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WI\VGR\TSA\Jährliche_INDIKATOREN\Jährliche_Indikatoren_Berechnung_2024\PUB\"/>
    </mc:Choice>
  </mc:AlternateContent>
  <xr:revisionPtr revIDLastSave="0" documentId="13_ncr:1_{30F00E10-A796-436F-BBDC-0126A61D7422}" xr6:coauthVersionLast="47" xr6:coauthVersionMax="47" xr10:uidLastSave="{00000000-0000-0000-0000-000000000000}"/>
  <bookViews>
    <workbookView xWindow="-120" yWindow="-120" windowWidth="29040" windowHeight="15720" tabRatio="842" activeTab="23" xr2:uid="{00000000-000D-0000-FFFF-FFFF00000000}"/>
  </bookViews>
  <sheets>
    <sheet name="2001" sheetId="16" r:id="rId1"/>
    <sheet name="2002" sheetId="17" r:id="rId2"/>
    <sheet name="2003" sheetId="18" r:id="rId3"/>
    <sheet name="2004" sheetId="19" r:id="rId4"/>
    <sheet name="2005" sheetId="20" r:id="rId5"/>
    <sheet name="2006" sheetId="21" r:id="rId6"/>
    <sheet name="2007" sheetId="22" r:id="rId7"/>
    <sheet name="2008" sheetId="23" r:id="rId8"/>
    <sheet name="2009" sheetId="24" r:id="rId9"/>
    <sheet name="2010" sheetId="25" r:id="rId10"/>
    <sheet name="2011" sheetId="26" r:id="rId11"/>
    <sheet name="2012" sheetId="28" r:id="rId12"/>
    <sheet name="2013" sheetId="29" r:id="rId13"/>
    <sheet name="2014" sheetId="30" r:id="rId14"/>
    <sheet name="2015" sheetId="31" r:id="rId15"/>
    <sheet name="2016" sheetId="32" r:id="rId16"/>
    <sheet name="2017" sheetId="33" r:id="rId17"/>
    <sheet name="2018" sheetId="34" r:id="rId18"/>
    <sheet name="2019" sheetId="35" r:id="rId19"/>
    <sheet name="2020" sheetId="36" r:id="rId20"/>
    <sheet name="2021" sheetId="37" r:id="rId21"/>
    <sheet name="2022" sheetId="38" r:id="rId22"/>
    <sheet name="2023" sheetId="39" r:id="rId23"/>
    <sheet name="2024" sheetId="40" r:id="rId24"/>
  </sheets>
  <definedNames>
    <definedName name="_xlnm.Print_Area" localSheetId="0">'2001'!$A$1:$G$22</definedName>
    <definedName name="_xlnm.Print_Area" localSheetId="1">'2002'!$A$1:$G$22</definedName>
    <definedName name="_xlnm.Print_Area" localSheetId="2">'2003'!$A$1:$G$22</definedName>
    <definedName name="_xlnm.Print_Area" localSheetId="3">'2004'!$A$1:$G$22</definedName>
    <definedName name="_xlnm.Print_Area" localSheetId="4">'2005'!$A$1:$G$22</definedName>
    <definedName name="_xlnm.Print_Area" localSheetId="5">'2006'!$A$1:$G$22</definedName>
    <definedName name="_xlnm.Print_Area" localSheetId="6">'2007'!$A$1:$G$22</definedName>
    <definedName name="_xlnm.Print_Area" localSheetId="7">'2008'!$A$1:$G$22</definedName>
    <definedName name="_xlnm.Print_Area" localSheetId="8">'2009'!$A$1:$G$22</definedName>
    <definedName name="_xlnm.Print_Area" localSheetId="9">'2010'!$A$1:$G$22</definedName>
    <definedName name="_xlnm.Print_Area" localSheetId="10">'2011'!$A$1:$G$22</definedName>
    <definedName name="_xlnm.Print_Area" localSheetId="11">'2012'!$A$1:$G$22</definedName>
    <definedName name="_xlnm.Print_Area" localSheetId="12">'2013'!$A$1:$G$22</definedName>
    <definedName name="_xlnm.Print_Area" localSheetId="13">'2014'!$A$1:$G$22</definedName>
    <definedName name="_xlnm.Print_Area" localSheetId="14">'2015'!$A$1:$G$22</definedName>
    <definedName name="_xlnm.Print_Area" localSheetId="15">'2016'!$A$1:$G$22</definedName>
    <definedName name="_xlnm.Print_Area" localSheetId="16">'2017'!$A$1:$G$22</definedName>
    <definedName name="_xlnm.Print_Area" localSheetId="17">'2018'!$A$1:$G$22</definedName>
    <definedName name="_xlnm.Print_Area" localSheetId="18">'2019'!$A$1:$G$22</definedName>
    <definedName name="_xlnm.Print_Area" localSheetId="19">'2020'!$A$1:$G$22</definedName>
    <definedName name="_xlnm.Print_Area" localSheetId="20">'2021'!$A$1:$G$23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40" l="1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E5" i="40"/>
  <c r="C5" i="39"/>
  <c r="C19" i="40"/>
  <c r="C18" i="40"/>
  <c r="C17" i="40"/>
  <c r="C16" i="40"/>
  <c r="C15" i="40"/>
  <c r="C14" i="40"/>
  <c r="C13" i="40"/>
  <c r="C12" i="40"/>
  <c r="C11" i="40"/>
  <c r="C10" i="40"/>
  <c r="C9" i="40"/>
  <c r="C8" i="40"/>
  <c r="C7" i="40"/>
  <c r="C6" i="40"/>
  <c r="C5" i="40"/>
  <c r="G8" i="39"/>
  <c r="G7" i="39"/>
  <c r="G6" i="39"/>
  <c r="G5" i="39"/>
  <c r="G19" i="39"/>
  <c r="G18" i="39"/>
  <c r="G17" i="39"/>
  <c r="G16" i="39"/>
  <c r="G15" i="39"/>
  <c r="G14" i="39"/>
  <c r="G13" i="39"/>
  <c r="G12" i="39"/>
  <c r="G11" i="39"/>
  <c r="G10" i="39"/>
  <c r="G9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E7" i="39"/>
  <c r="E6" i="39"/>
  <c r="E5" i="39"/>
  <c r="C14" i="39"/>
  <c r="C19" i="39"/>
  <c r="C18" i="39"/>
  <c r="C17" i="39"/>
  <c r="C16" i="39"/>
  <c r="C15" i="39"/>
  <c r="C13" i="39"/>
  <c r="C12" i="39"/>
  <c r="C11" i="39"/>
  <c r="C10" i="39"/>
  <c r="C9" i="39"/>
  <c r="C8" i="39"/>
  <c r="C7" i="39"/>
  <c r="C6" i="39"/>
  <c r="C14" i="37"/>
  <c r="E14" i="38"/>
  <c r="E5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E19" i="38"/>
  <c r="E18" i="38"/>
  <c r="E17" i="38"/>
  <c r="E16" i="38"/>
  <c r="E15" i="38"/>
  <c r="E13" i="38"/>
  <c r="E12" i="38"/>
  <c r="E11" i="38"/>
  <c r="E10" i="38"/>
  <c r="E9" i="38"/>
  <c r="E8" i="38"/>
  <c r="E7" i="38"/>
  <c r="E6" i="38"/>
  <c r="C19" i="38"/>
  <c r="C18" i="38"/>
  <c r="C17" i="38"/>
  <c r="C16" i="38"/>
  <c r="C15" i="38"/>
  <c r="C14" i="38"/>
  <c r="C13" i="38"/>
  <c r="C12" i="38"/>
  <c r="C11" i="38"/>
  <c r="C10" i="38"/>
  <c r="C9" i="38"/>
  <c r="C8" i="38"/>
  <c r="C6" i="38"/>
  <c r="C7" i="38"/>
  <c r="C5" i="38"/>
  <c r="E5" i="28"/>
  <c r="C5" i="21"/>
  <c r="E5" i="21"/>
  <c r="G5" i="21"/>
  <c r="C6" i="21"/>
  <c r="E6" i="21"/>
  <c r="G6" i="21"/>
  <c r="C7" i="21"/>
  <c r="E7" i="21"/>
  <c r="G7" i="21"/>
  <c r="C8" i="21"/>
  <c r="E8" i="21"/>
  <c r="G8" i="21"/>
  <c r="C9" i="21"/>
  <c r="E9" i="21"/>
  <c r="G9" i="21"/>
  <c r="C10" i="21"/>
  <c r="E10" i="21"/>
  <c r="G10" i="21"/>
  <c r="C11" i="21"/>
  <c r="E11" i="21"/>
  <c r="G11" i="21"/>
  <c r="C12" i="21"/>
  <c r="E12" i="21"/>
  <c r="G12" i="21"/>
  <c r="C13" i="21"/>
  <c r="E13" i="21"/>
  <c r="G13" i="21"/>
  <c r="C14" i="21"/>
  <c r="E14" i="21"/>
  <c r="G14" i="21"/>
  <c r="C15" i="21"/>
  <c r="E15" i="21"/>
  <c r="G15" i="21"/>
  <c r="C16" i="21"/>
  <c r="E16" i="21"/>
  <c r="G16" i="21"/>
  <c r="C17" i="21"/>
  <c r="E17" i="21"/>
  <c r="G17" i="21"/>
  <c r="C18" i="21"/>
  <c r="E18" i="21"/>
  <c r="G18" i="21"/>
  <c r="C19" i="21"/>
  <c r="E19" i="21"/>
  <c r="G19" i="21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E7" i="37"/>
  <c r="E6" i="37"/>
  <c r="E5" i="37"/>
  <c r="C19" i="37"/>
  <c r="C18" i="37"/>
  <c r="C17" i="37"/>
  <c r="C16" i="37"/>
  <c r="C15" i="37"/>
  <c r="C13" i="37"/>
  <c r="C12" i="37"/>
  <c r="C11" i="37"/>
  <c r="C10" i="37"/>
  <c r="C9" i="37"/>
  <c r="C8" i="37"/>
  <c r="C7" i="37"/>
  <c r="C6" i="37"/>
  <c r="C5" i="37"/>
  <c r="G6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5" i="36"/>
  <c r="E6" i="36"/>
  <c r="E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5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5" i="36"/>
  <c r="G6" i="35"/>
  <c r="G7" i="35"/>
  <c r="G8" i="35"/>
  <c r="G9" i="35"/>
  <c r="G10" i="35"/>
  <c r="G11" i="35"/>
  <c r="G12" i="35"/>
  <c r="G13" i="35"/>
  <c r="G14" i="35"/>
  <c r="G15" i="35"/>
  <c r="G16" i="35"/>
  <c r="G17" i="35"/>
  <c r="G18" i="35"/>
  <c r="G19" i="35"/>
  <c r="G5" i="35"/>
  <c r="E6" i="35"/>
  <c r="E7" i="35"/>
  <c r="E8" i="35"/>
  <c r="E9" i="35"/>
  <c r="E10" i="35"/>
  <c r="E11" i="35"/>
  <c r="E12" i="35"/>
  <c r="E13" i="35"/>
  <c r="E14" i="35"/>
  <c r="E15" i="35"/>
  <c r="E16" i="35"/>
  <c r="E17" i="35"/>
  <c r="E18" i="35"/>
  <c r="E19" i="35"/>
  <c r="E5" i="35"/>
  <c r="C6" i="35"/>
  <c r="C7" i="35"/>
  <c r="C8" i="35"/>
  <c r="C9" i="35"/>
  <c r="C10" i="35"/>
  <c r="C11" i="35"/>
  <c r="C12" i="35"/>
  <c r="C13" i="35"/>
  <c r="C14" i="35"/>
  <c r="C15" i="35"/>
  <c r="C16" i="35"/>
  <c r="C17" i="35"/>
  <c r="C18" i="35"/>
  <c r="C19" i="35"/>
  <c r="C5" i="35"/>
  <c r="G6" i="34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5" i="34"/>
  <c r="E6" i="34"/>
  <c r="E7" i="34"/>
  <c r="E8" i="34"/>
  <c r="E9" i="34"/>
  <c r="E10" i="34"/>
  <c r="E11" i="34"/>
  <c r="E12" i="34"/>
  <c r="E13" i="34"/>
  <c r="E14" i="34"/>
  <c r="E15" i="34"/>
  <c r="E16" i="34"/>
  <c r="E17" i="34"/>
  <c r="E18" i="34"/>
  <c r="E19" i="34"/>
  <c r="E5" i="34"/>
  <c r="C6" i="34"/>
  <c r="C7" i="34"/>
  <c r="C8" i="34"/>
  <c r="C9" i="34"/>
  <c r="C10" i="34"/>
  <c r="C11" i="34"/>
  <c r="C12" i="34"/>
  <c r="C13" i="34"/>
  <c r="C14" i="34"/>
  <c r="C15" i="34"/>
  <c r="C16" i="34"/>
  <c r="C17" i="34"/>
  <c r="C18" i="34"/>
  <c r="C19" i="34"/>
  <c r="C5" i="34"/>
  <c r="G6" i="33"/>
  <c r="G7" i="33"/>
  <c r="G8" i="33"/>
  <c r="G9" i="33"/>
  <c r="G10" i="33"/>
  <c r="G11" i="33"/>
  <c r="G12" i="33"/>
  <c r="G13" i="33"/>
  <c r="G14" i="33"/>
  <c r="G15" i="33"/>
  <c r="G16" i="33"/>
  <c r="G17" i="33"/>
  <c r="G18" i="33"/>
  <c r="G19" i="33"/>
  <c r="G5" i="33"/>
  <c r="E6" i="33"/>
  <c r="E7" i="33"/>
  <c r="E8" i="33"/>
  <c r="E9" i="33"/>
  <c r="E10" i="33"/>
  <c r="E11" i="33"/>
  <c r="E12" i="33"/>
  <c r="E13" i="33"/>
  <c r="E14" i="33"/>
  <c r="E15" i="33"/>
  <c r="E16" i="33"/>
  <c r="E17" i="33"/>
  <c r="E18" i="33"/>
  <c r="E19" i="33"/>
  <c r="E5" i="33"/>
  <c r="C6" i="33"/>
  <c r="C7" i="33"/>
  <c r="C8" i="33"/>
  <c r="C9" i="33"/>
  <c r="C10" i="33"/>
  <c r="C11" i="33"/>
  <c r="C12" i="33"/>
  <c r="C13" i="33"/>
  <c r="C14" i="33"/>
  <c r="C15" i="33"/>
  <c r="C16" i="33"/>
  <c r="C17" i="33"/>
  <c r="C18" i="33"/>
  <c r="C19" i="33"/>
  <c r="C5" i="33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5" i="32"/>
  <c r="E6" i="32"/>
  <c r="E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5" i="32"/>
  <c r="C19" i="32"/>
  <c r="C8" i="32"/>
  <c r="C9" i="32"/>
  <c r="C10" i="32"/>
  <c r="C11" i="32"/>
  <c r="C12" i="32"/>
  <c r="C13" i="32"/>
  <c r="C14" i="32"/>
  <c r="C15" i="32"/>
  <c r="C16" i="32"/>
  <c r="C17" i="32"/>
  <c r="C18" i="32"/>
  <c r="C7" i="32"/>
  <c r="C6" i="32"/>
  <c r="C5" i="32"/>
  <c r="G7" i="31"/>
  <c r="G8" i="31"/>
  <c r="G9" i="31"/>
  <c r="G10" i="31"/>
  <c r="G11" i="31"/>
  <c r="G12" i="31"/>
  <c r="G13" i="31"/>
  <c r="G14" i="31"/>
  <c r="G15" i="31"/>
  <c r="G16" i="31"/>
  <c r="G17" i="31"/>
  <c r="G18" i="31"/>
  <c r="G19" i="31"/>
  <c r="G6" i="31"/>
  <c r="G5" i="31"/>
  <c r="E7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6" i="31"/>
  <c r="E5" i="31"/>
  <c r="C7" i="31"/>
  <c r="C8" i="31"/>
  <c r="C9" i="31"/>
  <c r="C10" i="31"/>
  <c r="C11" i="31"/>
  <c r="C12" i="31"/>
  <c r="C13" i="31"/>
  <c r="C14" i="31"/>
  <c r="C15" i="31"/>
  <c r="C16" i="31"/>
  <c r="C17" i="31"/>
  <c r="C18" i="31"/>
  <c r="C19" i="31"/>
  <c r="C6" i="31"/>
  <c r="C5" i="31"/>
  <c r="G7" i="30"/>
  <c r="G8" i="30"/>
  <c r="G9" i="30"/>
  <c r="G10" i="30"/>
  <c r="G11" i="30"/>
  <c r="G12" i="30"/>
  <c r="G13" i="30"/>
  <c r="G14" i="30"/>
  <c r="G15" i="30"/>
  <c r="G16" i="30"/>
  <c r="G17" i="30"/>
  <c r="G18" i="30"/>
  <c r="G19" i="30"/>
  <c r="G6" i="30"/>
  <c r="G5" i="30"/>
  <c r="E19" i="30"/>
  <c r="E7" i="30"/>
  <c r="E8" i="30"/>
  <c r="E9" i="30"/>
  <c r="E10" i="30"/>
  <c r="E11" i="30"/>
  <c r="E12" i="30"/>
  <c r="E13" i="30"/>
  <c r="E14" i="30"/>
  <c r="E15" i="30"/>
  <c r="E16" i="30"/>
  <c r="E17" i="30"/>
  <c r="E18" i="30"/>
  <c r="E6" i="30"/>
  <c r="E5" i="30"/>
  <c r="C7" i="30"/>
  <c r="C8" i="30"/>
  <c r="C9" i="30"/>
  <c r="C10" i="30"/>
  <c r="C11" i="30"/>
  <c r="C12" i="30"/>
  <c r="C13" i="30"/>
  <c r="C14" i="30"/>
  <c r="C15" i="30"/>
  <c r="C16" i="30"/>
  <c r="C17" i="30"/>
  <c r="C18" i="30"/>
  <c r="C19" i="30"/>
  <c r="C6" i="30"/>
  <c r="C5" i="30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6" i="29"/>
  <c r="G5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6" i="29"/>
  <c r="E5" i="29"/>
  <c r="C7" i="29"/>
  <c r="C8" i="29"/>
  <c r="C9" i="29"/>
  <c r="C10" i="29"/>
  <c r="C11" i="29"/>
  <c r="C12" i="29"/>
  <c r="C13" i="29"/>
  <c r="C14" i="29"/>
  <c r="C15" i="29"/>
  <c r="C16" i="29"/>
  <c r="C17" i="29"/>
  <c r="C18" i="29"/>
  <c r="C19" i="29"/>
  <c r="C6" i="29"/>
  <c r="C5" i="29"/>
  <c r="G7" i="28"/>
  <c r="G8" i="28"/>
  <c r="G9" i="28"/>
  <c r="G10" i="28"/>
  <c r="G11" i="28"/>
  <c r="G12" i="28"/>
  <c r="G13" i="28"/>
  <c r="G14" i="28"/>
  <c r="G15" i="28"/>
  <c r="G16" i="28"/>
  <c r="G17" i="28"/>
  <c r="G18" i="28"/>
  <c r="G19" i="28"/>
  <c r="G6" i="28"/>
  <c r="G5" i="28"/>
  <c r="E7" i="28"/>
  <c r="E8" i="28"/>
  <c r="E9" i="28"/>
  <c r="E10" i="28"/>
  <c r="E11" i="28"/>
  <c r="E12" i="28"/>
  <c r="E13" i="28"/>
  <c r="E14" i="28"/>
  <c r="E15" i="28"/>
  <c r="E16" i="28"/>
  <c r="E17" i="28"/>
  <c r="E18" i="28"/>
  <c r="E19" i="28"/>
  <c r="E6" i="28"/>
  <c r="C7" i="28"/>
  <c r="C8" i="28"/>
  <c r="C9" i="28"/>
  <c r="C10" i="28"/>
  <c r="C11" i="28"/>
  <c r="C12" i="28"/>
  <c r="C13" i="28"/>
  <c r="C14" i="28"/>
  <c r="C15" i="28"/>
  <c r="C16" i="28"/>
  <c r="C17" i="28"/>
  <c r="C18" i="28"/>
  <c r="C19" i="28"/>
  <c r="C6" i="28"/>
  <c r="C5" i="28"/>
  <c r="G7" i="26"/>
  <c r="G8" i="26"/>
  <c r="G9" i="26"/>
  <c r="G10" i="26"/>
  <c r="G11" i="26"/>
  <c r="G12" i="26"/>
  <c r="G13" i="26"/>
  <c r="G14" i="26"/>
  <c r="G15" i="26"/>
  <c r="G16" i="26"/>
  <c r="G17" i="26"/>
  <c r="G18" i="26"/>
  <c r="G19" i="26"/>
  <c r="G6" i="26"/>
  <c r="G5" i="26"/>
  <c r="E7" i="26"/>
  <c r="E8" i="26"/>
  <c r="E9" i="26"/>
  <c r="E10" i="26"/>
  <c r="E11" i="26"/>
  <c r="E12" i="26"/>
  <c r="E13" i="26"/>
  <c r="E14" i="26"/>
  <c r="E15" i="26"/>
  <c r="E16" i="26"/>
  <c r="E17" i="26"/>
  <c r="E18" i="26"/>
  <c r="E19" i="26"/>
  <c r="E6" i="26"/>
  <c r="E5" i="26"/>
  <c r="C7" i="26"/>
  <c r="C8" i="26"/>
  <c r="C9" i="26"/>
  <c r="C10" i="26"/>
  <c r="C11" i="26"/>
  <c r="C12" i="26"/>
  <c r="C13" i="26"/>
  <c r="C14" i="26"/>
  <c r="C15" i="26"/>
  <c r="C16" i="26"/>
  <c r="C17" i="26"/>
  <c r="C18" i="26"/>
  <c r="C19" i="26"/>
  <c r="C6" i="26"/>
  <c r="C5" i="26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6" i="25"/>
  <c r="G5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6" i="25"/>
  <c r="E5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6" i="25"/>
  <c r="C5" i="25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6" i="24"/>
  <c r="G5" i="24"/>
  <c r="E7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6" i="24"/>
  <c r="E5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6" i="24"/>
  <c r="C5" i="24"/>
  <c r="G7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6" i="23"/>
  <c r="G5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6" i="23"/>
  <c r="E5" i="23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6" i="23"/>
  <c r="C5" i="23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6" i="22"/>
  <c r="G5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6" i="22"/>
  <c r="E5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6" i="22"/>
  <c r="C5" i="22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6" i="20"/>
  <c r="G5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6" i="20"/>
  <c r="E5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6" i="20"/>
  <c r="C5" i="20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6" i="19"/>
  <c r="G5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6" i="19"/>
  <c r="E5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6" i="19"/>
  <c r="C5" i="19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6" i="18"/>
  <c r="G5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6" i="18"/>
  <c r="E5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6" i="18"/>
  <c r="C5" i="18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6" i="17"/>
  <c r="G5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6" i="17"/>
  <c r="E5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6" i="17"/>
  <c r="C5" i="17"/>
</calcChain>
</file>

<file path=xl/sharedStrings.xml><?xml version="1.0" encoding="utf-8"?>
<sst xmlns="http://schemas.openxmlformats.org/spreadsheetml/2006/main" count="718" uniqueCount="56">
  <si>
    <t xml:space="preserve">Beschäftigung </t>
  </si>
  <si>
    <t>zu laufenden Preisen, 
in Mio. CHF</t>
  </si>
  <si>
    <t>Wachstum
in %</t>
  </si>
  <si>
    <t>in Vollzeitäquivalenten</t>
  </si>
  <si>
    <t>Total</t>
  </si>
  <si>
    <t>A.1 Tourismuscharakteristische Produkte</t>
  </si>
  <si>
    <t>1 - Beherbergung</t>
  </si>
  <si>
    <t>davon Beherbergung in der Hotellerie</t>
  </si>
  <si>
    <t>2 - Verpflegung in Gaststätten und Hotels</t>
  </si>
  <si>
    <t>3 - Passagierverkehr</t>
  </si>
  <si>
    <t>davon Bergbahnen</t>
  </si>
  <si>
    <t>davon Luftverkehr</t>
  </si>
  <si>
    <t>5 - Kultur</t>
  </si>
  <si>
    <t>6 - Sport und Unterhaltung</t>
  </si>
  <si>
    <t>7 - Diverse Dienstleistungen</t>
  </si>
  <si>
    <t>A.2 Tourismusverwandte Produkte</t>
  </si>
  <si>
    <t>B. Nicht tourismusspezifische Produkte</t>
  </si>
  <si>
    <t>4 - Reisebüros und Reiseveranstalter</t>
  </si>
  <si>
    <t xml:space="preserve">A. Konsumprodukte </t>
  </si>
  <si>
    <t xml:space="preserve">Bruttowertschöpfung </t>
  </si>
  <si>
    <t>T 10.02.01.03</t>
  </si>
  <si>
    <t>Quelle: BFS - Tourismus, Monetäre Aspekte, Jährliche Indikatoren zum Satellitenkonto Tourismus</t>
  </si>
  <si>
    <t>Auskunft: 058 463 64 22, info.vgr-cn@bfs.admin.ch</t>
  </si>
  <si>
    <t>Auskunft:058 463 64 22, info.vgr-cn@bfs.admin.ch</t>
  </si>
  <si>
    <t>Auskunft: 0058 463 64 22, info.vgr-cn@bfs.admin.ch</t>
  </si>
  <si>
    <t>Touristische Bruttowertschöpfung, Ausgaben und Beschäftigung 2001</t>
  </si>
  <si>
    <t>Touristische Bruttowertschöpfung, Ausgaben und Beschäftigung 2002</t>
  </si>
  <si>
    <t>Touristische Bruttowertschöpfung, Ausgaben und Beschäftigung 2003</t>
  </si>
  <si>
    <t>Touristische Bruttowertschöpfung, Ausgaben und Beschäftigung 2004</t>
  </si>
  <si>
    <t>Touristische Bruttowertschöpfung, Ausgaben und Beschäftigung 2005</t>
  </si>
  <si>
    <t>Touristische Bruttowertschöpfung, Ausgaben und Beschäftigung 2006</t>
  </si>
  <si>
    <t>Touristische Bruttowertschöpfung, Ausgaben und Beschäftigung 2007</t>
  </si>
  <si>
    <t>Touristische Bruttowertschöpfung, Ausgaben und Beschäftigung 2008</t>
  </si>
  <si>
    <t>Touristische Bruttowertschöpfung, Ausgaben und Beschäftigung 2009</t>
  </si>
  <si>
    <t>Touristische Bruttowertschöpfung, Ausgaben und Beschäftigung 2010</t>
  </si>
  <si>
    <t xml:space="preserve">Touristische Bruttowertschöpfung, Ausgaben und Beschäftigung 2011 </t>
  </si>
  <si>
    <t>Touristische Bruttowertschöpfung, Ausgaben und Beschäftigung 2012</t>
  </si>
  <si>
    <t>Touristische Bruttowertschöpfung, Ausgaben und Beschäftigung 2013</t>
  </si>
  <si>
    <t xml:space="preserve">Touristische Bruttowertschöpfung, Ausgaben und Beschäftigung 2014 </t>
  </si>
  <si>
    <t xml:space="preserve">Touristische Bruttowertschöpfung, Ausgaben und Beschäftigung 2015 </t>
  </si>
  <si>
    <t xml:space="preserve">Touristische Bruttowertschöpfung, Ausgaben und Beschäftigung 2016 </t>
  </si>
  <si>
    <t xml:space="preserve">Touristische Bruttowertschöpfung, Ausgaben und Beschäftigung 2018 </t>
  </si>
  <si>
    <t xml:space="preserve">Touristische Bruttowertschöpfung, Ausgaben und Beschäftigung 2019 </t>
  </si>
  <si>
    <t>Ausgaben</t>
  </si>
  <si>
    <t>Touristische Bruttowertschöpfung, Ausgaben und Beschäftigung 2017 (gemäss revidiertem TSA 2017)</t>
  </si>
  <si>
    <t>1) Revidierte Werte</t>
  </si>
  <si>
    <t>2) Provisorische Werte</t>
  </si>
  <si>
    <t>Touristische Bruttowertschöpfung, Ausgaben und Beschäftigung 2022  1)</t>
  </si>
  <si>
    <t xml:space="preserve">Touristische Bruttowertschöpfung, Ausgaben und Beschäftigung 2020 </t>
  </si>
  <si>
    <t>1) Korrigierte Werte zu touristischen Ausgaben und touristischer Bruttowertschöpfung.</t>
  </si>
  <si>
    <t>davon Beherbergung in der Hotellerie 1)</t>
  </si>
  <si>
    <t>Die Zeitreihe wurde auf der Grundlage der Ergebnisse des revidierten TSA 2017 aktualisiert.</t>
  </si>
  <si>
    <t xml:space="preserve">Touristische Bruttowertschöpfung, Ausgaben und Beschäftigung 2021 </t>
  </si>
  <si>
    <t>© BFS 2025</t>
  </si>
  <si>
    <t>Touristische Bruttowertschöpfung, Ausgaben und Beschäftigung 2023 1)</t>
  </si>
  <si>
    <t>Touristische Bruttowertschöpfung, Ausgaben und Beschäftigung 2024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</si>
</sst>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#,###,##0____;\-#,###,##0____;0____;@____"/>
    <numFmt numFmtId="165" formatCode="0.0%"/>
    <numFmt numFmtId="166" formatCode="0.000"/>
    <numFmt numFmtId="167" formatCode="0.0"/>
    <numFmt numFmtId="168" formatCode="#,##0_ ;\-#,##0\ "/>
    <numFmt numFmtId="169" formatCode="_ * #,##0_ ;_ * \-#,##0_ ;_ * &quot;-&quot;??_ ;_ @_ "/>
    <numFmt numFmtId="170" formatCode="_ * #,##0.0_ ;_ * \-#,##0.0_ ;_ * &quot;-&quot;??_ ;_ @_ "/>
  </numFmts>
  <fonts count="10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0" fontId="4" fillId="2" borderId="0" xfId="0" applyFont="1" applyFill="1"/>
    <xf numFmtId="0" fontId="3" fillId="0" borderId="0" xfId="0" applyFont="1"/>
    <xf numFmtId="167" fontId="3" fillId="2" borderId="0" xfId="0" applyNumberFormat="1" applyFont="1" applyFill="1"/>
    <xf numFmtId="164" fontId="3" fillId="3" borderId="0" xfId="0" applyNumberFormat="1" applyFont="1" applyFill="1" applyAlignment="1">
      <alignment horizontal="right"/>
    </xf>
    <xf numFmtId="0" fontId="3" fillId="3" borderId="0" xfId="0" applyFont="1" applyFill="1"/>
    <xf numFmtId="167" fontId="3" fillId="3" borderId="0" xfId="0" applyNumberFormat="1" applyFont="1" applyFill="1"/>
    <xf numFmtId="166" fontId="3" fillId="2" borderId="0" xfId="0" applyNumberFormat="1" applyFont="1" applyFill="1"/>
    <xf numFmtId="0" fontId="5" fillId="2" borderId="0" xfId="0" applyFont="1" applyFill="1"/>
    <xf numFmtId="1" fontId="3" fillId="2" borderId="0" xfId="0" applyNumberFormat="1" applyFont="1" applyFill="1"/>
    <xf numFmtId="0" fontId="6" fillId="2" borderId="0" xfId="0" applyFont="1" applyFill="1"/>
    <xf numFmtId="0" fontId="5" fillId="4" borderId="0" xfId="0" applyFont="1" applyFill="1" applyAlignment="1">
      <alignment wrapText="1"/>
    </xf>
    <xf numFmtId="167" fontId="5" fillId="4" borderId="0" xfId="0" applyNumberFormat="1" applyFont="1" applyFill="1" applyAlignment="1">
      <alignment horizontal="right"/>
    </xf>
    <xf numFmtId="167" fontId="5" fillId="3" borderId="0" xfId="0" applyNumberFormat="1" applyFont="1" applyFill="1" applyAlignment="1">
      <alignment horizontal="right"/>
    </xf>
    <xf numFmtId="0" fontId="5" fillId="2" borderId="0" xfId="0" applyFont="1" applyFill="1" applyAlignment="1">
      <alignment wrapText="1"/>
    </xf>
    <xf numFmtId="167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 wrapText="1" indent="1"/>
    </xf>
    <xf numFmtId="0" fontId="5" fillId="2" borderId="0" xfId="0" applyFont="1" applyFill="1" applyAlignment="1">
      <alignment horizontal="left" wrapText="1" indent="2"/>
    </xf>
    <xf numFmtId="165" fontId="5" fillId="2" borderId="0" xfId="0" applyNumberFormat="1" applyFont="1" applyFill="1"/>
    <xf numFmtId="168" fontId="5" fillId="2" borderId="0" xfId="0" applyNumberFormat="1" applyFont="1" applyFill="1" applyAlignment="1">
      <alignment horizontal="right"/>
    </xf>
    <xf numFmtId="0" fontId="5" fillId="4" borderId="1" xfId="0" applyFont="1" applyFill="1" applyBorder="1" applyAlignment="1">
      <alignment wrapText="1"/>
    </xf>
    <xf numFmtId="167" fontId="5" fillId="4" borderId="1" xfId="0" applyNumberFormat="1" applyFont="1" applyFill="1" applyBorder="1" applyAlignment="1">
      <alignment horizontal="right"/>
    </xf>
    <xf numFmtId="0" fontId="5" fillId="2" borderId="2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right" vertical="top" wrapText="1"/>
    </xf>
    <xf numFmtId="0" fontId="7" fillId="0" borderId="0" xfId="0" applyFont="1" applyAlignment="1">
      <alignment wrapText="1"/>
    </xf>
    <xf numFmtId="167" fontId="7" fillId="0" borderId="0" xfId="1" applyNumberFormat="1" applyFont="1" applyFill="1" applyBorder="1" applyAlignment="1">
      <alignment horizontal="right"/>
    </xf>
    <xf numFmtId="167" fontId="7" fillId="0" borderId="0" xfId="0" applyNumberFormat="1" applyFont="1" applyAlignment="1">
      <alignment horizontal="right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3" fontId="7" fillId="0" borderId="0" xfId="0" applyNumberFormat="1" applyFont="1"/>
    <xf numFmtId="3" fontId="5" fillId="4" borderId="0" xfId="0" applyNumberFormat="1" applyFont="1" applyFill="1"/>
    <xf numFmtId="3" fontId="5" fillId="2" borderId="0" xfId="0" applyNumberFormat="1" applyFont="1" applyFill="1"/>
    <xf numFmtId="3" fontId="5" fillId="2" borderId="0" xfId="0" applyNumberFormat="1" applyFont="1" applyFill="1" applyAlignment="1">
      <alignment horizontal="right"/>
    </xf>
    <xf numFmtId="3" fontId="5" fillId="4" borderId="1" xfId="0" applyNumberFormat="1" applyFont="1" applyFill="1" applyBorder="1"/>
    <xf numFmtId="168" fontId="7" fillId="0" borderId="0" xfId="0" applyNumberFormat="1" applyFont="1" applyAlignment="1">
      <alignment horizontal="right"/>
    </xf>
    <xf numFmtId="168" fontId="5" fillId="4" borderId="0" xfId="0" applyNumberFormat="1" applyFont="1" applyFill="1" applyAlignment="1">
      <alignment horizontal="right"/>
    </xf>
    <xf numFmtId="168" fontId="5" fillId="4" borderId="1" xfId="0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5" fillId="4" borderId="0" xfId="0" applyNumberFormat="1" applyFont="1" applyFill="1" applyAlignment="1">
      <alignment horizontal="right"/>
    </xf>
    <xf numFmtId="3" fontId="5" fillId="4" borderId="1" xfId="0" applyNumberFormat="1" applyFont="1" applyFill="1" applyBorder="1" applyAlignment="1">
      <alignment horizontal="right"/>
    </xf>
    <xf numFmtId="167" fontId="7" fillId="0" borderId="0" xfId="1" applyNumberFormat="1" applyFont="1" applyFill="1" applyBorder="1" applyAlignment="1"/>
    <xf numFmtId="167" fontId="5" fillId="4" borderId="0" xfId="0" applyNumberFormat="1" applyFont="1" applyFill="1"/>
    <xf numFmtId="167" fontId="5" fillId="2" borderId="0" xfId="0" applyNumberFormat="1" applyFont="1" applyFill="1"/>
    <xf numFmtId="167" fontId="5" fillId="4" borderId="1" xfId="0" applyNumberFormat="1" applyFont="1" applyFill="1" applyBorder="1"/>
    <xf numFmtId="167" fontId="7" fillId="0" borderId="0" xfId="0" applyNumberFormat="1" applyFont="1"/>
    <xf numFmtId="167" fontId="5" fillId="3" borderId="0" xfId="0" applyNumberFormat="1" applyFont="1" applyFill="1"/>
    <xf numFmtId="3" fontId="3" fillId="2" borderId="0" xfId="0" applyNumberFormat="1" applyFont="1" applyFill="1"/>
    <xf numFmtId="169" fontId="3" fillId="2" borderId="0" xfId="2" applyNumberFormat="1" applyFont="1" applyFill="1" applyBorder="1"/>
    <xf numFmtId="0" fontId="7" fillId="3" borderId="0" xfId="0" applyFont="1" applyFill="1" applyAlignment="1">
      <alignment wrapText="1"/>
    </xf>
    <xf numFmtId="3" fontId="7" fillId="3" borderId="0" xfId="0" applyNumberFormat="1" applyFont="1" applyFill="1" applyAlignment="1">
      <alignment horizontal="right"/>
    </xf>
    <xf numFmtId="167" fontId="7" fillId="3" borderId="0" xfId="1" applyNumberFormat="1" applyFont="1" applyFill="1" applyBorder="1" applyAlignment="1">
      <alignment horizontal="right"/>
    </xf>
    <xf numFmtId="168" fontId="7" fillId="3" borderId="0" xfId="0" applyNumberFormat="1" applyFont="1" applyFill="1" applyAlignment="1">
      <alignment horizontal="right"/>
    </xf>
    <xf numFmtId="169" fontId="3" fillId="3" borderId="0" xfId="2" applyNumberFormat="1" applyFont="1" applyFill="1" applyBorder="1"/>
    <xf numFmtId="169" fontId="3" fillId="2" borderId="0" xfId="0" applyNumberFormat="1" applyFont="1" applyFill="1"/>
    <xf numFmtId="170" fontId="3" fillId="3" borderId="0" xfId="2" applyNumberFormat="1" applyFont="1" applyFill="1" applyBorder="1"/>
    <xf numFmtId="0" fontId="5" fillId="2" borderId="4" xfId="0" applyFont="1" applyFill="1" applyBorder="1"/>
    <xf numFmtId="0" fontId="7" fillId="2" borderId="0" xfId="0" applyFont="1" applyFill="1" applyAlignment="1">
      <alignment horizontal="right"/>
    </xf>
    <xf numFmtId="0" fontId="5" fillId="0" borderId="0" xfId="0" applyFont="1" applyAlignment="1">
      <alignment vertical="center"/>
    </xf>
    <xf numFmtId="0" fontId="9" fillId="0" borderId="7" xfId="0" applyFont="1" applyBorder="1" applyAlignment="1">
      <alignment vertical="center"/>
    </xf>
    <xf numFmtId="165" fontId="3" fillId="3" borderId="0" xfId="1" applyNumberFormat="1" applyFont="1" applyFill="1" applyBorder="1"/>
    <xf numFmtId="165" fontId="3" fillId="2" borderId="0" xfId="1" applyNumberFormat="1" applyFont="1" applyFill="1" applyBorder="1"/>
    <xf numFmtId="167" fontId="3" fillId="3" borderId="0" xfId="1" applyNumberFormat="1" applyFont="1" applyFill="1" applyBorder="1"/>
  </cellXfs>
  <cellStyles count="3">
    <cellStyle name="Komma" xfId="2" builtinId="3"/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7"/>
  <sheetViews>
    <sheetView showGridLines="0" zoomScaleNormal="100" workbookViewId="0">
      <selection activeCell="F25" sqref="F25"/>
    </sheetView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8" width="0.42578125" style="2" customWidth="1"/>
    <col min="9" max="12" width="8.28515625" style="2" hidden="1" customWidth="1"/>
    <col min="13" max="14" width="8.85546875" style="2" hidden="1" customWidth="1"/>
    <col min="15" max="17" width="11.42578125" style="2" hidden="1" customWidth="1"/>
    <col min="18" max="18" width="0.140625" style="2" customWidth="1"/>
    <col min="19" max="23" width="11.42578125" style="2" hidden="1" customWidth="1"/>
    <col min="24" max="24" width="10" style="2" customWidth="1"/>
    <col min="25" max="25" width="6.85546875" style="2" customWidth="1"/>
    <col min="26" max="16384" width="11.42578125" style="2"/>
  </cols>
  <sheetData>
    <row r="1" spans="1:256" ht="13.5" customHeight="1" x14ac:dyDescent="0.25">
      <c r="A1" s="1" t="s">
        <v>25</v>
      </c>
      <c r="B1" s="13"/>
      <c r="C1" s="3"/>
      <c r="D1" s="3"/>
      <c r="E1" s="3"/>
      <c r="F1" s="3"/>
      <c r="G1" s="3" t="s">
        <v>20</v>
      </c>
      <c r="J1" s="5"/>
    </row>
    <row r="2" spans="1:256" ht="13.5" customHeight="1" x14ac:dyDescent="0.25">
      <c r="A2" s="62" t="s">
        <v>51</v>
      </c>
      <c r="B2" s="11"/>
      <c r="C2" s="61"/>
      <c r="D2" s="3"/>
      <c r="E2" s="3"/>
      <c r="F2" s="3"/>
      <c r="G2" s="3"/>
      <c r="J2" s="5"/>
    </row>
    <row r="3" spans="1:256" s="5" customFormat="1" ht="12.6" customHeight="1" x14ac:dyDescent="0.25">
      <c r="A3" s="25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" customFormat="1" ht="43.5" customHeight="1" x14ac:dyDescent="0.25">
      <c r="A4" s="26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13.5" customHeight="1" x14ac:dyDescent="0.25">
      <c r="A5" s="29" t="s">
        <v>4</v>
      </c>
      <c r="B5" s="34">
        <v>14265.540564962561</v>
      </c>
      <c r="C5" s="45"/>
      <c r="D5" s="34">
        <v>34455.651460030131</v>
      </c>
      <c r="E5" s="45"/>
      <c r="F5" s="34">
        <v>151138.81973415957</v>
      </c>
      <c r="G5" s="31"/>
      <c r="Y5" s="12"/>
    </row>
    <row r="6" spans="1:256" ht="13.5" customHeight="1" x14ac:dyDescent="0.25">
      <c r="A6" s="14" t="s">
        <v>18</v>
      </c>
      <c r="B6" s="35">
        <v>14046.14071127179</v>
      </c>
      <c r="C6" s="46"/>
      <c r="D6" s="35">
        <v>25780.080730999798</v>
      </c>
      <c r="E6" s="46"/>
      <c r="F6" s="35">
        <v>150276.81606640539</v>
      </c>
      <c r="G6" s="15"/>
      <c r="Y6" s="12"/>
    </row>
    <row r="7" spans="1:256" ht="13.5" customHeight="1" x14ac:dyDescent="0.25">
      <c r="A7" s="17" t="s">
        <v>5</v>
      </c>
      <c r="B7" s="36">
        <v>11636.786511470678</v>
      </c>
      <c r="C7" s="47"/>
      <c r="D7" s="36">
        <v>22080.147129671983</v>
      </c>
      <c r="E7" s="47"/>
      <c r="F7" s="36">
        <v>122986.6458370084</v>
      </c>
      <c r="G7" s="18"/>
      <c r="Y7" s="12"/>
    </row>
    <row r="8" spans="1:256" ht="13.5" customHeight="1" x14ac:dyDescent="0.25">
      <c r="A8" s="19" t="s">
        <v>6</v>
      </c>
      <c r="B8" s="36">
        <v>4001.9687077942599</v>
      </c>
      <c r="C8" s="47"/>
      <c r="D8" s="36">
        <v>4208.7790870135586</v>
      </c>
      <c r="E8" s="47"/>
      <c r="F8" s="36">
        <v>36495.351516261144</v>
      </c>
      <c r="G8" s="18"/>
      <c r="Y8" s="12"/>
    </row>
    <row r="9" spans="1:256" ht="13.5" customHeight="1" x14ac:dyDescent="0.25">
      <c r="A9" s="20" t="s">
        <v>7</v>
      </c>
      <c r="B9" s="36">
        <v>1856.9464291351283</v>
      </c>
      <c r="C9" s="47"/>
      <c r="D9" s="36">
        <v>3743.8961347493801</v>
      </c>
      <c r="E9" s="47"/>
      <c r="F9" s="36">
        <v>33512.656749949121</v>
      </c>
      <c r="G9" s="18"/>
      <c r="Y9" s="12"/>
    </row>
    <row r="10" spans="1:256" ht="13.5" customHeight="1" x14ac:dyDescent="0.25">
      <c r="A10" s="19" t="s">
        <v>8</v>
      </c>
      <c r="B10" s="36">
        <v>2606.5027958317278</v>
      </c>
      <c r="C10" s="47"/>
      <c r="D10" s="36">
        <v>6132.4478041086231</v>
      </c>
      <c r="E10" s="47"/>
      <c r="F10" s="36">
        <v>41558.779992252974</v>
      </c>
      <c r="G10" s="18"/>
      <c r="Y10" s="12"/>
    </row>
    <row r="11" spans="1:256" ht="13.5" customHeight="1" x14ac:dyDescent="0.25">
      <c r="A11" s="19" t="s">
        <v>9</v>
      </c>
      <c r="B11" s="36">
        <v>3019.1329856249358</v>
      </c>
      <c r="C11" s="47"/>
      <c r="D11" s="36">
        <v>8063.0429043900722</v>
      </c>
      <c r="E11" s="47"/>
      <c r="F11" s="36">
        <v>26548.750896690504</v>
      </c>
      <c r="G11" s="18"/>
      <c r="Y11" s="12"/>
    </row>
    <row r="12" spans="1:256" ht="13.5" customHeight="1" x14ac:dyDescent="0.25">
      <c r="A12" s="20" t="s">
        <v>10</v>
      </c>
      <c r="B12" s="36">
        <v>427.65225628979516</v>
      </c>
      <c r="C12" s="47"/>
      <c r="D12" s="36">
        <v>911.19553600000006</v>
      </c>
      <c r="E12" s="47"/>
      <c r="F12" s="36">
        <v>5433.2396072510091</v>
      </c>
      <c r="G12" s="18"/>
      <c r="Y12" s="12"/>
    </row>
    <row r="13" spans="1:256" ht="13.5" customHeight="1" x14ac:dyDescent="0.25">
      <c r="A13" s="20" t="s">
        <v>11</v>
      </c>
      <c r="B13" s="36">
        <v>1595.3911801072582</v>
      </c>
      <c r="C13" s="47"/>
      <c r="D13" s="36">
        <v>5232.8230743601816</v>
      </c>
      <c r="E13" s="47"/>
      <c r="F13" s="36">
        <v>7764.5551887359752</v>
      </c>
      <c r="G13" s="18"/>
      <c r="Y13" s="12"/>
    </row>
    <row r="14" spans="1:256" ht="13.5" customHeight="1" x14ac:dyDescent="0.25">
      <c r="A14" s="19" t="s">
        <v>17</v>
      </c>
      <c r="B14" s="36">
        <v>860.81888427161198</v>
      </c>
      <c r="C14" s="47"/>
      <c r="D14" s="36">
        <v>926.24111947625443</v>
      </c>
      <c r="E14" s="47"/>
      <c r="F14" s="36">
        <v>10014.930580685599</v>
      </c>
      <c r="G14" s="18"/>
      <c r="Y14" s="12"/>
    </row>
    <row r="15" spans="1:256" ht="13.5" customHeight="1" x14ac:dyDescent="0.25">
      <c r="A15" s="19" t="s">
        <v>12</v>
      </c>
      <c r="B15" s="36">
        <v>205.20772768817386</v>
      </c>
      <c r="C15" s="47"/>
      <c r="D15" s="36">
        <v>497.5478443232783</v>
      </c>
      <c r="E15" s="47"/>
      <c r="F15" s="36">
        <v>2570.2206885803066</v>
      </c>
      <c r="G15" s="18"/>
      <c r="Y15" s="12"/>
    </row>
    <row r="16" spans="1:256" ht="13.5" customHeight="1" x14ac:dyDescent="0.25">
      <c r="A16" s="19" t="s">
        <v>13</v>
      </c>
      <c r="B16" s="36">
        <v>656.82221482204284</v>
      </c>
      <c r="C16" s="47"/>
      <c r="D16" s="36">
        <v>1828.2876595852167</v>
      </c>
      <c r="E16" s="47"/>
      <c r="F16" s="36">
        <v>4157.9844380437216</v>
      </c>
      <c r="G16" s="18"/>
      <c r="Y16" s="12"/>
    </row>
    <row r="17" spans="1:25" ht="13.5" customHeight="1" x14ac:dyDescent="0.25">
      <c r="A17" s="19" t="s">
        <v>14</v>
      </c>
      <c r="B17" s="36">
        <v>286.33319543792646</v>
      </c>
      <c r="C17" s="47"/>
      <c r="D17" s="36">
        <v>423.80071077498246</v>
      </c>
      <c r="E17" s="47"/>
      <c r="F17" s="36">
        <v>1640.6277244941707</v>
      </c>
      <c r="G17" s="18"/>
      <c r="H17" s="4"/>
      <c r="Y17" s="12"/>
    </row>
    <row r="18" spans="1:25" ht="13.5" customHeight="1" x14ac:dyDescent="0.25">
      <c r="A18" s="17" t="s">
        <v>15</v>
      </c>
      <c r="B18" s="36">
        <v>2409.3541998011106</v>
      </c>
      <c r="C18" s="47"/>
      <c r="D18" s="36">
        <v>3699.9336013278144</v>
      </c>
      <c r="E18" s="47"/>
      <c r="F18" s="36">
        <v>27290.170229396979</v>
      </c>
      <c r="G18" s="18"/>
      <c r="H18" s="4"/>
      <c r="Y18" s="12"/>
    </row>
    <row r="19" spans="1:25" ht="13.5" customHeight="1" x14ac:dyDescent="0.25">
      <c r="A19" s="23" t="s">
        <v>16</v>
      </c>
      <c r="B19" s="38">
        <v>219.39985369077189</v>
      </c>
      <c r="C19" s="48"/>
      <c r="D19" s="38">
        <v>8675.5707290303344</v>
      </c>
      <c r="E19" s="48"/>
      <c r="F19" s="38">
        <v>862.0036677541691</v>
      </c>
      <c r="G19" s="24"/>
    </row>
    <row r="20" spans="1:25" ht="13.5" customHeight="1" x14ac:dyDescent="0.25">
      <c r="A20" s="11" t="s">
        <v>21</v>
      </c>
      <c r="B20" s="11"/>
      <c r="C20" s="11"/>
      <c r="D20" s="11"/>
      <c r="E20" s="11"/>
      <c r="F20" s="11"/>
      <c r="G20" s="11"/>
    </row>
    <row r="21" spans="1:25" ht="13.5" customHeight="1" x14ac:dyDescent="0.25">
      <c r="A21" s="11" t="s">
        <v>53</v>
      </c>
      <c r="B21" s="11"/>
      <c r="C21" s="11"/>
      <c r="D21" s="11"/>
      <c r="E21" s="11"/>
      <c r="F21" s="11"/>
      <c r="G21" s="11"/>
    </row>
    <row r="22" spans="1:25" ht="13.5" customHeight="1" x14ac:dyDescent="0.25">
      <c r="A22" s="11" t="s">
        <v>22</v>
      </c>
    </row>
    <row r="23" spans="1:25" ht="13.5" customHeight="1" x14ac:dyDescent="0.25"/>
    <row r="24" spans="1:25" ht="13.5" customHeight="1" x14ac:dyDescent="0.25"/>
    <row r="25" spans="1:25" ht="13.5" customHeight="1" x14ac:dyDescent="0.25"/>
    <row r="26" spans="1:25" ht="13.5" customHeight="1" x14ac:dyDescent="0.25"/>
    <row r="27" spans="1:25" ht="13.5" customHeight="1" x14ac:dyDescent="0.25"/>
  </sheetData>
  <pageMargins left="0.7" right="0.7" top="0.78740157499999996" bottom="0.78740157499999996" header="0.3" footer="0.3"/>
  <pageSetup paperSize="9"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V27"/>
  <sheetViews>
    <sheetView showGridLines="0" zoomScaleNormal="100" workbookViewId="0">
      <selection activeCell="A22" sqref="A22"/>
    </sheetView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34</v>
      </c>
      <c r="B1" s="13"/>
      <c r="C1" s="3"/>
      <c r="D1" s="3"/>
      <c r="E1" s="3"/>
      <c r="F1" s="3"/>
      <c r="G1" s="3" t="s">
        <v>20</v>
      </c>
      <c r="J1" s="5"/>
    </row>
    <row r="2" spans="1:256" ht="13.5" customHeight="1" x14ac:dyDescent="0.25">
      <c r="A2" s="62" t="s">
        <v>51</v>
      </c>
      <c r="B2" s="11"/>
      <c r="C2" s="61"/>
      <c r="D2" s="3"/>
      <c r="E2" s="3"/>
      <c r="F2" s="3"/>
      <c r="G2" s="3"/>
      <c r="J2" s="5"/>
    </row>
    <row r="3" spans="1:256" s="5" customFormat="1" ht="12.6" customHeight="1" x14ac:dyDescent="0.25">
      <c r="A3" s="25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" customFormat="1" ht="35.450000000000003" customHeight="1" x14ac:dyDescent="0.25">
      <c r="A4" s="26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13.5" customHeight="1" x14ac:dyDescent="0.25">
      <c r="A5" s="29" t="s">
        <v>4</v>
      </c>
      <c r="B5" s="34">
        <v>17538.66822436895</v>
      </c>
      <c r="C5" s="45">
        <f>(B5/'2009'!B5-1)*100</f>
        <v>2.8279247513084638</v>
      </c>
      <c r="D5" s="34">
        <v>40830.271141308018</v>
      </c>
      <c r="E5" s="45">
        <f>(D5/'2009'!D5-1)*100</f>
        <v>2.5691073650921714</v>
      </c>
      <c r="F5" s="34">
        <v>159945.79547640364</v>
      </c>
      <c r="G5" s="49">
        <f>(F5/'2009'!F5-1)*100</f>
        <v>1.2266699691089178</v>
      </c>
    </row>
    <row r="6" spans="1:256" ht="13.5" customHeight="1" x14ac:dyDescent="0.25">
      <c r="A6" s="14" t="s">
        <v>18</v>
      </c>
      <c r="B6" s="35">
        <v>17207.853516549509</v>
      </c>
      <c r="C6" s="46">
        <f>(B6/'2009'!B6-1)*100</f>
        <v>2.7209320038074969</v>
      </c>
      <c r="D6" s="35">
        <v>30810.743073527021</v>
      </c>
      <c r="E6" s="46">
        <f>(D6/'2009'!D6-1)*100</f>
        <v>2.690232015295102</v>
      </c>
      <c r="F6" s="35">
        <v>158999.60702724641</v>
      </c>
      <c r="G6" s="46">
        <f>(F6/'2009'!F6-1)*100</f>
        <v>1.2191117626890069</v>
      </c>
    </row>
    <row r="7" spans="1:256" ht="13.5" customHeight="1" x14ac:dyDescent="0.25">
      <c r="A7" s="17" t="s">
        <v>5</v>
      </c>
      <c r="B7" s="36">
        <v>14145.688444709152</v>
      </c>
      <c r="C7" s="50">
        <f>(B7/'2009'!B7-1)*100</f>
        <v>2.5761848201087734</v>
      </c>
      <c r="D7" s="36">
        <v>26169.389850517138</v>
      </c>
      <c r="E7" s="50">
        <f>(D7/'2009'!D7-1)*100</f>
        <v>2.5536148453482621</v>
      </c>
      <c r="F7" s="36">
        <v>129262.20665853014</v>
      </c>
      <c r="G7" s="50">
        <f>(F7/'2009'!F7-1)*100</f>
        <v>1.0513437669806835</v>
      </c>
    </row>
    <row r="8" spans="1:256" ht="13.5" customHeight="1" x14ac:dyDescent="0.25">
      <c r="A8" s="19" t="s">
        <v>6</v>
      </c>
      <c r="B8" s="36">
        <v>5075.0013815251259</v>
      </c>
      <c r="C8" s="50">
        <f>(B8/'2009'!B8-1)*100</f>
        <v>3.4986767385987383</v>
      </c>
      <c r="D8" s="36">
        <v>5278.7348035477662</v>
      </c>
      <c r="E8" s="50">
        <f>(D8/'2009'!D8-1)*100</f>
        <v>3.4450292076531497</v>
      </c>
      <c r="F8" s="36">
        <v>35069.209854151624</v>
      </c>
      <c r="G8" s="50">
        <f>(F8/'2009'!F8-1)*100</f>
        <v>5.3669594741558413</v>
      </c>
    </row>
    <row r="9" spans="1:256" ht="13.5" customHeight="1" x14ac:dyDescent="0.25">
      <c r="A9" s="20" t="s">
        <v>7</v>
      </c>
      <c r="B9" s="36">
        <v>2294.7960897822213</v>
      </c>
      <c r="C9" s="50">
        <f>(B9/'2009'!B9-1)*100</f>
        <v>4.6618785293358389</v>
      </c>
      <c r="D9" s="36">
        <v>4623.3768476942905</v>
      </c>
      <c r="E9" s="50">
        <f>(D9/'2009'!D9-1)*100</f>
        <v>4.6342115606192724</v>
      </c>
      <c r="F9" s="36">
        <v>31854.634460727357</v>
      </c>
      <c r="G9" s="50">
        <f>(F9/'2009'!F9-1)*100</f>
        <v>5.8704551872559296</v>
      </c>
    </row>
    <row r="10" spans="1:256" ht="13.5" customHeight="1" x14ac:dyDescent="0.25">
      <c r="A10" s="19" t="s">
        <v>8</v>
      </c>
      <c r="B10" s="36">
        <v>2686.4291464303556</v>
      </c>
      <c r="C10" s="50">
        <f>(B10/'2009'!B10-1)*100</f>
        <v>-1.5043105754441455</v>
      </c>
      <c r="D10" s="36">
        <v>6240.908803334708</v>
      </c>
      <c r="E10" s="50">
        <f>(D10/'2009'!D10-1)*100</f>
        <v>-1.6927239833620544</v>
      </c>
      <c r="F10" s="36">
        <v>42293.805702794998</v>
      </c>
      <c r="G10" s="50">
        <f>(F10/'2009'!F10-1)*100</f>
        <v>-1.6927239833620544</v>
      </c>
    </row>
    <row r="11" spans="1:256" ht="13.5" customHeight="1" x14ac:dyDescent="0.25">
      <c r="A11" s="19" t="s">
        <v>9</v>
      </c>
      <c r="B11" s="36">
        <v>3757.9463640527051</v>
      </c>
      <c r="C11" s="50">
        <f>(B11/'2009'!B11-1)*100</f>
        <v>4.3096256151890167</v>
      </c>
      <c r="D11" s="36">
        <v>9901.4463929302292</v>
      </c>
      <c r="E11" s="50">
        <f>(D11/'2009'!D11-1)*100</f>
        <v>5.1014956786432197</v>
      </c>
      <c r="F11" s="36">
        <v>28639.110201685126</v>
      </c>
      <c r="G11" s="50">
        <f>(F11/'2009'!F11-1)*100</f>
        <v>2.2553559704321824</v>
      </c>
    </row>
    <row r="12" spans="1:256" ht="13.5" customHeight="1" x14ac:dyDescent="0.25">
      <c r="A12" s="20" t="s">
        <v>10</v>
      </c>
      <c r="B12" s="36">
        <v>507.71042557154169</v>
      </c>
      <c r="C12" s="50">
        <f>(B12/'2009'!B12-1)*100</f>
        <v>-0.90034411006002513</v>
      </c>
      <c r="D12" s="36">
        <v>1081.7748920000001</v>
      </c>
      <c r="E12" s="50">
        <f>(D12/'2009'!D12-1)*100</f>
        <v>-0.90034411005999182</v>
      </c>
      <c r="F12" s="36">
        <v>5547.5298007890115</v>
      </c>
      <c r="G12" s="50">
        <f>(F12/'2009'!F12-1)*100</f>
        <v>1.6082963175334086</v>
      </c>
    </row>
    <row r="13" spans="1:256" ht="13.5" customHeight="1" x14ac:dyDescent="0.25">
      <c r="A13" s="20" t="s">
        <v>11</v>
      </c>
      <c r="B13" s="36">
        <v>1790.8158300511768</v>
      </c>
      <c r="C13" s="50">
        <f>(B13/'2009'!B13-1)*100</f>
        <v>7.9662422347712036</v>
      </c>
      <c r="D13" s="36">
        <v>5873.8085770232701</v>
      </c>
      <c r="E13" s="50">
        <f>(D13/'2009'!D13-1)*100</f>
        <v>7.9662422347714257</v>
      </c>
      <c r="F13" s="36">
        <v>6637.1945674569142</v>
      </c>
      <c r="G13" s="50">
        <f>(F13/'2009'!F13-1)*100</f>
        <v>-1.2682911463563262</v>
      </c>
    </row>
    <row r="14" spans="1:256" ht="13.5" customHeight="1" x14ac:dyDescent="0.25">
      <c r="A14" s="19" t="s">
        <v>17</v>
      </c>
      <c r="B14" s="36">
        <v>1191.84043364697</v>
      </c>
      <c r="C14" s="50">
        <f>(B14/'2009'!B14-1)*100</f>
        <v>7.229970089231319</v>
      </c>
      <c r="D14" s="36">
        <v>1282.4203066041398</v>
      </c>
      <c r="E14" s="50">
        <f>(D14/'2009'!D14-1)*100</f>
        <v>7.2299700892313412</v>
      </c>
      <c r="F14" s="36">
        <v>13494.002834005567</v>
      </c>
      <c r="G14" s="50">
        <f>(F14/'2009'!F14-1)*100</f>
        <v>-0.79372526620943296</v>
      </c>
    </row>
    <row r="15" spans="1:256" ht="13.5" customHeight="1" x14ac:dyDescent="0.25">
      <c r="A15" s="19" t="s">
        <v>12</v>
      </c>
      <c r="B15" s="36">
        <v>225.64588289714274</v>
      </c>
      <c r="C15" s="50">
        <f>(B15/'2009'!B15-1)*100</f>
        <v>2.7428172188007638</v>
      </c>
      <c r="D15" s="36">
        <v>547.10231374179568</v>
      </c>
      <c r="E15" s="50">
        <f>(D15/'2009'!D15-1)*100</f>
        <v>2.7428172188007638</v>
      </c>
      <c r="F15" s="36">
        <v>3274.2775479024299</v>
      </c>
      <c r="G15" s="50">
        <f>(F15/'2009'!F15-1)*100</f>
        <v>-1.2839836646047154</v>
      </c>
    </row>
    <row r="16" spans="1:256" ht="13.5" customHeight="1" x14ac:dyDescent="0.25">
      <c r="A16" s="19" t="s">
        <v>13</v>
      </c>
      <c r="B16" s="36">
        <v>856.24211387643652</v>
      </c>
      <c r="C16" s="50">
        <f>(B16/'2009'!B16-1)*100</f>
        <v>1.376080695144033</v>
      </c>
      <c r="D16" s="36">
        <v>2396.8226282628502</v>
      </c>
      <c r="E16" s="50">
        <f>(D16/'2009'!D16-1)*100</f>
        <v>1.8623235935862903</v>
      </c>
      <c r="F16" s="36">
        <v>4584.3626762495078</v>
      </c>
      <c r="G16" s="50">
        <f>(F16/'2009'!F16-1)*100</f>
        <v>-1.3041250850920894</v>
      </c>
    </row>
    <row r="17" spans="1:8" ht="13.5" customHeight="1" x14ac:dyDescent="0.25">
      <c r="A17" s="19" t="s">
        <v>14</v>
      </c>
      <c r="B17" s="36">
        <v>352.58312228041819</v>
      </c>
      <c r="C17" s="50">
        <f>(B17/'2009'!B17-1)*100</f>
        <v>-7.4854599564507467</v>
      </c>
      <c r="D17" s="36">
        <v>521.95460209565067</v>
      </c>
      <c r="E17" s="50">
        <f>(D17/'2009'!D17-1)*100</f>
        <v>-7.4816543854880351</v>
      </c>
      <c r="F17" s="36">
        <v>1907.4378417408743</v>
      </c>
      <c r="G17" s="50">
        <f>(F17/'2009'!F17-1)*100</f>
        <v>-6.5515068377087875</v>
      </c>
      <c r="H17" s="4"/>
    </row>
    <row r="18" spans="1:8" ht="13.5" customHeight="1" x14ac:dyDescent="0.25">
      <c r="A18" s="17" t="s">
        <v>15</v>
      </c>
      <c r="B18" s="36">
        <v>3062.1650718403548</v>
      </c>
      <c r="C18" s="50">
        <f>(B18/'2009'!B18-1)*100</f>
        <v>3.3949295451338957</v>
      </c>
      <c r="D18" s="36">
        <v>4641.3532230098835</v>
      </c>
      <c r="E18" s="50">
        <f>(D18/'2009'!D18-1)*100</f>
        <v>3.4673854349075883</v>
      </c>
      <c r="F18" s="36">
        <v>29737.40036871628</v>
      </c>
      <c r="G18" s="50">
        <f>(F18/'2009'!F18-1)*100</f>
        <v>1.9548843870066168</v>
      </c>
      <c r="H18" s="4"/>
    </row>
    <row r="19" spans="1:8" ht="13.5" customHeight="1" x14ac:dyDescent="0.25">
      <c r="A19" s="23" t="s">
        <v>16</v>
      </c>
      <c r="B19" s="38">
        <v>330.81470781944103</v>
      </c>
      <c r="C19" s="48">
        <f>(B19/'2009'!B19-1)*100</f>
        <v>8.718256546766856</v>
      </c>
      <c r="D19" s="38">
        <v>10019.528067780995</v>
      </c>
      <c r="E19" s="48">
        <f>(D19/'2009'!D19-1)*100</f>
        <v>2.1984245028538574</v>
      </c>
      <c r="F19" s="38">
        <v>946.18844915722752</v>
      </c>
      <c r="G19" s="48">
        <f>(F19/'2009'!F19-1)*100</f>
        <v>2.5130035094127035</v>
      </c>
    </row>
    <row r="20" spans="1:8" ht="13.5" customHeight="1" x14ac:dyDescent="0.25">
      <c r="A20" s="11" t="s">
        <v>21</v>
      </c>
      <c r="B20" s="11"/>
      <c r="C20" s="11"/>
      <c r="D20" s="11"/>
      <c r="E20" s="11"/>
      <c r="F20" s="11"/>
      <c r="G20" s="11"/>
    </row>
    <row r="21" spans="1:8" ht="13.5" customHeight="1" x14ac:dyDescent="0.25">
      <c r="A21" s="11" t="s">
        <v>53</v>
      </c>
      <c r="B21" s="11"/>
      <c r="C21" s="11"/>
      <c r="D21" s="11"/>
      <c r="E21" s="11"/>
      <c r="F21" s="11"/>
      <c r="G21" s="11"/>
    </row>
    <row r="22" spans="1:8" ht="13.5" customHeight="1" x14ac:dyDescent="0.25">
      <c r="A22" s="11" t="s">
        <v>22</v>
      </c>
    </row>
    <row r="23" spans="1:8" ht="13.5" customHeight="1" x14ac:dyDescent="0.25"/>
    <row r="24" spans="1:8" ht="13.5" customHeight="1" x14ac:dyDescent="0.25"/>
    <row r="25" spans="1:8" ht="13.5" customHeight="1" x14ac:dyDescent="0.25"/>
    <row r="26" spans="1:8" ht="13.5" customHeight="1" x14ac:dyDescent="0.25"/>
    <row r="27" spans="1:8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27"/>
  <sheetViews>
    <sheetView showGridLines="0" showWhiteSpace="0" zoomScaleNormal="100" workbookViewId="0">
      <selection activeCell="A22" sqref="A22"/>
    </sheetView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35</v>
      </c>
      <c r="B1" s="13"/>
      <c r="C1" s="3"/>
      <c r="D1" s="3"/>
      <c r="E1" s="3"/>
      <c r="F1" s="3"/>
      <c r="G1" s="3" t="s">
        <v>20</v>
      </c>
      <c r="J1" s="5"/>
    </row>
    <row r="2" spans="1:256" ht="13.5" customHeight="1" x14ac:dyDescent="0.25">
      <c r="A2" s="62" t="s">
        <v>51</v>
      </c>
      <c r="B2" s="11"/>
      <c r="C2" s="61"/>
      <c r="D2" s="3"/>
      <c r="E2" s="3"/>
      <c r="F2" s="3"/>
      <c r="G2" s="3"/>
      <c r="J2" s="5"/>
    </row>
    <row r="3" spans="1:256" s="5" customFormat="1" ht="12.6" customHeight="1" x14ac:dyDescent="0.25">
      <c r="A3" s="25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" customFormat="1" ht="35.450000000000003" customHeight="1" x14ac:dyDescent="0.25">
      <c r="A4" s="26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13.5" customHeight="1" x14ac:dyDescent="0.25">
      <c r="A5" s="29" t="s">
        <v>4</v>
      </c>
      <c r="B5" s="34">
        <v>17342.807483782013</v>
      </c>
      <c r="C5" s="45">
        <f>(B5/'2010'!B5-1)*100</f>
        <v>-1.1167366762477426</v>
      </c>
      <c r="D5" s="34">
        <v>40109.231805792646</v>
      </c>
      <c r="E5" s="45">
        <f>(D5/'2010'!D5-1)*100</f>
        <v>-1.7659430499982531</v>
      </c>
      <c r="F5" s="34">
        <v>153795.25477063117</v>
      </c>
      <c r="G5" s="49">
        <f>(F5/'2010'!F5-1)*100</f>
        <v>-3.8453906759179812</v>
      </c>
    </row>
    <row r="6" spans="1:256" ht="13.5" customHeight="1" x14ac:dyDescent="0.25">
      <c r="A6" s="14" t="s">
        <v>18</v>
      </c>
      <c r="B6" s="35">
        <v>17014.798073608614</v>
      </c>
      <c r="C6" s="46">
        <f>(B6/'2010'!B6-1)*100</f>
        <v>-1.1219031052026596</v>
      </c>
      <c r="D6" s="35">
        <v>30172.351073965412</v>
      </c>
      <c r="E6" s="46">
        <f>(D6/'2010'!D6-1)*100</f>
        <v>-2.0719785888907105</v>
      </c>
      <c r="F6" s="35">
        <v>152834.6424602195</v>
      </c>
      <c r="G6" s="46">
        <f>(F6/'2010'!F6-1)*100</f>
        <v>-3.87734578864114</v>
      </c>
    </row>
    <row r="7" spans="1:256" ht="13.5" customHeight="1" x14ac:dyDescent="0.25">
      <c r="A7" s="17" t="s">
        <v>5</v>
      </c>
      <c r="B7" s="36">
        <v>13938.274295717816</v>
      </c>
      <c r="C7" s="50">
        <f>(B7/'2010'!B7-1)*100</f>
        <v>-1.4662711525285643</v>
      </c>
      <c r="D7" s="36">
        <v>25542.650444935953</v>
      </c>
      <c r="E7" s="50">
        <f>(D7/'2010'!D7-1)*100</f>
        <v>-2.3949331992881739</v>
      </c>
      <c r="F7" s="36">
        <v>122860.26246945452</v>
      </c>
      <c r="G7" s="50">
        <f>(F7/'2010'!F7-1)*100</f>
        <v>-4.9526805665537799</v>
      </c>
    </row>
    <row r="8" spans="1:256" ht="13.5" customHeight="1" x14ac:dyDescent="0.25">
      <c r="A8" s="19" t="s">
        <v>6</v>
      </c>
      <c r="B8" s="36">
        <v>5128.3678941477301</v>
      </c>
      <c r="C8" s="50">
        <f>(B8/'2010'!B8-1)*100</f>
        <v>1.0515566127110354</v>
      </c>
      <c r="D8" s="36">
        <v>5241.397279797684</v>
      </c>
      <c r="E8" s="50">
        <f>(D8/'2010'!D8-1)*100</f>
        <v>-0.70731955931917501</v>
      </c>
      <c r="F8" s="36">
        <v>32970.949602337918</v>
      </c>
      <c r="G8" s="50">
        <f>(F8/'2010'!F8-1)*100</f>
        <v>-5.9831979692160253</v>
      </c>
    </row>
    <row r="9" spans="1:256" ht="13.5" customHeight="1" x14ac:dyDescent="0.25">
      <c r="A9" s="20" t="s">
        <v>7</v>
      </c>
      <c r="B9" s="36">
        <v>2283.5857670055543</v>
      </c>
      <c r="C9" s="50">
        <f>(B9/'2010'!B9-1)*100</f>
        <v>-0.48851062744014184</v>
      </c>
      <c r="D9" s="36">
        <v>4600.0818268784369</v>
      </c>
      <c r="E9" s="50">
        <f>(D9/'2010'!D9-1)*100</f>
        <v>-0.50385295387441742</v>
      </c>
      <c r="F9" s="36">
        <v>29827.159602337917</v>
      </c>
      <c r="G9" s="50">
        <f>(F9/'2010'!F9-1)*100</f>
        <v>-6.3647720110838302</v>
      </c>
    </row>
    <row r="10" spans="1:256" ht="13.5" customHeight="1" x14ac:dyDescent="0.25">
      <c r="A10" s="19" t="s">
        <v>8</v>
      </c>
      <c r="B10" s="36">
        <v>2326.7275952142936</v>
      </c>
      <c r="C10" s="50">
        <f>(B10/'2010'!B10-1)*100</f>
        <v>-13.38957893953847</v>
      </c>
      <c r="D10" s="36">
        <v>5383.5788140361292</v>
      </c>
      <c r="E10" s="50">
        <f>(D10/'2010'!D10-1)*100</f>
        <v>-13.737261932756994</v>
      </c>
      <c r="F10" s="36">
        <v>36483.794832070736</v>
      </c>
      <c r="G10" s="50">
        <f>(F10/'2010'!F10-1)*100</f>
        <v>-13.737261932756983</v>
      </c>
    </row>
    <row r="11" spans="1:256" ht="13.5" customHeight="1" x14ac:dyDescent="0.25">
      <c r="A11" s="19" t="s">
        <v>9</v>
      </c>
      <c r="B11" s="36">
        <v>3852.1200469333771</v>
      </c>
      <c r="C11" s="50">
        <f>(B11/'2010'!B11-1)*100</f>
        <v>2.5059879454775391</v>
      </c>
      <c r="D11" s="36">
        <v>10155.75886359771</v>
      </c>
      <c r="E11" s="50">
        <f>(D11/'2010'!D11-1)*100</f>
        <v>2.5684375855336006</v>
      </c>
      <c r="F11" s="36">
        <v>30073.249152061711</v>
      </c>
      <c r="G11" s="50">
        <f>(F11/'2010'!F11-1)*100</f>
        <v>5.0076239809021761</v>
      </c>
    </row>
    <row r="12" spans="1:256" ht="13.5" customHeight="1" x14ac:dyDescent="0.25">
      <c r="A12" s="20" t="s">
        <v>10</v>
      </c>
      <c r="B12" s="36">
        <v>499.62890912986461</v>
      </c>
      <c r="C12" s="50">
        <f>(B12/'2010'!B12-1)*100</f>
        <v>-1.5917570399661463</v>
      </c>
      <c r="D12" s="36">
        <v>1068.5131200000001</v>
      </c>
      <c r="E12" s="50">
        <f>(D12/'2010'!D12-1)*100</f>
        <v>-1.2259271404868266</v>
      </c>
      <c r="F12" s="36">
        <v>5627.0057877746722</v>
      </c>
      <c r="G12" s="50">
        <f>(F12/'2010'!F12-1)*100</f>
        <v>1.4326374051087942</v>
      </c>
    </row>
    <row r="13" spans="1:256" ht="13.5" customHeight="1" x14ac:dyDescent="0.25">
      <c r="A13" s="20" t="s">
        <v>11</v>
      </c>
      <c r="B13" s="36">
        <v>1836.4775642652223</v>
      </c>
      <c r="C13" s="50">
        <f>(B13/'2010'!B13-1)*100</f>
        <v>2.5497727598678077</v>
      </c>
      <c r="D13" s="36">
        <v>6023.5773480869921</v>
      </c>
      <c r="E13" s="50">
        <f>(D13/'2010'!D13-1)*100</f>
        <v>2.5497727598678743</v>
      </c>
      <c r="F13" s="36">
        <v>7529.2895367690289</v>
      </c>
      <c r="G13" s="50">
        <f>(F13/'2010'!F13-1)*100</f>
        <v>13.440844022957844</v>
      </c>
    </row>
    <row r="14" spans="1:256" ht="13.5" customHeight="1" x14ac:dyDescent="0.25">
      <c r="A14" s="19" t="s">
        <v>17</v>
      </c>
      <c r="B14" s="36">
        <v>1200.3178476181499</v>
      </c>
      <c r="C14" s="50">
        <f>(B14/'2010'!B14-1)*100</f>
        <v>0.71128766333590221</v>
      </c>
      <c r="D14" s="36">
        <v>1291.5420040371293</v>
      </c>
      <c r="E14" s="50">
        <f>(D14/'2010'!D14-1)*100</f>
        <v>0.71128766333588</v>
      </c>
      <c r="F14" s="36">
        <v>13447.09</v>
      </c>
      <c r="G14" s="50">
        <f>(F14/'2010'!F14-1)*100</f>
        <v>-0.34765691531755127</v>
      </c>
    </row>
    <row r="15" spans="1:256" ht="13.5" customHeight="1" x14ac:dyDescent="0.25">
      <c r="A15" s="19" t="s">
        <v>12</v>
      </c>
      <c r="B15" s="36">
        <v>235.27404341217073</v>
      </c>
      <c r="C15" s="50">
        <f>(B15/'2010'!B15-1)*100</f>
        <v>4.2669338307478988</v>
      </c>
      <c r="D15" s="36">
        <v>570.44680745564892</v>
      </c>
      <c r="E15" s="50">
        <f>(D15/'2010'!D15-1)*100</f>
        <v>4.2669338307478988</v>
      </c>
      <c r="F15" s="36">
        <v>3310.1447804967684</v>
      </c>
      <c r="G15" s="50">
        <f>(F15/'2010'!F15-1)*100</f>
        <v>1.0954243209258641</v>
      </c>
    </row>
    <row r="16" spans="1:256" ht="13.5" customHeight="1" x14ac:dyDescent="0.25">
      <c r="A16" s="19" t="s">
        <v>13</v>
      </c>
      <c r="B16" s="36">
        <v>850.90322141240517</v>
      </c>
      <c r="C16" s="50">
        <f>(B16/'2010'!B16-1)*100</f>
        <v>-0.62352603048929645</v>
      </c>
      <c r="D16" s="36">
        <v>2389.8953150152347</v>
      </c>
      <c r="E16" s="50">
        <f>(D16/'2010'!D16-1)*100</f>
        <v>-0.28902068788612123</v>
      </c>
      <c r="F16" s="36">
        <v>4728.2710938171085</v>
      </c>
      <c r="G16" s="50">
        <f>(F16/'2010'!F16-1)*100</f>
        <v>3.1391150249336919</v>
      </c>
    </row>
    <row r="17" spans="1:8" ht="13.5" customHeight="1" x14ac:dyDescent="0.25">
      <c r="A17" s="19" t="s">
        <v>14</v>
      </c>
      <c r="B17" s="36">
        <v>344.56364697968894</v>
      </c>
      <c r="C17" s="50">
        <f>(B17/'2010'!B17-1)*100</f>
        <v>-2.2744921109272953</v>
      </c>
      <c r="D17" s="36">
        <v>510.03136099641614</v>
      </c>
      <c r="E17" s="50">
        <f>(D17/'2010'!D17-1)*100</f>
        <v>-2.2843444719833239</v>
      </c>
      <c r="F17" s="36">
        <v>1846.7630086702777</v>
      </c>
      <c r="G17" s="50">
        <f>(F17/'2010'!F17-1)*100</f>
        <v>-3.1809599108729048</v>
      </c>
      <c r="H17" s="4"/>
    </row>
    <row r="18" spans="1:8" ht="13.5" customHeight="1" x14ac:dyDescent="0.25">
      <c r="A18" s="17" t="s">
        <v>15</v>
      </c>
      <c r="B18" s="36">
        <v>3076.5237778907981</v>
      </c>
      <c r="C18" s="50">
        <f>(B18/'2010'!B18-1)*100</f>
        <v>0.46890698945285525</v>
      </c>
      <c r="D18" s="36">
        <v>4629.7006290294594</v>
      </c>
      <c r="E18" s="50">
        <f>(D18/'2010'!D18-1)*100</f>
        <v>-0.25106027101440276</v>
      </c>
      <c r="F18" s="36">
        <v>29974.379990764977</v>
      </c>
      <c r="G18" s="50">
        <f>(F18/'2010'!F18-1)*100</f>
        <v>0.79690766210351871</v>
      </c>
      <c r="H18" s="4"/>
    </row>
    <row r="19" spans="1:8" ht="13.5" customHeight="1" x14ac:dyDescent="0.25">
      <c r="A19" s="23" t="s">
        <v>16</v>
      </c>
      <c r="B19" s="38">
        <v>328.00941017339943</v>
      </c>
      <c r="C19" s="48">
        <f>(B19/'2010'!B19-1)*100</f>
        <v>-0.84799665182139217</v>
      </c>
      <c r="D19" s="38">
        <v>9936.8807318272302</v>
      </c>
      <c r="E19" s="48">
        <f>(D19/'2010'!D19-1)*100</f>
        <v>-0.82486256233491595</v>
      </c>
      <c r="F19" s="38">
        <v>960.61231041165729</v>
      </c>
      <c r="G19" s="48">
        <f>(F19/'2010'!F19-1)*100</f>
        <v>1.5244173892924984</v>
      </c>
    </row>
    <row r="20" spans="1:8" ht="13.5" customHeight="1" x14ac:dyDescent="0.25">
      <c r="A20" s="11" t="s">
        <v>21</v>
      </c>
      <c r="B20" s="11"/>
      <c r="C20" s="11"/>
      <c r="D20" s="11"/>
      <c r="E20" s="11"/>
      <c r="F20" s="11"/>
      <c r="G20" s="11"/>
    </row>
    <row r="21" spans="1:8" ht="13.5" customHeight="1" x14ac:dyDescent="0.25">
      <c r="A21" s="11" t="s">
        <v>53</v>
      </c>
      <c r="B21" s="11"/>
      <c r="C21" s="11"/>
      <c r="D21" s="11"/>
      <c r="E21" s="11"/>
      <c r="F21" s="11"/>
      <c r="G21" s="11"/>
    </row>
    <row r="22" spans="1:8" ht="13.5" customHeight="1" x14ac:dyDescent="0.25">
      <c r="A22" s="11" t="s">
        <v>22</v>
      </c>
    </row>
    <row r="23" spans="1:8" ht="13.5" customHeight="1" x14ac:dyDescent="0.25"/>
    <row r="24" spans="1:8" ht="13.5" customHeight="1" x14ac:dyDescent="0.25"/>
    <row r="25" spans="1:8" ht="13.5" customHeight="1" x14ac:dyDescent="0.25"/>
    <row r="26" spans="1:8" ht="13.5" customHeight="1" x14ac:dyDescent="0.25"/>
    <row r="27" spans="1:8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V27"/>
  <sheetViews>
    <sheetView showGridLines="0" zoomScaleNormal="100" workbookViewId="0">
      <selection activeCell="A22" sqref="A22"/>
    </sheetView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36</v>
      </c>
      <c r="B1" s="13"/>
      <c r="C1" s="3"/>
      <c r="D1" s="3"/>
      <c r="E1" s="3"/>
      <c r="F1" s="3"/>
      <c r="G1" s="3" t="s">
        <v>20</v>
      </c>
      <c r="J1" s="5"/>
    </row>
    <row r="2" spans="1:256" ht="13.5" customHeight="1" x14ac:dyDescent="0.25">
      <c r="A2" s="62" t="s">
        <v>51</v>
      </c>
      <c r="B2" s="11"/>
      <c r="C2" s="61"/>
      <c r="D2" s="3"/>
      <c r="E2" s="3"/>
      <c r="F2" s="3"/>
      <c r="G2" s="3"/>
      <c r="J2" s="5"/>
    </row>
    <row r="3" spans="1:256" s="5" customFormat="1" ht="12.6" customHeight="1" x14ac:dyDescent="0.25">
      <c r="A3" s="25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" customFormat="1" ht="37.15" customHeight="1" x14ac:dyDescent="0.25">
      <c r="A4" s="26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13.5" customHeight="1" x14ac:dyDescent="0.25">
      <c r="A5" s="29" t="s">
        <v>4</v>
      </c>
      <c r="B5" s="34">
        <v>17674.801291146912</v>
      </c>
      <c r="C5" s="45">
        <f>(B5/'2011'!B5-1)*100</f>
        <v>1.9143025584257956</v>
      </c>
      <c r="D5" s="34">
        <v>40937.307857547217</v>
      </c>
      <c r="E5" s="45">
        <f>(D5/'2011'!D5-1)*100</f>
        <v>2.0645522600983401</v>
      </c>
      <c r="F5" s="34">
        <v>157219.92760828551</v>
      </c>
      <c r="G5" s="49">
        <f>(F5/'2011'!F5-1)*100</f>
        <v>2.226774059291925</v>
      </c>
      <c r="J5" s="6"/>
      <c r="K5" s="10"/>
      <c r="L5" s="6"/>
      <c r="N5" s="6"/>
      <c r="O5" s="6"/>
      <c r="P5" s="6"/>
    </row>
    <row r="6" spans="1:256" ht="13.5" customHeight="1" x14ac:dyDescent="0.25">
      <c r="A6" s="14" t="s">
        <v>18</v>
      </c>
      <c r="B6" s="35">
        <v>17342.714613081786</v>
      </c>
      <c r="C6" s="46">
        <f>(B6/'2011'!B6-1)*100</f>
        <v>1.9272432035605469</v>
      </c>
      <c r="D6" s="35">
        <v>30859.939318684865</v>
      </c>
      <c r="E6" s="46">
        <f>(D6/'2011'!D6-1)*100</f>
        <v>2.2788686338491848</v>
      </c>
      <c r="F6" s="35">
        <v>156255.72036312622</v>
      </c>
      <c r="G6" s="46">
        <f>(F6/'2011'!F6-1)*100</f>
        <v>2.2384178402466315</v>
      </c>
      <c r="J6" s="6"/>
      <c r="K6" s="10"/>
      <c r="L6" s="6"/>
      <c r="N6" s="6"/>
      <c r="O6" s="6"/>
      <c r="P6" s="6"/>
    </row>
    <row r="7" spans="1:256" ht="13.5" customHeight="1" x14ac:dyDescent="0.25">
      <c r="A7" s="17" t="s">
        <v>5</v>
      </c>
      <c r="B7" s="36">
        <v>14160.154200533354</v>
      </c>
      <c r="C7" s="50">
        <f>(B7/'2011'!B7-1)*100</f>
        <v>1.5918750062459575</v>
      </c>
      <c r="D7" s="36">
        <v>26078.405942899662</v>
      </c>
      <c r="E7" s="50">
        <f>(D7/'2011'!D7-1)*100</f>
        <v>2.0974937550771289</v>
      </c>
      <c r="F7" s="36">
        <v>125904.8925358783</v>
      </c>
      <c r="G7" s="50">
        <f>(F7/'2011'!F7-1)*100</f>
        <v>2.4781243383561247</v>
      </c>
      <c r="J7" s="6"/>
      <c r="K7" s="10"/>
      <c r="L7" s="6"/>
      <c r="N7" s="6"/>
      <c r="O7" s="6"/>
      <c r="P7" s="6"/>
    </row>
    <row r="8" spans="1:256" ht="13.5" customHeight="1" x14ac:dyDescent="0.25">
      <c r="A8" s="19" t="s">
        <v>6</v>
      </c>
      <c r="B8" s="36">
        <v>5147.8488895061755</v>
      </c>
      <c r="C8" s="50">
        <f>(B8/'2011'!B8-1)*100</f>
        <v>0.37986735274346817</v>
      </c>
      <c r="D8" s="36">
        <v>5156.932380011599</v>
      </c>
      <c r="E8" s="50">
        <f>(D8/'2011'!D8-1)*100</f>
        <v>-1.6114958526735723</v>
      </c>
      <c r="F8" s="36">
        <v>33162.456199468426</v>
      </c>
      <c r="G8" s="50">
        <f>(F8/'2011'!F8-1)*100</f>
        <v>0.58083433883544533</v>
      </c>
      <c r="J8" s="6"/>
      <c r="K8" s="10"/>
      <c r="L8" s="6"/>
      <c r="N8" s="6"/>
      <c r="O8" s="6"/>
      <c r="P8" s="6"/>
    </row>
    <row r="9" spans="1:256" ht="13.5" customHeight="1" x14ac:dyDescent="0.25">
      <c r="A9" s="20" t="s">
        <v>7</v>
      </c>
      <c r="B9" s="36">
        <v>2249.2350085704079</v>
      </c>
      <c r="C9" s="50">
        <f>(B9/'2011'!B9-1)*100</f>
        <v>-1.5042464763734387</v>
      </c>
      <c r="D9" s="36">
        <v>4530.8054075624841</v>
      </c>
      <c r="E9" s="50">
        <f>(D9/'2011'!D9-1)*100</f>
        <v>-1.5059823264701122</v>
      </c>
      <c r="F9" s="36">
        <v>29928.696199468428</v>
      </c>
      <c r="G9" s="50">
        <f>(F9/'2011'!F9-1)*100</f>
        <v>0.3404165816799809</v>
      </c>
      <c r="J9" s="6"/>
      <c r="K9" s="10"/>
      <c r="L9" s="6"/>
      <c r="N9" s="6"/>
      <c r="O9" s="6"/>
      <c r="P9" s="6"/>
    </row>
    <row r="10" spans="1:256" ht="13.5" customHeight="1" x14ac:dyDescent="0.25">
      <c r="A10" s="19" t="s">
        <v>8</v>
      </c>
      <c r="B10" s="36">
        <v>2443.1175400933257</v>
      </c>
      <c r="C10" s="50">
        <f>(B10/'2011'!B10-1)*100</f>
        <v>5.0023021654287181</v>
      </c>
      <c r="D10" s="36">
        <v>5674.3370909277819</v>
      </c>
      <c r="E10" s="50">
        <f>(D10/'2011'!D10-1)*100</f>
        <v>5.4008362640402874</v>
      </c>
      <c r="F10" s="36">
        <v>38454.224853859261</v>
      </c>
      <c r="G10" s="50">
        <f>(F10/'2011'!F10-1)*100</f>
        <v>5.4008362640402652</v>
      </c>
      <c r="J10" s="6"/>
      <c r="K10" s="10"/>
      <c r="L10" s="6"/>
      <c r="N10" s="6"/>
      <c r="O10" s="6"/>
      <c r="P10" s="6"/>
    </row>
    <row r="11" spans="1:256" ht="13.5" customHeight="1" x14ac:dyDescent="0.25">
      <c r="A11" s="19" t="s">
        <v>9</v>
      </c>
      <c r="B11" s="36">
        <v>3929.5257252088186</v>
      </c>
      <c r="C11" s="50">
        <f>(B11/'2011'!B11-1)*100</f>
        <v>2.0094305819223557</v>
      </c>
      <c r="D11" s="36">
        <v>10425.497300724608</v>
      </c>
      <c r="E11" s="50">
        <f>(D11/'2011'!D11-1)*100</f>
        <v>2.6560145898476106</v>
      </c>
      <c r="F11" s="36">
        <v>30587.281881125527</v>
      </c>
      <c r="G11" s="50">
        <f>(F11/'2011'!F11-1)*100</f>
        <v>1.7092690133502675</v>
      </c>
      <c r="J11" s="6"/>
      <c r="K11" s="10"/>
      <c r="L11" s="6"/>
      <c r="N11" s="6"/>
      <c r="O11" s="6"/>
      <c r="P11" s="6"/>
    </row>
    <row r="12" spans="1:256" ht="13.5" customHeight="1" x14ac:dyDescent="0.25">
      <c r="A12" s="20" t="s">
        <v>10</v>
      </c>
      <c r="B12" s="36">
        <v>488.39972712666588</v>
      </c>
      <c r="C12" s="50">
        <f>(B12/'2011'!B12-1)*100</f>
        <v>-2.2475044574092107</v>
      </c>
      <c r="D12" s="36">
        <v>1044.4982400000001</v>
      </c>
      <c r="E12" s="50">
        <f>(D12/'2011'!D12-1)*100</f>
        <v>-2.2475044574089997</v>
      </c>
      <c r="F12" s="36">
        <v>6007.5136992912967</v>
      </c>
      <c r="G12" s="50">
        <f>(F12/'2011'!F12-1)*100</f>
        <v>6.7621738073083693</v>
      </c>
      <c r="J12" s="6"/>
      <c r="K12" s="10"/>
      <c r="L12" s="6"/>
      <c r="N12" s="6"/>
      <c r="O12" s="6"/>
      <c r="P12" s="6"/>
    </row>
    <row r="13" spans="1:256" ht="13.5" customHeight="1" x14ac:dyDescent="0.25">
      <c r="A13" s="20" t="s">
        <v>11</v>
      </c>
      <c r="B13" s="36">
        <v>1902.6921195880259</v>
      </c>
      <c r="C13" s="50">
        <f>(B13/'2011'!B13-1)*100</f>
        <v>3.6055194254059009</v>
      </c>
      <c r="D13" s="36">
        <v>6240.7585994766105</v>
      </c>
      <c r="E13" s="50">
        <f>(D13/'2011'!D13-1)*100</f>
        <v>3.6055194254057676</v>
      </c>
      <c r="F13" s="36">
        <v>7692.4978563715867</v>
      </c>
      <c r="G13" s="50">
        <f>(F13/'2011'!F13-1)*100</f>
        <v>2.1676456829762714</v>
      </c>
      <c r="J13" s="6"/>
      <c r="K13" s="10"/>
      <c r="L13" s="6"/>
      <c r="N13" s="6"/>
      <c r="O13" s="6"/>
      <c r="P13" s="6"/>
    </row>
    <row r="14" spans="1:256" ht="13.5" customHeight="1" x14ac:dyDescent="0.25">
      <c r="A14" s="19" t="s">
        <v>17</v>
      </c>
      <c r="B14" s="36">
        <v>1167.23173860211</v>
      </c>
      <c r="C14" s="50">
        <f>(B14/'2011'!B14-1)*100</f>
        <v>-2.7564456432681017</v>
      </c>
      <c r="D14" s="36">
        <v>1260.6102776902787</v>
      </c>
      <c r="E14" s="50">
        <f>(D14/'2011'!D14-1)*100</f>
        <v>-2.3949454411984705</v>
      </c>
      <c r="F14" s="36">
        <v>13420.65</v>
      </c>
      <c r="G14" s="50">
        <f>(F14/'2011'!F14-1)*100</f>
        <v>-0.19662246627337732</v>
      </c>
      <c r="J14" s="6"/>
      <c r="K14" s="10"/>
      <c r="L14" s="6"/>
      <c r="N14" s="6"/>
      <c r="O14" s="6"/>
      <c r="P14" s="6"/>
    </row>
    <row r="15" spans="1:256" ht="13.5" customHeight="1" x14ac:dyDescent="0.25">
      <c r="A15" s="19" t="s">
        <v>12</v>
      </c>
      <c r="B15" s="36">
        <v>230.0340230298572</v>
      </c>
      <c r="C15" s="50">
        <f>(B15/'2011'!B15-1)*100</f>
        <v>-2.2271986770481367</v>
      </c>
      <c r="D15" s="36">
        <v>557.74182370673327</v>
      </c>
      <c r="E15" s="50">
        <f>(D15/'2011'!D15-1)*100</f>
        <v>-2.2271986770481589</v>
      </c>
      <c r="F15" s="36">
        <v>3402.715749967535</v>
      </c>
      <c r="G15" s="50">
        <f>(F15/'2011'!F15-1)*100</f>
        <v>2.7965837028093299</v>
      </c>
      <c r="J15" s="6"/>
      <c r="K15" s="10"/>
      <c r="L15" s="6"/>
      <c r="N15" s="6"/>
      <c r="O15" s="6"/>
      <c r="P15" s="6"/>
    </row>
    <row r="16" spans="1:256" ht="13.5" customHeight="1" x14ac:dyDescent="0.25">
      <c r="A16" s="19" t="s">
        <v>13</v>
      </c>
      <c r="B16" s="36">
        <v>857.03310234147114</v>
      </c>
      <c r="C16" s="50">
        <f>(B16/'2011'!B16-1)*100</f>
        <v>0.72039695876235932</v>
      </c>
      <c r="D16" s="36">
        <v>2432.8921025104651</v>
      </c>
      <c r="E16" s="50">
        <f>(D16/'2011'!D16-1)*100</f>
        <v>1.7991075686491387</v>
      </c>
      <c r="F16" s="36">
        <v>4861.5586822310261</v>
      </c>
      <c r="G16" s="50">
        <f>(F16/'2011'!F16-1)*100</f>
        <v>2.8189497972781252</v>
      </c>
      <c r="J16" s="6"/>
      <c r="K16" s="10"/>
      <c r="L16" s="6"/>
      <c r="N16" s="6"/>
      <c r="O16" s="6"/>
      <c r="P16" s="6"/>
    </row>
    <row r="17" spans="1:16" ht="13.5" customHeight="1" x14ac:dyDescent="0.25">
      <c r="A17" s="19" t="s">
        <v>14</v>
      </c>
      <c r="B17" s="36">
        <v>385.36318175159727</v>
      </c>
      <c r="C17" s="50">
        <f>(B17/'2011'!B17-1)*100</f>
        <v>11.840928411787255</v>
      </c>
      <c r="D17" s="36">
        <v>570.39496732819759</v>
      </c>
      <c r="E17" s="50">
        <f>(D17/'2011'!D17-1)*100</f>
        <v>11.835273465116503</v>
      </c>
      <c r="F17" s="36">
        <v>2016.0051692265254</v>
      </c>
      <c r="G17" s="50">
        <f>(F17/'2011'!F17-1)*100</f>
        <v>9.1642598298580236</v>
      </c>
      <c r="H17" s="4"/>
      <c r="J17" s="6"/>
      <c r="K17" s="10"/>
      <c r="L17" s="6"/>
      <c r="N17" s="6"/>
      <c r="O17" s="6"/>
      <c r="P17" s="6"/>
    </row>
    <row r="18" spans="1:16" ht="13.5" customHeight="1" x14ac:dyDescent="0.25">
      <c r="A18" s="17" t="s">
        <v>15</v>
      </c>
      <c r="B18" s="36">
        <v>3182.5604125484315</v>
      </c>
      <c r="C18" s="50">
        <f>(B18/'2011'!B18-1)*100</f>
        <v>3.4466379041064865</v>
      </c>
      <c r="D18" s="36">
        <v>4781.5333757852031</v>
      </c>
      <c r="E18" s="50">
        <f>(D18/'2011'!D18-1)*100</f>
        <v>3.2795370353692288</v>
      </c>
      <c r="F18" s="36">
        <v>30350.827827247922</v>
      </c>
      <c r="G18" s="50">
        <f>(F18/'2011'!F18-1)*100</f>
        <v>1.2558986594515931</v>
      </c>
      <c r="H18" s="4"/>
      <c r="J18" s="6"/>
      <c r="K18" s="10"/>
      <c r="L18" s="6"/>
      <c r="N18" s="6"/>
      <c r="O18" s="6"/>
      <c r="P18" s="6"/>
    </row>
    <row r="19" spans="1:16" ht="13.5" customHeight="1" x14ac:dyDescent="0.25">
      <c r="A19" s="23" t="s">
        <v>16</v>
      </c>
      <c r="B19" s="38">
        <v>332.08667806512597</v>
      </c>
      <c r="C19" s="48">
        <f>(B19/'2011'!B19-1)*100</f>
        <v>1.2430338171002919</v>
      </c>
      <c r="D19" s="38">
        <v>10077.368538862349</v>
      </c>
      <c r="E19" s="48">
        <f>(D19/'2011'!D19-1)*100</f>
        <v>1.4138018843795175</v>
      </c>
      <c r="F19" s="38">
        <v>964.20724515928703</v>
      </c>
      <c r="G19" s="48">
        <f>(F19/'2011'!F19-1)*100</f>
        <v>0.37423367457045664</v>
      </c>
      <c r="J19" s="6"/>
      <c r="K19" s="10"/>
      <c r="L19" s="6"/>
      <c r="N19" s="6"/>
      <c r="O19" s="6"/>
      <c r="P19" s="6"/>
    </row>
    <row r="20" spans="1:16" ht="13.5" customHeight="1" x14ac:dyDescent="0.25">
      <c r="A20" s="11" t="s">
        <v>21</v>
      </c>
      <c r="B20" s="11"/>
      <c r="C20" s="11"/>
      <c r="D20" s="11"/>
      <c r="E20" s="11"/>
      <c r="F20" s="11"/>
      <c r="G20" s="11"/>
    </row>
    <row r="21" spans="1:16" ht="13.5" customHeight="1" x14ac:dyDescent="0.25">
      <c r="A21" s="11" t="s">
        <v>53</v>
      </c>
      <c r="B21" s="11"/>
      <c r="C21" s="11"/>
      <c r="D21" s="11"/>
      <c r="E21" s="11"/>
      <c r="F21" s="11"/>
      <c r="G21" s="11"/>
    </row>
    <row r="22" spans="1:16" ht="13.5" customHeight="1" x14ac:dyDescent="0.25">
      <c r="A22" s="11" t="s">
        <v>22</v>
      </c>
    </row>
    <row r="23" spans="1:16" ht="13.5" customHeight="1" x14ac:dyDescent="0.25"/>
    <row r="24" spans="1:16" ht="13.5" customHeight="1" x14ac:dyDescent="0.25"/>
    <row r="25" spans="1:16" ht="13.5" customHeight="1" x14ac:dyDescent="0.25"/>
    <row r="26" spans="1:16" ht="13.5" customHeight="1" x14ac:dyDescent="0.25"/>
    <row r="27" spans="1:16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V27"/>
  <sheetViews>
    <sheetView showGridLines="0" zoomScaleNormal="100" workbookViewId="0">
      <selection activeCell="A22" sqref="A22"/>
    </sheetView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37</v>
      </c>
      <c r="B1" s="13"/>
      <c r="C1" s="3"/>
      <c r="D1" s="3"/>
      <c r="E1" s="3"/>
      <c r="F1" s="3"/>
      <c r="G1" s="3" t="s">
        <v>20</v>
      </c>
      <c r="J1" s="5"/>
    </row>
    <row r="2" spans="1:256" ht="13.5" customHeight="1" x14ac:dyDescent="0.25">
      <c r="A2" s="62" t="s">
        <v>51</v>
      </c>
      <c r="B2" s="11"/>
      <c r="C2" s="61"/>
      <c r="D2" s="3"/>
      <c r="E2" s="3"/>
      <c r="F2" s="3"/>
      <c r="G2" s="3"/>
      <c r="J2" s="5"/>
    </row>
    <row r="3" spans="1:256" s="5" customFormat="1" ht="12.6" customHeight="1" x14ac:dyDescent="0.25">
      <c r="A3" s="25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" customFormat="1" ht="34.9" customHeight="1" x14ac:dyDescent="0.25">
      <c r="A4" s="26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13.5" customHeight="1" x14ac:dyDescent="0.25">
      <c r="A5" s="29" t="s">
        <v>4</v>
      </c>
      <c r="B5" s="42">
        <v>18125.475568102254</v>
      </c>
      <c r="C5" s="30">
        <f>(B5/'2012'!B5-1)*100</f>
        <v>2.5498124110797216</v>
      </c>
      <c r="D5" s="42">
        <v>41862.553850652032</v>
      </c>
      <c r="E5" s="30">
        <f>(D5/'2012'!D5-1)*100</f>
        <v>2.2601534920773547</v>
      </c>
      <c r="F5" s="42">
        <v>163456.11771806487</v>
      </c>
      <c r="G5" s="31">
        <f>(F5/'2012'!F5-1)*100</f>
        <v>3.966539232429156</v>
      </c>
      <c r="I5" s="6"/>
      <c r="J5" s="6"/>
    </row>
    <row r="6" spans="1:256" ht="13.5" customHeight="1" x14ac:dyDescent="0.25">
      <c r="A6" s="14" t="s">
        <v>18</v>
      </c>
      <c r="B6" s="43">
        <v>17797.457561198797</v>
      </c>
      <c r="C6" s="15">
        <f>(B6/'2012'!B6-1)*100</f>
        <v>2.6220978564335917</v>
      </c>
      <c r="D6" s="43">
        <v>31773.960136204052</v>
      </c>
      <c r="E6" s="15">
        <f>(D6/'2012'!D6-1)*100</f>
        <v>2.9618360816599854</v>
      </c>
      <c r="F6" s="43">
        <v>162492.5816810776</v>
      </c>
      <c r="G6" s="15">
        <f>(F6/'2012'!F6-1)*100</f>
        <v>3.9914451153899577</v>
      </c>
      <c r="I6" s="6"/>
      <c r="J6" s="6"/>
    </row>
    <row r="7" spans="1:256" ht="13.5" customHeight="1" x14ac:dyDescent="0.25">
      <c r="A7" s="17" t="s">
        <v>5</v>
      </c>
      <c r="B7" s="37">
        <v>14591.171976124324</v>
      </c>
      <c r="C7" s="16">
        <f>(B7/'2012'!B7-1)*100</f>
        <v>3.0438776971421388</v>
      </c>
      <c r="D7" s="37">
        <v>27008.64316647176</v>
      </c>
      <c r="E7" s="16">
        <f>(D7/'2012'!D7-1)*100</f>
        <v>3.5670785461692445</v>
      </c>
      <c r="F7" s="37">
        <v>131782.23875275807</v>
      </c>
      <c r="G7" s="16">
        <f>(F7/'2012'!F7-1)*100</f>
        <v>4.6680840581353467</v>
      </c>
      <c r="I7" s="6"/>
      <c r="J7" s="6"/>
    </row>
    <row r="8" spans="1:256" ht="13.5" customHeight="1" x14ac:dyDescent="0.25">
      <c r="A8" s="19" t="s">
        <v>6</v>
      </c>
      <c r="B8" s="37">
        <v>5261.3838514720137</v>
      </c>
      <c r="C8" s="16">
        <f>(B8/'2012'!B8-1)*100</f>
        <v>2.205483579700207</v>
      </c>
      <c r="D8" s="37">
        <v>5327.285361365286</v>
      </c>
      <c r="E8" s="16">
        <f>(D8/'2012'!D8-1)*100</f>
        <v>3.3033782256672417</v>
      </c>
      <c r="F8" s="37">
        <v>34399.835952137204</v>
      </c>
      <c r="G8" s="16">
        <f>(F8/'2012'!F8-1)*100</f>
        <v>3.7312669038326973</v>
      </c>
      <c r="I8" s="6"/>
      <c r="J8" s="6"/>
    </row>
    <row r="9" spans="1:256" ht="13.5" customHeight="1" x14ac:dyDescent="0.25">
      <c r="A9" s="20" t="s">
        <v>7</v>
      </c>
      <c r="B9" s="37">
        <v>2320.087374441976</v>
      </c>
      <c r="C9" s="16">
        <f>(B9/'2012'!B9-1)*100</f>
        <v>3.1500650488541559</v>
      </c>
      <c r="D9" s="37">
        <v>4673.7032771459089</v>
      </c>
      <c r="E9" s="16">
        <f>(D9/'2012'!D9-1)*100</f>
        <v>3.1539176091056609</v>
      </c>
      <c r="F9" s="37">
        <v>31097.195952137205</v>
      </c>
      <c r="G9" s="16">
        <f>(F9/'2012'!F9-1)*100</f>
        <v>3.9042788395490913</v>
      </c>
      <c r="I9" s="6"/>
      <c r="J9" s="6"/>
    </row>
    <row r="10" spans="1:256" ht="13.5" customHeight="1" x14ac:dyDescent="0.25">
      <c r="A10" s="19" t="s">
        <v>8</v>
      </c>
      <c r="B10" s="37">
        <v>2646.8222793510713</v>
      </c>
      <c r="C10" s="16">
        <f>(B10/'2012'!B10-1)*100</f>
        <v>8.3379017142975584</v>
      </c>
      <c r="D10" s="37">
        <v>6139.3638746163797</v>
      </c>
      <c r="E10" s="16">
        <f>(D10/'2012'!D10-1)*100</f>
        <v>8.195261864722303</v>
      </c>
      <c r="F10" s="37">
        <v>41605.649278682147</v>
      </c>
      <c r="G10" s="16">
        <f>(F10/'2012'!F10-1)*100</f>
        <v>8.1952618647222799</v>
      </c>
      <c r="I10" s="6"/>
      <c r="J10" s="6"/>
    </row>
    <row r="11" spans="1:256" ht="13.5" customHeight="1" x14ac:dyDescent="0.25">
      <c r="A11" s="19" t="s">
        <v>9</v>
      </c>
      <c r="B11" s="37">
        <v>4045.284543090057</v>
      </c>
      <c r="C11" s="16">
        <f>(B11/'2012'!B11-1)*100</f>
        <v>2.9458725041197509</v>
      </c>
      <c r="D11" s="37">
        <v>10703.328744906285</v>
      </c>
      <c r="E11" s="16">
        <f>(D11/'2012'!D11-1)*100</f>
        <v>2.6649227002568665</v>
      </c>
      <c r="F11" s="37">
        <v>31585.802249590881</v>
      </c>
      <c r="G11" s="16">
        <f>(F11/'2012'!F11-1)*100</f>
        <v>3.2644952642278069</v>
      </c>
      <c r="I11" s="6"/>
      <c r="J11" s="6"/>
    </row>
    <row r="12" spans="1:256" ht="13.5" customHeight="1" x14ac:dyDescent="0.25">
      <c r="A12" s="20" t="s">
        <v>10</v>
      </c>
      <c r="B12" s="37">
        <v>506.81455541172795</v>
      </c>
      <c r="C12" s="16">
        <f>(B12/'2012'!B12-1)*100</f>
        <v>3.7704419683850965</v>
      </c>
      <c r="D12" s="37">
        <v>1083.8804400000001</v>
      </c>
      <c r="E12" s="16">
        <f>(D12/'2012'!D12-1)*100</f>
        <v>3.7704419683847412</v>
      </c>
      <c r="F12" s="37">
        <v>6208.0838849667816</v>
      </c>
      <c r="G12" s="16">
        <f>(F12/'2012'!F12-1)*100</f>
        <v>3.3386554856986272</v>
      </c>
      <c r="I12" s="6"/>
      <c r="J12" s="6"/>
    </row>
    <row r="13" spans="1:256" ht="13.5" customHeight="1" x14ac:dyDescent="0.25">
      <c r="A13" s="20" t="s">
        <v>11</v>
      </c>
      <c r="B13" s="37">
        <v>1926.9154399355925</v>
      </c>
      <c r="C13" s="16">
        <f>(B13/'2012'!B13-1)*100</f>
        <v>1.2731077244810152</v>
      </c>
      <c r="D13" s="37">
        <v>6320.2101792727644</v>
      </c>
      <c r="E13" s="16">
        <f>(D13/'2012'!D13-1)*100</f>
        <v>1.2731077244810818</v>
      </c>
      <c r="F13" s="37">
        <v>7929.1134989311167</v>
      </c>
      <c r="G13" s="16">
        <f>(F13/'2012'!F13-1)*100</f>
        <v>3.0759273122649589</v>
      </c>
      <c r="I13" s="6"/>
      <c r="J13" s="6"/>
    </row>
    <row r="14" spans="1:256" ht="13.5" customHeight="1" x14ac:dyDescent="0.25">
      <c r="A14" s="19" t="s">
        <v>17</v>
      </c>
      <c r="B14" s="37">
        <v>1124.21944309125</v>
      </c>
      <c r="C14" s="16">
        <f>(B14/'2012'!B14-1)*100</f>
        <v>-3.6849833746272154</v>
      </c>
      <c r="D14" s="37">
        <v>1214.1569985385499</v>
      </c>
      <c r="E14" s="16">
        <f>(D14/'2012'!D14-1)*100</f>
        <v>-3.6849833746272154</v>
      </c>
      <c r="F14" s="37">
        <v>13435.37</v>
      </c>
      <c r="G14" s="16">
        <f>(F14/'2012'!F14-1)*100</f>
        <v>0.10968172182421743</v>
      </c>
      <c r="I14" s="6"/>
      <c r="J14" s="6"/>
    </row>
    <row r="15" spans="1:256" ht="13.5" customHeight="1" x14ac:dyDescent="0.25">
      <c r="A15" s="19" t="s">
        <v>12</v>
      </c>
      <c r="B15" s="37">
        <v>236.76907017539142</v>
      </c>
      <c r="C15" s="16">
        <f>(B15/'2012'!B15-1)*100</f>
        <v>2.9278482621068802</v>
      </c>
      <c r="D15" s="37">
        <v>574.07165799917414</v>
      </c>
      <c r="E15" s="16">
        <f>(D15/'2012'!D15-1)*100</f>
        <v>2.9278482621068802</v>
      </c>
      <c r="F15" s="37">
        <v>3533.3527810147079</v>
      </c>
      <c r="G15" s="16">
        <f>(F15/'2012'!F15-1)*100</f>
        <v>3.8391990588229286</v>
      </c>
      <c r="I15" s="6"/>
      <c r="J15" s="6"/>
    </row>
    <row r="16" spans="1:256" ht="13.5" customHeight="1" x14ac:dyDescent="0.25">
      <c r="A16" s="19" t="s">
        <v>13</v>
      </c>
      <c r="B16" s="37">
        <v>855.18808753958058</v>
      </c>
      <c r="C16" s="16">
        <f>(B16/'2012'!B16-1)*100</f>
        <v>-0.21527929281259794</v>
      </c>
      <c r="D16" s="37">
        <v>2426.5411161425395</v>
      </c>
      <c r="E16" s="16">
        <f>(D16/'2012'!D16-1)*100</f>
        <v>-0.2610467747982792</v>
      </c>
      <c r="F16" s="37">
        <v>5049.4328382481135</v>
      </c>
      <c r="G16" s="16">
        <f>(F16/'2012'!F16-1)*100</f>
        <v>3.8644839710310741</v>
      </c>
      <c r="I16" s="6"/>
      <c r="J16" s="6"/>
    </row>
    <row r="17" spans="1:10" ht="13.5" customHeight="1" x14ac:dyDescent="0.25">
      <c r="A17" s="19" t="s">
        <v>14</v>
      </c>
      <c r="B17" s="37">
        <v>421.50470140495997</v>
      </c>
      <c r="C17" s="16">
        <f>(B17/'2012'!B17-1)*100</f>
        <v>9.3785606318403492</v>
      </c>
      <c r="D17" s="37">
        <v>623.8954129035468</v>
      </c>
      <c r="E17" s="16">
        <f>(D17/'2012'!D17-1)*100</f>
        <v>9.3795437617467226</v>
      </c>
      <c r="F17" s="37">
        <v>2172.7956530850156</v>
      </c>
      <c r="G17" s="16">
        <f>(F17/'2012'!F17-1)*100</f>
        <v>7.7772858052068239</v>
      </c>
      <c r="H17" s="4"/>
      <c r="I17" s="6"/>
      <c r="J17" s="6"/>
    </row>
    <row r="18" spans="1:10" ht="13.5" customHeight="1" x14ac:dyDescent="0.25">
      <c r="A18" s="17" t="s">
        <v>15</v>
      </c>
      <c r="B18" s="37">
        <v>3206.2855850744727</v>
      </c>
      <c r="C18" s="16">
        <f>(B18/'2012'!B18-1)*100</f>
        <v>0.74547438070604599</v>
      </c>
      <c r="D18" s="37">
        <v>4765.316969732291</v>
      </c>
      <c r="E18" s="16">
        <f>(D18/'2012'!D18-1)*100</f>
        <v>-0.33914656195930259</v>
      </c>
      <c r="F18" s="37">
        <v>30710.342928319533</v>
      </c>
      <c r="G18" s="16">
        <f>(F18/'2012'!F18-1)*100</f>
        <v>1.1845314504036475</v>
      </c>
      <c r="H18" s="4"/>
      <c r="I18" s="6"/>
      <c r="J18" s="6"/>
    </row>
    <row r="19" spans="1:10" ht="13.5" customHeight="1" x14ac:dyDescent="0.25">
      <c r="A19" s="23" t="s">
        <v>16</v>
      </c>
      <c r="B19" s="44">
        <v>328.01800690345618</v>
      </c>
      <c r="C19" s="24">
        <f>(B19/'2012'!B19-1)*100</f>
        <v>-1.2251834928686534</v>
      </c>
      <c r="D19" s="44">
        <v>10088.593714447981</v>
      </c>
      <c r="E19" s="24">
        <f>(D19/'2012'!D19-1)*100</f>
        <v>0.11138994810344638</v>
      </c>
      <c r="F19" s="44">
        <v>963.53603698725578</v>
      </c>
      <c r="G19" s="24">
        <f>(F19/'2012'!F19-1)*100</f>
        <v>-6.9612438135158161E-2</v>
      </c>
      <c r="I19" s="6"/>
      <c r="J19" s="6"/>
    </row>
    <row r="20" spans="1:10" ht="13.5" customHeight="1" x14ac:dyDescent="0.25">
      <c r="A20" s="11" t="s">
        <v>21</v>
      </c>
      <c r="B20" s="11"/>
      <c r="C20" s="11"/>
      <c r="D20" s="11"/>
      <c r="E20" s="11"/>
      <c r="F20" s="11"/>
      <c r="G20" s="11"/>
    </row>
    <row r="21" spans="1:10" ht="13.5" customHeight="1" x14ac:dyDescent="0.25">
      <c r="A21" s="11" t="s">
        <v>53</v>
      </c>
      <c r="B21" s="11"/>
      <c r="C21" s="11"/>
      <c r="D21" s="11"/>
      <c r="E21" s="11"/>
      <c r="F21" s="11"/>
      <c r="G21" s="11"/>
    </row>
    <row r="22" spans="1:10" ht="13.5" customHeight="1" x14ac:dyDescent="0.25">
      <c r="A22" s="11" t="s">
        <v>22</v>
      </c>
    </row>
    <row r="23" spans="1:10" ht="13.5" customHeight="1" x14ac:dyDescent="0.25"/>
    <row r="24" spans="1:10" ht="13.5" customHeight="1" x14ac:dyDescent="0.25"/>
    <row r="25" spans="1:10" ht="13.5" customHeight="1" x14ac:dyDescent="0.25"/>
    <row r="26" spans="1:10" ht="13.5" customHeight="1" x14ac:dyDescent="0.25"/>
    <row r="27" spans="1:10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V27"/>
  <sheetViews>
    <sheetView showGridLines="0" zoomScaleNormal="100" workbookViewId="0">
      <selection activeCell="A22" sqref="A22"/>
    </sheetView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38</v>
      </c>
      <c r="B1" s="13"/>
      <c r="C1" s="3"/>
      <c r="D1" s="3"/>
      <c r="E1" s="3"/>
      <c r="F1" s="3"/>
      <c r="G1" s="3" t="s">
        <v>20</v>
      </c>
      <c r="J1" s="5"/>
    </row>
    <row r="2" spans="1:256" ht="13.5" customHeight="1" x14ac:dyDescent="0.25">
      <c r="A2" s="62" t="s">
        <v>51</v>
      </c>
      <c r="B2" s="11"/>
      <c r="C2" s="61"/>
      <c r="D2" s="3"/>
      <c r="E2" s="3"/>
      <c r="F2" s="3"/>
      <c r="G2" s="3"/>
      <c r="J2" s="5"/>
    </row>
    <row r="3" spans="1:256" s="5" customFormat="1" ht="12.6" customHeight="1" x14ac:dyDescent="0.25">
      <c r="A3" s="25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" customFormat="1" ht="43.5" customHeight="1" x14ac:dyDescent="0.25">
      <c r="A4" s="26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13.5" customHeight="1" x14ac:dyDescent="0.25">
      <c r="A5" s="29" t="s">
        <v>4</v>
      </c>
      <c r="B5" s="34">
        <v>18356.08795954262</v>
      </c>
      <c r="C5" s="45">
        <f>(B5/'2013'!B5-1)*100</f>
        <v>1.2723108454390175</v>
      </c>
      <c r="D5" s="34">
        <v>42196.318701468437</v>
      </c>
      <c r="E5" s="45">
        <f>(D5/'2013'!D5-1)*100</f>
        <v>0.79728736093631625</v>
      </c>
      <c r="F5" s="34">
        <v>166685.09178602058</v>
      </c>
      <c r="G5" s="49">
        <f>(F5/'2013'!F5-1)*100</f>
        <v>1.975437880841624</v>
      </c>
      <c r="I5" s="6"/>
      <c r="J5" s="6"/>
      <c r="K5" s="6"/>
      <c r="L5" s="6"/>
    </row>
    <row r="6" spans="1:256" ht="13.5" customHeight="1" x14ac:dyDescent="0.25">
      <c r="A6" s="14" t="s">
        <v>18</v>
      </c>
      <c r="B6" s="35">
        <v>18020.623638089924</v>
      </c>
      <c r="C6" s="46">
        <f>(B6/'2013'!B6-1)*100</f>
        <v>1.2539211071229905</v>
      </c>
      <c r="D6" s="35">
        <v>32161.184388643676</v>
      </c>
      <c r="E6" s="46">
        <f>(D6/'2013'!D6-1)*100</f>
        <v>1.2186842646611407</v>
      </c>
      <c r="F6" s="35">
        <v>165716.42872242021</v>
      </c>
      <c r="G6" s="46">
        <f>(F6/'2013'!F6-1)*100</f>
        <v>1.9839964434007262</v>
      </c>
      <c r="I6" s="6"/>
      <c r="J6" s="6"/>
      <c r="K6" s="6"/>
      <c r="L6" s="6"/>
    </row>
    <row r="7" spans="1:256" ht="13.5" customHeight="1" x14ac:dyDescent="0.25">
      <c r="A7" s="17" t="s">
        <v>5</v>
      </c>
      <c r="B7" s="36">
        <v>14817.795238460003</v>
      </c>
      <c r="C7" s="50">
        <f>(B7/'2013'!B7-1)*100</f>
        <v>1.5531532539435844</v>
      </c>
      <c r="D7" s="36">
        <v>27447.417256766435</v>
      </c>
      <c r="E7" s="50">
        <f>(D7/'2013'!D7-1)*100</f>
        <v>1.6245691706548326</v>
      </c>
      <c r="F7" s="36">
        <v>134629.43468148663</v>
      </c>
      <c r="G7" s="50">
        <f>(F7/'2013'!F7-1)*100</f>
        <v>2.160530854290843</v>
      </c>
      <c r="I7" s="6"/>
      <c r="J7" s="6"/>
      <c r="K7" s="6"/>
      <c r="L7" s="6"/>
    </row>
    <row r="8" spans="1:256" ht="13.5" customHeight="1" x14ac:dyDescent="0.25">
      <c r="A8" s="19" t="s">
        <v>6</v>
      </c>
      <c r="B8" s="36">
        <v>5415.5676972987967</v>
      </c>
      <c r="C8" s="50">
        <f>(B8/'2013'!B8-1)*100</f>
        <v>2.9304808426712015</v>
      </c>
      <c r="D8" s="36">
        <v>5514.3724642737989</v>
      </c>
      <c r="E8" s="50">
        <f>(D8/'2013'!D8-1)*100</f>
        <v>3.5118656166855944</v>
      </c>
      <c r="F8" s="36">
        <v>35494.455267331163</v>
      </c>
      <c r="G8" s="50">
        <f>(F8/'2013'!F8-1)*100</f>
        <v>3.1820480676622243</v>
      </c>
      <c r="I8" s="6"/>
      <c r="J8" s="6"/>
      <c r="K8" s="6"/>
      <c r="L8" s="6"/>
    </row>
    <row r="9" spans="1:256" ht="13.5" customHeight="1" x14ac:dyDescent="0.25">
      <c r="A9" s="20" t="s">
        <v>7</v>
      </c>
      <c r="B9" s="36">
        <v>2402.7785893955574</v>
      </c>
      <c r="C9" s="50">
        <f>(B9/'2013'!B9-1)*100</f>
        <v>3.5641422760412267</v>
      </c>
      <c r="D9" s="36">
        <v>4840.351439373514</v>
      </c>
      <c r="E9" s="50">
        <f>(D9/'2013'!D9-1)*100</f>
        <v>3.5656555914129973</v>
      </c>
      <c r="F9" s="36">
        <v>32094.595267331162</v>
      </c>
      <c r="G9" s="50">
        <f>(F9/'2013'!F9-1)*100</f>
        <v>3.2073609361084943</v>
      </c>
      <c r="I9" s="6"/>
      <c r="J9" s="6"/>
      <c r="K9" s="6"/>
      <c r="L9" s="6"/>
    </row>
    <row r="10" spans="1:256" ht="13.5" customHeight="1" x14ac:dyDescent="0.25">
      <c r="A10" s="19" t="s">
        <v>8</v>
      </c>
      <c r="B10" s="36">
        <v>2722.9972958052681</v>
      </c>
      <c r="C10" s="50">
        <f>(B10/'2013'!B10-1)*100</f>
        <v>2.8779800233838415</v>
      </c>
      <c r="D10" s="36">
        <v>6274.1767333477874</v>
      </c>
      <c r="E10" s="50">
        <f>(D10/'2013'!D10-1)*100</f>
        <v>2.1958766654767148</v>
      </c>
      <c r="F10" s="36">
        <v>42519.258022712813</v>
      </c>
      <c r="G10" s="50">
        <f>(F10/'2013'!F10-1)*100</f>
        <v>2.1958766654767148</v>
      </c>
      <c r="I10" s="6"/>
      <c r="J10" s="6"/>
      <c r="K10" s="6"/>
      <c r="L10" s="6"/>
    </row>
    <row r="11" spans="1:256" ht="13.5" customHeight="1" x14ac:dyDescent="0.25">
      <c r="A11" s="19" t="s">
        <v>9</v>
      </c>
      <c r="B11" s="36">
        <v>4115.6853334966781</v>
      </c>
      <c r="C11" s="50">
        <f>(B11/'2013'!B11-1)*100</f>
        <v>1.7403173906981761</v>
      </c>
      <c r="D11" s="36">
        <v>10865.825765368803</v>
      </c>
      <c r="E11" s="50">
        <f>(D11/'2013'!D11-1)*100</f>
        <v>1.5181914368448401</v>
      </c>
      <c r="F11" s="36">
        <v>32021.345755263028</v>
      </c>
      <c r="G11" s="50">
        <f>(F11/'2013'!F11-1)*100</f>
        <v>1.3789217770391993</v>
      </c>
      <c r="I11" s="6"/>
      <c r="J11" s="6"/>
      <c r="K11" s="6"/>
      <c r="L11" s="6"/>
    </row>
    <row r="12" spans="1:256" ht="13.5" customHeight="1" x14ac:dyDescent="0.25">
      <c r="A12" s="20" t="s">
        <v>10</v>
      </c>
      <c r="B12" s="36">
        <v>504.98443508524832</v>
      </c>
      <c r="C12" s="50">
        <f>(B12/'2013'!B12-1)*100</f>
        <v>-0.36110255850739792</v>
      </c>
      <c r="D12" s="36">
        <v>1079.9665199999999</v>
      </c>
      <c r="E12" s="50">
        <f>(D12/'2013'!D12-1)*100</f>
        <v>-0.361102558507298</v>
      </c>
      <c r="F12" s="36">
        <v>6036.2224223936073</v>
      </c>
      <c r="G12" s="50">
        <f>(F12/'2013'!F12-1)*100</f>
        <v>-2.76834955451144</v>
      </c>
      <c r="I12" s="6"/>
      <c r="J12" s="6"/>
      <c r="K12" s="6"/>
      <c r="L12" s="6"/>
    </row>
    <row r="13" spans="1:256" ht="13.5" customHeight="1" x14ac:dyDescent="0.25">
      <c r="A13" s="20" t="s">
        <v>11</v>
      </c>
      <c r="B13" s="36">
        <v>1950.8720353454987</v>
      </c>
      <c r="C13" s="50">
        <f>(B13/'2013'!B13-1)*100</f>
        <v>1.2432613758446509</v>
      </c>
      <c r="D13" s="36">
        <v>6398.7869113038623</v>
      </c>
      <c r="E13" s="50">
        <f>(D13/'2013'!D13-1)*100</f>
        <v>1.2432613758446065</v>
      </c>
      <c r="F13" s="36">
        <v>8070.3064773386641</v>
      </c>
      <c r="G13" s="50">
        <f>(F13/'2013'!F13-1)*100</f>
        <v>1.780690595822354</v>
      </c>
      <c r="I13" s="6"/>
      <c r="J13" s="6"/>
      <c r="K13" s="6"/>
      <c r="L13" s="6"/>
    </row>
    <row r="14" spans="1:256" ht="13.5" customHeight="1" x14ac:dyDescent="0.25">
      <c r="A14" s="19" t="s">
        <v>17</v>
      </c>
      <c r="B14" s="36">
        <v>1025.1959658143101</v>
      </c>
      <c r="C14" s="50">
        <f>(B14/'2013'!B14-1)*100</f>
        <v>-8.8081982468348414</v>
      </c>
      <c r="D14" s="36">
        <v>1107.2116430794549</v>
      </c>
      <c r="E14" s="50">
        <f>(D14/'2013'!D14-1)*100</f>
        <v>-8.8081982468348414</v>
      </c>
      <c r="F14" s="36">
        <v>13540.9</v>
      </c>
      <c r="G14" s="50">
        <f>(F14/'2013'!F14-1)*100</f>
        <v>0.78546404006736292</v>
      </c>
      <c r="I14" s="6"/>
      <c r="J14" s="6"/>
      <c r="K14" s="6"/>
      <c r="L14" s="6"/>
    </row>
    <row r="15" spans="1:256" ht="13.5" customHeight="1" x14ac:dyDescent="0.25">
      <c r="A15" s="19" t="s">
        <v>12</v>
      </c>
      <c r="B15" s="36">
        <v>244.14383959959483</v>
      </c>
      <c r="C15" s="50">
        <f>(B15/'2013'!B15-1)*100</f>
        <v>3.1147520319019684</v>
      </c>
      <c r="D15" s="36">
        <v>591.9525666312768</v>
      </c>
      <c r="E15" s="50">
        <f>(D15/'2013'!D15-1)*100</f>
        <v>3.1147520319019906</v>
      </c>
      <c r="F15" s="36">
        <v>3607.0929341599376</v>
      </c>
      <c r="G15" s="50">
        <f>(F15/'2013'!F15-1)*100</f>
        <v>2.0869739795428277</v>
      </c>
      <c r="I15" s="6"/>
      <c r="J15" s="6"/>
      <c r="K15" s="6"/>
      <c r="L15" s="6"/>
    </row>
    <row r="16" spans="1:256" ht="13.5" customHeight="1" x14ac:dyDescent="0.25">
      <c r="A16" s="19" t="s">
        <v>13</v>
      </c>
      <c r="B16" s="36">
        <v>861.90642601331615</v>
      </c>
      <c r="C16" s="50">
        <f>(B16/'2013'!B16-1)*100</f>
        <v>0.78559776166486905</v>
      </c>
      <c r="D16" s="36">
        <v>2453.9240975348571</v>
      </c>
      <c r="E16" s="50">
        <f>(D16/'2013'!D16-1)*100</f>
        <v>1.128477947896811</v>
      </c>
      <c r="F16" s="36">
        <v>5175.2887405936244</v>
      </c>
      <c r="G16" s="50">
        <f>(F16/'2013'!F16-1)*100</f>
        <v>2.4924760141809665</v>
      </c>
      <c r="I16" s="6"/>
      <c r="J16" s="6"/>
      <c r="K16" s="6"/>
      <c r="L16" s="6"/>
    </row>
    <row r="17" spans="1:12" ht="13.5" customHeight="1" x14ac:dyDescent="0.25">
      <c r="A17" s="19" t="s">
        <v>14</v>
      </c>
      <c r="B17" s="36">
        <v>432.29868043203942</v>
      </c>
      <c r="C17" s="50">
        <f>(B17/'2013'!B17-1)*100</f>
        <v>2.5608205533890649</v>
      </c>
      <c r="D17" s="36">
        <v>639.95398653045686</v>
      </c>
      <c r="E17" s="50">
        <f>(D17/'2013'!D17-1)*100</f>
        <v>2.5739207717804913</v>
      </c>
      <c r="F17" s="36">
        <v>2271.0939614260551</v>
      </c>
      <c r="G17" s="50">
        <f>(F17/'2013'!F17-1)*100</f>
        <v>4.5240475422284598</v>
      </c>
      <c r="H17" s="4"/>
      <c r="I17" s="6"/>
      <c r="J17" s="6"/>
      <c r="K17" s="6"/>
      <c r="L17" s="6"/>
    </row>
    <row r="18" spans="1:12" ht="13.5" customHeight="1" x14ac:dyDescent="0.25">
      <c r="A18" s="17" t="s">
        <v>15</v>
      </c>
      <c r="B18" s="36">
        <v>3202.8283996299215</v>
      </c>
      <c r="C18" s="50">
        <f>(B18/'2013'!B18-1)*100</f>
        <v>-0.10782524989803033</v>
      </c>
      <c r="D18" s="36">
        <v>4713.7671318772391</v>
      </c>
      <c r="E18" s="50">
        <f>(D18/'2013'!D18-1)*100</f>
        <v>-1.0817714368735465</v>
      </c>
      <c r="F18" s="36">
        <v>31086.994040933587</v>
      </c>
      <c r="G18" s="50">
        <f>(F18/'2013'!F18-1)*100</f>
        <v>1.2264633888758203</v>
      </c>
      <c r="H18" s="4"/>
      <c r="I18" s="6"/>
      <c r="J18" s="6"/>
      <c r="K18" s="6"/>
      <c r="L18" s="6"/>
    </row>
    <row r="19" spans="1:12" ht="13.5" customHeight="1" x14ac:dyDescent="0.25">
      <c r="A19" s="23" t="s">
        <v>16</v>
      </c>
      <c r="B19" s="38">
        <v>335.46432145269574</v>
      </c>
      <c r="C19" s="48">
        <f>(B19/'2013'!B19-1)*100</f>
        <v>2.2700932243122862</v>
      </c>
      <c r="D19" s="38">
        <v>10035.134312824763</v>
      </c>
      <c r="E19" s="48">
        <f>(D19/'2013'!D19-1)*100</f>
        <v>-0.52989944026250457</v>
      </c>
      <c r="F19" s="38">
        <v>968.66306360035401</v>
      </c>
      <c r="G19" s="48">
        <f>(F19/'2013'!F19-1)*100</f>
        <v>0.53210533039627084</v>
      </c>
      <c r="I19" s="6"/>
      <c r="J19" s="6"/>
      <c r="K19" s="6"/>
      <c r="L19" s="6"/>
    </row>
    <row r="20" spans="1:12" ht="13.5" customHeight="1" x14ac:dyDescent="0.25">
      <c r="A20" s="11" t="s">
        <v>21</v>
      </c>
      <c r="B20" s="11"/>
      <c r="C20" s="11"/>
      <c r="D20" s="11"/>
      <c r="E20" s="11"/>
      <c r="F20" s="11"/>
      <c r="G20" s="11"/>
    </row>
    <row r="21" spans="1:12" ht="13.5" customHeight="1" x14ac:dyDescent="0.25">
      <c r="A21" s="11" t="s">
        <v>53</v>
      </c>
      <c r="B21" s="11"/>
      <c r="C21" s="11"/>
      <c r="D21" s="11"/>
      <c r="E21" s="11"/>
      <c r="F21" s="11"/>
      <c r="G21" s="11"/>
    </row>
    <row r="22" spans="1:12" ht="13.5" customHeight="1" x14ac:dyDescent="0.25">
      <c r="A22" s="11" t="s">
        <v>22</v>
      </c>
    </row>
    <row r="23" spans="1:12" ht="13.5" customHeight="1" x14ac:dyDescent="0.25"/>
    <row r="24" spans="1:12" ht="13.5" customHeight="1" x14ac:dyDescent="0.25"/>
    <row r="25" spans="1:12" ht="13.5" customHeight="1" x14ac:dyDescent="0.25"/>
    <row r="26" spans="1:12" ht="13.5" customHeight="1" x14ac:dyDescent="0.25"/>
    <row r="27" spans="1:12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V27"/>
  <sheetViews>
    <sheetView showGridLines="0" zoomScaleNormal="100" workbookViewId="0">
      <selection activeCell="A22" sqref="A22"/>
    </sheetView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39</v>
      </c>
      <c r="B1" s="13"/>
      <c r="C1" s="3"/>
      <c r="D1" s="3"/>
      <c r="E1" s="3"/>
      <c r="F1" s="3"/>
      <c r="G1" s="3" t="s">
        <v>20</v>
      </c>
      <c r="J1" s="5"/>
    </row>
    <row r="2" spans="1:256" ht="13.5" customHeight="1" x14ac:dyDescent="0.25">
      <c r="A2" s="62" t="s">
        <v>51</v>
      </c>
      <c r="B2" s="11"/>
      <c r="C2" s="61"/>
      <c r="D2" s="3"/>
      <c r="E2" s="3"/>
      <c r="F2" s="3"/>
      <c r="G2" s="3"/>
      <c r="J2" s="5"/>
    </row>
    <row r="3" spans="1:256" s="5" customFormat="1" ht="12.6" customHeight="1" x14ac:dyDescent="0.25">
      <c r="A3" s="25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" customFormat="1" ht="39" customHeight="1" x14ac:dyDescent="0.25">
      <c r="A4" s="26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2"/>
      <c r="I4" s="2"/>
      <c r="J4" s="8"/>
      <c r="K4" s="8"/>
      <c r="L4" s="8"/>
      <c r="M4" s="8"/>
      <c r="N4" s="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13.5" customHeight="1" x14ac:dyDescent="0.25">
      <c r="A5" s="29" t="s">
        <v>4</v>
      </c>
      <c r="B5" s="34">
        <v>18246.182838791497</v>
      </c>
      <c r="C5" s="45">
        <f>(B5/'2014'!B5-1)*100</f>
        <v>-0.59873934464335088</v>
      </c>
      <c r="D5" s="34">
        <v>41268.887662277237</v>
      </c>
      <c r="E5" s="45">
        <f>(D5/'2014'!D5-1)*100</f>
        <v>-2.1978956168015817</v>
      </c>
      <c r="F5" s="34">
        <v>165122.67900409608</v>
      </c>
      <c r="G5" s="49">
        <f>(F5/'2014'!F5-1)*100</f>
        <v>-0.93734404509926428</v>
      </c>
      <c r="I5" s="6"/>
      <c r="J5" s="9"/>
      <c r="K5" s="7"/>
      <c r="L5" s="8"/>
      <c r="M5" s="7"/>
      <c r="N5" s="9"/>
    </row>
    <row r="6" spans="1:256" ht="13.5" customHeight="1" x14ac:dyDescent="0.25">
      <c r="A6" s="14" t="s">
        <v>18</v>
      </c>
      <c r="B6" s="35">
        <v>17915.2254579322</v>
      </c>
      <c r="C6" s="46">
        <f>(B6/'2014'!B6-1)*100</f>
        <v>-0.58487531993590691</v>
      </c>
      <c r="D6" s="35">
        <v>31613.067343592666</v>
      </c>
      <c r="E6" s="46">
        <f>(D6/'2014'!D6-1)*100</f>
        <v>-1.7042812802769647</v>
      </c>
      <c r="F6" s="35">
        <v>164164.40626828885</v>
      </c>
      <c r="G6" s="46">
        <f>(F6/'2014'!F6-1)*100</f>
        <v>-0.93655316259020349</v>
      </c>
      <c r="I6" s="6"/>
      <c r="J6" s="9"/>
      <c r="K6" s="7"/>
      <c r="L6" s="8"/>
      <c r="M6" s="7"/>
      <c r="N6" s="9"/>
    </row>
    <row r="7" spans="1:256" ht="13.5" customHeight="1" x14ac:dyDescent="0.25">
      <c r="A7" s="17" t="s">
        <v>5</v>
      </c>
      <c r="B7" s="36">
        <v>14727.297971359327</v>
      </c>
      <c r="C7" s="50">
        <f>(B7/'2014'!B7-1)*100</f>
        <v>-0.61073368638397962</v>
      </c>
      <c r="D7" s="36">
        <v>26963.448684833271</v>
      </c>
      <c r="E7" s="50">
        <f>(D7/'2014'!D7-1)*100</f>
        <v>-1.7632572398550761</v>
      </c>
      <c r="F7" s="36">
        <v>132823.5440017099</v>
      </c>
      <c r="G7" s="50">
        <f>(F7/'2014'!F7-1)*100</f>
        <v>-1.3413787884122064</v>
      </c>
      <c r="I7" s="6"/>
      <c r="J7" s="9"/>
      <c r="K7" s="7"/>
      <c r="L7" s="8"/>
      <c r="M7" s="7"/>
      <c r="N7" s="9"/>
    </row>
    <row r="8" spans="1:256" ht="13.5" customHeight="1" x14ac:dyDescent="0.25">
      <c r="A8" s="19" t="s">
        <v>6</v>
      </c>
      <c r="B8" s="36">
        <v>5397.890572374421</v>
      </c>
      <c r="C8" s="50">
        <f>(B8/'2014'!B8-1)*100</f>
        <v>-0.32641314655142972</v>
      </c>
      <c r="D8" s="36">
        <v>5328.1289196234802</v>
      </c>
      <c r="E8" s="50">
        <f>(D8/'2014'!D8-1)*100</f>
        <v>-3.377420474531645</v>
      </c>
      <c r="F8" s="36">
        <v>34823.133709461821</v>
      </c>
      <c r="G8" s="50">
        <f>(F8/'2014'!F8-1)*100</f>
        <v>-1.8913420499432787</v>
      </c>
      <c r="I8" s="6"/>
      <c r="J8" s="9"/>
      <c r="K8" s="7"/>
      <c r="L8" s="8"/>
      <c r="M8" s="7"/>
      <c r="N8" s="9"/>
    </row>
    <row r="9" spans="1:256" ht="13.5" customHeight="1" x14ac:dyDescent="0.25">
      <c r="A9" s="20" t="s">
        <v>7</v>
      </c>
      <c r="B9" s="36">
        <v>2308.1138114143218</v>
      </c>
      <c r="C9" s="50">
        <f>(B9/'2014'!B9-1)*100</f>
        <v>-3.9398044580149838</v>
      </c>
      <c r="D9" s="36">
        <v>4649.6912911892014</v>
      </c>
      <c r="E9" s="50">
        <f>(D9/'2014'!D9-1)*100</f>
        <v>-3.9389732454838011</v>
      </c>
      <c r="F9" s="36">
        <v>31431.903709461818</v>
      </c>
      <c r="G9" s="50">
        <f>(F9/'2014'!F9-1)*100</f>
        <v>-2.0648073370281517</v>
      </c>
      <c r="I9" s="6"/>
      <c r="J9" s="9"/>
      <c r="K9" s="7"/>
      <c r="L9" s="8"/>
      <c r="M9" s="7"/>
      <c r="N9" s="9"/>
    </row>
    <row r="10" spans="1:256" ht="13.5" customHeight="1" x14ac:dyDescent="0.25">
      <c r="A10" s="19" t="s">
        <v>8</v>
      </c>
      <c r="B10" s="36">
        <v>2645.5809666391551</v>
      </c>
      <c r="C10" s="50">
        <f>(B10/'2014'!B10-1)*100</f>
        <v>-2.8430556756472547</v>
      </c>
      <c r="D10" s="36">
        <v>6166.9038867068803</v>
      </c>
      <c r="E10" s="50">
        <f>(D10/'2014'!D10-1)*100</f>
        <v>-1.7097517523015027</v>
      </c>
      <c r="F10" s="36">
        <v>41792.284263603877</v>
      </c>
      <c r="G10" s="50">
        <f>(F10/'2014'!F10-1)*100</f>
        <v>-1.7097517523015138</v>
      </c>
      <c r="I10" s="6"/>
      <c r="J10" s="9"/>
      <c r="K10" s="7"/>
      <c r="L10" s="8"/>
      <c r="M10" s="7"/>
      <c r="N10" s="9"/>
    </row>
    <row r="11" spans="1:256" ht="13.5" customHeight="1" x14ac:dyDescent="0.25">
      <c r="A11" s="19" t="s">
        <v>9</v>
      </c>
      <c r="B11" s="36">
        <v>4056.2290855475831</v>
      </c>
      <c r="C11" s="50">
        <f>(B11/'2014'!B11-1)*100</f>
        <v>-1.44462569733389</v>
      </c>
      <c r="D11" s="36">
        <v>10636.523118912384</v>
      </c>
      <c r="E11" s="50">
        <f>(D11/'2014'!D11-1)*100</f>
        <v>-2.1103103565975112</v>
      </c>
      <c r="F11" s="36">
        <v>31785.060323505</v>
      </c>
      <c r="G11" s="50">
        <f>(F11/'2014'!F11-1)*100</f>
        <v>-0.737899754632243</v>
      </c>
      <c r="I11" s="6"/>
      <c r="J11" s="9"/>
      <c r="K11" s="7"/>
      <c r="L11" s="8"/>
      <c r="M11" s="7"/>
      <c r="N11" s="9"/>
    </row>
    <row r="12" spans="1:256" ht="13.5" customHeight="1" x14ac:dyDescent="0.25">
      <c r="A12" s="20" t="s">
        <v>10</v>
      </c>
      <c r="B12" s="36">
        <v>511.22623619873474</v>
      </c>
      <c r="C12" s="50">
        <f>(B12/'2014'!B12-1)*100</f>
        <v>1.2360383171874822</v>
      </c>
      <c r="D12" s="36">
        <v>1093.3153200000002</v>
      </c>
      <c r="E12" s="50">
        <f>(D12/'2014'!D12-1)*100</f>
        <v>1.2360383171878597</v>
      </c>
      <c r="F12" s="36">
        <v>5754.5885597365323</v>
      </c>
      <c r="G12" s="50">
        <f>(F12/'2014'!F12-1)*100</f>
        <v>-4.6657303682556499</v>
      </c>
      <c r="I12" s="6"/>
      <c r="J12" s="9"/>
      <c r="K12" s="7"/>
      <c r="L12" s="8"/>
      <c r="M12" s="7"/>
      <c r="N12" s="9"/>
    </row>
    <row r="13" spans="1:256" ht="13.5" customHeight="1" x14ac:dyDescent="0.25">
      <c r="A13" s="20" t="s">
        <v>11</v>
      </c>
      <c r="B13" s="36">
        <v>1864.0935514394703</v>
      </c>
      <c r="C13" s="50">
        <f>(B13/'2014'!B13-1)*100</f>
        <v>-4.4481894421465773</v>
      </c>
      <c r="D13" s="36">
        <v>6114.1567474897829</v>
      </c>
      <c r="E13" s="50">
        <f>(D13/'2014'!D13-1)*100</f>
        <v>-4.4481894421466439</v>
      </c>
      <c r="F13" s="36">
        <v>7946.8011845000156</v>
      </c>
      <c r="G13" s="50">
        <f>(F13/'2014'!F13-1)*100</f>
        <v>-1.5303668229385115</v>
      </c>
      <c r="I13" s="6"/>
      <c r="J13" s="9"/>
      <c r="K13" s="7"/>
      <c r="L13" s="8"/>
      <c r="M13" s="7"/>
      <c r="N13" s="9"/>
    </row>
    <row r="14" spans="1:256" ht="13.5" customHeight="1" x14ac:dyDescent="0.25">
      <c r="A14" s="19" t="s">
        <v>17</v>
      </c>
      <c r="B14" s="36">
        <v>1102.4758659664501</v>
      </c>
      <c r="C14" s="50">
        <f>(B14/'2014'!B14-1)*100</f>
        <v>7.5380612808749081</v>
      </c>
      <c r="D14" s="36">
        <v>1190.6739352437662</v>
      </c>
      <c r="E14" s="50">
        <f>(D14/'2014'!D14-1)*100</f>
        <v>7.5380612808749081</v>
      </c>
      <c r="F14" s="36">
        <v>13210.23</v>
      </c>
      <c r="G14" s="50">
        <f>(F14/'2014'!F14-1)*100</f>
        <v>-2.4420090245109272</v>
      </c>
      <c r="I14" s="6"/>
      <c r="J14" s="9"/>
      <c r="K14" s="7"/>
      <c r="L14" s="8"/>
      <c r="M14" s="7"/>
      <c r="N14" s="9"/>
    </row>
    <row r="15" spans="1:256" ht="13.5" customHeight="1" x14ac:dyDescent="0.25">
      <c r="A15" s="19" t="s">
        <v>12</v>
      </c>
      <c r="B15" s="36">
        <v>264.22536114194514</v>
      </c>
      <c r="C15" s="50">
        <f>(B15/'2014'!B15-1)*100</f>
        <v>8.2252829214469525</v>
      </c>
      <c r="D15" s="36">
        <v>640.64233999746602</v>
      </c>
      <c r="E15" s="50">
        <f>(D15/'2014'!D15-1)*100</f>
        <v>8.2252829214469294</v>
      </c>
      <c r="F15" s="36">
        <v>3683.0087851601675</v>
      </c>
      <c r="G15" s="50">
        <f>(F15/'2014'!F15-1)*100</f>
        <v>2.1046269776220816</v>
      </c>
      <c r="I15" s="6"/>
      <c r="J15" s="9"/>
      <c r="K15" s="7"/>
      <c r="L15" s="8"/>
      <c r="M15" s="7"/>
      <c r="N15" s="9"/>
    </row>
    <row r="16" spans="1:256" ht="13.5" customHeight="1" x14ac:dyDescent="0.25">
      <c r="A16" s="19" t="s">
        <v>13</v>
      </c>
      <c r="B16" s="36">
        <v>831.01402249064108</v>
      </c>
      <c r="C16" s="50">
        <f>(B16/'2014'!B16-1)*100</f>
        <v>-3.5841945935553121</v>
      </c>
      <c r="D16" s="36">
        <v>2364.2119632910781</v>
      </c>
      <c r="E16" s="50">
        <f>(D16/'2014'!D16-1)*100</f>
        <v>-3.6558642679250464</v>
      </c>
      <c r="F16" s="36">
        <v>5277.4547676491366</v>
      </c>
      <c r="G16" s="50">
        <f>(F16/'2014'!F16-1)*100</f>
        <v>1.974112598861355</v>
      </c>
      <c r="I16" s="6"/>
      <c r="J16" s="9"/>
      <c r="K16" s="7"/>
      <c r="L16" s="8"/>
      <c r="M16" s="7"/>
      <c r="N16" s="9"/>
    </row>
    <row r="17" spans="1:14" ht="13.5" customHeight="1" x14ac:dyDescent="0.25">
      <c r="A17" s="19" t="s">
        <v>14</v>
      </c>
      <c r="B17" s="36">
        <v>429.88209719913147</v>
      </c>
      <c r="C17" s="50">
        <f>(B17/'2014'!B17-1)*100</f>
        <v>-0.5590077745536548</v>
      </c>
      <c r="D17" s="36">
        <v>636.36452105821706</v>
      </c>
      <c r="E17" s="50">
        <f>(D17/'2014'!D17-1)*100</f>
        <v>-0.56089430612039637</v>
      </c>
      <c r="F17" s="36">
        <v>2252.3721523299323</v>
      </c>
      <c r="G17" s="50">
        <f>(F17/'2014'!F17-1)*100</f>
        <v>-0.82435202656111484</v>
      </c>
      <c r="H17" s="4"/>
      <c r="I17" s="6"/>
      <c r="J17" s="9"/>
      <c r="K17" s="7"/>
      <c r="L17" s="8"/>
      <c r="M17" s="7"/>
      <c r="N17" s="9"/>
    </row>
    <row r="18" spans="1:14" ht="13.5" customHeight="1" x14ac:dyDescent="0.25">
      <c r="A18" s="17" t="s">
        <v>15</v>
      </c>
      <c r="B18" s="36">
        <v>3187.9274865728726</v>
      </c>
      <c r="C18" s="50">
        <f>(B18/'2014'!B18-1)*100</f>
        <v>-0.46524231703362062</v>
      </c>
      <c r="D18" s="36">
        <v>4649.6186587593966</v>
      </c>
      <c r="E18" s="50">
        <f>(D18/'2014'!D18-1)*100</f>
        <v>-1.3608748867552922</v>
      </c>
      <c r="F18" s="36">
        <v>31340.862266578959</v>
      </c>
      <c r="G18" s="50">
        <f>(F18/'2014'!F18-1)*100</f>
        <v>0.81663806192098232</v>
      </c>
      <c r="H18" s="4"/>
      <c r="I18" s="6"/>
      <c r="J18" s="9"/>
      <c r="K18" s="7"/>
      <c r="L18" s="8"/>
      <c r="M18" s="7"/>
      <c r="N18" s="9"/>
    </row>
    <row r="19" spans="1:14" ht="13.5" customHeight="1" x14ac:dyDescent="0.25">
      <c r="A19" s="23" t="s">
        <v>16</v>
      </c>
      <c r="B19" s="38">
        <v>330.95738085929804</v>
      </c>
      <c r="C19" s="48">
        <f>(B19/'2014'!B19-1)*100</f>
        <v>-1.3434932734070926</v>
      </c>
      <c r="D19" s="38">
        <v>9655.8203186845694</v>
      </c>
      <c r="E19" s="48">
        <f>(D19/'2014'!D19-1)*100</f>
        <v>-3.7798596642143134</v>
      </c>
      <c r="F19" s="38">
        <v>958.27273580723966</v>
      </c>
      <c r="G19" s="48">
        <f>(F19/'2014'!F19-1)*100</f>
        <v>-1.0726462258708658</v>
      </c>
      <c r="I19" s="6"/>
      <c r="J19" s="9"/>
      <c r="K19" s="7"/>
      <c r="L19" s="8"/>
      <c r="M19" s="7"/>
      <c r="N19" s="9"/>
    </row>
    <row r="20" spans="1:14" ht="13.5" customHeight="1" x14ac:dyDescent="0.25">
      <c r="A20" s="11" t="s">
        <v>21</v>
      </c>
      <c r="B20" s="11"/>
      <c r="C20" s="11"/>
      <c r="D20" s="11"/>
      <c r="E20" s="11"/>
      <c r="F20" s="11"/>
      <c r="G20" s="11"/>
    </row>
    <row r="21" spans="1:14" ht="13.5" customHeight="1" x14ac:dyDescent="0.25">
      <c r="A21" s="11" t="s">
        <v>53</v>
      </c>
      <c r="B21" s="11"/>
      <c r="C21" s="11"/>
      <c r="D21" s="11"/>
      <c r="E21" s="11"/>
      <c r="F21" s="11"/>
      <c r="G21" s="11"/>
    </row>
    <row r="22" spans="1:14" ht="13.5" customHeight="1" x14ac:dyDescent="0.25">
      <c r="A22" s="11" t="s">
        <v>23</v>
      </c>
    </row>
    <row r="23" spans="1:14" ht="13.5" customHeight="1" x14ac:dyDescent="0.25"/>
    <row r="24" spans="1:14" ht="13.5" customHeight="1" x14ac:dyDescent="0.25">
      <c r="B24" s="51"/>
    </row>
    <row r="25" spans="1:14" ht="13.5" customHeight="1" x14ac:dyDescent="0.25"/>
    <row r="26" spans="1:14" ht="13.5" customHeight="1" x14ac:dyDescent="0.25"/>
    <row r="27" spans="1:14" ht="13.5" customHeight="1" x14ac:dyDescent="0.25"/>
  </sheetData>
  <pageMargins left="0.70866141732283472" right="0.70866141732283472" top="0.78740157480314965" bottom="0.78740157480314965" header="0.31496062992125984" footer="0.31496062992125984"/>
  <pageSetup paperSize="9" scale="110" orientation="landscape" r:id="rId1"/>
  <colBreaks count="1" manualBreakCount="1">
    <brk id="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J28"/>
  <sheetViews>
    <sheetView showGridLines="0" zoomScaleNormal="100" workbookViewId="0">
      <selection activeCell="A23" sqref="A23"/>
    </sheetView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6384" width="11.42578125" style="2"/>
  </cols>
  <sheetData>
    <row r="1" spans="1:88" ht="13.5" customHeight="1" x14ac:dyDescent="0.25">
      <c r="A1" s="1" t="s">
        <v>40</v>
      </c>
      <c r="B1" s="13"/>
      <c r="C1" s="3"/>
      <c r="D1" s="3"/>
      <c r="E1" s="3"/>
      <c r="F1" s="3"/>
      <c r="G1" s="3" t="s">
        <v>20</v>
      </c>
    </row>
    <row r="2" spans="1:88" ht="13.5" customHeight="1" x14ac:dyDescent="0.25">
      <c r="A2" s="62" t="s">
        <v>51</v>
      </c>
      <c r="B2" s="11"/>
      <c r="C2" s="61"/>
      <c r="D2" s="3"/>
      <c r="E2" s="3"/>
      <c r="F2" s="3"/>
      <c r="G2" s="3"/>
    </row>
    <row r="3" spans="1:88" s="5" customFormat="1" ht="12.6" customHeight="1" x14ac:dyDescent="0.25">
      <c r="A3" s="25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</row>
    <row r="4" spans="1:88" s="5" customFormat="1" ht="35.450000000000003" customHeight="1" x14ac:dyDescent="0.25">
      <c r="A4" s="26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</row>
    <row r="5" spans="1:88" ht="13.5" customHeight="1" x14ac:dyDescent="0.25">
      <c r="A5" s="29" t="s">
        <v>4</v>
      </c>
      <c r="B5" s="34">
        <v>18616.604165553181</v>
      </c>
      <c r="C5" s="45">
        <f>(B5/'2015'!B5-1)*100</f>
        <v>2.0301305211858578</v>
      </c>
      <c r="D5" s="34">
        <v>39800.697139656302</v>
      </c>
      <c r="E5" s="45">
        <f>(D5/'2015'!D5-1)*100</f>
        <v>-3.5576207787227698</v>
      </c>
      <c r="F5" s="34">
        <v>166446.25988266207</v>
      </c>
      <c r="G5" s="45">
        <f>(F5/'2015'!F5-1)*100</f>
        <v>0.80157425167088903</v>
      </c>
      <c r="H5" s="51"/>
      <c r="I5" s="51"/>
      <c r="J5" s="51"/>
    </row>
    <row r="6" spans="1:88" ht="13.5" customHeight="1" x14ac:dyDescent="0.25">
      <c r="A6" s="14" t="s">
        <v>18</v>
      </c>
      <c r="B6" s="35">
        <v>18280.113244911983</v>
      </c>
      <c r="C6" s="46">
        <f>(B6/'2015'!B6-1)*100</f>
        <v>2.0367468321099258</v>
      </c>
      <c r="D6" s="35">
        <v>32148.642990565881</v>
      </c>
      <c r="E6" s="46">
        <f>(D6/'2015'!D6-1)*100</f>
        <v>1.6941590676798679</v>
      </c>
      <c r="F6" s="35">
        <v>165488.75397094354</v>
      </c>
      <c r="G6" s="46">
        <f>(F6/'2015'!F6-1)*100</f>
        <v>0.80672036817186488</v>
      </c>
      <c r="H6" s="51"/>
      <c r="I6" s="51"/>
      <c r="J6" s="51"/>
    </row>
    <row r="7" spans="1:88" ht="13.5" customHeight="1" x14ac:dyDescent="0.25">
      <c r="A7" s="17" t="s">
        <v>5</v>
      </c>
      <c r="B7" s="36">
        <v>15145.629476095417</v>
      </c>
      <c r="C7" s="50">
        <f>(B7/'2015'!B7-1)*100</f>
        <v>2.8405176940782484</v>
      </c>
      <c r="D7" s="36">
        <v>27676.749672579295</v>
      </c>
      <c r="E7" s="50">
        <f>(D7/'2015'!D7-1)*100</f>
        <v>2.6454367765917475</v>
      </c>
      <c r="F7" s="36">
        <v>134259.47384931415</v>
      </c>
      <c r="G7" s="50">
        <f>(F7/'2015'!F7-1)*100</f>
        <v>1.0810808116863413</v>
      </c>
      <c r="H7" s="51"/>
      <c r="I7" s="51"/>
      <c r="J7" s="51"/>
    </row>
    <row r="8" spans="1:88" ht="13.5" customHeight="1" x14ac:dyDescent="0.25">
      <c r="A8" s="19" t="s">
        <v>6</v>
      </c>
      <c r="B8" s="36">
        <v>5447.344539726254</v>
      </c>
      <c r="C8" s="50">
        <f>(B8/'2015'!B8-1)*100</f>
        <v>0.91617209887377982</v>
      </c>
      <c r="D8" s="36">
        <v>5351.16795680215</v>
      </c>
      <c r="E8" s="50">
        <f>(D8/'2015'!D8-1)*100</f>
        <v>0.43240389874608098</v>
      </c>
      <c r="F8" s="36">
        <v>35069.133366091366</v>
      </c>
      <c r="G8" s="50">
        <f>(F8/'2015'!F8-1)*100</f>
        <v>0.70642596005856539</v>
      </c>
      <c r="I8" s="6"/>
    </row>
    <row r="9" spans="1:88" ht="13.5" customHeight="1" x14ac:dyDescent="0.25">
      <c r="A9" s="20" t="s">
        <v>50</v>
      </c>
      <c r="B9" s="36">
        <v>2298.6483959302441</v>
      </c>
      <c r="C9" s="50">
        <f>(B9/'2015'!B9-1)*100</f>
        <v>-0.41009310014387124</v>
      </c>
      <c r="D9" s="36">
        <v>4630.6281515285937</v>
      </c>
      <c r="E9" s="50">
        <f>(D9/'2015'!D9-1)*100</f>
        <v>-0.40998721133875815</v>
      </c>
      <c r="F9" s="36">
        <v>31723.943366091364</v>
      </c>
      <c r="G9" s="50">
        <f>(F9/'2015'!F9-1)*100</f>
        <v>0.92911857750961335</v>
      </c>
      <c r="I9" s="6"/>
    </row>
    <row r="10" spans="1:88" ht="13.5" customHeight="1" x14ac:dyDescent="0.25">
      <c r="A10" s="19" t="s">
        <v>8</v>
      </c>
      <c r="B10" s="36">
        <v>2712.6628536381063</v>
      </c>
      <c r="C10" s="50">
        <f>(B10/'2015'!B10-1)*100</f>
        <v>2.5356202605346656</v>
      </c>
      <c r="D10" s="36">
        <v>6313.0242743806075</v>
      </c>
      <c r="E10" s="50">
        <f>(D10/'2015'!D10-1)*100</f>
        <v>2.3694286526614761</v>
      </c>
      <c r="F10" s="36">
        <v>42782.522621547439</v>
      </c>
      <c r="G10" s="50">
        <f>(F10/'2015'!F10-1)*100</f>
        <v>2.3694286526614761</v>
      </c>
      <c r="I10" s="6"/>
    </row>
    <row r="11" spans="1:88" ht="13.5" customHeight="1" x14ac:dyDescent="0.25">
      <c r="A11" s="19" t="s">
        <v>9</v>
      </c>
      <c r="B11" s="36">
        <v>4114.0817382334717</v>
      </c>
      <c r="C11" s="50">
        <f>(B11/'2015'!B11-1)*100</f>
        <v>1.4262668963155534</v>
      </c>
      <c r="D11" s="36">
        <v>10832.441209336112</v>
      </c>
      <c r="E11" s="50">
        <f>(D11/'2015'!D11-1)*100</f>
        <v>1.8419373345353041</v>
      </c>
      <c r="F11" s="36">
        <v>32201.411446740582</v>
      </c>
      <c r="G11" s="50">
        <f>(F11/'2015'!F11-1)*100</f>
        <v>1.3098956522278105</v>
      </c>
      <c r="I11" s="6"/>
    </row>
    <row r="12" spans="1:88" ht="13.5" customHeight="1" x14ac:dyDescent="0.25">
      <c r="A12" s="20" t="s">
        <v>10</v>
      </c>
      <c r="B12" s="36">
        <v>491.71050771728409</v>
      </c>
      <c r="C12" s="50">
        <f>(B12/'2015'!B12-1)*100</f>
        <v>-3.817434845785983</v>
      </c>
      <c r="D12" s="36">
        <v>1051.5787199999997</v>
      </c>
      <c r="E12" s="50">
        <f>(D12/'2015'!D12-1)*100</f>
        <v>-3.8174348457863383</v>
      </c>
      <c r="F12" s="36">
        <v>5645.6291912668885</v>
      </c>
      <c r="G12" s="50">
        <f>(F12/'2015'!F12-1)*100</f>
        <v>-1.8934345581542722</v>
      </c>
      <c r="I12" s="6"/>
    </row>
    <row r="13" spans="1:88" ht="13.5" customHeight="1" x14ac:dyDescent="0.25">
      <c r="A13" s="20" t="s">
        <v>11</v>
      </c>
      <c r="B13" s="36">
        <v>1924.2517936811435</v>
      </c>
      <c r="C13" s="50">
        <f>(B13/'2015'!B13-1)*100</f>
        <v>3.2272115417822489</v>
      </c>
      <c r="D13" s="36">
        <v>6311.4735197274467</v>
      </c>
      <c r="E13" s="50">
        <f>(D13/'2015'!D13-1)*100</f>
        <v>3.2272115417824931</v>
      </c>
      <c r="F13" s="36">
        <v>8267.6561435044459</v>
      </c>
      <c r="G13" s="50">
        <f>(F13/'2015'!F13-1)*100</f>
        <v>4.0375360041754682</v>
      </c>
      <c r="I13" s="6"/>
    </row>
    <row r="14" spans="1:88" ht="13.5" customHeight="1" x14ac:dyDescent="0.25">
      <c r="A14" s="19" t="s">
        <v>17</v>
      </c>
      <c r="B14" s="36">
        <v>1305.59080736895</v>
      </c>
      <c r="C14" s="50">
        <f>(B14/'2015'!B14-1)*100</f>
        <v>18.423527232901883</v>
      </c>
      <c r="D14" s="36">
        <v>1410.0380719584659</v>
      </c>
      <c r="E14" s="50">
        <f>(D14/'2015'!D14-1)*100</f>
        <v>18.423527232901883</v>
      </c>
      <c r="F14" s="36">
        <v>12997.81</v>
      </c>
      <c r="G14" s="50">
        <f>(F14/'2015'!F14-1)*100</f>
        <v>-1.607996227166375</v>
      </c>
      <c r="I14" s="6"/>
    </row>
    <row r="15" spans="1:88" ht="13.5" customHeight="1" x14ac:dyDescent="0.25">
      <c r="A15" s="19" t="s">
        <v>12</v>
      </c>
      <c r="B15" s="36">
        <v>257.4977756479268</v>
      </c>
      <c r="C15" s="50">
        <f>(B15/'2015'!B15-1)*100</f>
        <v>-2.546154337699702</v>
      </c>
      <c r="D15" s="36">
        <v>624.33059726847966</v>
      </c>
      <c r="E15" s="50">
        <f>(D15/'2015'!D15-1)*100</f>
        <v>-2.546154337699702</v>
      </c>
      <c r="F15" s="36">
        <v>3681.8063119917961</v>
      </c>
      <c r="G15" s="50">
        <f>(F15/'2015'!F15-1)*100</f>
        <v>-3.2649207170409866E-2</v>
      </c>
      <c r="I15" s="6"/>
    </row>
    <row r="16" spans="1:88" ht="13.5" customHeight="1" x14ac:dyDescent="0.25">
      <c r="A16" s="19" t="s">
        <v>13</v>
      </c>
      <c r="B16" s="36">
        <v>872.59940500645109</v>
      </c>
      <c r="C16" s="50">
        <f>(B16/'2015'!B16-1)*100</f>
        <v>5.0041733821980516</v>
      </c>
      <c r="D16" s="36">
        <v>2500.5673912916163</v>
      </c>
      <c r="E16" s="50">
        <f>(D16/'2015'!D16-1)*100</f>
        <v>5.7674789789459391</v>
      </c>
      <c r="F16" s="36">
        <v>5293.2522112046181</v>
      </c>
      <c r="G16" s="50">
        <f>(F16/'2015'!F16-1)*100</f>
        <v>0.29933830323511934</v>
      </c>
      <c r="I16" s="6"/>
    </row>
    <row r="17" spans="1:9" ht="13.5" customHeight="1" x14ac:dyDescent="0.25">
      <c r="A17" s="19" t="s">
        <v>14</v>
      </c>
      <c r="B17" s="36">
        <v>435.85235647425793</v>
      </c>
      <c r="C17" s="50">
        <f>(B17/'2015'!B17-1)*100</f>
        <v>1.3888131918089464</v>
      </c>
      <c r="D17" s="36">
        <v>645.18017154186532</v>
      </c>
      <c r="E17" s="50">
        <f>(D17/'2015'!D17-1)*100</f>
        <v>1.3853145786614007</v>
      </c>
      <c r="F17" s="36">
        <v>2233.5378917383464</v>
      </c>
      <c r="G17" s="50">
        <f>(F17/'2015'!F17-1)*100</f>
        <v>-0.83619665480694216</v>
      </c>
      <c r="I17" s="6"/>
    </row>
    <row r="18" spans="1:9" ht="13.5" customHeight="1" x14ac:dyDescent="0.25">
      <c r="A18" s="17" t="s">
        <v>15</v>
      </c>
      <c r="B18" s="36">
        <v>3134.4837688165671</v>
      </c>
      <c r="C18" s="50">
        <f>(B18/'2015'!B18-1)*100</f>
        <v>-1.6764408218632121</v>
      </c>
      <c r="D18" s="36">
        <v>4471.8933179865862</v>
      </c>
      <c r="E18" s="50">
        <f>(D18/'2015'!D18-1)*100</f>
        <v>-3.8223638069327381</v>
      </c>
      <c r="F18" s="36">
        <v>31229.280121629396</v>
      </c>
      <c r="G18" s="50">
        <f>(F18/'2015'!F18-1)*100</f>
        <v>-0.35602768041437249</v>
      </c>
      <c r="I18" s="6"/>
    </row>
    <row r="19" spans="1:9" ht="13.5" customHeight="1" x14ac:dyDescent="0.25">
      <c r="A19" s="23" t="s">
        <v>16</v>
      </c>
      <c r="B19" s="38">
        <v>336.4909206411989</v>
      </c>
      <c r="C19" s="48">
        <f>(B19/'2015'!B19-1)*100</f>
        <v>1.6719795665331771</v>
      </c>
      <c r="D19" s="38">
        <v>7652.0541490904207</v>
      </c>
      <c r="E19" s="48">
        <f>(D19/'2015'!D19-1)*100</f>
        <v>-20.75189992627292</v>
      </c>
      <c r="F19" s="38">
        <v>957.50591171852022</v>
      </c>
      <c r="G19" s="48">
        <f>(F19/'2015'!F19-1)*100</f>
        <v>-8.0021486583714552E-2</v>
      </c>
      <c r="I19" s="6"/>
    </row>
    <row r="20" spans="1:9" ht="13.5" customHeight="1" x14ac:dyDescent="0.25">
      <c r="A20" s="11" t="s">
        <v>49</v>
      </c>
      <c r="B20" s="11"/>
      <c r="C20" s="11"/>
      <c r="D20" s="11"/>
      <c r="E20" s="11"/>
      <c r="F20" s="11"/>
      <c r="G20" s="11"/>
    </row>
    <row r="21" spans="1:9" ht="13.5" customHeight="1" x14ac:dyDescent="0.25">
      <c r="A21" s="11" t="s">
        <v>21</v>
      </c>
      <c r="B21" s="11"/>
      <c r="C21" s="11"/>
      <c r="D21" s="11"/>
      <c r="E21" s="11"/>
      <c r="F21" s="11"/>
      <c r="G21" s="11"/>
    </row>
    <row r="22" spans="1:9" ht="12.75" customHeight="1" x14ac:dyDescent="0.25">
      <c r="A22" s="11" t="s">
        <v>53</v>
      </c>
      <c r="C22" s="11"/>
      <c r="D22" s="11"/>
      <c r="E22" s="21"/>
      <c r="F22" s="11"/>
      <c r="G22" s="11"/>
    </row>
    <row r="23" spans="1:9" ht="13.5" customHeight="1" x14ac:dyDescent="0.25">
      <c r="A23" s="11" t="s">
        <v>23</v>
      </c>
    </row>
    <row r="24" spans="1:9" ht="13.5" customHeight="1" x14ac:dyDescent="0.25"/>
    <row r="25" spans="1:9" ht="13.5" customHeight="1" x14ac:dyDescent="0.25"/>
    <row r="26" spans="1:9" ht="13.5" customHeight="1" x14ac:dyDescent="0.25"/>
    <row r="27" spans="1:9" ht="13.5" customHeight="1" x14ac:dyDescent="0.25"/>
    <row r="28" spans="1:9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30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J33"/>
  <sheetViews>
    <sheetView showGridLines="0" zoomScaleNormal="100" workbookViewId="0">
      <selection activeCell="L16" sqref="L16"/>
    </sheetView>
  </sheetViews>
  <sheetFormatPr baseColWidth="10" defaultColWidth="11.42578125" defaultRowHeight="12.6" customHeight="1" x14ac:dyDescent="0.25"/>
  <cols>
    <col min="1" max="1" width="35.5703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5.5703125" style="2" customWidth="1"/>
    <col min="7" max="7" width="9.42578125" style="2" customWidth="1"/>
    <col min="8" max="16384" width="11.42578125" style="2"/>
  </cols>
  <sheetData>
    <row r="1" spans="1:88" ht="12.6" customHeight="1" x14ac:dyDescent="0.25">
      <c r="A1" s="1" t="s">
        <v>44</v>
      </c>
      <c r="B1" s="13"/>
      <c r="C1" s="3"/>
      <c r="D1" s="3"/>
      <c r="E1" s="3"/>
      <c r="F1" s="3"/>
      <c r="G1" s="3" t="s">
        <v>20</v>
      </c>
    </row>
    <row r="2" spans="1:88" ht="7.15" customHeight="1" x14ac:dyDescent="0.25">
      <c r="B2" s="13"/>
      <c r="C2" s="3"/>
      <c r="D2" s="3"/>
      <c r="E2" s="3"/>
      <c r="F2" s="3"/>
      <c r="G2" s="3"/>
    </row>
    <row r="3" spans="1:88" s="5" customFormat="1" ht="12.6" customHeight="1" x14ac:dyDescent="0.25">
      <c r="A3" s="25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</row>
    <row r="4" spans="1:88" s="5" customFormat="1" ht="31.9" customHeight="1" x14ac:dyDescent="0.25">
      <c r="A4" s="26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</row>
    <row r="5" spans="1:88" ht="12.95" customHeight="1" x14ac:dyDescent="0.25">
      <c r="A5" s="29" t="s">
        <v>4</v>
      </c>
      <c r="B5" s="42">
        <v>19167.546265187531</v>
      </c>
      <c r="C5" s="30">
        <f>(B5/'2016'!B5-1)*100</f>
        <v>2.9594124402869015</v>
      </c>
      <c r="D5" s="39">
        <v>40983.106445317149</v>
      </c>
      <c r="E5" s="30">
        <f>(D5/'2016'!D5-1)*100</f>
        <v>2.9708256152195078</v>
      </c>
      <c r="F5" s="39">
        <v>169334.32456236804</v>
      </c>
      <c r="G5" s="30">
        <f>(F5/'2016'!F5-1)*100</f>
        <v>1.7351334188836276</v>
      </c>
      <c r="H5" s="52"/>
      <c r="I5" s="52"/>
      <c r="J5" s="52"/>
    </row>
    <row r="6" spans="1:88" ht="12.95" customHeight="1" x14ac:dyDescent="0.25">
      <c r="A6" s="14" t="s">
        <v>18</v>
      </c>
      <c r="B6" s="43">
        <v>18821.18124410685</v>
      </c>
      <c r="C6" s="15">
        <f>(B6/'2016'!B6-1)*100</f>
        <v>2.9598722499460717</v>
      </c>
      <c r="D6" s="40">
        <v>33280.51156849962</v>
      </c>
      <c r="E6" s="15">
        <f>(D6/'2016'!D6-1)*100</f>
        <v>3.5207351621836303</v>
      </c>
      <c r="F6" s="40">
        <v>168385.39534001474</v>
      </c>
      <c r="G6" s="15">
        <f>(F6/'2016'!F6-1)*100</f>
        <v>1.7503554166464985</v>
      </c>
      <c r="H6" s="52"/>
      <c r="I6" s="52"/>
      <c r="J6" s="52"/>
    </row>
    <row r="7" spans="1:88" ht="12.95" customHeight="1" x14ac:dyDescent="0.25">
      <c r="A7" s="17" t="s">
        <v>5</v>
      </c>
      <c r="B7" s="37">
        <v>15628.175014608576</v>
      </c>
      <c r="C7" s="16">
        <f>(B7/'2016'!B7-1)*100</f>
        <v>3.1860381853046738</v>
      </c>
      <c r="D7" s="22">
        <v>28732.026408602622</v>
      </c>
      <c r="E7" s="16">
        <f>(D7/'2016'!D7-1)*100</f>
        <v>3.8128636798302917</v>
      </c>
      <c r="F7" s="22">
        <v>137122.18087779061</v>
      </c>
      <c r="G7" s="16">
        <f>(F7/'2016'!F7-1)*100</f>
        <v>2.1322197580555313</v>
      </c>
      <c r="H7" s="52"/>
      <c r="I7" s="52"/>
      <c r="J7" s="52"/>
    </row>
    <row r="8" spans="1:88" ht="12.95" customHeight="1" x14ac:dyDescent="0.25">
      <c r="A8" s="19" t="s">
        <v>6</v>
      </c>
      <c r="B8" s="37">
        <v>5593.4616676161222</v>
      </c>
      <c r="C8" s="16">
        <f>(B8/'2016'!B8-1)*100</f>
        <v>2.6823551700148496</v>
      </c>
      <c r="D8" s="22">
        <v>5540.3298684209849</v>
      </c>
      <c r="E8" s="16">
        <f>(D8/'2016'!D8-1)*100</f>
        <v>3.5349649486964951</v>
      </c>
      <c r="F8" s="22">
        <v>35369.909299229133</v>
      </c>
      <c r="G8" s="16">
        <f>(F8/'2016'!F8-1)*100</f>
        <v>0.85766571417071891</v>
      </c>
      <c r="I8" s="6"/>
    </row>
    <row r="9" spans="1:88" ht="12" customHeight="1" x14ac:dyDescent="0.25">
      <c r="A9" s="20" t="s">
        <v>7</v>
      </c>
      <c r="B9" s="37">
        <v>2366.0863832361952</v>
      </c>
      <c r="C9" s="16">
        <f>(B9/'2016'!B9-1)*100</f>
        <v>2.9338104698983125</v>
      </c>
      <c r="D9" s="22">
        <v>4769.1281936246878</v>
      </c>
      <c r="E9" s="16">
        <f>(D9/'2016'!D9-1)*100</f>
        <v>2.9909558177409368</v>
      </c>
      <c r="F9" s="22">
        <v>32063.459299229136</v>
      </c>
      <c r="G9" s="16">
        <f>(F9/'2016'!F9-1)*100</f>
        <v>1.0702198311848932</v>
      </c>
      <c r="I9" s="6"/>
    </row>
    <row r="10" spans="1:88" ht="12.95" customHeight="1" x14ac:dyDescent="0.25">
      <c r="A10" s="19" t="s">
        <v>8</v>
      </c>
      <c r="B10" s="37">
        <v>2781.2949289789431</v>
      </c>
      <c r="C10" s="16">
        <f>(B10/'2016'!B10-1)*100</f>
        <v>2.5300628586700569</v>
      </c>
      <c r="D10" s="22">
        <v>6465.3768687718575</v>
      </c>
      <c r="E10" s="16">
        <f>(D10/'2016'!D10-1)*100</f>
        <v>2.4133060126114936</v>
      </c>
      <c r="F10" s="22">
        <v>43814.995812320114</v>
      </c>
      <c r="G10" s="16">
        <f>(F10/'2016'!F10-1)*100</f>
        <v>2.4133060126114936</v>
      </c>
      <c r="I10" s="6"/>
    </row>
    <row r="11" spans="1:88" ht="12.95" customHeight="1" x14ac:dyDescent="0.25">
      <c r="A11" s="19" t="s">
        <v>9</v>
      </c>
      <c r="B11" s="37">
        <v>4317.2841763523693</v>
      </c>
      <c r="C11" s="16">
        <f>(B11/'2016'!B11-1)*100</f>
        <v>4.9391930216279523</v>
      </c>
      <c r="D11" s="22">
        <v>11385.436915591683</v>
      </c>
      <c r="E11" s="16">
        <f>(D11/'2016'!D11-1)*100</f>
        <v>5.1049961460115201</v>
      </c>
      <c r="F11" s="22">
        <v>32721.616421775809</v>
      </c>
      <c r="G11" s="16">
        <f>(F11/'2016'!F11-1)*100</f>
        <v>1.6154725885094257</v>
      </c>
      <c r="I11" s="6"/>
    </row>
    <row r="12" spans="1:88" ht="12.95" customHeight="1" x14ac:dyDescent="0.25">
      <c r="A12" s="20" t="s">
        <v>10</v>
      </c>
      <c r="B12" s="37">
        <v>522.75538825544379</v>
      </c>
      <c r="C12" s="16">
        <f>(B12/'2016'!B12-1)*100</f>
        <v>6.3136500137616292</v>
      </c>
      <c r="D12" s="22">
        <v>1117.97172</v>
      </c>
      <c r="E12" s="16">
        <f>(D12/'2016'!D12-1)*100</f>
        <v>6.3136500137621843</v>
      </c>
      <c r="F12" s="22">
        <v>6327.87381346857</v>
      </c>
      <c r="G12" s="16">
        <f>(F12/'2016'!F12-1)*100</f>
        <v>12.08447453929551</v>
      </c>
      <c r="I12" s="6"/>
    </row>
    <row r="13" spans="1:88" ht="12.95" customHeight="1" x14ac:dyDescent="0.25">
      <c r="A13" s="20" t="s">
        <v>11</v>
      </c>
      <c r="B13" s="37">
        <v>2023.509745042513</v>
      </c>
      <c r="C13" s="16">
        <f>(B13/'2016'!B13-1)*100</f>
        <v>5.1582621197138856</v>
      </c>
      <c r="D13" s="22">
        <v>6637.035867491315</v>
      </c>
      <c r="E13" s="16">
        <f>(D13/'2016'!D13-1)*100</f>
        <v>5.1582621197137968</v>
      </c>
      <c r="F13" s="22">
        <v>8170.3310247999962</v>
      </c>
      <c r="G13" s="16">
        <f>(F13/'2016'!F13-1)*100</f>
        <v>-1.1771790821382244</v>
      </c>
      <c r="I13" s="6"/>
    </row>
    <row r="14" spans="1:88" ht="12.95" customHeight="1" x14ac:dyDescent="0.25">
      <c r="A14" s="19" t="s">
        <v>17</v>
      </c>
      <c r="B14" s="37">
        <v>1333.34906875806</v>
      </c>
      <c r="C14" s="16">
        <f>(B14/'2016'!B14-1)*100</f>
        <v>2.1261072942945214</v>
      </c>
      <c r="D14" s="22">
        <v>1440.0169942587047</v>
      </c>
      <c r="E14" s="16">
        <f>(D14/'2016'!D14-1)*100</f>
        <v>2.1261072942945214</v>
      </c>
      <c r="F14" s="22">
        <v>13532.87</v>
      </c>
      <c r="G14" s="16">
        <f>(F14/'2016'!F14-1)*100</f>
        <v>4.1165396324457815</v>
      </c>
      <c r="I14" s="6"/>
    </row>
    <row r="15" spans="1:88" ht="12.95" customHeight="1" x14ac:dyDescent="0.25">
      <c r="A15" s="19" t="s">
        <v>12</v>
      </c>
      <c r="B15" s="37">
        <v>264.47635801821144</v>
      </c>
      <c r="C15" s="16">
        <f>(B15/'2016'!B15-1)*100</f>
        <v>2.7101524868418103</v>
      </c>
      <c r="D15" s="22">
        <v>641.25090847646572</v>
      </c>
      <c r="E15" s="16">
        <f>(D15/'2016'!D15-1)*100</f>
        <v>2.7101524868418103</v>
      </c>
      <c r="F15" s="22">
        <v>3905.0856823200884</v>
      </c>
      <c r="G15" s="16">
        <f>(F15/'2016'!F15-1)*100</f>
        <v>6.0643975105659997</v>
      </c>
      <c r="I15" s="6"/>
    </row>
    <row r="16" spans="1:88" ht="12.95" customHeight="1" x14ac:dyDescent="0.25">
      <c r="A16" s="19" t="s">
        <v>13</v>
      </c>
      <c r="B16" s="37">
        <v>903.98167257577973</v>
      </c>
      <c r="C16" s="16">
        <f>(B16/'2016'!B16-1)*100</f>
        <v>3.5964117542684582</v>
      </c>
      <c r="D16" s="22">
        <v>2616.6664197354089</v>
      </c>
      <c r="E16" s="16">
        <f>(D16/'2016'!D16-1)*100</f>
        <v>4.6429073996611558</v>
      </c>
      <c r="F16" s="22">
        <v>5546.6874877388418</v>
      </c>
      <c r="G16" s="16">
        <f>(F16/'2016'!F16-1)*100</f>
        <v>4.7878934617503921</v>
      </c>
      <c r="I16" s="6"/>
    </row>
    <row r="17" spans="1:9" ht="12.95" customHeight="1" x14ac:dyDescent="0.25">
      <c r="A17" s="19" t="s">
        <v>14</v>
      </c>
      <c r="B17" s="37">
        <v>434.32714230908942</v>
      </c>
      <c r="C17" s="16">
        <f>(B17/'2016'!B17-1)*100</f>
        <v>-0.3499382629261083</v>
      </c>
      <c r="D17" s="22">
        <v>642.94843334751738</v>
      </c>
      <c r="E17" s="16">
        <f>(D17/'2016'!D17-1)*100</f>
        <v>-0.34590929678053328</v>
      </c>
      <c r="F17" s="22">
        <v>2231.0161744066245</v>
      </c>
      <c r="G17" s="16">
        <f>(F17/'2016'!F17-1)*100</f>
        <v>-0.11290237524286262</v>
      </c>
      <c r="I17" s="6"/>
    </row>
    <row r="18" spans="1:9" ht="12.95" customHeight="1" x14ac:dyDescent="0.25">
      <c r="A18" s="17" t="s">
        <v>15</v>
      </c>
      <c r="B18" s="37">
        <v>3193.006229498274</v>
      </c>
      <c r="C18" s="16">
        <f>(B18/'2016'!B18-1)*100</f>
        <v>1.8670525993440545</v>
      </c>
      <c r="D18" s="22">
        <v>4548.4851598969999</v>
      </c>
      <c r="E18" s="16">
        <f>(D18/'2016'!D18-1)*100</f>
        <v>1.7127385754563962</v>
      </c>
      <c r="F18" s="22">
        <v>31263.214462224143</v>
      </c>
      <c r="G18" s="16">
        <f>(F18/'2016'!F18-1)*100</f>
        <v>0.10866193669076818</v>
      </c>
      <c r="I18" s="6"/>
    </row>
    <row r="19" spans="1:9" ht="12.95" customHeight="1" x14ac:dyDescent="0.25">
      <c r="A19" s="23" t="s">
        <v>16</v>
      </c>
      <c r="B19" s="44">
        <v>346.36502108068061</v>
      </c>
      <c r="C19" s="24">
        <f>(B19/'2016'!B19-1)*100</f>
        <v>2.934432947155341</v>
      </c>
      <c r="D19" s="41">
        <v>7702.5948768175267</v>
      </c>
      <c r="E19" s="24">
        <f>(D19/'2016'!D19-1)*100</f>
        <v>0.66048575640456075</v>
      </c>
      <c r="F19" s="41">
        <v>948.92922235328956</v>
      </c>
      <c r="G19" s="24">
        <f>(F19/'2016'!F19-1)*100</f>
        <v>-0.89573226235619696</v>
      </c>
      <c r="I19" s="6"/>
    </row>
    <row r="20" spans="1:9" ht="12.95" customHeight="1" x14ac:dyDescent="0.25">
      <c r="A20" s="11" t="s">
        <v>21</v>
      </c>
      <c r="B20" s="11"/>
      <c r="C20" s="11"/>
      <c r="D20" s="11"/>
      <c r="E20" s="11"/>
      <c r="F20" s="11"/>
      <c r="G20" s="11"/>
    </row>
    <row r="21" spans="1:9" ht="12.95" customHeight="1" x14ac:dyDescent="0.25">
      <c r="A21" s="11" t="s">
        <v>53</v>
      </c>
      <c r="B21" s="11"/>
      <c r="C21" s="11"/>
      <c r="D21" s="11"/>
      <c r="E21" s="11"/>
      <c r="F21" s="11"/>
      <c r="G21" s="11"/>
    </row>
    <row r="22" spans="1:9" ht="12.75" customHeight="1" x14ac:dyDescent="0.25">
      <c r="A22" s="11" t="s">
        <v>22</v>
      </c>
      <c r="B22" s="11"/>
      <c r="C22" s="11"/>
      <c r="D22" s="11"/>
      <c r="E22" s="11"/>
      <c r="F22" s="11"/>
      <c r="G22" s="11"/>
    </row>
    <row r="23" spans="1:9" ht="12.95" customHeight="1" x14ac:dyDescent="0.25">
      <c r="B23" s="11"/>
      <c r="C23" s="11"/>
      <c r="D23" s="11"/>
      <c r="E23" s="21"/>
      <c r="F23" s="11"/>
      <c r="G23" s="11"/>
    </row>
    <row r="24" spans="1:9" ht="12.95" customHeight="1" x14ac:dyDescent="0.25"/>
    <row r="25" spans="1:9" ht="12.95" customHeight="1" x14ac:dyDescent="0.25"/>
    <row r="26" spans="1:9" ht="12.95" customHeight="1" x14ac:dyDescent="0.25"/>
    <row r="27" spans="1:9" ht="12.95" customHeight="1" x14ac:dyDescent="0.25"/>
    <row r="28" spans="1:9" ht="12.95" customHeight="1" x14ac:dyDescent="0.25"/>
    <row r="29" spans="1:9" ht="12.95" customHeight="1" x14ac:dyDescent="0.25"/>
    <row r="30" spans="1:9" ht="12.95" customHeight="1" x14ac:dyDescent="0.25"/>
    <row r="31" spans="1:9" ht="12.95" customHeight="1" x14ac:dyDescent="0.25"/>
    <row r="32" spans="1:9" ht="12.95" customHeight="1" x14ac:dyDescent="0.25"/>
    <row r="33" ht="12.95" customHeight="1" x14ac:dyDescent="0.25"/>
  </sheetData>
  <pageMargins left="0.7" right="0.7" top="0.78740157499999996" bottom="0.78740157499999996" header="0.3" footer="0.3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J32"/>
  <sheetViews>
    <sheetView zoomScaleNormal="100" workbookViewId="0">
      <selection activeCell="A22" sqref="A22"/>
    </sheetView>
  </sheetViews>
  <sheetFormatPr baseColWidth="10" defaultColWidth="11.42578125" defaultRowHeight="12.6" customHeight="1" x14ac:dyDescent="0.25"/>
  <cols>
    <col min="1" max="1" width="35.5703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5.5703125" style="2" customWidth="1"/>
    <col min="7" max="7" width="9.42578125" style="2" customWidth="1"/>
    <col min="8" max="16384" width="11.42578125" style="2"/>
  </cols>
  <sheetData>
    <row r="1" spans="1:88" ht="12.6" customHeight="1" x14ac:dyDescent="0.25">
      <c r="A1" s="1" t="s">
        <v>41</v>
      </c>
      <c r="B1" s="13"/>
      <c r="C1" s="3"/>
      <c r="D1" s="3"/>
      <c r="E1" s="3"/>
      <c r="F1" s="3"/>
      <c r="G1" s="3" t="s">
        <v>20</v>
      </c>
    </row>
    <row r="2" spans="1:88" ht="12.6" customHeight="1" x14ac:dyDescent="0.25">
      <c r="A2" s="62" t="s">
        <v>51</v>
      </c>
      <c r="B2" s="11"/>
      <c r="C2" s="61"/>
      <c r="D2" s="3"/>
      <c r="E2" s="3"/>
      <c r="F2" s="3"/>
      <c r="G2" s="3"/>
    </row>
    <row r="3" spans="1:88" s="5" customFormat="1" ht="12.6" customHeight="1" x14ac:dyDescent="0.25">
      <c r="A3" s="63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</row>
    <row r="4" spans="1:88" s="5" customFormat="1" ht="33" customHeight="1" x14ac:dyDescent="0.25">
      <c r="A4" s="60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</row>
    <row r="5" spans="1:88" s="8" customFormat="1" ht="12.95" customHeight="1" x14ac:dyDescent="0.25">
      <c r="A5" s="53" t="s">
        <v>4</v>
      </c>
      <c r="B5" s="54">
        <v>19940.027133798365</v>
      </c>
      <c r="C5" s="55">
        <f>(B5/'2017'!B5-1)*100</f>
        <v>4.0301500146308733</v>
      </c>
      <c r="D5" s="56">
        <v>42605.897480235559</v>
      </c>
      <c r="E5" s="55">
        <f>(D5/'2017'!D5-1)*100</f>
        <v>3.9596584438606808</v>
      </c>
      <c r="F5" s="56">
        <v>174514.25621385023</v>
      </c>
      <c r="G5" s="55">
        <f>('2018'!F5/'2017'!F5-1)*100</f>
        <v>3.0589968483172747</v>
      </c>
      <c r="H5" s="57"/>
      <c r="I5" s="59"/>
      <c r="J5" s="59"/>
      <c r="K5" s="57"/>
      <c r="L5" s="9"/>
    </row>
    <row r="6" spans="1:88" ht="12.95" customHeight="1" x14ac:dyDescent="0.25">
      <c r="A6" s="14" t="s">
        <v>18</v>
      </c>
      <c r="B6" s="43">
        <v>19573.972063492121</v>
      </c>
      <c r="C6" s="15">
        <f>(B6/'2017'!B6-1)*100</f>
        <v>3.9997001762096085</v>
      </c>
      <c r="D6" s="40">
        <v>34842.120623058392</v>
      </c>
      <c r="E6" s="15">
        <f>(D6/'2017'!D6-1)*100</f>
        <v>4.6922627716962539</v>
      </c>
      <c r="F6" s="40">
        <v>173558.61150534419</v>
      </c>
      <c r="G6" s="15">
        <f>('2018'!F6/'2017'!F6-1)*100</f>
        <v>3.0722475395703608</v>
      </c>
      <c r="H6" s="52"/>
      <c r="I6" s="59"/>
      <c r="J6" s="59"/>
      <c r="K6" s="58"/>
    </row>
    <row r="7" spans="1:88" ht="12.95" customHeight="1" x14ac:dyDescent="0.25">
      <c r="A7" s="17" t="s">
        <v>5</v>
      </c>
      <c r="B7" s="37">
        <v>16340.196202951274</v>
      </c>
      <c r="C7" s="16">
        <f>(B7/'2017'!B7-1)*100</f>
        <v>4.5560098199382226</v>
      </c>
      <c r="D7" s="22">
        <v>30228.18262234662</v>
      </c>
      <c r="E7" s="16">
        <f>(D7/'2017'!D7-1)*100</f>
        <v>5.2072770380582556</v>
      </c>
      <c r="F7" s="22">
        <v>141771.98225919608</v>
      </c>
      <c r="G7" s="16">
        <f>('2018'!F7/'2017'!F7-1)*100</f>
        <v>3.3909914148386955</v>
      </c>
      <c r="H7" s="52"/>
      <c r="I7" s="59"/>
      <c r="J7" s="59"/>
      <c r="K7" s="52"/>
    </row>
    <row r="8" spans="1:88" ht="12.95" customHeight="1" x14ac:dyDescent="0.25">
      <c r="A8" s="19" t="s">
        <v>6</v>
      </c>
      <c r="B8" s="37">
        <v>5747.7496754545718</v>
      </c>
      <c r="C8" s="16">
        <f>(B8/'2017'!B8-1)*100</f>
        <v>2.7583635502807624</v>
      </c>
      <c r="D8" s="22">
        <v>5740.2989147441804</v>
      </c>
      <c r="E8" s="16">
        <f>(D8/'2017'!D8-1)*100</f>
        <v>3.6093346618761402</v>
      </c>
      <c r="F8" s="22">
        <v>36408.934252501283</v>
      </c>
      <c r="G8" s="16">
        <f>('2018'!F8/'2017'!F8-1)*100</f>
        <v>2.9375957525986429</v>
      </c>
      <c r="I8" s="59"/>
      <c r="J8" s="59"/>
    </row>
    <row r="9" spans="1:88" ht="12.95" customHeight="1" x14ac:dyDescent="0.25">
      <c r="A9" s="20" t="s">
        <v>7</v>
      </c>
      <c r="B9" s="37">
        <v>2450.7428386550814</v>
      </c>
      <c r="C9" s="16">
        <f>(B9/'2017'!B9-1)*100</f>
        <v>3.5779105961084134</v>
      </c>
      <c r="D9" s="22">
        <v>4935.86455890666</v>
      </c>
      <c r="E9" s="16">
        <f>(D9/'2017'!D9-1)*100</f>
        <v>3.4961602731682362</v>
      </c>
      <c r="F9" s="22">
        <v>32962.494252501281</v>
      </c>
      <c r="G9" s="16">
        <f>('2018'!F9/'2017'!F9-1)*100</f>
        <v>2.8039237590741228</v>
      </c>
      <c r="I9" s="59"/>
      <c r="J9" s="59"/>
    </row>
    <row r="10" spans="1:88" ht="12.95" customHeight="1" x14ac:dyDescent="0.25">
      <c r="A10" s="19" t="s">
        <v>8</v>
      </c>
      <c r="B10" s="37">
        <v>2960.1469624908423</v>
      </c>
      <c r="C10" s="16">
        <f>(B10/'2017'!B10-1)*100</f>
        <v>6.4305310324481946</v>
      </c>
      <c r="D10" s="22">
        <v>6844.5103982512219</v>
      </c>
      <c r="E10" s="16">
        <f>(D10/'2017'!D10-1)*100</f>
        <v>5.864059236988961</v>
      </c>
      <c r="F10" s="22">
        <v>46384.333121438809</v>
      </c>
      <c r="G10" s="16">
        <f>('2018'!F10/'2017'!F10-1)*100</f>
        <v>5.8640592369889832</v>
      </c>
      <c r="I10" s="59"/>
      <c r="J10" s="59"/>
    </row>
    <row r="11" spans="1:88" ht="12.95" customHeight="1" x14ac:dyDescent="0.25">
      <c r="A11" s="19" t="s">
        <v>9</v>
      </c>
      <c r="B11" s="37">
        <v>4538.0228921179596</v>
      </c>
      <c r="C11" s="16">
        <f>(B11/'2017'!B11-1)*100</f>
        <v>5.1129067892883073</v>
      </c>
      <c r="D11" s="22">
        <v>11995.166159752333</v>
      </c>
      <c r="E11" s="16">
        <f>(D11/'2017'!D11-1)*100</f>
        <v>5.3553433977194365</v>
      </c>
      <c r="F11" s="22">
        <v>33507.234538856588</v>
      </c>
      <c r="G11" s="16">
        <f>('2018'!F11/'2017'!F11-1)*100</f>
        <v>2.4009147560264177</v>
      </c>
      <c r="I11" s="59"/>
      <c r="J11" s="59"/>
    </row>
    <row r="12" spans="1:88" ht="12.95" customHeight="1" x14ac:dyDescent="0.25">
      <c r="A12" s="20" t="s">
        <v>10</v>
      </c>
      <c r="B12" s="37">
        <v>559.59378314613491</v>
      </c>
      <c r="C12" s="16">
        <f>(B12/'2017'!B12-1)*100</f>
        <v>7.0469660798006206</v>
      </c>
      <c r="D12" s="22">
        <v>1193.4304889793493</v>
      </c>
      <c r="E12" s="16">
        <f>(D12/'2017'!D12-1)*100</f>
        <v>6.7496133962448912</v>
      </c>
      <c r="F12" s="22">
        <v>6419.1264580573607</v>
      </c>
      <c r="G12" s="16">
        <f>('2018'!F12/'2017'!F12-1)*100</f>
        <v>1.4420743409036429</v>
      </c>
      <c r="I12" s="59"/>
      <c r="J12" s="59"/>
    </row>
    <row r="13" spans="1:88" ht="12.95" customHeight="1" x14ac:dyDescent="0.25">
      <c r="A13" s="20" t="s">
        <v>11</v>
      </c>
      <c r="B13" s="37">
        <v>2148.9568220413275</v>
      </c>
      <c r="C13" s="16">
        <f>(B13/'2017'!B13-1)*100</f>
        <v>6.199479755714199</v>
      </c>
      <c r="D13" s="22">
        <v>7048.4975624759372</v>
      </c>
      <c r="E13" s="16">
        <f>(D13/'2017'!D13-1)*100</f>
        <v>6.19947975571431</v>
      </c>
      <c r="F13" s="22">
        <v>8676.7867076664479</v>
      </c>
      <c r="G13" s="16">
        <f>('2018'!F13/'2017'!F13-1)*100</f>
        <v>6.1987168124421288</v>
      </c>
      <c r="I13" s="59"/>
      <c r="J13" s="59"/>
    </row>
    <row r="14" spans="1:88" ht="12.95" customHeight="1" x14ac:dyDescent="0.25">
      <c r="A14" s="19" t="s">
        <v>17</v>
      </c>
      <c r="B14" s="37">
        <v>1418.86479974089</v>
      </c>
      <c r="C14" s="16">
        <f>(B14/'2017'!B14-1)*100</f>
        <v>6.4136041331234628</v>
      </c>
      <c r="D14" s="22">
        <v>1528.1173893209386</v>
      </c>
      <c r="E14" s="16">
        <f>(D14/'2017'!D14-1)*100</f>
        <v>6.118010788309225</v>
      </c>
      <c r="F14" s="22">
        <v>13555.06</v>
      </c>
      <c r="G14" s="16">
        <f>('2018'!F14/'2017'!F14-1)*100</f>
        <v>0.16397113103132632</v>
      </c>
      <c r="I14" s="59"/>
      <c r="J14" s="59"/>
    </row>
    <row r="15" spans="1:88" ht="12.95" customHeight="1" x14ac:dyDescent="0.25">
      <c r="A15" s="19" t="s">
        <v>12</v>
      </c>
      <c r="B15" s="37">
        <v>289.01445130709664</v>
      </c>
      <c r="C15" s="16">
        <f>(B15/'2017'!B15-1)*100</f>
        <v>9.2779912249077334</v>
      </c>
      <c r="D15" s="22">
        <v>700.74611149455325</v>
      </c>
      <c r="E15" s="16">
        <f>(D15/'2017'!D15-1)*100</f>
        <v>9.2779912249077121</v>
      </c>
      <c r="F15" s="22">
        <v>3952.5876979137593</v>
      </c>
      <c r="G15" s="16">
        <f>('2018'!F15/'2017'!F15-1)*100</f>
        <v>1.2164141700842013</v>
      </c>
      <c r="I15" s="59"/>
      <c r="J15" s="59"/>
    </row>
    <row r="16" spans="1:88" ht="12.95" customHeight="1" x14ac:dyDescent="0.25">
      <c r="A16" s="19" t="s">
        <v>13</v>
      </c>
      <c r="B16" s="37">
        <v>949.67955730444316</v>
      </c>
      <c r="C16" s="16">
        <f>(B16/'2017'!B16-1)*100</f>
        <v>5.055178231484847</v>
      </c>
      <c r="D16" s="22">
        <v>2772.9106757287782</v>
      </c>
      <c r="E16" s="16">
        <f>(D16/'2017'!D16-1)*100</f>
        <v>5.9711186269271632</v>
      </c>
      <c r="F16" s="22">
        <v>5774.0253749393232</v>
      </c>
      <c r="G16" s="16">
        <f>('2018'!F16/'2017'!F16-1)*100</f>
        <v>4.0986244078654144</v>
      </c>
      <c r="I16" s="59"/>
      <c r="J16" s="59"/>
    </row>
    <row r="17" spans="1:10" ht="12.95" customHeight="1" x14ac:dyDescent="0.25">
      <c r="A17" s="19" t="s">
        <v>14</v>
      </c>
      <c r="B17" s="37">
        <v>436.71786453547213</v>
      </c>
      <c r="C17" s="16">
        <f>(B17/'2017'!B17-1)*100</f>
        <v>0.55044274085025435</v>
      </c>
      <c r="D17" s="22">
        <v>646.43297305461783</v>
      </c>
      <c r="E17" s="16">
        <f>(D17/'2017'!D17-1)*100</f>
        <v>0.54196254728520188</v>
      </c>
      <c r="F17" s="22">
        <v>2189.807273546317</v>
      </c>
      <c r="G17" s="16">
        <f>('2018'!F17/'2017'!F17-1)*100</f>
        <v>-1.8470910849074262</v>
      </c>
      <c r="I17" s="59"/>
      <c r="J17" s="59"/>
    </row>
    <row r="18" spans="1:10" ht="12.95" customHeight="1" x14ac:dyDescent="0.25">
      <c r="A18" s="17" t="s">
        <v>15</v>
      </c>
      <c r="B18" s="37">
        <v>3233.7758605408462</v>
      </c>
      <c r="C18" s="16">
        <f>(B18/'2017'!B18-1)*100</f>
        <v>1.2768415753757756</v>
      </c>
      <c r="D18" s="22">
        <v>4613.9380007117761</v>
      </c>
      <c r="E18" s="16">
        <f>(D18/'2017'!D18-1)*100</f>
        <v>1.4390030639620299</v>
      </c>
      <c r="F18" s="22">
        <v>31786.629246148113</v>
      </c>
      <c r="G18" s="16">
        <f>('2018'!F18/'2017'!F18-1)*100</f>
        <v>1.6742193434920782</v>
      </c>
      <c r="I18" s="59"/>
      <c r="J18" s="59"/>
    </row>
    <row r="19" spans="1:10" ht="12.95" customHeight="1" x14ac:dyDescent="0.25">
      <c r="A19" s="23" t="s">
        <v>16</v>
      </c>
      <c r="B19" s="44">
        <v>366.05507030624392</v>
      </c>
      <c r="C19" s="24">
        <f>(B19/'2017'!B19-1)*100</f>
        <v>5.6847683880228761</v>
      </c>
      <c r="D19" s="41">
        <v>7763.7768571771685</v>
      </c>
      <c r="E19" s="24">
        <f>(D19/'2017'!D19-1)*100</f>
        <v>0.79430349561524505</v>
      </c>
      <c r="F19" s="41">
        <v>955.64470850603811</v>
      </c>
      <c r="G19" s="24">
        <f>('2018'!F19/'2017'!F19-1)*100</f>
        <v>0.70769094201721394</v>
      </c>
      <c r="I19" s="59"/>
      <c r="J19" s="59"/>
    </row>
    <row r="20" spans="1:10" ht="12.95" customHeight="1" x14ac:dyDescent="0.25">
      <c r="A20" s="11" t="s">
        <v>21</v>
      </c>
      <c r="B20" s="11"/>
      <c r="C20" s="11"/>
      <c r="D20" s="11"/>
      <c r="E20" s="11"/>
      <c r="F20" s="11"/>
      <c r="G20" s="11"/>
    </row>
    <row r="21" spans="1:10" ht="14.25" customHeight="1" x14ac:dyDescent="0.25">
      <c r="A21" s="11" t="s">
        <v>53</v>
      </c>
      <c r="B21" s="11"/>
      <c r="C21" s="11"/>
      <c r="D21" s="11"/>
      <c r="E21" s="11"/>
      <c r="F21" s="11"/>
      <c r="G21" s="11"/>
    </row>
    <row r="22" spans="1:10" ht="12.95" customHeight="1" x14ac:dyDescent="0.25">
      <c r="A22" s="11" t="s">
        <v>24</v>
      </c>
      <c r="B22" s="11"/>
      <c r="C22" s="11"/>
      <c r="D22" s="11"/>
      <c r="E22" s="21"/>
      <c r="F22" s="11"/>
      <c r="G22" s="11"/>
    </row>
    <row r="23" spans="1:10" ht="12.95" customHeight="1" x14ac:dyDescent="0.25">
      <c r="B23" s="11"/>
      <c r="C23" s="11"/>
      <c r="D23" s="11"/>
    </row>
    <row r="24" spans="1:10" ht="12.95" customHeight="1" x14ac:dyDescent="0.25"/>
    <row r="25" spans="1:10" ht="12.95" customHeight="1" x14ac:dyDescent="0.25"/>
    <row r="26" spans="1:10" ht="12.95" customHeight="1" x14ac:dyDescent="0.25"/>
    <row r="27" spans="1:10" ht="12.95" customHeight="1" x14ac:dyDescent="0.25"/>
    <row r="28" spans="1:10" ht="12.95" customHeight="1" x14ac:dyDescent="0.25"/>
    <row r="29" spans="1:10" ht="12.95" customHeight="1" x14ac:dyDescent="0.25"/>
    <row r="30" spans="1:10" ht="12.95" customHeight="1" x14ac:dyDescent="0.25"/>
    <row r="31" spans="1:10" ht="12.95" customHeight="1" x14ac:dyDescent="0.25"/>
    <row r="32" spans="1:10" ht="12.95" customHeight="1" x14ac:dyDescent="0.25"/>
  </sheetData>
  <pageMargins left="0.7" right="0.7" top="0.78740157499999996" bottom="0.78740157499999996" header="0.3" footer="0.3"/>
  <pageSetup paperSize="9" scale="8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J32"/>
  <sheetViews>
    <sheetView zoomScaleNormal="100" workbookViewId="0">
      <selection activeCell="A22" sqref="A22"/>
    </sheetView>
  </sheetViews>
  <sheetFormatPr baseColWidth="10" defaultColWidth="11.42578125" defaultRowHeight="12.6" customHeight="1" x14ac:dyDescent="0.25"/>
  <cols>
    <col min="1" max="1" width="35.5703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5.5703125" style="2" customWidth="1"/>
    <col min="7" max="7" width="9.42578125" style="2" customWidth="1"/>
    <col min="8" max="16384" width="11.42578125" style="2"/>
  </cols>
  <sheetData>
    <row r="1" spans="1:88" ht="12.6" customHeight="1" x14ac:dyDescent="0.25">
      <c r="A1" s="1" t="s">
        <v>42</v>
      </c>
      <c r="B1" s="13"/>
      <c r="C1" s="3"/>
      <c r="D1" s="3"/>
      <c r="E1" s="3"/>
      <c r="F1" s="3"/>
      <c r="G1" s="3" t="s">
        <v>20</v>
      </c>
    </row>
    <row r="2" spans="1:88" ht="12.6" customHeight="1" x14ac:dyDescent="0.25">
      <c r="A2" s="62" t="s">
        <v>51</v>
      </c>
      <c r="B2" s="11"/>
      <c r="C2" s="61"/>
      <c r="D2" s="3"/>
      <c r="E2" s="3"/>
      <c r="F2" s="3"/>
      <c r="G2" s="3"/>
    </row>
    <row r="3" spans="1:88" s="5" customFormat="1" ht="12.6" customHeight="1" x14ac:dyDescent="0.25">
      <c r="A3" s="25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</row>
    <row r="4" spans="1:88" s="5" customFormat="1" ht="37.9" customHeight="1" x14ac:dyDescent="0.25">
      <c r="A4" s="26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</row>
    <row r="5" spans="1:88" s="8" customFormat="1" ht="12.95" customHeight="1" x14ac:dyDescent="0.25">
      <c r="A5" s="53" t="s">
        <v>4</v>
      </c>
      <c r="B5" s="54">
        <v>20353.177858984323</v>
      </c>
      <c r="C5" s="55">
        <f>(B5/'2018'!B5-1)*100</f>
        <v>2.0719667150586041</v>
      </c>
      <c r="D5" s="56">
        <v>43246.978815956994</v>
      </c>
      <c r="E5" s="55">
        <f>(D5/'2018'!D5-1)*100</f>
        <v>1.5046774593090673</v>
      </c>
      <c r="F5" s="56">
        <v>174219.51393520046</v>
      </c>
      <c r="G5" s="55">
        <f>(F5/'2018'!F5-1)*100</f>
        <v>-0.16889295181052866</v>
      </c>
      <c r="H5" s="57"/>
      <c r="I5" s="59"/>
      <c r="J5" s="59"/>
      <c r="K5" s="59"/>
    </row>
    <row r="6" spans="1:88" ht="12.95" customHeight="1" x14ac:dyDescent="0.25">
      <c r="A6" s="14" t="s">
        <v>18</v>
      </c>
      <c r="B6" s="43">
        <v>19993.694399057746</v>
      </c>
      <c r="C6" s="15">
        <f>(B6/'2018'!B6-1)*100</f>
        <v>2.1442880075856374</v>
      </c>
      <c r="D6" s="40">
        <v>35412.334087941927</v>
      </c>
      <c r="E6" s="15">
        <f>(D6/'2018'!D6-1)*100</f>
        <v>1.6365636037267262</v>
      </c>
      <c r="F6" s="40">
        <v>173256.79073077455</v>
      </c>
      <c r="G6" s="15">
        <f>(F6/'2018'!F6-1)*100</f>
        <v>-0.1739013535265288</v>
      </c>
      <c r="H6" s="52"/>
      <c r="I6" s="59"/>
      <c r="J6" s="59"/>
      <c r="K6" s="59"/>
    </row>
    <row r="7" spans="1:88" ht="12.95" customHeight="1" x14ac:dyDescent="0.25">
      <c r="A7" s="17" t="s">
        <v>5</v>
      </c>
      <c r="B7" s="37">
        <v>16641.743262736094</v>
      </c>
      <c r="C7" s="16">
        <f>(B7/'2018'!B7-1)*100</f>
        <v>1.8454310831981013</v>
      </c>
      <c r="D7" s="22">
        <v>30636.791337418475</v>
      </c>
      <c r="E7" s="16">
        <f>(D7/'2018'!D7-1)*100</f>
        <v>1.3517475402897272</v>
      </c>
      <c r="F7" s="22">
        <v>141064.88802844446</v>
      </c>
      <c r="G7" s="16">
        <f>(F7/'2018'!F7-1)*100</f>
        <v>-0.49875456312579169</v>
      </c>
      <c r="H7" s="52"/>
      <c r="I7" s="59"/>
      <c r="J7" s="59"/>
      <c r="K7" s="59"/>
    </row>
    <row r="8" spans="1:88" ht="12.95" customHeight="1" x14ac:dyDescent="0.25">
      <c r="A8" s="19" t="s">
        <v>6</v>
      </c>
      <c r="B8" s="37">
        <v>5932.2070796537873</v>
      </c>
      <c r="C8" s="16">
        <f>(B8/'2018'!B8-1)*100</f>
        <v>3.2092108149199605</v>
      </c>
      <c r="D8" s="22">
        <v>5972.9717762663004</v>
      </c>
      <c r="E8" s="16">
        <f>(D8/'2018'!D8-1)*100</f>
        <v>4.0533230930621222</v>
      </c>
      <c r="F8" s="22">
        <v>35747.098232013799</v>
      </c>
      <c r="G8" s="16">
        <f>(F8/'2018'!F8-1)*100</f>
        <v>-1.817784656638266</v>
      </c>
      <c r="I8" s="59"/>
      <c r="J8" s="59"/>
      <c r="K8" s="59"/>
    </row>
    <row r="9" spans="1:88" ht="12.95" customHeight="1" x14ac:dyDescent="0.25">
      <c r="A9" s="20" t="s">
        <v>7</v>
      </c>
      <c r="B9" s="37">
        <v>2567.412798361499</v>
      </c>
      <c r="C9" s="16">
        <f>(B9/'2018'!B9-1)*100</f>
        <v>4.7605957616688954</v>
      </c>
      <c r="D9" s="22">
        <v>5168.9038579135449</v>
      </c>
      <c r="E9" s="16">
        <f>(D9/'2018'!D9-1)*100</f>
        <v>4.7213471161069664</v>
      </c>
      <c r="F9" s="22">
        <v>32185.1582320138</v>
      </c>
      <c r="G9" s="16">
        <f>(F9/'2018'!F9-1)*100</f>
        <v>-2.3582439318241</v>
      </c>
      <c r="I9" s="59"/>
      <c r="J9" s="59"/>
      <c r="K9" s="59"/>
    </row>
    <row r="10" spans="1:88" ht="12.95" customHeight="1" x14ac:dyDescent="0.25">
      <c r="A10" s="19" t="s">
        <v>8</v>
      </c>
      <c r="B10" s="37">
        <v>2868.1939841141016</v>
      </c>
      <c r="C10" s="16">
        <f>(B10/'2018'!B10-1)*100</f>
        <v>-3.1063653103008737</v>
      </c>
      <c r="D10" s="22">
        <v>6649.2188146420376</v>
      </c>
      <c r="E10" s="16">
        <f>(D10/'2018'!D10-1)*100</f>
        <v>-2.8532586298514739</v>
      </c>
      <c r="F10" s="22">
        <v>45060.868133752308</v>
      </c>
      <c r="G10" s="16">
        <f>(F10/'2018'!F10-1)*100</f>
        <v>-2.8532586298514517</v>
      </c>
      <c r="I10" s="59"/>
      <c r="J10" s="59"/>
      <c r="K10" s="59"/>
    </row>
    <row r="11" spans="1:88" ht="12.95" customHeight="1" x14ac:dyDescent="0.25">
      <c r="A11" s="19" t="s">
        <v>9</v>
      </c>
      <c r="B11" s="37">
        <v>4585.2175540917451</v>
      </c>
      <c r="C11" s="16">
        <f>(B11/'2018'!B11-1)*100</f>
        <v>1.0399828977451175</v>
      </c>
      <c r="D11" s="22">
        <v>12056.743031541917</v>
      </c>
      <c r="E11" s="16">
        <f>(D11/'2018'!D11-1)*100</f>
        <v>0.51334738485069309</v>
      </c>
      <c r="F11" s="22">
        <v>34689.424817854699</v>
      </c>
      <c r="G11" s="16">
        <f>(F11/'2018'!F11-1)*100</f>
        <v>3.5281642763659971</v>
      </c>
      <c r="I11" s="59"/>
      <c r="J11" s="59"/>
      <c r="K11" s="59"/>
    </row>
    <row r="12" spans="1:88" ht="12.95" customHeight="1" x14ac:dyDescent="0.25">
      <c r="A12" s="20" t="s">
        <v>10</v>
      </c>
      <c r="B12" s="37">
        <v>587.05960079548811</v>
      </c>
      <c r="C12" s="16">
        <f>(B12/'2018'!B12-1)*100</f>
        <v>4.9081706188613294</v>
      </c>
      <c r="D12" s="22">
        <v>1252.0060935959775</v>
      </c>
      <c r="E12" s="16">
        <f>(D12/'2018'!D12-1)*100</f>
        <v>4.9081706188622176</v>
      </c>
      <c r="F12" s="22">
        <v>6592.3987487093345</v>
      </c>
      <c r="G12" s="16">
        <f>(F12/'2018'!F12-1)*100</f>
        <v>2.6993126211819707</v>
      </c>
      <c r="I12" s="59"/>
      <c r="J12" s="59"/>
      <c r="K12" s="59"/>
    </row>
    <row r="13" spans="1:88" ht="12.95" customHeight="1" x14ac:dyDescent="0.25">
      <c r="A13" s="20" t="s">
        <v>11</v>
      </c>
      <c r="B13" s="37">
        <v>2127.3863857242791</v>
      </c>
      <c r="C13" s="16">
        <f>(B13/'2018'!B13-1)*100</f>
        <v>-1.0037631326886509</v>
      </c>
      <c r="D13" s="22">
        <v>6977.747342535351</v>
      </c>
      <c r="E13" s="16">
        <f>(D13/'2018'!D13-1)*100</f>
        <v>-1.0037631326885732</v>
      </c>
      <c r="F13" s="22">
        <v>9081.5553377419328</v>
      </c>
      <c r="G13" s="16">
        <f>(F13/'2018'!F13-1)*100</f>
        <v>4.6649600101135169</v>
      </c>
      <c r="I13" s="59"/>
      <c r="J13" s="59"/>
      <c r="K13" s="59"/>
    </row>
    <row r="14" spans="1:88" ht="12.95" customHeight="1" x14ac:dyDescent="0.25">
      <c r="A14" s="19" t="s">
        <v>17</v>
      </c>
      <c r="B14" s="37">
        <v>1517.99061926625</v>
      </c>
      <c r="C14" s="16">
        <f>(B14/'2018'!B14-1)*100</f>
        <v>6.9862766024967327</v>
      </c>
      <c r="D14" s="22">
        <v>1634.8758969497512</v>
      </c>
      <c r="E14" s="16">
        <f>(D14/'2018'!D14-1)*100</f>
        <v>6.9862766024967327</v>
      </c>
      <c r="F14" s="22">
        <v>13435.18</v>
      </c>
      <c r="G14" s="16">
        <f>(F14/'2018'!F14-1)*100</f>
        <v>-0.88439298682557732</v>
      </c>
      <c r="I14" s="59"/>
      <c r="J14" s="59"/>
      <c r="K14" s="59"/>
    </row>
    <row r="15" spans="1:88" ht="12.95" customHeight="1" x14ac:dyDescent="0.25">
      <c r="A15" s="19" t="s">
        <v>12</v>
      </c>
      <c r="B15" s="37">
        <v>302.04386066084356</v>
      </c>
      <c r="C15" s="16">
        <f>(B15/'2018'!B15-1)*100</f>
        <v>4.5082207117395523</v>
      </c>
      <c r="D15" s="22">
        <v>732.3372928296601</v>
      </c>
      <c r="E15" s="16">
        <f>(D15/'2018'!D15-1)*100</f>
        <v>4.5082207117395301</v>
      </c>
      <c r="F15" s="22">
        <v>3987.2539612515375</v>
      </c>
      <c r="G15" s="16">
        <f>(F15/'2018'!F15-1)*100</f>
        <v>0.87705235119959202</v>
      </c>
      <c r="I15" s="59"/>
      <c r="J15" s="59"/>
      <c r="K15" s="59"/>
    </row>
    <row r="16" spans="1:88" ht="12.95" customHeight="1" x14ac:dyDescent="0.25">
      <c r="A16" s="19" t="s">
        <v>13</v>
      </c>
      <c r="B16" s="37">
        <v>1000.6446150703873</v>
      </c>
      <c r="C16" s="16">
        <f>(B16/'2018'!B16-1)*100</f>
        <v>5.3665531045653525</v>
      </c>
      <c r="D16" s="22">
        <v>2946.0079478331568</v>
      </c>
      <c r="E16" s="16">
        <f>(D16/'2018'!D16-1)*100</f>
        <v>6.2424395282363321</v>
      </c>
      <c r="F16" s="22">
        <v>5903.2118551716085</v>
      </c>
      <c r="G16" s="16">
        <f>(F16/'2018'!F16-1)*100</f>
        <v>2.2373729217226135</v>
      </c>
      <c r="I16" s="59"/>
      <c r="J16" s="59"/>
      <c r="K16" s="59"/>
    </row>
    <row r="17" spans="1:11" ht="12.95" customHeight="1" x14ac:dyDescent="0.25">
      <c r="A17" s="19" t="s">
        <v>14</v>
      </c>
      <c r="B17" s="37">
        <v>435.44554987897936</v>
      </c>
      <c r="C17" s="16">
        <f>(B17/'2018'!B17-1)*100</f>
        <v>-0.29133561042805622</v>
      </c>
      <c r="D17" s="22">
        <v>644.63657735565141</v>
      </c>
      <c r="E17" s="16">
        <f>(D17/'2018'!D17-1)*100</f>
        <v>-0.27789357502570056</v>
      </c>
      <c r="F17" s="22">
        <v>2241.8510284005174</v>
      </c>
      <c r="G17" s="16">
        <f>(F17/'2018'!F17-1)*100</f>
        <v>2.3766363132915025</v>
      </c>
      <c r="I17" s="59"/>
      <c r="J17" s="59"/>
      <c r="K17" s="59"/>
    </row>
    <row r="18" spans="1:11" ht="12.95" customHeight="1" x14ac:dyDescent="0.25">
      <c r="A18" s="17" t="s">
        <v>15</v>
      </c>
      <c r="B18" s="37">
        <v>3351.9511363216507</v>
      </c>
      <c r="C18" s="16">
        <f>(B18/'2018'!B18-1)*100</f>
        <v>3.6544052796856352</v>
      </c>
      <c r="D18" s="22">
        <v>4775.5427505234529</v>
      </c>
      <c r="E18" s="16">
        <f>(D18/'2018'!D18-1)*100</f>
        <v>3.5025340563038965</v>
      </c>
      <c r="F18" s="22">
        <v>32191.902702330095</v>
      </c>
      <c r="G18" s="16">
        <f>(F18/'2018'!F18-1)*100</f>
        <v>1.2749809142820423</v>
      </c>
      <c r="I18" s="59"/>
      <c r="J18" s="59"/>
      <c r="K18" s="59"/>
    </row>
    <row r="19" spans="1:11" ht="12.95" customHeight="1" x14ac:dyDescent="0.25">
      <c r="A19" s="23" t="s">
        <v>16</v>
      </c>
      <c r="B19" s="44">
        <v>359.48345992657818</v>
      </c>
      <c r="C19" s="24">
        <f>(B19/'2018'!B19-1)*100</f>
        <v>-1.7952518385192406</v>
      </c>
      <c r="D19" s="41">
        <v>7834.6447280150705</v>
      </c>
      <c r="E19" s="24">
        <f>(D19/'2018'!D19-1)*100</f>
        <v>0.91280149006844891</v>
      </c>
      <c r="F19" s="41">
        <v>962.72320442590808</v>
      </c>
      <c r="G19" s="24">
        <f>(F19/'2018'!F19-1)*100</f>
        <v>0.740703721463154</v>
      </c>
      <c r="I19" s="59"/>
      <c r="J19" s="59"/>
      <c r="K19" s="59"/>
    </row>
    <row r="20" spans="1:11" ht="12.95" customHeight="1" x14ac:dyDescent="0.25">
      <c r="A20" s="11" t="s">
        <v>21</v>
      </c>
      <c r="B20" s="11"/>
      <c r="C20" s="11"/>
      <c r="D20" s="11"/>
      <c r="E20" s="11"/>
      <c r="F20" s="11"/>
      <c r="G20" s="11"/>
    </row>
    <row r="21" spans="1:11" ht="15" customHeight="1" x14ac:dyDescent="0.25">
      <c r="A21" s="11" t="s">
        <v>53</v>
      </c>
      <c r="B21" s="11"/>
      <c r="C21" s="11"/>
      <c r="D21" s="11"/>
      <c r="E21" s="11"/>
      <c r="F21" s="11"/>
      <c r="G21" s="11"/>
    </row>
    <row r="22" spans="1:11" ht="12.95" customHeight="1" x14ac:dyDescent="0.25">
      <c r="A22" s="11" t="s">
        <v>22</v>
      </c>
      <c r="B22" s="11"/>
      <c r="C22" s="11"/>
      <c r="D22" s="11"/>
      <c r="E22" s="21"/>
      <c r="F22" s="11"/>
      <c r="G22" s="11"/>
    </row>
    <row r="23" spans="1:11" ht="12.95" customHeight="1" x14ac:dyDescent="0.25"/>
    <row r="24" spans="1:11" ht="12.95" customHeight="1" x14ac:dyDescent="0.25"/>
    <row r="25" spans="1:11" ht="12.95" customHeight="1" x14ac:dyDescent="0.25"/>
    <row r="26" spans="1:11" ht="12.95" customHeight="1" x14ac:dyDescent="0.25"/>
    <row r="27" spans="1:11" ht="12.95" customHeight="1" x14ac:dyDescent="0.25"/>
    <row r="28" spans="1:11" ht="12.95" customHeight="1" x14ac:dyDescent="0.25"/>
    <row r="29" spans="1:11" ht="12.95" customHeight="1" x14ac:dyDescent="0.25"/>
    <row r="30" spans="1:11" ht="12.95" customHeight="1" x14ac:dyDescent="0.25"/>
    <row r="31" spans="1:11" ht="12.95" customHeight="1" x14ac:dyDescent="0.25"/>
    <row r="32" spans="1:11" ht="12.95" customHeight="1" x14ac:dyDescent="0.25"/>
  </sheetData>
  <pageMargins left="0.7" right="0.7" top="0.78740157499999996" bottom="0.78740157499999996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7"/>
  <sheetViews>
    <sheetView showGridLines="0" zoomScaleNormal="100" workbookViewId="0">
      <selection activeCell="A22" sqref="A22"/>
    </sheetView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26</v>
      </c>
      <c r="B1" s="13"/>
      <c r="C1" s="3"/>
      <c r="D1" s="3"/>
      <c r="E1" s="3"/>
      <c r="F1" s="3"/>
      <c r="G1" s="3" t="s">
        <v>20</v>
      </c>
      <c r="J1" s="5"/>
    </row>
    <row r="2" spans="1:256" ht="13.5" customHeight="1" x14ac:dyDescent="0.25">
      <c r="A2" s="62" t="s">
        <v>51</v>
      </c>
      <c r="B2" s="11"/>
      <c r="C2" s="61"/>
      <c r="D2" s="3"/>
      <c r="E2" s="3"/>
      <c r="F2" s="3"/>
      <c r="G2" s="3"/>
      <c r="J2" s="5"/>
    </row>
    <row r="3" spans="1:256" s="5" customFormat="1" ht="12.6" customHeight="1" x14ac:dyDescent="0.25">
      <c r="A3" s="25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" customFormat="1" ht="43.5" customHeight="1" x14ac:dyDescent="0.25">
      <c r="A4" s="26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13.5" customHeight="1" x14ac:dyDescent="0.25">
      <c r="A5" s="29" t="s">
        <v>4</v>
      </c>
      <c r="B5" s="34">
        <v>14239.999102930484</v>
      </c>
      <c r="C5" s="45">
        <f>(B5/'2001'!B5-1)*100</f>
        <v>-0.17904307176981327</v>
      </c>
      <c r="D5" s="34">
        <v>34068.933855088733</v>
      </c>
      <c r="E5" s="45">
        <f>(D5/'2001'!D5-1)*100</f>
        <v>-1.1223633527579824</v>
      </c>
      <c r="F5" s="34">
        <v>150096.23453887179</v>
      </c>
      <c r="G5" s="49">
        <f>(F5/'2001'!F5-1)*100</f>
        <v>-0.68981959573429785</v>
      </c>
    </row>
    <row r="6" spans="1:256" ht="13.5" customHeight="1" x14ac:dyDescent="0.25">
      <c r="A6" s="14" t="s">
        <v>18</v>
      </c>
      <c r="B6" s="35">
        <v>14019.734114455949</v>
      </c>
      <c r="C6" s="46">
        <f>(B6/'2001'!B6-1)*100</f>
        <v>-0.18799894831361685</v>
      </c>
      <c r="D6" s="35">
        <v>25489.577515454086</v>
      </c>
      <c r="E6" s="46">
        <f>(D6/'2001'!D6-1)*100</f>
        <v>-1.1268514578249178</v>
      </c>
      <c r="F6" s="35">
        <v>149231.91334556951</v>
      </c>
      <c r="G6" s="46">
        <f>(F6/'2001'!F6-1)*100</f>
        <v>-0.69531864474300376</v>
      </c>
    </row>
    <row r="7" spans="1:256" ht="13.5" customHeight="1" x14ac:dyDescent="0.25">
      <c r="A7" s="17" t="s">
        <v>5</v>
      </c>
      <c r="B7" s="36">
        <v>11577.360702017804</v>
      </c>
      <c r="C7" s="50">
        <f>(B7/'2001'!B7-1)*100</f>
        <v>-0.51067199174185118</v>
      </c>
      <c r="D7" s="36">
        <v>21746.588895115659</v>
      </c>
      <c r="E7" s="50">
        <f>(D7/'2001'!D7-1)*100</f>
        <v>-1.5106703438043545</v>
      </c>
      <c r="F7" s="36">
        <v>121846.16625310548</v>
      </c>
      <c r="G7" s="50">
        <f>(F7/'2001'!F7-1)*100</f>
        <v>-0.92731985342081602</v>
      </c>
    </row>
    <row r="8" spans="1:256" ht="13.5" customHeight="1" x14ac:dyDescent="0.25">
      <c r="A8" s="19" t="s">
        <v>6</v>
      </c>
      <c r="B8" s="36">
        <v>4017.572795340272</v>
      </c>
      <c r="C8" s="50">
        <f>(B8/'2001'!B8-1)*100</f>
        <v>0.38991028379660175</v>
      </c>
      <c r="D8" s="36">
        <v>4161.9723630894287</v>
      </c>
      <c r="E8" s="50">
        <f>(D8/'2001'!D8-1)*100</f>
        <v>-1.1121211866062297</v>
      </c>
      <c r="F8" s="36">
        <v>35310.425240839322</v>
      </c>
      <c r="G8" s="50">
        <f>(F8/'2001'!F8-1)*100</f>
        <v>-3.246786854193906</v>
      </c>
    </row>
    <row r="9" spans="1:256" ht="13.5" customHeight="1" x14ac:dyDescent="0.25">
      <c r="A9" s="20" t="s">
        <v>7</v>
      </c>
      <c r="B9" s="36">
        <v>1812.0110235748207</v>
      </c>
      <c r="C9" s="50">
        <f>(B9/'2001'!B9-1)*100</f>
        <v>-2.4198547063760012</v>
      </c>
      <c r="D9" s="36">
        <v>3650.9299524566654</v>
      </c>
      <c r="E9" s="50">
        <f>(D9/'2001'!D9-1)*100</f>
        <v>-2.4831399949864719</v>
      </c>
      <c r="F9" s="36">
        <v>32380.551362409249</v>
      </c>
      <c r="G9" s="50">
        <f>(F9/'2001'!F9-1)*100</f>
        <v>-3.3781427595757307</v>
      </c>
    </row>
    <row r="10" spans="1:256" ht="13.5" customHeight="1" x14ac:dyDescent="0.25">
      <c r="A10" s="19" t="s">
        <v>8</v>
      </c>
      <c r="B10" s="36">
        <v>2590.0420024669652</v>
      </c>
      <c r="C10" s="50">
        <f>(B10/'2001'!B10-1)*100</f>
        <v>-0.63152793816627639</v>
      </c>
      <c r="D10" s="36">
        <v>6090.9456099651898</v>
      </c>
      <c r="E10" s="50">
        <f>(D10/'2001'!D10-1)*100</f>
        <v>-0.67676391987596674</v>
      </c>
      <c r="F10" s="36">
        <v>41277.525163724771</v>
      </c>
      <c r="G10" s="50">
        <f>(F10/'2001'!F10-1)*100</f>
        <v>-0.67676391987597784</v>
      </c>
    </row>
    <row r="11" spans="1:256" ht="13.5" customHeight="1" x14ac:dyDescent="0.25">
      <c r="A11" s="19" t="s">
        <v>9</v>
      </c>
      <c r="B11" s="36">
        <v>2933.9360446968262</v>
      </c>
      <c r="C11" s="50">
        <f>(B11/'2001'!B11-1)*100</f>
        <v>-2.8219009011447915</v>
      </c>
      <c r="D11" s="36">
        <v>7763.9076763596595</v>
      </c>
      <c r="E11" s="50">
        <f>(D11/'2001'!D11-1)*100</f>
        <v>-3.709954561540818</v>
      </c>
      <c r="F11" s="36">
        <v>26756.943490289421</v>
      </c>
      <c r="G11" s="50">
        <f>(F11/'2001'!F11-1)*100</f>
        <v>0.78418978884942092</v>
      </c>
    </row>
    <row r="12" spans="1:256" ht="13.5" customHeight="1" x14ac:dyDescent="0.25">
      <c r="A12" s="20" t="s">
        <v>10</v>
      </c>
      <c r="B12" s="36">
        <v>457.2195065643603</v>
      </c>
      <c r="C12" s="50">
        <f>(B12/'2001'!B12-1)*100</f>
        <v>6.9138534497825921</v>
      </c>
      <c r="D12" s="36">
        <v>974.19425999999999</v>
      </c>
      <c r="E12" s="50">
        <f>(D12/'2001'!D12-1)*100</f>
        <v>6.9138534497824811</v>
      </c>
      <c r="F12" s="36">
        <v>5479.017594638337</v>
      </c>
      <c r="G12" s="50">
        <f>(F12/'2001'!F12-1)*100</f>
        <v>0.84255417939298471</v>
      </c>
    </row>
    <row r="13" spans="1:256" ht="13.5" customHeight="1" x14ac:dyDescent="0.25">
      <c r="A13" s="20" t="s">
        <v>11</v>
      </c>
      <c r="B13" s="36">
        <v>1466.7490910494826</v>
      </c>
      <c r="C13" s="50">
        <f>(B13/'2001'!B13-1)*100</f>
        <v>-8.0633571666810298</v>
      </c>
      <c r="D13" s="36">
        <v>4810.8818599740316</v>
      </c>
      <c r="E13" s="50">
        <f>(D13/'2001'!D13-1)*100</f>
        <v>-8.063357166680829</v>
      </c>
      <c r="F13" s="36">
        <v>7818.7772723899625</v>
      </c>
      <c r="G13" s="50">
        <f>(F13/'2001'!F13-1)*100</f>
        <v>0.69832826653930535</v>
      </c>
    </row>
    <row r="14" spans="1:256" ht="13.5" customHeight="1" x14ac:dyDescent="0.25">
      <c r="A14" s="19" t="s">
        <v>17</v>
      </c>
      <c r="B14" s="36">
        <v>873.52996261797705</v>
      </c>
      <c r="C14" s="50">
        <f>(B14/'2001'!B14-1)*100</f>
        <v>1.4766263355294074</v>
      </c>
      <c r="D14" s="36">
        <v>939.91823977694332</v>
      </c>
      <c r="E14" s="50">
        <f>(D14/'2001'!D14-1)*100</f>
        <v>1.4766263355294296</v>
      </c>
      <c r="F14" s="36">
        <v>10239.421414655777</v>
      </c>
      <c r="G14" s="50">
        <f>(F14/'2001'!F14-1)*100</f>
        <v>2.2415615581312442</v>
      </c>
    </row>
    <row r="15" spans="1:256" ht="13.5" customHeight="1" x14ac:dyDescent="0.25">
      <c r="A15" s="19" t="s">
        <v>12</v>
      </c>
      <c r="B15" s="36">
        <v>206.82290376960205</v>
      </c>
      <c r="C15" s="50">
        <f>(B15/'2001'!B15-1)*100</f>
        <v>0.78709320532146521</v>
      </c>
      <c r="D15" s="36">
        <v>501.4640095991702</v>
      </c>
      <c r="E15" s="50">
        <f>(D15/'2001'!D15-1)*100</f>
        <v>0.78709320532146521</v>
      </c>
      <c r="F15" s="36">
        <v>2541.8903100786761</v>
      </c>
      <c r="G15" s="50">
        <f>(F15/'2001'!F15-1)*100</f>
        <v>-1.1022547062789045</v>
      </c>
    </row>
    <row r="16" spans="1:256" ht="13.5" customHeight="1" x14ac:dyDescent="0.25">
      <c r="A16" s="19" t="s">
        <v>13</v>
      </c>
      <c r="B16" s="36">
        <v>666.2111265188704</v>
      </c>
      <c r="C16" s="50">
        <f>(B16/'2001'!B16-1)*100</f>
        <v>1.4294449068491533</v>
      </c>
      <c r="D16" s="36">
        <v>1860.2752474150636</v>
      </c>
      <c r="E16" s="50">
        <f>(D16/'2001'!D16-1)*100</f>
        <v>1.7495927220284369</v>
      </c>
      <c r="F16" s="36">
        <v>4058.0133846594249</v>
      </c>
      <c r="G16" s="50">
        <f>(F16/'2001'!F16-1)*100</f>
        <v>-2.4043152367191567</v>
      </c>
    </row>
    <row r="17" spans="1:8" ht="13.5" customHeight="1" x14ac:dyDescent="0.25">
      <c r="A17" s="19" t="s">
        <v>14</v>
      </c>
      <c r="B17" s="36">
        <v>289.24586660729136</v>
      </c>
      <c r="C17" s="50">
        <f>(B17/'2001'!B17-1)*100</f>
        <v>1.0172313988638937</v>
      </c>
      <c r="D17" s="36">
        <v>428.10574891020349</v>
      </c>
      <c r="E17" s="50">
        <f>(D17/'2001'!D17-1)*100</f>
        <v>1.0158166387566059</v>
      </c>
      <c r="F17" s="36">
        <v>1661.9472488580918</v>
      </c>
      <c r="G17" s="50">
        <f>(F17/'2001'!F17-1)*100</f>
        <v>1.2994736127901474</v>
      </c>
      <c r="H17" s="4"/>
    </row>
    <row r="18" spans="1:8" ht="13.5" customHeight="1" x14ac:dyDescent="0.25">
      <c r="A18" s="17" t="s">
        <v>15</v>
      </c>
      <c r="B18" s="36">
        <v>2442.3734124381444</v>
      </c>
      <c r="C18" s="50">
        <f>(B18/'2001'!B18-1)*100</f>
        <v>1.3704590483109458</v>
      </c>
      <c r="D18" s="36">
        <v>3742.9886203384276</v>
      </c>
      <c r="E18" s="50">
        <f>(D18/'2001'!D18-1)*100</f>
        <v>1.1636700451911342</v>
      </c>
      <c r="F18" s="36">
        <v>27385.747092464022</v>
      </c>
      <c r="G18" s="50">
        <f>(F18/'2001'!F18-1)*100</f>
        <v>0.35022450304866837</v>
      </c>
      <c r="H18" s="4"/>
    </row>
    <row r="19" spans="1:8" ht="13.5" customHeight="1" x14ac:dyDescent="0.25">
      <c r="A19" s="23" t="s">
        <v>16</v>
      </c>
      <c r="B19" s="38">
        <v>220.26498847453576</v>
      </c>
      <c r="C19" s="48">
        <f>(B19/'2001'!B19-1)*100</f>
        <v>0.3943187605691012</v>
      </c>
      <c r="D19" s="38">
        <v>8579.3563396346435</v>
      </c>
      <c r="E19" s="48">
        <f>(D19/'2001'!D19-1)*100</f>
        <v>-1.1090266266141624</v>
      </c>
      <c r="F19" s="38">
        <v>864.32119330229148</v>
      </c>
      <c r="G19" s="48">
        <f>(F19/'2001'!F19-1)*100</f>
        <v>0.26885332798645134</v>
      </c>
    </row>
    <row r="20" spans="1:8" ht="13.5" customHeight="1" x14ac:dyDescent="0.25">
      <c r="A20" s="11" t="s">
        <v>21</v>
      </c>
      <c r="B20" s="11"/>
      <c r="C20" s="11"/>
      <c r="D20" s="11"/>
      <c r="E20" s="11"/>
      <c r="F20" s="11"/>
      <c r="G20" s="11"/>
    </row>
    <row r="21" spans="1:8" ht="13.5" customHeight="1" x14ac:dyDescent="0.25">
      <c r="A21" s="11" t="s">
        <v>53</v>
      </c>
      <c r="B21" s="11"/>
      <c r="C21" s="11"/>
      <c r="D21" s="11"/>
      <c r="E21" s="11"/>
      <c r="F21" s="11"/>
      <c r="G21" s="11"/>
    </row>
    <row r="22" spans="1:8" ht="13.5" customHeight="1" x14ac:dyDescent="0.25">
      <c r="A22" s="11" t="s">
        <v>22</v>
      </c>
    </row>
    <row r="23" spans="1:8" ht="13.5" customHeight="1" x14ac:dyDescent="0.25"/>
    <row r="24" spans="1:8" ht="13.5" customHeight="1" x14ac:dyDescent="0.25"/>
    <row r="25" spans="1:8" ht="13.5" customHeight="1" x14ac:dyDescent="0.25"/>
    <row r="26" spans="1:8" ht="13.5" customHeight="1" x14ac:dyDescent="0.25"/>
    <row r="27" spans="1:8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J32"/>
  <sheetViews>
    <sheetView zoomScaleNormal="100" workbookViewId="0">
      <selection activeCell="O31" sqref="O31"/>
    </sheetView>
  </sheetViews>
  <sheetFormatPr baseColWidth="10" defaultColWidth="11.42578125" defaultRowHeight="12.75" x14ac:dyDescent="0.25"/>
  <cols>
    <col min="1" max="1" width="35.5703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5.5703125" style="2" customWidth="1"/>
    <col min="7" max="7" width="9.42578125" style="2" customWidth="1"/>
    <col min="8" max="16384" width="11.42578125" style="2"/>
  </cols>
  <sheetData>
    <row r="1" spans="1:88" x14ac:dyDescent="0.25">
      <c r="A1" s="1" t="s">
        <v>48</v>
      </c>
      <c r="B1" s="13"/>
      <c r="C1" s="3"/>
    </row>
    <row r="2" spans="1:88" s="5" customFormat="1" ht="12.6" customHeight="1" x14ac:dyDescent="0.25">
      <c r="A2" s="62" t="s">
        <v>51</v>
      </c>
      <c r="B2" s="11"/>
      <c r="C2" s="61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</row>
    <row r="3" spans="1:88" s="5" customFormat="1" x14ac:dyDescent="0.25">
      <c r="A3" s="25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</row>
    <row r="4" spans="1:88" s="8" customFormat="1" ht="34.9" customHeight="1" x14ac:dyDescent="0.25">
      <c r="A4" s="26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57"/>
      <c r="I4" s="59"/>
      <c r="J4" s="59"/>
      <c r="K4" s="59"/>
    </row>
    <row r="5" spans="1:88" ht="12.95" customHeight="1" x14ac:dyDescent="0.25">
      <c r="A5" s="53" t="s">
        <v>4</v>
      </c>
      <c r="B5" s="54">
        <v>14024.540572744025</v>
      </c>
      <c r="C5" s="55">
        <f>(B5/'2019'!B5-1)*100</f>
        <v>-31.094099064469706</v>
      </c>
      <c r="D5" s="56">
        <v>31412.588590026011</v>
      </c>
      <c r="E5" s="55">
        <f>(D5/'2019'!D5-1)*100</f>
        <v>-27.364663497752606</v>
      </c>
      <c r="F5" s="56">
        <v>149902.62102243066</v>
      </c>
      <c r="G5" s="55">
        <f>(F5/'2019'!F5-1)*100</f>
        <v>-13.957617240175679</v>
      </c>
      <c r="H5" s="52"/>
      <c r="I5" s="64"/>
      <c r="J5" s="59"/>
      <c r="K5" s="59"/>
    </row>
    <row r="6" spans="1:88" ht="12.95" customHeight="1" x14ac:dyDescent="0.25">
      <c r="A6" s="14" t="s">
        <v>18</v>
      </c>
      <c r="B6" s="43">
        <v>13681.683764898275</v>
      </c>
      <c r="C6" s="15">
        <f>(B6/'2019'!B6-1)*100</f>
        <v>-31.570006563954188</v>
      </c>
      <c r="D6" s="40">
        <v>23818.227387770879</v>
      </c>
      <c r="E6" s="15">
        <f>(D6/'2019'!D6-1)*100</f>
        <v>-32.740306446275447</v>
      </c>
      <c r="F6" s="40">
        <v>148953.43782941767</v>
      </c>
      <c r="G6" s="15">
        <f>(F6/'2019'!F6-1)*100</f>
        <v>-14.027359504264448</v>
      </c>
      <c r="H6" s="52"/>
      <c r="I6" s="64"/>
      <c r="J6" s="59"/>
      <c r="K6" s="59"/>
    </row>
    <row r="7" spans="1:88" ht="12.95" customHeight="1" x14ac:dyDescent="0.25">
      <c r="A7" s="17" t="s">
        <v>5</v>
      </c>
      <c r="B7" s="37">
        <v>10460.458093519872</v>
      </c>
      <c r="C7" s="16">
        <f>(B7/'2019'!B7-1)*100</f>
        <v>-37.143255196450788</v>
      </c>
      <c r="D7" s="22">
        <v>19256.264541492823</v>
      </c>
      <c r="E7" s="16">
        <f>(D7/'2019'!D7-1)*100</f>
        <v>-37.146601517718217</v>
      </c>
      <c r="F7" s="22">
        <v>116643.2159679492</v>
      </c>
      <c r="G7" s="16">
        <f>(F7/'2019'!F7-1)*100</f>
        <v>-17.312367664142513</v>
      </c>
      <c r="I7" s="64"/>
      <c r="J7" s="59"/>
      <c r="K7" s="59"/>
    </row>
    <row r="8" spans="1:88" ht="12.95" customHeight="1" x14ac:dyDescent="0.25">
      <c r="A8" s="19" t="s">
        <v>6</v>
      </c>
      <c r="B8" s="37">
        <v>4508.1462823105167</v>
      </c>
      <c r="C8" s="16">
        <f>(B8/'2019'!B8-1)*100</f>
        <v>-24.005581366629926</v>
      </c>
      <c r="D8" s="22">
        <v>3766.8460654026812</v>
      </c>
      <c r="E8" s="16">
        <f>(D8/'2019'!D8-1)*100</f>
        <v>-36.935143735814982</v>
      </c>
      <c r="F8" s="22">
        <v>30572.854073115715</v>
      </c>
      <c r="G8" s="16">
        <f>(F8/'2019'!F8-1)*100</f>
        <v>-14.47458511265739</v>
      </c>
      <c r="I8" s="64"/>
      <c r="J8" s="59"/>
      <c r="K8" s="59"/>
    </row>
    <row r="9" spans="1:88" ht="12.95" customHeight="1" x14ac:dyDescent="0.25">
      <c r="A9" s="20" t="s">
        <v>7</v>
      </c>
      <c r="B9" s="37">
        <v>1206.9793191094971</v>
      </c>
      <c r="C9" s="16">
        <f>(B9/'2019'!B9-1)*100</f>
        <v>-52.988497997681513</v>
      </c>
      <c r="D9" s="22">
        <v>3039.4487904958141</v>
      </c>
      <c r="E9" s="16">
        <f>(D9/'2019'!D9-1)*100</f>
        <v>-41.197420690221477</v>
      </c>
      <c r="F9" s="22">
        <v>27074.234073115716</v>
      </c>
      <c r="G9" s="16">
        <f>(F9/'2019'!F9-1)*100</f>
        <v>-15.879754643599576</v>
      </c>
      <c r="I9" s="64"/>
      <c r="J9" s="59"/>
      <c r="K9" s="59"/>
    </row>
    <row r="10" spans="1:88" ht="12.95" customHeight="1" x14ac:dyDescent="0.25">
      <c r="A10" s="19" t="s">
        <v>8</v>
      </c>
      <c r="B10" s="37">
        <v>1981.9312639671537</v>
      </c>
      <c r="C10" s="16">
        <f>(B10/'2019'!B10-1)*100</f>
        <v>-30.899678510436868</v>
      </c>
      <c r="D10" s="22">
        <v>4553.6983623616907</v>
      </c>
      <c r="E10" s="16">
        <f>(D10/'2019'!D10-1)*100</f>
        <v>-31.515287896164079</v>
      </c>
      <c r="F10" s="22">
        <v>30859.805812889415</v>
      </c>
      <c r="G10" s="16">
        <f>(F10/'2019'!F10-1)*100</f>
        <v>-31.515287896164068</v>
      </c>
      <c r="I10" s="64"/>
      <c r="J10" s="59"/>
      <c r="K10" s="59"/>
    </row>
    <row r="11" spans="1:88" ht="12.95" customHeight="1" x14ac:dyDescent="0.25">
      <c r="A11" s="19" t="s">
        <v>9</v>
      </c>
      <c r="B11" s="37">
        <v>3017.467754470425</v>
      </c>
      <c r="C11" s="16">
        <f>(B11/'2019'!B11-1)*100</f>
        <v>-34.191393998792833</v>
      </c>
      <c r="D11" s="22">
        <v>7449.0721873916764</v>
      </c>
      <c r="E11" s="16">
        <f>(D11/'2019'!D11-1)*100</f>
        <v>-38.216546807840302</v>
      </c>
      <c r="F11" s="22">
        <v>33710.658929889039</v>
      </c>
      <c r="G11" s="16">
        <f>(F11/'2019'!F11-1)*100</f>
        <v>-2.8215108584385806</v>
      </c>
      <c r="I11" s="64"/>
      <c r="J11" s="59"/>
      <c r="K11" s="59"/>
    </row>
    <row r="12" spans="1:88" ht="12.95" customHeight="1" x14ac:dyDescent="0.25">
      <c r="A12" s="20" t="s">
        <v>10</v>
      </c>
      <c r="B12" s="37">
        <v>450.11452800262589</v>
      </c>
      <c r="C12" s="16">
        <f>(B12/'2019'!B12-1)*100</f>
        <v>-23.327286123469648</v>
      </c>
      <c r="D12" s="22">
        <v>999.27614100000005</v>
      </c>
      <c r="E12" s="16">
        <f>(D12/'2019'!D12-1)*100</f>
        <v>-20.186000203089538</v>
      </c>
      <c r="F12" s="22">
        <v>6614.1310662277592</v>
      </c>
      <c r="G12" s="16">
        <f>(F12/'2019'!F12-1)*100</f>
        <v>0.32965720592492698</v>
      </c>
      <c r="I12" s="64"/>
      <c r="J12" s="59"/>
      <c r="K12" s="59"/>
    </row>
    <row r="13" spans="1:88" ht="12.95" customHeight="1" x14ac:dyDescent="0.25">
      <c r="A13" s="20" t="s">
        <v>11</v>
      </c>
      <c r="B13" s="37">
        <v>1014.8346748764566</v>
      </c>
      <c r="C13" s="16">
        <f>(B13/'2019'!B13-1)*100</f>
        <v>-52.296645231611215</v>
      </c>
      <c r="D13" s="22">
        <v>3119.2826286669988</v>
      </c>
      <c r="E13" s="16">
        <f>(D13/'2019'!D13-1)*100</f>
        <v>-55.296710019116091</v>
      </c>
      <c r="F13" s="22">
        <v>8462.7948489741157</v>
      </c>
      <c r="G13" s="16">
        <f>(F13/'2019'!F13-1)*100</f>
        <v>-6.8133757462922384</v>
      </c>
      <c r="I13" s="64"/>
      <c r="J13" s="59"/>
      <c r="K13" s="59"/>
    </row>
    <row r="14" spans="1:88" ht="12.95" customHeight="1" x14ac:dyDescent="0.25">
      <c r="A14" s="19" t="s">
        <v>17</v>
      </c>
      <c r="B14" s="37">
        <v>-185.368280044713</v>
      </c>
      <c r="C14" s="16">
        <f>(B14/'2019'!B14-1)*100</f>
        <v>-112.21142460908713</v>
      </c>
      <c r="D14" s="22">
        <v>496.10988820392328</v>
      </c>
      <c r="E14" s="16">
        <f>(D14/'2019'!D14-1)*100</f>
        <v>-69.654584232996882</v>
      </c>
      <c r="F14" s="22">
        <v>10672.31</v>
      </c>
      <c r="G14" s="16">
        <f>(F14/'2019'!F14-1)*100</f>
        <v>-20.564443498337948</v>
      </c>
      <c r="I14" s="64"/>
      <c r="J14" s="59"/>
      <c r="K14" s="59"/>
    </row>
    <row r="15" spans="1:88" ht="12.95" customHeight="1" x14ac:dyDescent="0.25">
      <c r="A15" s="19" t="s">
        <v>12</v>
      </c>
      <c r="B15" s="37">
        <v>207.15791958226501</v>
      </c>
      <c r="C15" s="16">
        <f>(B15/'2019'!B15-1)*100</f>
        <v>-31.414623316950408</v>
      </c>
      <c r="D15" s="22">
        <v>502.27629087767031</v>
      </c>
      <c r="E15" s="16">
        <f>(D15/'2019'!D15-1)*100</f>
        <v>-31.414623316950408</v>
      </c>
      <c r="F15" s="22">
        <v>3872.4761671533897</v>
      </c>
      <c r="G15" s="16">
        <f>(F15/'2019'!F15-1)*100</f>
        <v>-2.8786175953066429</v>
      </c>
      <c r="I15" s="64"/>
      <c r="J15" s="59"/>
      <c r="K15" s="59"/>
    </row>
    <row r="16" spans="1:88" ht="12.95" customHeight="1" x14ac:dyDescent="0.25">
      <c r="A16" s="19" t="s">
        <v>13</v>
      </c>
      <c r="B16" s="37">
        <v>709.60771731538534</v>
      </c>
      <c r="C16" s="16">
        <f>(B16/'2019'!B16-1)*100</f>
        <v>-29.084941184091605</v>
      </c>
      <c r="D16" s="22">
        <v>2152.9152139071371</v>
      </c>
      <c r="E16" s="16">
        <f>(D16/'2019'!D16-1)*100</f>
        <v>-26.920929881039669</v>
      </c>
      <c r="F16" s="22">
        <v>5773.1243262475773</v>
      </c>
      <c r="G16" s="16">
        <f>(F16/'2019'!F16-1)*100</f>
        <v>-2.2036737307685406</v>
      </c>
      <c r="I16" s="64"/>
      <c r="J16" s="59"/>
      <c r="K16" s="59"/>
    </row>
    <row r="17" spans="1:11" ht="12.95" customHeight="1" x14ac:dyDescent="0.25">
      <c r="A17" s="19" t="s">
        <v>14</v>
      </c>
      <c r="B17" s="37">
        <v>221.51543591883816</v>
      </c>
      <c r="C17" s="16">
        <f>(B17/'2019'!B17-1)*100</f>
        <v>-49.129016020395078</v>
      </c>
      <c r="D17" s="22">
        <v>335.34653334804113</v>
      </c>
      <c r="E17" s="16">
        <f>(D17/'2019'!D17-1)*100</f>
        <v>-47.978978368919392</v>
      </c>
      <c r="F17" s="22">
        <v>1181.9866586540729</v>
      </c>
      <c r="G17" s="16">
        <f>(F17/'2019'!F17-1)*100</f>
        <v>-47.276306780411758</v>
      </c>
      <c r="I17" s="64"/>
      <c r="J17" s="59"/>
      <c r="K17" s="59"/>
    </row>
    <row r="18" spans="1:11" ht="12.95" customHeight="1" x14ac:dyDescent="0.25">
      <c r="A18" s="17" t="s">
        <v>15</v>
      </c>
      <c r="B18" s="37">
        <v>3221.2256713784031</v>
      </c>
      <c r="C18" s="16">
        <f>(B18/'2019'!B18-1)*100</f>
        <v>-3.8999812236732767</v>
      </c>
      <c r="D18" s="22">
        <v>4561.9628462780565</v>
      </c>
      <c r="E18" s="16">
        <f>(D18/'2019'!D18-1)*100</f>
        <v>-4.4723692238329509</v>
      </c>
      <c r="F18" s="22">
        <v>32310.221861468457</v>
      </c>
      <c r="G18" s="16">
        <f>(F18/'2019'!F18-1)*100</f>
        <v>0.36754323045899984</v>
      </c>
      <c r="I18" s="64"/>
      <c r="J18" s="59"/>
      <c r="K18" s="59"/>
    </row>
    <row r="19" spans="1:11" ht="15.75" customHeight="1" x14ac:dyDescent="0.25">
      <c r="A19" s="23" t="s">
        <v>16</v>
      </c>
      <c r="B19" s="44">
        <v>342.8568078457505</v>
      </c>
      <c r="C19" s="24">
        <f>(B19/'2019'!B19-1)*100</f>
        <v>-4.6251507883627081</v>
      </c>
      <c r="D19" s="41">
        <v>7594.3612022551315</v>
      </c>
      <c r="E19" s="24">
        <f>(D19/'2019'!D19-1)*100</f>
        <v>-3.0669358228936017</v>
      </c>
      <c r="F19" s="41">
        <v>949.18319301297709</v>
      </c>
      <c r="G19" s="24">
        <f>(F19/'2019'!F19-1)*100</f>
        <v>-1.4064282808063377</v>
      </c>
      <c r="I19" s="65"/>
    </row>
    <row r="20" spans="1:11" ht="15" customHeight="1" x14ac:dyDescent="0.25">
      <c r="A20" s="11" t="s">
        <v>21</v>
      </c>
      <c r="B20" s="11"/>
      <c r="C20" s="11"/>
      <c r="D20" s="11"/>
      <c r="E20" s="11"/>
      <c r="F20" s="11"/>
      <c r="G20" s="11"/>
    </row>
    <row r="21" spans="1:11" ht="12.95" customHeight="1" x14ac:dyDescent="0.25">
      <c r="A21" s="11" t="s">
        <v>53</v>
      </c>
      <c r="B21" s="11"/>
      <c r="C21" s="11"/>
      <c r="D21" s="11"/>
      <c r="E21" s="11"/>
      <c r="F21" s="11"/>
      <c r="G21" s="11"/>
    </row>
    <row r="22" spans="1:11" ht="12.95" customHeight="1" x14ac:dyDescent="0.25">
      <c r="A22" s="11" t="s">
        <v>22</v>
      </c>
      <c r="B22" s="11"/>
      <c r="C22" s="11"/>
      <c r="D22" s="11"/>
      <c r="E22" s="21"/>
      <c r="F22" s="11"/>
      <c r="G22" s="11"/>
    </row>
    <row r="23" spans="1:11" ht="12.95" customHeight="1" x14ac:dyDescent="0.25"/>
    <row r="24" spans="1:11" ht="12.95" customHeight="1" x14ac:dyDescent="0.25"/>
    <row r="25" spans="1:11" ht="12.95" customHeight="1" x14ac:dyDescent="0.25"/>
    <row r="26" spans="1:11" ht="12.95" customHeight="1" x14ac:dyDescent="0.25"/>
    <row r="27" spans="1:11" ht="12.95" customHeight="1" x14ac:dyDescent="0.25"/>
    <row r="28" spans="1:11" ht="12.95" customHeight="1" x14ac:dyDescent="0.25"/>
    <row r="29" spans="1:11" ht="12.95" customHeight="1" x14ac:dyDescent="0.25"/>
    <row r="30" spans="1:11" ht="12.95" customHeight="1" x14ac:dyDescent="0.25"/>
    <row r="31" spans="1:11" ht="12.95" customHeight="1" x14ac:dyDescent="0.25"/>
    <row r="32" spans="1:11" ht="12.6" customHeight="1" x14ac:dyDescent="0.25"/>
  </sheetData>
  <pageMargins left="0.7" right="0.7" top="0.78740157499999996" bottom="0.78740157499999996" header="0.3" footer="0.3"/>
  <pageSetup paperSize="9" scale="83" orientation="portrait" r:id="rId1"/>
  <ignoredErrors>
    <ignoredError sqref="C5 E5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498E8-2833-4EF9-9DAF-B8BE84C3BA1D}">
  <dimension ref="A1:CJ34"/>
  <sheetViews>
    <sheetView zoomScaleNormal="100" workbookViewId="0">
      <selection activeCell="A21" sqref="A21"/>
    </sheetView>
  </sheetViews>
  <sheetFormatPr baseColWidth="10" defaultColWidth="11.42578125" defaultRowHeight="12.75" x14ac:dyDescent="0.25"/>
  <cols>
    <col min="1" max="1" width="35.5703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5.5703125" style="2" customWidth="1"/>
    <col min="7" max="7" width="9.42578125" style="2" customWidth="1"/>
    <col min="8" max="16384" width="11.42578125" style="2"/>
  </cols>
  <sheetData>
    <row r="1" spans="1:88" ht="15" customHeight="1" x14ac:dyDescent="0.25">
      <c r="A1" s="1" t="s">
        <v>52</v>
      </c>
      <c r="B1" s="13"/>
      <c r="C1" s="3"/>
    </row>
    <row r="2" spans="1:88" ht="15" customHeight="1" x14ac:dyDescent="0.25">
      <c r="A2" s="62" t="s">
        <v>51</v>
      </c>
      <c r="B2" s="11"/>
      <c r="C2" s="61"/>
      <c r="D2" s="3"/>
    </row>
    <row r="3" spans="1:88" s="5" customFormat="1" ht="12.6" customHeight="1" x14ac:dyDescent="0.25">
      <c r="A3" s="25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</row>
    <row r="4" spans="1:88" s="5" customFormat="1" ht="33" customHeight="1" x14ac:dyDescent="0.25">
      <c r="A4" s="26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</row>
    <row r="5" spans="1:88" s="8" customFormat="1" ht="12.95" customHeight="1" x14ac:dyDescent="0.25">
      <c r="A5" s="53" t="s">
        <v>4</v>
      </c>
      <c r="B5" s="54">
        <v>15467.548910876818</v>
      </c>
      <c r="C5" s="55">
        <f>(B5/'2020'!B5-1)*100</f>
        <v>10.289166555211127</v>
      </c>
      <c r="D5" s="56">
        <v>35850.658134800455</v>
      </c>
      <c r="E5" s="55">
        <f>(D5/'2020'!D5-1)*100</f>
        <v>14.128315251878343</v>
      </c>
      <c r="F5" s="56">
        <v>165229.7683564451</v>
      </c>
      <c r="G5" s="55">
        <f>(F5/'2020'!F5-1)*100</f>
        <v>10.224736051627126</v>
      </c>
      <c r="H5" s="57"/>
      <c r="I5" s="64"/>
      <c r="J5" s="64"/>
      <c r="K5" s="64"/>
    </row>
    <row r="6" spans="1:88" ht="12.95" customHeight="1" x14ac:dyDescent="0.25">
      <c r="A6" s="14" t="s">
        <v>18</v>
      </c>
      <c r="B6" s="43">
        <v>15092.025057507994</v>
      </c>
      <c r="C6" s="15">
        <f>(B6/'2020'!B6-1)*100</f>
        <v>10.308243611273117</v>
      </c>
      <c r="D6" s="40">
        <v>27743.30496044314</v>
      </c>
      <c r="E6" s="15">
        <f>(D6/'2020'!D6-1)*100</f>
        <v>16.479301791734223</v>
      </c>
      <c r="F6" s="40">
        <v>164276.46331981299</v>
      </c>
      <c r="G6" s="15">
        <f>(F6/'2020'!F6-1)*100</f>
        <v>10.28712442873816</v>
      </c>
      <c r="H6" s="52"/>
      <c r="I6" s="64"/>
      <c r="J6" s="64"/>
      <c r="K6" s="64"/>
    </row>
    <row r="7" spans="1:88" ht="12.95" customHeight="1" x14ac:dyDescent="0.25">
      <c r="A7" s="17" t="s">
        <v>5</v>
      </c>
      <c r="B7" s="37">
        <v>11752.03581555942</v>
      </c>
      <c r="C7" s="16">
        <f>(B7/'2020'!B7-1)*100</f>
        <v>12.34723862466085</v>
      </c>
      <c r="D7" s="22">
        <v>23101.933305865321</v>
      </c>
      <c r="E7" s="16">
        <f>(D7/'2020'!D7-1)*100</f>
        <v>19.9710008973234</v>
      </c>
      <c r="F7" s="22">
        <v>131991.41944982923</v>
      </c>
      <c r="G7" s="16">
        <f>(F7/'2020'!F7-1)*100</f>
        <v>13.158247871095519</v>
      </c>
      <c r="H7" s="52"/>
      <c r="I7" s="64"/>
      <c r="J7" s="64"/>
      <c r="K7" s="64"/>
    </row>
    <row r="8" spans="1:88" ht="12.95" customHeight="1" x14ac:dyDescent="0.25">
      <c r="A8" s="19" t="s">
        <v>6</v>
      </c>
      <c r="B8" s="37">
        <v>5073.0862821868232</v>
      </c>
      <c r="C8" s="16">
        <f>(B8/'2020'!B8-1)*100</f>
        <v>12.531536567326373</v>
      </c>
      <c r="D8" s="22">
        <v>4763.6822041808482</v>
      </c>
      <c r="E8" s="16">
        <f>(D8/'2020'!D8-1)*100</f>
        <v>26.463415851627147</v>
      </c>
      <c r="F8" s="22">
        <v>37898.930776007699</v>
      </c>
      <c r="G8" s="16">
        <f>(F8/'2020'!F8-1)*100</f>
        <v>23.962684953689628</v>
      </c>
      <c r="I8" s="64"/>
      <c r="J8" s="64"/>
      <c r="K8" s="64"/>
    </row>
    <row r="9" spans="1:88" ht="12.95" customHeight="1" x14ac:dyDescent="0.25">
      <c r="A9" s="20" t="s">
        <v>7</v>
      </c>
      <c r="B9" s="37">
        <v>1652.6857498940385</v>
      </c>
      <c r="C9" s="16">
        <f>(B9/'2020'!B9-1)*100</f>
        <v>36.92742897313115</v>
      </c>
      <c r="D9" s="22">
        <v>3965.4341290398434</v>
      </c>
      <c r="E9" s="16">
        <f>(D9/'2020'!D9-1)*100</f>
        <v>30.465568014816814</v>
      </c>
      <c r="F9" s="22">
        <v>34283.5407760077</v>
      </c>
      <c r="G9" s="16">
        <f>(F9/'2020'!F9-1)*100</f>
        <v>26.627924850700424</v>
      </c>
      <c r="I9" s="64"/>
      <c r="J9" s="64"/>
      <c r="K9" s="64"/>
    </row>
    <row r="10" spans="1:88" ht="12.95" customHeight="1" x14ac:dyDescent="0.25">
      <c r="A10" s="19" t="s">
        <v>8</v>
      </c>
      <c r="B10" s="37">
        <v>2530.7804425933309</v>
      </c>
      <c r="C10" s="16">
        <f>(B10/'2020'!B10-1)*100</f>
        <v>27.692644472824334</v>
      </c>
      <c r="D10" s="22">
        <v>5858.5913669339643</v>
      </c>
      <c r="E10" s="16">
        <f>(D10/'2020'!D10-1)*100</f>
        <v>28.655675030164176</v>
      </c>
      <c r="F10" s="22">
        <v>39702.891481570718</v>
      </c>
      <c r="G10" s="16">
        <f>(F10/'2020'!F10-1)*100</f>
        <v>28.655675030164176</v>
      </c>
      <c r="I10" s="64"/>
      <c r="J10" s="64"/>
      <c r="K10" s="64"/>
    </row>
    <row r="11" spans="1:88" ht="12.95" customHeight="1" x14ac:dyDescent="0.25">
      <c r="A11" s="19" t="s">
        <v>9</v>
      </c>
      <c r="B11" s="37">
        <v>3073.5526754427974</v>
      </c>
      <c r="C11" s="16">
        <f>(B11/'2020'!B11-1)*100</f>
        <v>1.8586750724769674</v>
      </c>
      <c r="D11" s="22">
        <v>8468.476646693065</v>
      </c>
      <c r="E11" s="16">
        <f>(D11/'2020'!D11-1)*100</f>
        <v>13.684985641927817</v>
      </c>
      <c r="F11" s="22">
        <v>32624.193453222815</v>
      </c>
      <c r="G11" s="16">
        <f>(F11/'2020'!F11-1)*100</f>
        <v>-3.2229137939007391</v>
      </c>
      <c r="I11" s="64"/>
      <c r="J11" s="64"/>
      <c r="K11" s="64"/>
    </row>
    <row r="12" spans="1:88" ht="12.95" customHeight="1" x14ac:dyDescent="0.25">
      <c r="A12" s="20" t="s">
        <v>10</v>
      </c>
      <c r="B12" s="37">
        <v>456.94506452723692</v>
      </c>
      <c r="C12" s="16">
        <f>(B12/'2020'!B12-1)*100</f>
        <v>1.5175107888477646</v>
      </c>
      <c r="D12" s="22">
        <v>987.15881400000001</v>
      </c>
      <c r="E12" s="16">
        <f>(D12/'2020'!D12-1)*100</f>
        <v>-1.2126104589942455</v>
      </c>
      <c r="F12" s="22">
        <v>6691.3237692454504</v>
      </c>
      <c r="G12" s="16">
        <f>(F12/'2020'!F12-1)*100</f>
        <v>1.167087592379934</v>
      </c>
      <c r="I12" s="64"/>
      <c r="J12" s="64"/>
      <c r="K12" s="64"/>
    </row>
    <row r="13" spans="1:88" ht="12.95" customHeight="1" x14ac:dyDescent="0.25">
      <c r="A13" s="20" t="s">
        <v>11</v>
      </c>
      <c r="B13" s="37">
        <v>881.08831382864469</v>
      </c>
      <c r="C13" s="16">
        <f>(B13/'2020'!B13-1)*100</f>
        <v>-13.179128025369636</v>
      </c>
      <c r="D13" s="22">
        <v>3798.3346117721776</v>
      </c>
      <c r="E13" s="16">
        <f>(D13/'2020'!D13-1)*100</f>
        <v>21.769492025650994</v>
      </c>
      <c r="F13" s="22">
        <v>7570.569372711564</v>
      </c>
      <c r="G13" s="16">
        <f>(F13/'2020'!F13-1)*100</f>
        <v>-10.542917466216373</v>
      </c>
      <c r="I13" s="64"/>
      <c r="J13" s="64"/>
      <c r="K13" s="64"/>
    </row>
    <row r="14" spans="1:88" ht="12.95" customHeight="1" x14ac:dyDescent="0.25">
      <c r="A14" s="19" t="s">
        <v>17</v>
      </c>
      <c r="B14" s="37">
        <v>-190.10716830758801</v>
      </c>
      <c r="C14" s="16">
        <f>(B14/'2020'!B14-1)*100*(-1)</f>
        <v>-2.556472046744962</v>
      </c>
      <c r="D14" s="22">
        <v>548.97127837588368</v>
      </c>
      <c r="E14" s="16">
        <f>(D14/'2020'!D14-1)*100</f>
        <v>10.655177699306817</v>
      </c>
      <c r="F14" s="22">
        <v>10121.11</v>
      </c>
      <c r="G14" s="16">
        <f>(F14/'2020'!F14-1)*100</f>
        <v>-5.1647675151864858</v>
      </c>
      <c r="I14" s="64"/>
      <c r="J14" s="64"/>
      <c r="K14" s="64"/>
    </row>
    <row r="15" spans="1:88" ht="12.95" customHeight="1" x14ac:dyDescent="0.25">
      <c r="A15" s="19" t="s">
        <v>12</v>
      </c>
      <c r="B15" s="37">
        <v>218.79636895299038</v>
      </c>
      <c r="C15" s="16">
        <f>(B15/'2020'!B15-1)*100</f>
        <v>5.6181532399023792</v>
      </c>
      <c r="D15" s="22">
        <v>530.4949425868756</v>
      </c>
      <c r="E15" s="16">
        <f>(D15/'2020'!D15-1)*100</f>
        <v>5.6181532399023792</v>
      </c>
      <c r="F15" s="22">
        <v>4056.5367453319986</v>
      </c>
      <c r="G15" s="16">
        <f>(F15/'2020'!F15-1)*100</f>
        <v>4.7530461191684914</v>
      </c>
      <c r="I15" s="64"/>
      <c r="J15" s="64"/>
      <c r="K15" s="64"/>
    </row>
    <row r="16" spans="1:88" ht="12.95" customHeight="1" x14ac:dyDescent="0.25">
      <c r="A16" s="19" t="s">
        <v>13</v>
      </c>
      <c r="B16" s="37">
        <v>769.80086444418032</v>
      </c>
      <c r="C16" s="16">
        <f>(B16/'2020'!B16-1)*100</f>
        <v>8.4825947717310548</v>
      </c>
      <c r="D16" s="22">
        <v>2502.6007969926454</v>
      </c>
      <c r="E16" s="16">
        <f>(D16/'2020'!D16-1)*100</f>
        <v>16.24242240598479</v>
      </c>
      <c r="F16" s="22">
        <v>5979.5415296871479</v>
      </c>
      <c r="G16" s="16">
        <f>(F16/'2020'!F16-1)*100</f>
        <v>3.5754851580294567</v>
      </c>
      <c r="I16" s="64"/>
      <c r="J16" s="64"/>
      <c r="K16" s="64"/>
    </row>
    <row r="17" spans="1:11" ht="12.95" customHeight="1" x14ac:dyDescent="0.25">
      <c r="A17" s="19" t="s">
        <v>14</v>
      </c>
      <c r="B17" s="37">
        <v>276.12635024688558</v>
      </c>
      <c r="C17" s="16">
        <f>(B17/'2020'!B17-1)*100</f>
        <v>24.653322284979051</v>
      </c>
      <c r="D17" s="22">
        <v>429.11607010203699</v>
      </c>
      <c r="E17" s="16">
        <f>(D17/'2020'!D17-1)*100</f>
        <v>27.961981839447446</v>
      </c>
      <c r="F17" s="22">
        <v>1608.2154640088481</v>
      </c>
      <c r="G17" s="16">
        <f>(F17/'2020'!F17-1)*100</f>
        <v>36.060373628930932</v>
      </c>
      <c r="I17" s="64"/>
      <c r="J17" s="64"/>
      <c r="K17" s="64"/>
    </row>
    <row r="18" spans="1:11" ht="12.95" customHeight="1" x14ac:dyDescent="0.25">
      <c r="A18" s="17" t="s">
        <v>15</v>
      </c>
      <c r="B18" s="37">
        <v>3339.9892419485727</v>
      </c>
      <c r="C18" s="16">
        <f>(B18/'2020'!B18-1)*100</f>
        <v>3.6869062489294446</v>
      </c>
      <c r="D18" s="22">
        <v>4641.3716545778179</v>
      </c>
      <c r="E18" s="16">
        <f>(D18/'2020'!D18-1)*100</f>
        <v>1.7406719645809421</v>
      </c>
      <c r="F18" s="22">
        <v>32285.043869983747</v>
      </c>
      <c r="G18" s="16">
        <f>(F18/'2020'!F18-1)*100</f>
        <v>-7.7925777150844588E-2</v>
      </c>
      <c r="I18" s="64"/>
      <c r="J18" s="64"/>
      <c r="K18" s="64"/>
    </row>
    <row r="19" spans="1:11" ht="12.95" customHeight="1" x14ac:dyDescent="0.25">
      <c r="A19" s="23" t="s">
        <v>16</v>
      </c>
      <c r="B19" s="44">
        <v>375.52385336882384</v>
      </c>
      <c r="C19" s="24">
        <f>(B19/'2020'!B19-1)*100</f>
        <v>9.5278975874295782</v>
      </c>
      <c r="D19" s="41">
        <v>8107.3531743573176</v>
      </c>
      <c r="E19" s="24">
        <f>(D19/'2020'!D19-1)*100</f>
        <v>6.7549061526051002</v>
      </c>
      <c r="F19" s="41">
        <v>953.30503663212244</v>
      </c>
      <c r="G19" s="24">
        <f>(F19/'2020'!F19-1)*100</f>
        <v>0.43425164388566362</v>
      </c>
      <c r="I19" s="64"/>
      <c r="J19" s="64"/>
      <c r="K19" s="64"/>
    </row>
    <row r="20" spans="1:11" ht="15.75" customHeight="1" x14ac:dyDescent="0.25">
      <c r="A20" s="11" t="s">
        <v>21</v>
      </c>
      <c r="B20" s="11"/>
      <c r="C20" s="11"/>
      <c r="D20" s="11"/>
      <c r="E20" s="11"/>
      <c r="F20" s="11"/>
      <c r="G20" s="11"/>
    </row>
    <row r="21" spans="1:11" ht="12.95" customHeight="1" x14ac:dyDescent="0.25">
      <c r="A21" s="11" t="s">
        <v>53</v>
      </c>
      <c r="B21" s="11"/>
      <c r="C21" s="11"/>
      <c r="D21" s="11"/>
      <c r="E21" s="11"/>
      <c r="F21" s="11"/>
      <c r="G21" s="11"/>
    </row>
    <row r="22" spans="1:11" ht="15" customHeight="1" x14ac:dyDescent="0.25">
      <c r="A22" s="11" t="s">
        <v>22</v>
      </c>
      <c r="B22" s="11"/>
      <c r="C22" s="11"/>
      <c r="D22" s="11"/>
      <c r="E22" s="11"/>
      <c r="F22" s="11"/>
      <c r="G22" s="11"/>
    </row>
    <row r="23" spans="1:11" ht="12.95" customHeight="1" x14ac:dyDescent="0.25">
      <c r="E23" s="21"/>
      <c r="F23" s="11"/>
      <c r="G23" s="11"/>
    </row>
    <row r="24" spans="1:11" ht="12.95" customHeight="1" x14ac:dyDescent="0.25"/>
    <row r="25" spans="1:11" ht="12.95" customHeight="1" x14ac:dyDescent="0.25"/>
    <row r="26" spans="1:11" ht="12.95" customHeight="1" x14ac:dyDescent="0.25"/>
    <row r="27" spans="1:11" ht="12.95" customHeight="1" x14ac:dyDescent="0.25"/>
    <row r="28" spans="1:11" ht="12.95" customHeight="1" x14ac:dyDescent="0.25"/>
    <row r="29" spans="1:11" ht="12.95" customHeight="1" x14ac:dyDescent="0.25"/>
    <row r="30" spans="1:11" ht="12.95" customHeight="1" x14ac:dyDescent="0.25"/>
    <row r="31" spans="1:11" ht="12.95" customHeight="1" x14ac:dyDescent="0.25"/>
    <row r="32" spans="1:11" ht="12.95" customHeight="1" x14ac:dyDescent="0.25"/>
    <row r="33" ht="12.95" customHeight="1" x14ac:dyDescent="0.25"/>
    <row r="34" ht="12.6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83EF-072C-486B-97DF-1D82EA3D32D1}">
  <dimension ref="A1:CJ34"/>
  <sheetViews>
    <sheetView workbookViewId="0">
      <selection activeCell="L11" sqref="L11"/>
    </sheetView>
  </sheetViews>
  <sheetFormatPr baseColWidth="10" defaultColWidth="11.42578125" defaultRowHeight="12.75" x14ac:dyDescent="0.25"/>
  <cols>
    <col min="1" max="1" width="35.5703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5.5703125" style="2" customWidth="1"/>
    <col min="7" max="7" width="9.42578125" style="2" customWidth="1"/>
    <col min="8" max="16384" width="11.42578125" style="2"/>
  </cols>
  <sheetData>
    <row r="1" spans="1:88" ht="15" customHeight="1" x14ac:dyDescent="0.25">
      <c r="A1" s="1" t="s">
        <v>47</v>
      </c>
      <c r="B1" s="13"/>
      <c r="C1" s="3"/>
    </row>
    <row r="2" spans="1:88" ht="15" customHeight="1" x14ac:dyDescent="0.25">
      <c r="A2" s="62" t="s">
        <v>51</v>
      </c>
      <c r="B2" s="11"/>
      <c r="C2" s="61"/>
      <c r="D2" s="3"/>
    </row>
    <row r="3" spans="1:88" s="5" customFormat="1" ht="12.6" customHeight="1" x14ac:dyDescent="0.25">
      <c r="A3" s="25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</row>
    <row r="4" spans="1:88" s="5" customFormat="1" ht="33" customHeight="1" x14ac:dyDescent="0.25">
      <c r="A4" s="26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</row>
    <row r="5" spans="1:88" s="8" customFormat="1" ht="12.95" customHeight="1" x14ac:dyDescent="0.25">
      <c r="A5" s="53" t="s">
        <v>4</v>
      </c>
      <c r="B5" s="54">
        <v>20447.125265298528</v>
      </c>
      <c r="C5" s="55">
        <f>(B5/'2021'!B5-1)*100</f>
        <v>32.193700392439425</v>
      </c>
      <c r="D5" s="56">
        <v>43720.504630609554</v>
      </c>
      <c r="E5" s="55">
        <f>(D5/'2021'!D5-1)*100</f>
        <v>21.951749020110146</v>
      </c>
      <c r="F5" s="56">
        <v>171631.79975828831</v>
      </c>
      <c r="G5" s="55">
        <f>(F5/'2021'!F5-1)*100</f>
        <v>3.8746234806988911</v>
      </c>
      <c r="H5" s="57"/>
      <c r="I5" s="66"/>
      <c r="J5" s="64"/>
      <c r="K5" s="64"/>
    </row>
    <row r="6" spans="1:88" ht="12.95" customHeight="1" x14ac:dyDescent="0.25">
      <c r="A6" s="14" t="s">
        <v>18</v>
      </c>
      <c r="B6" s="43">
        <v>19987.166432856142</v>
      </c>
      <c r="C6" s="15">
        <f>(B6/'2021'!B6-1)*100</f>
        <v>32.4352852363766</v>
      </c>
      <c r="D6" s="40">
        <v>35284.408548348554</v>
      </c>
      <c r="E6" s="15">
        <f>(D6/'2021'!D6-1)*100</f>
        <v>27.181705995942608</v>
      </c>
      <c r="F6" s="40">
        <v>170655.91720663052</v>
      </c>
      <c r="G6" s="15">
        <f>(F6/'2021'!F6-1)*100</f>
        <v>3.8833645172881681</v>
      </c>
      <c r="H6" s="52"/>
      <c r="I6" s="66"/>
      <c r="J6" s="64"/>
      <c r="K6" s="64"/>
    </row>
    <row r="7" spans="1:88" ht="12.95" customHeight="1" x14ac:dyDescent="0.25">
      <c r="A7" s="17" t="s">
        <v>5</v>
      </c>
      <c r="B7" s="37">
        <v>16595.58722515565</v>
      </c>
      <c r="C7" s="16">
        <f>(B7/'2021'!B7-1)*100</f>
        <v>41.214573250223438</v>
      </c>
      <c r="D7" s="22">
        <v>30558.554832809379</v>
      </c>
      <c r="E7" s="16">
        <f>(D7/'2021'!D7-1)*100</f>
        <v>32.277045510519706</v>
      </c>
      <c r="F7" s="22">
        <v>137672.6958600728</v>
      </c>
      <c r="G7" s="16">
        <f>(F7/'2021'!F7-1)*100</f>
        <v>4.3042770764375682</v>
      </c>
      <c r="H7" s="52"/>
      <c r="I7" s="66"/>
      <c r="J7" s="64"/>
      <c r="K7" s="64"/>
    </row>
    <row r="8" spans="1:88" ht="12.95" customHeight="1" x14ac:dyDescent="0.25">
      <c r="A8" s="19" t="s">
        <v>6</v>
      </c>
      <c r="B8" s="37">
        <v>6303.0898711957052</v>
      </c>
      <c r="C8" s="16">
        <f>(B8/'2021'!B8-1)*100</f>
        <v>24.245666653212773</v>
      </c>
      <c r="D8" s="22">
        <v>6390.9526572134628</v>
      </c>
      <c r="E8" s="16">
        <f>(D8/'2021'!D8-1)*100</f>
        <v>34.159928880319512</v>
      </c>
      <c r="F8" s="22">
        <v>38840.717734919657</v>
      </c>
      <c r="G8" s="16">
        <f>(F8/'2021'!F8-1)*100</f>
        <v>2.4849961189621794</v>
      </c>
      <c r="H8" s="57"/>
      <c r="I8" s="66"/>
      <c r="J8" s="64"/>
      <c r="K8" s="64"/>
    </row>
    <row r="9" spans="1:88" ht="12.95" customHeight="1" x14ac:dyDescent="0.25">
      <c r="A9" s="20" t="s">
        <v>7</v>
      </c>
      <c r="B9" s="37">
        <v>2790.8497875120856</v>
      </c>
      <c r="C9" s="16">
        <f>(B9/'2021'!B9-1)*100</f>
        <v>68.867541073130226</v>
      </c>
      <c r="D9" s="22">
        <v>5593.275425533715</v>
      </c>
      <c r="E9" s="16">
        <f>(D9/'2021'!D9-1)*100</f>
        <v>41.050771328485624</v>
      </c>
      <c r="F9" s="22">
        <v>34935.817734919656</v>
      </c>
      <c r="G9" s="16">
        <f>(F9/'2021'!F9-1)*100</f>
        <v>1.9025950766684785</v>
      </c>
      <c r="H9" s="57"/>
      <c r="I9" s="66"/>
      <c r="J9" s="64"/>
      <c r="K9" s="64"/>
    </row>
    <row r="10" spans="1:88" ht="12.95" customHeight="1" x14ac:dyDescent="0.25">
      <c r="A10" s="19" t="s">
        <v>8</v>
      </c>
      <c r="B10" s="37">
        <v>2624.4434146141862</v>
      </c>
      <c r="C10" s="16">
        <f>(B10/'2021'!B10-1)*100</f>
        <v>3.7009521033313009</v>
      </c>
      <c r="D10" s="22">
        <v>6072.2055605910073</v>
      </c>
      <c r="E10" s="16">
        <f>(D10/'2021'!D10-1)*100</f>
        <v>3.6461698773307072</v>
      </c>
      <c r="F10" s="22">
        <v>41150.52635120105</v>
      </c>
      <c r="G10" s="16">
        <f>(F10/'2021'!F10-1)*100</f>
        <v>3.6461698773307072</v>
      </c>
      <c r="H10" s="57"/>
      <c r="I10" s="66"/>
      <c r="J10" s="64"/>
      <c r="K10" s="64"/>
    </row>
    <row r="11" spans="1:88" ht="12.95" customHeight="1" x14ac:dyDescent="0.25">
      <c r="A11" s="19" t="s">
        <v>9</v>
      </c>
      <c r="B11" s="37">
        <v>4653.2364537171943</v>
      </c>
      <c r="C11" s="16">
        <f>(B11/'2021'!B11-1)*100</f>
        <v>51.396020992118395</v>
      </c>
      <c r="D11" s="22">
        <v>12155.44897811752</v>
      </c>
      <c r="E11" s="16">
        <f>(D11/'2021'!D11-1)*100</f>
        <v>43.537609953310977</v>
      </c>
      <c r="F11" s="22">
        <v>34146.536574558035</v>
      </c>
      <c r="G11" s="16">
        <f>(F11/'2021'!F11-1)*100</f>
        <v>4.6663011716074676</v>
      </c>
      <c r="H11" s="57"/>
      <c r="I11" s="66"/>
      <c r="J11" s="64"/>
      <c r="K11" s="64"/>
    </row>
    <row r="12" spans="1:88" ht="12.95" customHeight="1" x14ac:dyDescent="0.25">
      <c r="A12" s="20" t="s">
        <v>10</v>
      </c>
      <c r="B12" s="37">
        <v>610.41058083700239</v>
      </c>
      <c r="C12" s="16">
        <f>(B12/'2021'!B12-1)*100</f>
        <v>33.585113008834753</v>
      </c>
      <c r="D12" s="22">
        <v>1301.948682</v>
      </c>
      <c r="E12" s="16">
        <f>(D12/'2021'!D12-1)*100</f>
        <v>31.888472608015416</v>
      </c>
      <c r="F12" s="22">
        <v>6799.1574296698254</v>
      </c>
      <c r="G12" s="16">
        <f>(F12/'2021'!F12-1)*100</f>
        <v>1.6115445036451348</v>
      </c>
      <c r="H12" s="57"/>
      <c r="I12" s="66"/>
      <c r="J12" s="64"/>
      <c r="K12" s="64"/>
    </row>
    <row r="13" spans="1:88" ht="12.95" customHeight="1" x14ac:dyDescent="0.25">
      <c r="A13" s="20" t="s">
        <v>11</v>
      </c>
      <c r="B13" s="37">
        <v>2023.8879645149575</v>
      </c>
      <c r="C13" s="16">
        <f>(B13/'2021'!B13-1)*100</f>
        <v>129.70319010593144</v>
      </c>
      <c r="D13" s="22">
        <v>6667.1014954988113</v>
      </c>
      <c r="E13" s="16">
        <f>(D13/'2021'!D13-1)*100</f>
        <v>75.526965813792827</v>
      </c>
      <c r="F13" s="22">
        <v>7431.3474057772937</v>
      </c>
      <c r="G13" s="16">
        <f>(F13/'2021'!F13-1)*100</f>
        <v>-1.838989382173839</v>
      </c>
      <c r="H13" s="57"/>
      <c r="I13" s="66"/>
      <c r="J13" s="64"/>
      <c r="K13" s="64"/>
    </row>
    <row r="14" spans="1:88" ht="12.95" customHeight="1" x14ac:dyDescent="0.25">
      <c r="A14" s="19" t="s">
        <v>17</v>
      </c>
      <c r="B14" s="37">
        <v>1169.34003696638</v>
      </c>
      <c r="C14" s="16">
        <f>(B14/'2021'!B14-1)*100*(-1)</f>
        <v>715.09518414077945</v>
      </c>
      <c r="D14" s="22">
        <v>1267.7600944408443</v>
      </c>
      <c r="E14" s="16">
        <f>(D14/'2021'!D14-1)*100</f>
        <v>130.93377456676376</v>
      </c>
      <c r="F14" s="22">
        <v>11087.03</v>
      </c>
      <c r="G14" s="16">
        <f>(F14/'2021'!F14-1)*100</f>
        <v>9.5436172514674844</v>
      </c>
      <c r="H14" s="57"/>
      <c r="I14" s="66"/>
      <c r="J14" s="64"/>
      <c r="K14" s="64"/>
    </row>
    <row r="15" spans="1:88" ht="12.95" customHeight="1" x14ac:dyDescent="0.25">
      <c r="A15" s="19" t="s">
        <v>12</v>
      </c>
      <c r="B15" s="37">
        <v>330.23629792824909</v>
      </c>
      <c r="C15" s="16">
        <f>(B15/'2021'!B15-1)*100</f>
        <v>50.933171107241826</v>
      </c>
      <c r="D15" s="22">
        <v>800.69283940991318</v>
      </c>
      <c r="E15" s="16">
        <f>(D15/'2021'!D15-1)*100</f>
        <v>50.933171107241826</v>
      </c>
      <c r="F15" s="22">
        <v>4225.54694441225</v>
      </c>
      <c r="G15" s="16">
        <f>(F15/'2021'!F15-1)*100</f>
        <v>4.1663667727091847</v>
      </c>
      <c r="H15" s="57"/>
      <c r="I15" s="66"/>
      <c r="J15" s="64"/>
      <c r="K15" s="64"/>
    </row>
    <row r="16" spans="1:88" ht="12.95" customHeight="1" x14ac:dyDescent="0.25">
      <c r="A16" s="19" t="s">
        <v>13</v>
      </c>
      <c r="B16" s="37">
        <v>1088.3951758467399</v>
      </c>
      <c r="C16" s="16">
        <f>(B16/'2021'!B16-1)*100</f>
        <v>41.386587897974671</v>
      </c>
      <c r="D16" s="22">
        <v>3235.0235231258471</v>
      </c>
      <c r="E16" s="16">
        <f>(D16/'2021'!D16-1)*100</f>
        <v>29.266462594167962</v>
      </c>
      <c r="F16" s="22">
        <v>6176.990704001003</v>
      </c>
      <c r="G16" s="16">
        <f>(F16/'2021'!F16-1)*100</f>
        <v>3.3020788188118155</v>
      </c>
      <c r="H16" s="57"/>
      <c r="I16" s="66"/>
      <c r="J16" s="64"/>
      <c r="K16" s="64"/>
    </row>
    <row r="17" spans="1:11" ht="12.95" customHeight="1" x14ac:dyDescent="0.25">
      <c r="A17" s="19" t="s">
        <v>14</v>
      </c>
      <c r="B17" s="37">
        <v>426.84597488719641</v>
      </c>
      <c r="C17" s="16">
        <f>(B17/'2021'!B17-1)*100</f>
        <v>54.583571798038058</v>
      </c>
      <c r="D17" s="22">
        <v>636.47117991078323</v>
      </c>
      <c r="E17" s="16">
        <f>(D17/'2021'!D17-1)*100</f>
        <v>48.321450594810059</v>
      </c>
      <c r="F17" s="22">
        <v>2045.3475509807845</v>
      </c>
      <c r="G17" s="16">
        <f>(F17/'2021'!F17-1)*100</f>
        <v>27.181189135085404</v>
      </c>
      <c r="H17" s="57"/>
      <c r="I17" s="66"/>
      <c r="J17" s="64"/>
      <c r="K17" s="64"/>
    </row>
    <row r="18" spans="1:11" ht="12.95" customHeight="1" x14ac:dyDescent="0.25">
      <c r="A18" s="17" t="s">
        <v>15</v>
      </c>
      <c r="B18" s="37">
        <v>3391.5792077004912</v>
      </c>
      <c r="C18" s="16">
        <f>(B18/'2021'!B18-1)*100</f>
        <v>1.5446147282145217</v>
      </c>
      <c r="D18" s="22">
        <v>4725.8537155391723</v>
      </c>
      <c r="E18" s="16">
        <f>(D18/'2021'!D18-1)*100</f>
        <v>1.820195994820395</v>
      </c>
      <c r="F18" s="22">
        <v>32983.221346557715</v>
      </c>
      <c r="G18" s="16">
        <f>(F18/'2021'!F18-1)*100</f>
        <v>2.1625415142244364</v>
      </c>
      <c r="H18" s="57"/>
      <c r="I18" s="66"/>
      <c r="J18" s="64"/>
      <c r="K18" s="64"/>
    </row>
    <row r="19" spans="1:11" ht="12.95" customHeight="1" x14ac:dyDescent="0.25">
      <c r="A19" s="23" t="s">
        <v>16</v>
      </c>
      <c r="B19" s="44">
        <v>459.95883244238615</v>
      </c>
      <c r="C19" s="24">
        <f>(B19/'2021'!B19-1)*100</f>
        <v>22.484584751699856</v>
      </c>
      <c r="D19" s="41">
        <v>8436.0960822609995</v>
      </c>
      <c r="E19" s="24">
        <f>(D19/'2021'!D19-1)*100</f>
        <v>4.0548734073095449</v>
      </c>
      <c r="F19" s="41">
        <v>975.88255165780242</v>
      </c>
      <c r="G19" s="24">
        <f>(F19/'2021'!F19-1)*100</f>
        <v>2.3683411036453661</v>
      </c>
      <c r="H19" s="57"/>
      <c r="I19" s="66"/>
      <c r="J19" s="64"/>
      <c r="K19" s="64"/>
    </row>
    <row r="20" spans="1:11" ht="15.75" customHeight="1" x14ac:dyDescent="0.25">
      <c r="A20" s="11" t="s">
        <v>45</v>
      </c>
      <c r="B20" s="11"/>
      <c r="C20" s="11"/>
      <c r="D20" s="11"/>
      <c r="E20" s="11"/>
      <c r="F20" s="11"/>
      <c r="G20" s="11"/>
    </row>
    <row r="21" spans="1:11" ht="12.95" customHeight="1" x14ac:dyDescent="0.25">
      <c r="A21" s="11" t="s">
        <v>21</v>
      </c>
      <c r="B21" s="11"/>
      <c r="C21" s="11"/>
      <c r="D21" s="11"/>
      <c r="E21" s="11"/>
      <c r="F21" s="11"/>
      <c r="G21" s="11"/>
    </row>
    <row r="22" spans="1:11" ht="15" customHeight="1" x14ac:dyDescent="0.25">
      <c r="A22" s="11" t="s">
        <v>53</v>
      </c>
      <c r="B22" s="11"/>
      <c r="C22" s="11"/>
      <c r="D22" s="11"/>
      <c r="E22" s="11"/>
      <c r="F22" s="11"/>
      <c r="G22" s="11"/>
    </row>
    <row r="23" spans="1:11" ht="12.95" customHeight="1" x14ac:dyDescent="0.25">
      <c r="A23" s="11" t="s">
        <v>22</v>
      </c>
      <c r="B23" s="11"/>
      <c r="C23" s="11"/>
      <c r="D23" s="11"/>
      <c r="E23" s="21"/>
      <c r="F23" s="11"/>
      <c r="G23" s="11"/>
    </row>
    <row r="24" spans="1:11" ht="12.95" customHeight="1" x14ac:dyDescent="0.25"/>
    <row r="25" spans="1:11" ht="12.95" customHeight="1" x14ac:dyDescent="0.25"/>
    <row r="26" spans="1:11" ht="12.95" customHeight="1" x14ac:dyDescent="0.25"/>
    <row r="27" spans="1:11" ht="12.95" customHeight="1" x14ac:dyDescent="0.25"/>
    <row r="28" spans="1:11" ht="12.95" customHeight="1" x14ac:dyDescent="0.25"/>
    <row r="29" spans="1:11" ht="12.95" customHeight="1" x14ac:dyDescent="0.25"/>
    <row r="30" spans="1:11" ht="12.95" customHeight="1" x14ac:dyDescent="0.25"/>
    <row r="31" spans="1:11" ht="12.95" customHeight="1" x14ac:dyDescent="0.25"/>
    <row r="32" spans="1:11" ht="12.95" customHeight="1" x14ac:dyDescent="0.25"/>
    <row r="33" ht="12.95" customHeight="1" x14ac:dyDescent="0.25"/>
    <row r="34" ht="12.6" customHeight="1" x14ac:dyDescent="0.25"/>
  </sheetData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D124C-1486-40E2-BA8A-755C6D9DFC35}">
  <dimension ref="A1:CJ34"/>
  <sheetViews>
    <sheetView workbookViewId="0">
      <selection activeCell="P28" sqref="P28"/>
    </sheetView>
  </sheetViews>
  <sheetFormatPr baseColWidth="10" defaultColWidth="11.42578125" defaultRowHeight="12.75" x14ac:dyDescent="0.25"/>
  <cols>
    <col min="1" max="1" width="35.5703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5.5703125" style="2" customWidth="1"/>
    <col min="7" max="7" width="9.42578125" style="2" customWidth="1"/>
    <col min="8" max="16384" width="11.42578125" style="2"/>
  </cols>
  <sheetData>
    <row r="1" spans="1:88" x14ac:dyDescent="0.25">
      <c r="A1" s="1" t="s">
        <v>54</v>
      </c>
      <c r="B1" s="13"/>
      <c r="C1" s="3"/>
    </row>
    <row r="2" spans="1:88" ht="15" customHeight="1" x14ac:dyDescent="0.25">
      <c r="A2" s="2" t="s">
        <v>51</v>
      </c>
    </row>
    <row r="3" spans="1:88" s="5" customFormat="1" ht="12.6" customHeight="1" x14ac:dyDescent="0.25">
      <c r="A3" s="25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</row>
    <row r="4" spans="1:88" s="5" customFormat="1" ht="33" customHeight="1" x14ac:dyDescent="0.25">
      <c r="A4" s="26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</row>
    <row r="5" spans="1:88" s="8" customFormat="1" ht="12.95" customHeight="1" x14ac:dyDescent="0.25">
      <c r="A5" s="53" t="s">
        <v>4</v>
      </c>
      <c r="B5" s="54">
        <v>22885.672227830484</v>
      </c>
      <c r="C5" s="55">
        <f>(B5/'2022'!B5-1)*100</f>
        <v>11.926111523708883</v>
      </c>
      <c r="D5" s="56">
        <v>48855.698565829633</v>
      </c>
      <c r="E5" s="55">
        <f>(D5/'2022'!D5-1)*100</f>
        <v>11.74550472051239</v>
      </c>
      <c r="F5" s="56">
        <v>185536.51558312878</v>
      </c>
      <c r="G5" s="55">
        <f>(F5/'2022'!F5-1)*100</f>
        <v>8.1014799381132754</v>
      </c>
      <c r="H5" s="57"/>
      <c r="I5" s="66"/>
      <c r="J5" s="64"/>
      <c r="K5" s="64"/>
    </row>
    <row r="6" spans="1:88" ht="12.95" customHeight="1" x14ac:dyDescent="0.25">
      <c r="A6" s="14" t="s">
        <v>18</v>
      </c>
      <c r="B6" s="43">
        <v>22443.685071795928</v>
      </c>
      <c r="C6" s="15">
        <f>(B6/'2022'!B6-1)*100</f>
        <v>12.290479729540893</v>
      </c>
      <c r="D6" s="40">
        <v>40517.794948337156</v>
      </c>
      <c r="E6" s="15">
        <f>(D6/'2022'!D6-1)*100</f>
        <v>14.832008287222775</v>
      </c>
      <c r="F6" s="40">
        <v>184563.13781831801</v>
      </c>
      <c r="G6" s="15">
        <f>(F6/'2022'!F6-1)*100</f>
        <v>8.149275360225916</v>
      </c>
      <c r="H6" s="57"/>
      <c r="I6" s="66"/>
      <c r="J6" s="64"/>
      <c r="K6" s="64"/>
    </row>
    <row r="7" spans="1:88" ht="12.95" customHeight="1" x14ac:dyDescent="0.25">
      <c r="A7" s="17" t="s">
        <v>5</v>
      </c>
      <c r="B7" s="37">
        <v>18982.546859680966</v>
      </c>
      <c r="C7" s="16">
        <f>(B7/'2022'!B7-1)*100</f>
        <v>14.383098363082647</v>
      </c>
      <c r="D7" s="22">
        <v>35709.124049576239</v>
      </c>
      <c r="E7" s="16">
        <f>(D7/'2022'!D7-1)*100</f>
        <v>16.854753914072273</v>
      </c>
      <c r="F7" s="22">
        <v>151101.74694958492</v>
      </c>
      <c r="G7" s="16">
        <f>(F7/'2022'!F7-1)*100</f>
        <v>9.7543314639244816</v>
      </c>
      <c r="H7" s="57"/>
      <c r="I7" s="66"/>
      <c r="J7" s="64"/>
      <c r="K7" s="64"/>
    </row>
    <row r="8" spans="1:88" ht="12.95" customHeight="1" x14ac:dyDescent="0.25">
      <c r="A8" s="19" t="s">
        <v>6</v>
      </c>
      <c r="B8" s="37">
        <v>6832.1427954572182</v>
      </c>
      <c r="C8" s="16">
        <f>(B8/'2022'!B8-1)*100</f>
        <v>8.3935488002355072</v>
      </c>
      <c r="D8" s="22">
        <v>7221.6922976466585</v>
      </c>
      <c r="E8" s="16">
        <f>(D8/'2022'!D8-1)*100</f>
        <v>12.998682434230524</v>
      </c>
      <c r="F8" s="22">
        <v>40218.403665831909</v>
      </c>
      <c r="G8" s="16">
        <f>(F8/'2022'!F8-1)*100</f>
        <v>3.5470146054320972</v>
      </c>
      <c r="H8" s="57"/>
      <c r="I8" s="66"/>
      <c r="J8" s="64"/>
      <c r="K8" s="64"/>
    </row>
    <row r="9" spans="1:88" ht="12.95" customHeight="1" x14ac:dyDescent="0.25">
      <c r="A9" s="20" t="s">
        <v>7</v>
      </c>
      <c r="B9" s="37">
        <v>3188.4107944544758</v>
      </c>
      <c r="C9" s="16">
        <f>(B9/'2022'!B9-1)*100</f>
        <v>14.245159618454339</v>
      </c>
      <c r="D9" s="22">
        <v>6385.0186415794269</v>
      </c>
      <c r="E9" s="16">
        <f>(D9/'2022'!D9-1)*100</f>
        <v>14.155269601624587</v>
      </c>
      <c r="F9" s="22">
        <v>36235.053665831911</v>
      </c>
      <c r="G9" s="16">
        <f>(F9/'2022'!F9-1)*100</f>
        <v>3.7189223414502148</v>
      </c>
      <c r="H9" s="57"/>
      <c r="I9" s="66"/>
      <c r="J9" s="64"/>
      <c r="K9" s="64"/>
    </row>
    <row r="10" spans="1:88" ht="12.95" customHeight="1" x14ac:dyDescent="0.25">
      <c r="A10" s="19" t="s">
        <v>8</v>
      </c>
      <c r="B10" s="37">
        <v>3192.7127407834173</v>
      </c>
      <c r="C10" s="16">
        <f>(B10/'2022'!B10-1)*100</f>
        <v>21.652946411602137</v>
      </c>
      <c r="D10" s="22">
        <v>7360.6084547244618</v>
      </c>
      <c r="E10" s="16">
        <f>(D10/'2022'!D10-1)*100</f>
        <v>21.218038178668873</v>
      </c>
      <c r="F10" s="22">
        <v>49881.860743122088</v>
      </c>
      <c r="G10" s="16">
        <f>(F10/'2022'!F10-1)*100</f>
        <v>21.218038178668873</v>
      </c>
      <c r="H10" s="57"/>
      <c r="I10" s="66"/>
      <c r="J10" s="64"/>
      <c r="K10" s="64"/>
    </row>
    <row r="11" spans="1:88" ht="12.95" customHeight="1" x14ac:dyDescent="0.25">
      <c r="A11" s="19" t="s">
        <v>9</v>
      </c>
      <c r="B11" s="37">
        <v>5375.7362344157582</v>
      </c>
      <c r="C11" s="16">
        <f>(B11/'2022'!B11-1)*100</f>
        <v>15.526822844375365</v>
      </c>
      <c r="D11" s="22">
        <v>14382.142120964167</v>
      </c>
      <c r="E11" s="16">
        <f>(D11/'2022'!D11-1)*100</f>
        <v>18.31847714432584</v>
      </c>
      <c r="F11" s="22">
        <v>36310.435956873145</v>
      </c>
      <c r="G11" s="16">
        <f>(F11/'2022'!F11-1)*100</f>
        <v>6.3370976953703417</v>
      </c>
      <c r="H11" s="57"/>
      <c r="I11" s="66"/>
      <c r="J11" s="64"/>
      <c r="K11" s="64"/>
    </row>
    <row r="12" spans="1:88" ht="12.95" customHeight="1" x14ac:dyDescent="0.25">
      <c r="A12" s="20" t="s">
        <v>10</v>
      </c>
      <c r="B12" s="37">
        <v>649.84289533161427</v>
      </c>
      <c r="C12" s="16">
        <f>(B12/'2022'!B12-1)*100</f>
        <v>6.4599657562524282</v>
      </c>
      <c r="D12" s="22">
        <v>1383.9647701785607</v>
      </c>
      <c r="E12" s="16">
        <f>(D12/'2022'!D12-1)*100</f>
        <v>6.2994870160758554</v>
      </c>
      <c r="F12" s="22">
        <v>6988.6105981949868</v>
      </c>
      <c r="G12" s="16">
        <f>(F12/'2022'!F12-1)*100</f>
        <v>2.7864212659415077</v>
      </c>
      <c r="H12" s="57"/>
      <c r="I12" s="66"/>
      <c r="J12" s="64"/>
      <c r="K12" s="64"/>
    </row>
    <row r="13" spans="1:88" ht="12.95" customHeight="1" x14ac:dyDescent="0.25">
      <c r="A13" s="20" t="s">
        <v>11</v>
      </c>
      <c r="B13" s="37">
        <v>2676.2790836696558</v>
      </c>
      <c r="C13" s="16">
        <f>(B13/'2022'!B13-1)*100</f>
        <v>32.234547099105335</v>
      </c>
      <c r="D13" s="22">
        <v>8816.2114672105636</v>
      </c>
      <c r="E13" s="16">
        <f>(D13/'2022'!D13-1)*100</f>
        <v>32.234547099105804</v>
      </c>
      <c r="F13" s="22">
        <v>8559.7771830745169</v>
      </c>
      <c r="G13" s="16">
        <f>(F13/'2022'!F13-1)*100</f>
        <v>15.184726479345546</v>
      </c>
      <c r="H13" s="57"/>
      <c r="I13" s="66"/>
      <c r="J13" s="64"/>
      <c r="K13" s="64"/>
    </row>
    <row r="14" spans="1:88" ht="12.95" customHeight="1" x14ac:dyDescent="0.25">
      <c r="A14" s="19" t="s">
        <v>17</v>
      </c>
      <c r="B14" s="37">
        <v>1585.8273569461401</v>
      </c>
      <c r="C14" s="16">
        <f>(B14/'2022'!B14-1)*100</f>
        <v>35.617297519398505</v>
      </c>
      <c r="D14" s="22">
        <v>1719.3019791100489</v>
      </c>
      <c r="E14" s="16">
        <f>(D14/'2022'!D14-1)*100</f>
        <v>35.61729751939864</v>
      </c>
      <c r="F14" s="22">
        <v>11861.79</v>
      </c>
      <c r="G14" s="16">
        <f>(F14/'2022'!F14-1)*100</f>
        <v>6.9879850600205851</v>
      </c>
      <c r="H14" s="57"/>
      <c r="I14" s="66"/>
      <c r="J14" s="64"/>
      <c r="K14" s="64"/>
    </row>
    <row r="15" spans="1:88" ht="12.95" customHeight="1" x14ac:dyDescent="0.25">
      <c r="A15" s="19" t="s">
        <v>12</v>
      </c>
      <c r="B15" s="37">
        <v>332.33217910796054</v>
      </c>
      <c r="C15" s="16">
        <f>(B15/'2022'!B15-1)*100</f>
        <v>0.63466105720662025</v>
      </c>
      <c r="D15" s="22">
        <v>805.77452504948985</v>
      </c>
      <c r="E15" s="16">
        <f>(D15/'2022'!D15-1)*100</f>
        <v>0.63466105720662025</v>
      </c>
      <c r="F15" s="22">
        <v>4227.3657932154847</v>
      </c>
      <c r="G15" s="16">
        <f>(F15/'2022'!F15-1)*100</f>
        <v>4.3044103571965309E-2</v>
      </c>
      <c r="H15" s="57"/>
      <c r="I15" s="66"/>
      <c r="J15" s="64"/>
      <c r="K15" s="64"/>
    </row>
    <row r="16" spans="1:88" ht="12.95" customHeight="1" x14ac:dyDescent="0.25">
      <c r="A16" s="19" t="s">
        <v>13</v>
      </c>
      <c r="B16" s="37">
        <v>1193.7837145542792</v>
      </c>
      <c r="C16" s="16">
        <f>(B16/'2022'!B16-1)*100</f>
        <v>9.6829296055589431</v>
      </c>
      <c r="D16" s="22">
        <v>3518.8219395912784</v>
      </c>
      <c r="E16" s="16">
        <f>(D16/'2022'!D16-1)*100</f>
        <v>8.7726847868855771</v>
      </c>
      <c r="F16" s="22">
        <v>6351.119543064231</v>
      </c>
      <c r="G16" s="16">
        <f>(F16/'2022'!F16-1)*100</f>
        <v>2.8189914378605074</v>
      </c>
      <c r="H16" s="57"/>
      <c r="I16" s="66"/>
      <c r="J16" s="64"/>
      <c r="K16" s="64"/>
    </row>
    <row r="17" spans="1:11" ht="12.95" customHeight="1" x14ac:dyDescent="0.25">
      <c r="A17" s="19" t="s">
        <v>14</v>
      </c>
      <c r="B17" s="37">
        <v>470.01183841619309</v>
      </c>
      <c r="C17" s="16">
        <f>(B17/'2022'!B17-1)*100</f>
        <v>10.112749344867122</v>
      </c>
      <c r="D17" s="22">
        <v>700.78273249013773</v>
      </c>
      <c r="E17" s="16">
        <f>(D17/'2022'!D17-1)*100</f>
        <v>10.104393507396402</v>
      </c>
      <c r="F17" s="22">
        <v>2250.7712474780642</v>
      </c>
      <c r="G17" s="16">
        <f>(F17/'2022'!F17-1)*100</f>
        <v>10.043461630703066</v>
      </c>
      <c r="H17" s="57"/>
      <c r="I17" s="66"/>
      <c r="J17" s="64"/>
      <c r="K17" s="64"/>
    </row>
    <row r="18" spans="1:11" ht="12.95" customHeight="1" x14ac:dyDescent="0.25">
      <c r="A18" s="17" t="s">
        <v>15</v>
      </c>
      <c r="B18" s="37">
        <v>3461.1382121149604</v>
      </c>
      <c r="C18" s="16">
        <f>(B18/'2022'!B18-1)*100</f>
        <v>2.0509326232610814</v>
      </c>
      <c r="D18" s="22">
        <v>4808.6708987609181</v>
      </c>
      <c r="E18" s="16">
        <f>(D18/'2021'!D18-1)*100</f>
        <v>3.6045216077038811</v>
      </c>
      <c r="F18" s="22">
        <v>33461.390868733084</v>
      </c>
      <c r="G18" s="16">
        <f>(F18/'2022'!F18-1)*100</f>
        <v>1.449735661508611</v>
      </c>
      <c r="H18" s="57"/>
      <c r="I18" s="66"/>
      <c r="J18" s="64"/>
      <c r="K18" s="64"/>
    </row>
    <row r="19" spans="1:11" ht="12.95" customHeight="1" x14ac:dyDescent="0.25">
      <c r="A19" s="23" t="s">
        <v>16</v>
      </c>
      <c r="B19" s="44">
        <v>441.98715603455599</v>
      </c>
      <c r="C19" s="24">
        <f>(B19/'2022'!B19-1)*100</f>
        <v>-3.9072358524784412</v>
      </c>
      <c r="D19" s="41">
        <v>8337.9036174924804</v>
      </c>
      <c r="E19" s="24">
        <f>(D19/'2022'!D19-1)*100</f>
        <v>-1.1639562163711425</v>
      </c>
      <c r="F19" s="41">
        <v>973.37776481076548</v>
      </c>
      <c r="G19" s="24">
        <f>(F19/'2022'!F19-1)*100</f>
        <v>-0.25666888323618853</v>
      </c>
      <c r="H19" s="57"/>
      <c r="I19" s="66"/>
      <c r="J19" s="64"/>
      <c r="K19" s="64"/>
    </row>
    <row r="20" spans="1:11" ht="15.75" customHeight="1" x14ac:dyDescent="0.25">
      <c r="A20" s="11" t="s">
        <v>45</v>
      </c>
      <c r="B20" s="11"/>
      <c r="C20" s="11"/>
      <c r="D20" s="11"/>
      <c r="E20" s="11"/>
      <c r="F20" s="11"/>
      <c r="G20" s="11"/>
    </row>
    <row r="21" spans="1:11" ht="12.95" customHeight="1" x14ac:dyDescent="0.25">
      <c r="A21" s="11" t="s">
        <v>21</v>
      </c>
      <c r="B21" s="11"/>
      <c r="C21" s="11"/>
      <c r="D21" s="11"/>
      <c r="E21" s="11"/>
      <c r="F21" s="11"/>
      <c r="G21" s="11"/>
    </row>
    <row r="22" spans="1:11" ht="15" customHeight="1" x14ac:dyDescent="0.25">
      <c r="A22" s="11" t="s">
        <v>53</v>
      </c>
      <c r="B22" s="11"/>
      <c r="C22" s="11"/>
      <c r="D22" s="11"/>
      <c r="E22" s="11"/>
      <c r="F22" s="11"/>
      <c r="G22" s="11"/>
    </row>
    <row r="23" spans="1:11" ht="12.95" customHeight="1" x14ac:dyDescent="0.25">
      <c r="A23" s="11" t="s">
        <v>22</v>
      </c>
      <c r="B23" s="11"/>
      <c r="C23" s="11"/>
      <c r="D23" s="11"/>
      <c r="E23" s="21"/>
      <c r="F23" s="11"/>
      <c r="G23" s="11"/>
    </row>
    <row r="24" spans="1:11" ht="12.95" customHeight="1" x14ac:dyDescent="0.25"/>
    <row r="25" spans="1:11" ht="12.95" customHeight="1" x14ac:dyDescent="0.25"/>
    <row r="26" spans="1:11" ht="12.95" customHeight="1" x14ac:dyDescent="0.25"/>
    <row r="27" spans="1:11" ht="12.95" customHeight="1" x14ac:dyDescent="0.25"/>
    <row r="28" spans="1:11" ht="12.95" customHeight="1" x14ac:dyDescent="0.25"/>
    <row r="29" spans="1:11" ht="12.95" customHeight="1" x14ac:dyDescent="0.25"/>
    <row r="30" spans="1:11" ht="12.95" customHeight="1" x14ac:dyDescent="0.25"/>
    <row r="31" spans="1:11" ht="12.95" customHeight="1" x14ac:dyDescent="0.25"/>
    <row r="32" spans="1:11" ht="12.95" customHeight="1" x14ac:dyDescent="0.25"/>
    <row r="33" ht="12.95" customHeight="1" x14ac:dyDescent="0.25"/>
    <row r="34" ht="12.6" customHeight="1" x14ac:dyDescent="0.25"/>
  </sheetData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B1613-1750-4280-91FF-3553D307253A}">
  <dimension ref="A1:CJ34"/>
  <sheetViews>
    <sheetView tabSelected="1" workbookViewId="0">
      <selection activeCell="O20" sqref="O20"/>
    </sheetView>
  </sheetViews>
  <sheetFormatPr baseColWidth="10" defaultColWidth="11.42578125" defaultRowHeight="12.75" x14ac:dyDescent="0.25"/>
  <cols>
    <col min="1" max="1" width="35.5703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5.5703125" style="2" customWidth="1"/>
    <col min="7" max="7" width="9.42578125" style="2" customWidth="1"/>
    <col min="8" max="16384" width="11.42578125" style="2"/>
  </cols>
  <sheetData>
    <row r="1" spans="1:88" ht="15" customHeight="1" x14ac:dyDescent="0.25">
      <c r="A1" s="1" t="s">
        <v>55</v>
      </c>
      <c r="B1" s="13"/>
      <c r="C1" s="3"/>
    </row>
    <row r="2" spans="1:88" ht="15" customHeight="1" x14ac:dyDescent="0.25">
      <c r="A2" s="2" t="s">
        <v>51</v>
      </c>
    </row>
    <row r="3" spans="1:88" s="5" customFormat="1" ht="12.6" customHeight="1" x14ac:dyDescent="0.25">
      <c r="A3" s="25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</row>
    <row r="4" spans="1:88" s="5" customFormat="1" ht="33" customHeight="1" x14ac:dyDescent="0.25">
      <c r="A4" s="26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</row>
    <row r="5" spans="1:88" s="8" customFormat="1" ht="12.95" customHeight="1" x14ac:dyDescent="0.25">
      <c r="A5" s="53" t="s">
        <v>4</v>
      </c>
      <c r="B5" s="54">
        <v>23818.461772215731</v>
      </c>
      <c r="C5" s="55">
        <f>(B5/'2023'!B5-1)*100</f>
        <v>4.0758669227592748</v>
      </c>
      <c r="D5" s="56">
        <v>50306.594718773056</v>
      </c>
      <c r="E5" s="55">
        <f>(D5/'2023'!D5-1)*100</f>
        <v>2.9697582790438215</v>
      </c>
      <c r="F5" s="56">
        <v>187769.67132575912</v>
      </c>
      <c r="G5" s="55">
        <f>(F5/'2023'!F5-1)*100</f>
        <v>1.203620611075773</v>
      </c>
      <c r="H5" s="57"/>
      <c r="I5" s="57"/>
      <c r="J5" s="64"/>
      <c r="K5" s="64"/>
    </row>
    <row r="6" spans="1:88" ht="12.95" customHeight="1" x14ac:dyDescent="0.25">
      <c r="A6" s="14" t="s">
        <v>18</v>
      </c>
      <c r="B6" s="43">
        <v>23381.012777655385</v>
      </c>
      <c r="C6" s="15">
        <f>(B6/'2023'!B6-1)*100</f>
        <v>4.1763538512548326</v>
      </c>
      <c r="D6" s="40">
        <v>41981.746046747438</v>
      </c>
      <c r="E6" s="15">
        <f>(D6/'2023'!D6-1)*100</f>
        <v>3.6131065381936889</v>
      </c>
      <c r="F6" s="40">
        <v>186801.32455491554</v>
      </c>
      <c r="G6" s="15">
        <f>(F6/'2023'!F6-1)*100</f>
        <v>1.2126943457153372</v>
      </c>
      <c r="H6" s="52"/>
      <c r="I6" s="57"/>
      <c r="J6" s="64"/>
      <c r="K6" s="64"/>
    </row>
    <row r="7" spans="1:88" ht="12.95" customHeight="1" x14ac:dyDescent="0.25">
      <c r="A7" s="17" t="s">
        <v>5</v>
      </c>
      <c r="B7" s="37">
        <v>19809.453875541738</v>
      </c>
      <c r="C7" s="16">
        <f>(B7/'2023'!B7-1)*100</f>
        <v>4.3561436827906697</v>
      </c>
      <c r="D7" s="22">
        <v>37040.233639067133</v>
      </c>
      <c r="E7" s="16">
        <f>(D7/'2023'!D7-1)*100</f>
        <v>3.727645594562512</v>
      </c>
      <c r="F7" s="22">
        <v>152804.44983458714</v>
      </c>
      <c r="G7" s="16">
        <f>(F7/'2023'!F7-1)*100</f>
        <v>1.1268585038731072</v>
      </c>
      <c r="H7" s="52"/>
      <c r="I7" s="57"/>
      <c r="J7" s="64"/>
      <c r="K7" s="64"/>
    </row>
    <row r="8" spans="1:88" ht="12.95" customHeight="1" x14ac:dyDescent="0.25">
      <c r="A8" s="19" t="s">
        <v>6</v>
      </c>
      <c r="B8" s="37">
        <v>7191.7093332060713</v>
      </c>
      <c r="C8" s="16">
        <f>(B8/'2023'!B8-1)*100</f>
        <v>5.2628662560731732</v>
      </c>
      <c r="D8" s="22">
        <v>7626.5869974201178</v>
      </c>
      <c r="E8" s="16">
        <f>(D8/'2023'!D8-1)*100</f>
        <v>5.6066456875406123</v>
      </c>
      <c r="F8" s="22">
        <v>41521.534646271321</v>
      </c>
      <c r="G8" s="16">
        <f>(F8/'2023'!F8-1)*100</f>
        <v>3.2401360115307254</v>
      </c>
      <c r="H8" s="57"/>
      <c r="I8" s="57"/>
      <c r="J8" s="64"/>
      <c r="K8" s="64"/>
    </row>
    <row r="9" spans="1:88" ht="12.95" customHeight="1" x14ac:dyDescent="0.25">
      <c r="A9" s="20" t="s">
        <v>7</v>
      </c>
      <c r="B9" s="37">
        <v>3382.7011047664287</v>
      </c>
      <c r="C9" s="16">
        <f>(B9/'2023'!B9-1)*100</f>
        <v>6.0936410907238558</v>
      </c>
      <c r="D9" s="22">
        <v>6779.2308894326616</v>
      </c>
      <c r="E9" s="16">
        <f>(D9/'2023'!D9-1)*100</f>
        <v>6.1740187457889784</v>
      </c>
      <c r="F9" s="22">
        <v>37489.990142822979</v>
      </c>
      <c r="G9" s="16">
        <f>(F9/'2023'!F9-1)*100</f>
        <v>3.4633217010367368</v>
      </c>
      <c r="H9" s="57"/>
      <c r="I9" s="57"/>
      <c r="J9" s="64"/>
      <c r="K9" s="64"/>
    </row>
    <row r="10" spans="1:88" ht="12.95" customHeight="1" x14ac:dyDescent="0.25">
      <c r="A10" s="19" t="s">
        <v>8</v>
      </c>
      <c r="B10" s="37">
        <v>3075.8851878321161</v>
      </c>
      <c r="C10" s="16">
        <f>(B10/'2023'!B10-1)*100</f>
        <v>-3.6591939969718212</v>
      </c>
      <c r="D10" s="22">
        <v>7100.6353031580229</v>
      </c>
      <c r="E10" s="16">
        <f>(D10/'2023'!D10-1)*100</f>
        <v>-3.5319519189962234</v>
      </c>
      <c r="F10" s="22">
        <v>48120.057405374362</v>
      </c>
      <c r="G10" s="16">
        <f>(F10/'2023'!F10-1)*100</f>
        <v>-3.5319519189962234</v>
      </c>
      <c r="H10" s="57"/>
      <c r="I10" s="57"/>
      <c r="J10" s="64"/>
      <c r="K10" s="64"/>
    </row>
    <row r="11" spans="1:88" ht="12.95" customHeight="1" x14ac:dyDescent="0.25">
      <c r="A11" s="19" t="s">
        <v>9</v>
      </c>
      <c r="B11" s="37">
        <v>5572.4820800861007</v>
      </c>
      <c r="C11" s="16">
        <f>(B11/'2023'!B11-1)*100</f>
        <v>3.6598865176971529</v>
      </c>
      <c r="D11" s="22">
        <v>15024.540883315545</v>
      </c>
      <c r="E11" s="16">
        <f>(D11/'2023'!D11-1)*100</f>
        <v>4.4666417349261467</v>
      </c>
      <c r="F11" s="22">
        <v>38023.223635266753</v>
      </c>
      <c r="G11" s="16">
        <f>(F11/'2023'!F11-1)*100</f>
        <v>4.7170672377162548</v>
      </c>
      <c r="H11" s="57"/>
      <c r="I11" s="57"/>
      <c r="J11" s="64"/>
      <c r="K11" s="64"/>
    </row>
    <row r="12" spans="1:88" ht="12.95" customHeight="1" x14ac:dyDescent="0.25">
      <c r="A12" s="20" t="s">
        <v>10</v>
      </c>
      <c r="B12" s="37">
        <v>641.44259712866949</v>
      </c>
      <c r="C12" s="16">
        <f>(B12/'2023'!B12-1)*100</f>
        <v>-1.2926660063980688</v>
      </c>
      <c r="D12" s="22">
        <v>1370.2230149224022</v>
      </c>
      <c r="E12" s="16">
        <f>(D12/'2023'!D12-1)*100</f>
        <v>-0.992926666362004</v>
      </c>
      <c r="F12" s="22">
        <v>7164.2338665096968</v>
      </c>
      <c r="G12" s="16">
        <f>(F12/'2023'!F12-1)*100</f>
        <v>2.5129926163015792</v>
      </c>
      <c r="H12" s="57"/>
      <c r="I12" s="57"/>
      <c r="J12" s="64"/>
      <c r="K12" s="64"/>
    </row>
    <row r="13" spans="1:88" ht="12.95" customHeight="1" x14ac:dyDescent="0.25">
      <c r="A13" s="20" t="s">
        <v>11</v>
      </c>
      <c r="B13" s="37">
        <v>2873.1063469010519</v>
      </c>
      <c r="C13" s="16">
        <f>(B13/'2023'!B13-1)*100</f>
        <v>7.354511883024939</v>
      </c>
      <c r="D13" s="22">
        <v>9464.6007871991678</v>
      </c>
      <c r="E13" s="16">
        <f>(D13/'2023'!D13-1)*100</f>
        <v>7.3545118830248946</v>
      </c>
      <c r="F13" s="22">
        <v>9411.6080092967459</v>
      </c>
      <c r="G13" s="16">
        <f>(F13/'2023'!F13-1)*100</f>
        <v>9.9515537379474939</v>
      </c>
      <c r="H13" s="57"/>
      <c r="I13" s="57"/>
      <c r="J13" s="64"/>
      <c r="K13" s="64"/>
    </row>
    <row r="14" spans="1:88" ht="12.95" customHeight="1" x14ac:dyDescent="0.25">
      <c r="A14" s="19" t="s">
        <v>17</v>
      </c>
      <c r="B14" s="37">
        <v>1863.3504953399799</v>
      </c>
      <c r="C14" s="16">
        <f>(B14/'2023'!B14-1)*100</f>
        <v>17.500211304733181</v>
      </c>
      <c r="D14" s="22">
        <v>2020.1834584207668</v>
      </c>
      <c r="E14" s="16">
        <f>(D14/'2023'!D14-1)*100</f>
        <v>17.50021130473316</v>
      </c>
      <c r="F14" s="22">
        <v>12175.571104415347</v>
      </c>
      <c r="G14" s="16">
        <f>(F14/'2023'!F14-1)*100</f>
        <v>2.6453098934928532</v>
      </c>
      <c r="H14" s="57"/>
      <c r="I14" s="57"/>
      <c r="J14" s="64"/>
      <c r="K14" s="64"/>
    </row>
    <row r="15" spans="1:88" ht="12.95" customHeight="1" x14ac:dyDescent="0.25">
      <c r="A15" s="19" t="s">
        <v>12</v>
      </c>
      <c r="B15" s="37">
        <v>329.54011231249439</v>
      </c>
      <c r="C15" s="16">
        <f>(B15/'2023'!B15-1)*100</f>
        <v>-0.8401433779180123</v>
      </c>
      <c r="D15" s="22">
        <v>799.00486373633635</v>
      </c>
      <c r="E15" s="16">
        <f>(D15/'2023'!D15-1)*100</f>
        <v>-0.8401433779180012</v>
      </c>
      <c r="F15" s="22">
        <v>4198.0115366577675</v>
      </c>
      <c r="G15" s="16">
        <f>(F15/'2023'!F15-1)*100</f>
        <v>-0.69438648069746201</v>
      </c>
      <c r="H15" s="57"/>
      <c r="I15" s="57"/>
      <c r="J15" s="64"/>
      <c r="K15" s="64"/>
    </row>
    <row r="16" spans="1:88" ht="12.95" customHeight="1" x14ac:dyDescent="0.25">
      <c r="A16" s="19" t="s">
        <v>13</v>
      </c>
      <c r="B16" s="37">
        <v>1250.2374202349656</v>
      </c>
      <c r="C16" s="16">
        <f>(B16/'2023'!B16-1)*100</f>
        <v>4.7289726767435702</v>
      </c>
      <c r="D16" s="22">
        <v>3684.5870779910083</v>
      </c>
      <c r="E16" s="16">
        <f>(D16/'2023'!D16-1)*100</f>
        <v>4.7108134837588356</v>
      </c>
      <c r="F16" s="22">
        <v>6304.8657599739545</v>
      </c>
      <c r="G16" s="16">
        <f>(F16/'2023'!F16-1)*100</f>
        <v>-0.72827763320544303</v>
      </c>
      <c r="H16" s="57"/>
      <c r="I16" s="57"/>
      <c r="J16" s="64"/>
      <c r="K16" s="64"/>
    </row>
    <row r="17" spans="1:11" ht="12.95" customHeight="1" x14ac:dyDescent="0.25">
      <c r="A17" s="19" t="s">
        <v>14</v>
      </c>
      <c r="B17" s="37">
        <v>526.24924653000767</v>
      </c>
      <c r="C17" s="16">
        <f>(B17/'2023'!B17-1)*100</f>
        <v>11.965104603177391</v>
      </c>
      <c r="D17" s="22">
        <v>784.69505502533775</v>
      </c>
      <c r="E17" s="16">
        <f>(D17/'2023'!D17-1)*100</f>
        <v>11.974085354105224</v>
      </c>
      <c r="F17" s="22">
        <v>2461.1857466276383</v>
      </c>
      <c r="G17" s="16">
        <f>(F17/'2023'!F17-1)*100</f>
        <v>9.3485510526819979</v>
      </c>
      <c r="H17" s="57"/>
      <c r="I17" s="57"/>
      <c r="J17" s="64"/>
      <c r="K17" s="64"/>
    </row>
    <row r="18" spans="1:11" ht="12.95" customHeight="1" x14ac:dyDescent="0.25">
      <c r="A18" s="17" t="s">
        <v>15</v>
      </c>
      <c r="B18" s="37">
        <v>3571.5589021136461</v>
      </c>
      <c r="C18" s="16">
        <f>(B18/'2023'!B18-1)*100</f>
        <v>3.1902999311666402</v>
      </c>
      <c r="D18" s="22">
        <v>4941.5124076803058</v>
      </c>
      <c r="E18" s="16">
        <f>(D18/'2023'!D18-1)*100</f>
        <v>2.7625410787337934</v>
      </c>
      <c r="F18" s="22">
        <v>33996.874720328386</v>
      </c>
      <c r="G18" s="16">
        <f>(F18/'2023'!F18-1)*100</f>
        <v>1.6003036266363457</v>
      </c>
      <c r="H18" s="57"/>
      <c r="I18" s="57"/>
      <c r="J18" s="64"/>
      <c r="K18" s="64"/>
    </row>
    <row r="19" spans="1:11" ht="12.95" customHeight="1" x14ac:dyDescent="0.25">
      <c r="A19" s="23" t="s">
        <v>16</v>
      </c>
      <c r="B19" s="44">
        <v>437.44899456034534</v>
      </c>
      <c r="C19" s="24">
        <f>(B19/'2023'!B19-1)*100</f>
        <v>-1.0267632016564443</v>
      </c>
      <c r="D19" s="41">
        <v>8324.8486720256205</v>
      </c>
      <c r="E19" s="24">
        <f>(D19/'2023'!D19-1)*100</f>
        <v>-0.15657347536941479</v>
      </c>
      <c r="F19" s="41">
        <v>968.3467708435669</v>
      </c>
      <c r="G19" s="24">
        <f>(F19/'2023'!F19-1)*100</f>
        <v>-0.51685934783775034</v>
      </c>
      <c r="H19" s="57"/>
      <c r="I19" s="57"/>
      <c r="J19" s="64"/>
      <c r="K19" s="64"/>
    </row>
    <row r="20" spans="1:11" ht="15.75" customHeight="1" x14ac:dyDescent="0.25">
      <c r="A20" s="11" t="s">
        <v>46</v>
      </c>
      <c r="B20" s="11"/>
      <c r="C20" s="11"/>
      <c r="D20" s="11"/>
      <c r="E20" s="11"/>
      <c r="F20" s="11"/>
      <c r="G20" s="11"/>
    </row>
    <row r="21" spans="1:11" ht="12.95" customHeight="1" x14ac:dyDescent="0.25">
      <c r="A21" s="11" t="s">
        <v>21</v>
      </c>
      <c r="B21" s="11"/>
      <c r="C21" s="11"/>
      <c r="D21" s="11"/>
      <c r="E21" s="11"/>
      <c r="F21" s="11"/>
      <c r="G21" s="11"/>
    </row>
    <row r="22" spans="1:11" ht="15" customHeight="1" x14ac:dyDescent="0.25">
      <c r="A22" s="11" t="s">
        <v>53</v>
      </c>
      <c r="B22" s="11"/>
      <c r="C22" s="11"/>
      <c r="D22" s="11"/>
      <c r="E22" s="11"/>
      <c r="F22" s="11"/>
      <c r="G22" s="11"/>
    </row>
    <row r="23" spans="1:11" ht="12.95" customHeight="1" x14ac:dyDescent="0.25">
      <c r="A23" s="11" t="s">
        <v>22</v>
      </c>
      <c r="B23" s="11"/>
      <c r="C23" s="11"/>
      <c r="D23" s="11"/>
      <c r="E23" s="21"/>
      <c r="F23" s="11"/>
      <c r="G23" s="11"/>
    </row>
    <row r="24" spans="1:11" ht="12.95" customHeight="1" x14ac:dyDescent="0.25"/>
    <row r="25" spans="1:11" ht="12.95" customHeight="1" x14ac:dyDescent="0.25"/>
    <row r="26" spans="1:11" ht="12.95" customHeight="1" x14ac:dyDescent="0.25"/>
    <row r="27" spans="1:11" ht="12.95" customHeight="1" x14ac:dyDescent="0.25"/>
    <row r="28" spans="1:11" ht="12.95" customHeight="1" x14ac:dyDescent="0.25"/>
    <row r="29" spans="1:11" ht="12.95" customHeight="1" x14ac:dyDescent="0.25"/>
    <row r="30" spans="1:11" ht="12.95" customHeight="1" x14ac:dyDescent="0.25"/>
    <row r="31" spans="1:11" ht="12.95" customHeight="1" x14ac:dyDescent="0.25"/>
    <row r="32" spans="1:11" ht="12.95" customHeight="1" x14ac:dyDescent="0.25"/>
    <row r="33" ht="12.95" customHeight="1" x14ac:dyDescent="0.25"/>
    <row r="34" ht="12.6" customHeight="1" x14ac:dyDescent="0.25"/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27"/>
  <sheetViews>
    <sheetView showGridLines="0" zoomScaleNormal="100" workbookViewId="0">
      <selection activeCell="A22" sqref="A22"/>
    </sheetView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27</v>
      </c>
      <c r="B1" s="13"/>
      <c r="C1" s="3"/>
      <c r="D1" s="3"/>
      <c r="E1" s="3"/>
      <c r="F1" s="3"/>
      <c r="G1" s="3" t="s">
        <v>20</v>
      </c>
      <c r="J1" s="5"/>
    </row>
    <row r="2" spans="1:256" ht="13.5" customHeight="1" x14ac:dyDescent="0.25">
      <c r="A2" s="62" t="s">
        <v>51</v>
      </c>
      <c r="B2" s="11"/>
      <c r="C2" s="61"/>
      <c r="D2" s="3"/>
      <c r="E2" s="3"/>
      <c r="F2" s="3"/>
      <c r="G2" s="3"/>
      <c r="J2" s="5"/>
    </row>
    <row r="3" spans="1:256" s="5" customFormat="1" ht="12.6" customHeight="1" x14ac:dyDescent="0.25">
      <c r="A3" s="25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" customFormat="1" ht="43.5" customHeight="1" x14ac:dyDescent="0.25">
      <c r="A4" s="26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13.5" customHeight="1" x14ac:dyDescent="0.25">
      <c r="A5" s="29" t="s">
        <v>4</v>
      </c>
      <c r="B5" s="34">
        <v>14131.410245696188</v>
      </c>
      <c r="C5" s="45">
        <f>(B5/'2002'!B5-1)*100</f>
        <v>-0.76256224771775738</v>
      </c>
      <c r="D5" s="34">
        <v>33539.796317706074</v>
      </c>
      <c r="E5" s="45">
        <f>(D5/'2002'!D5-1)*100</f>
        <v>-1.5531379397821232</v>
      </c>
      <c r="F5" s="34">
        <v>149078.0283907527</v>
      </c>
      <c r="G5" s="49">
        <f>(F5/'2002'!F5-1)*100</f>
        <v>-0.67836888196911582</v>
      </c>
    </row>
    <row r="6" spans="1:256" ht="13.5" customHeight="1" x14ac:dyDescent="0.25">
      <c r="A6" s="14" t="s">
        <v>18</v>
      </c>
      <c r="B6" s="35">
        <v>13905.354856350212</v>
      </c>
      <c r="C6" s="46">
        <f>(B6/'2002'!B6-1)*100</f>
        <v>-0.81584470270230636</v>
      </c>
      <c r="D6" s="35">
        <v>24972.852007789941</v>
      </c>
      <c r="E6" s="46">
        <f>(D6/'2002'!D6-1)*100</f>
        <v>-2.0272031082149478</v>
      </c>
      <c r="F6" s="35">
        <v>148217.0403125381</v>
      </c>
      <c r="G6" s="46">
        <f>(F6/'2002'!F6-1)*100</f>
        <v>-0.68006434433453</v>
      </c>
    </row>
    <row r="7" spans="1:256" ht="13.5" customHeight="1" x14ac:dyDescent="0.25">
      <c r="A7" s="17" t="s">
        <v>5</v>
      </c>
      <c r="B7" s="36">
        <v>11412.780435843168</v>
      </c>
      <c r="C7" s="50">
        <f>(B7/'2002'!B7-1)*100</f>
        <v>-1.4215698241651253</v>
      </c>
      <c r="D7" s="36">
        <v>21162.937098216124</v>
      </c>
      <c r="E7" s="50">
        <f>(D7/'2002'!D7-1)*100</f>
        <v>-2.6838774564346801</v>
      </c>
      <c r="F7" s="36">
        <v>120508.51069514905</v>
      </c>
      <c r="G7" s="50">
        <f>(F7/'2002'!F7-1)*100</f>
        <v>-1.0978232627999018</v>
      </c>
    </row>
    <row r="8" spans="1:256" ht="13.5" customHeight="1" x14ac:dyDescent="0.25">
      <c r="A8" s="19" t="s">
        <v>6</v>
      </c>
      <c r="B8" s="36">
        <v>3980.7842246086038</v>
      </c>
      <c r="C8" s="50">
        <f>(B8/'2002'!B8-1)*100</f>
        <v>-0.91569145366418025</v>
      </c>
      <c r="D8" s="36">
        <v>4054.445382659228</v>
      </c>
      <c r="E8" s="50">
        <f>(D8/'2002'!D8-1)*100</f>
        <v>-2.5835582519433964</v>
      </c>
      <c r="F8" s="36">
        <v>33835.458623676546</v>
      </c>
      <c r="G8" s="50">
        <f>(F8/'2002'!F8-1)*100</f>
        <v>-4.1771420397873289</v>
      </c>
    </row>
    <row r="9" spans="1:256" ht="13.5" customHeight="1" x14ac:dyDescent="0.25">
      <c r="A9" s="20" t="s">
        <v>7</v>
      </c>
      <c r="B9" s="36">
        <v>1753.6433821360231</v>
      </c>
      <c r="C9" s="50">
        <f>(B9/'2002'!B9-1)*100</f>
        <v>-3.2211526684670533</v>
      </c>
      <c r="D9" s="36">
        <v>3532.62069440397</v>
      </c>
      <c r="E9" s="50">
        <f>(D9/'2002'!D9-1)*100</f>
        <v>-3.2405239101639505</v>
      </c>
      <c r="F9" s="36">
        <v>30990.654407824444</v>
      </c>
      <c r="G9" s="50">
        <f>(F9/'2002'!F9-1)*100</f>
        <v>-4.2923819888945562</v>
      </c>
    </row>
    <row r="10" spans="1:256" ht="13.5" customHeight="1" x14ac:dyDescent="0.25">
      <c r="A10" s="19" t="s">
        <v>8</v>
      </c>
      <c r="B10" s="36">
        <v>2584.0764460414011</v>
      </c>
      <c r="C10" s="50">
        <f>(B10/'2002'!B10-1)*100</f>
        <v>-0.23032662867559228</v>
      </c>
      <c r="D10" s="36">
        <v>6075.9097353762472</v>
      </c>
      <c r="E10" s="50">
        <f>(D10/'2002'!D10-1)*100</f>
        <v>-0.24685616243794728</v>
      </c>
      <c r="F10" s="36">
        <v>41175.629049156247</v>
      </c>
      <c r="G10" s="50">
        <f>(F10/'2002'!F10-1)*100</f>
        <v>-0.24685616243793618</v>
      </c>
    </row>
    <row r="11" spans="1:256" ht="13.5" customHeight="1" x14ac:dyDescent="0.25">
      <c r="A11" s="19" t="s">
        <v>9</v>
      </c>
      <c r="B11" s="36">
        <v>2770.9010397727016</v>
      </c>
      <c r="C11" s="50">
        <f>(B11/'2002'!B11-1)*100</f>
        <v>-5.5568697626799057</v>
      </c>
      <c r="D11" s="36">
        <v>7227.9610145451115</v>
      </c>
      <c r="E11" s="50">
        <f>(D11/'2002'!D11-1)*100</f>
        <v>-6.903053000571524</v>
      </c>
      <c r="F11" s="36">
        <v>26566.864791632252</v>
      </c>
      <c r="G11" s="50">
        <f>(F11/'2002'!F11-1)*100</f>
        <v>-0.7103901786321476</v>
      </c>
    </row>
    <row r="12" spans="1:256" ht="13.5" customHeight="1" x14ac:dyDescent="0.25">
      <c r="A12" s="20" t="s">
        <v>10</v>
      </c>
      <c r="B12" s="36">
        <v>456.02518135130003</v>
      </c>
      <c r="C12" s="50">
        <f>(B12/'2002'!B12-1)*100</f>
        <v>-0.26121484230510195</v>
      </c>
      <c r="D12" s="36">
        <v>971.64951999999994</v>
      </c>
      <c r="E12" s="50">
        <f>(D12/'2002'!D12-1)*100</f>
        <v>-0.26121484230465786</v>
      </c>
      <c r="F12" s="36">
        <v>5473.142843354296</v>
      </c>
      <c r="G12" s="50">
        <f>(F12/'2002'!F12-1)*100</f>
        <v>-0.10722271251309978</v>
      </c>
    </row>
    <row r="13" spans="1:256" ht="13.5" customHeight="1" x14ac:dyDescent="0.25">
      <c r="A13" s="20" t="s">
        <v>11</v>
      </c>
      <c r="B13" s="36">
        <v>1293.344182877551</v>
      </c>
      <c r="C13" s="50">
        <f>(B13/'2002'!B13-1)*100</f>
        <v>-11.822397520482353</v>
      </c>
      <c r="D13" s="36">
        <v>4242.1202822471369</v>
      </c>
      <c r="E13" s="50">
        <f>(D13/'2002'!D13-1)*100</f>
        <v>-11.822397520482131</v>
      </c>
      <c r="F13" s="36">
        <v>7668.6602777209482</v>
      </c>
      <c r="G13" s="50">
        <f>(F13/'2002'!F13-1)*100</f>
        <v>-1.9199548655659315</v>
      </c>
    </row>
    <row r="14" spans="1:256" ht="13.5" customHeight="1" x14ac:dyDescent="0.25">
      <c r="A14" s="19" t="s">
        <v>17</v>
      </c>
      <c r="B14" s="36">
        <v>892.75266656524195</v>
      </c>
      <c r="C14" s="50">
        <f>(B14/'2002'!B14-1)*100</f>
        <v>2.2005775153555396</v>
      </c>
      <c r="D14" s="36">
        <v>960.6018692242003</v>
      </c>
      <c r="E14" s="50">
        <f>(D14/'2002'!D14-1)*100</f>
        <v>2.2005775153555396</v>
      </c>
      <c r="F14" s="36">
        <v>10559.628159366432</v>
      </c>
      <c r="G14" s="50">
        <f>(F14/'2002'!F14-1)*100</f>
        <v>3.1271956856111061</v>
      </c>
    </row>
    <row r="15" spans="1:256" ht="13.5" customHeight="1" x14ac:dyDescent="0.25">
      <c r="A15" s="19" t="s">
        <v>12</v>
      </c>
      <c r="B15" s="36">
        <v>203.08178549024578</v>
      </c>
      <c r="C15" s="50">
        <f>(B15/'2002'!B15-1)*100</f>
        <v>-1.8088510562272342</v>
      </c>
      <c r="D15" s="36">
        <v>492.39327256493618</v>
      </c>
      <c r="E15" s="50">
        <f>(D15/'2002'!D15-1)*100</f>
        <v>-1.8088510562272342</v>
      </c>
      <c r="F15" s="36">
        <v>2613.6611704072466</v>
      </c>
      <c r="G15" s="50">
        <f>(F15/'2002'!F15-1)*100</f>
        <v>2.8235231097107905</v>
      </c>
    </row>
    <row r="16" spans="1:256" ht="13.5" customHeight="1" x14ac:dyDescent="0.25">
      <c r="A16" s="19" t="s">
        <v>13</v>
      </c>
      <c r="B16" s="36">
        <v>682.01050987191343</v>
      </c>
      <c r="C16" s="50">
        <f>(B16/'2002'!B16-1)*100</f>
        <v>2.3715279922746024</v>
      </c>
      <c r="D16" s="36">
        <v>1908.8403527267274</v>
      </c>
      <c r="E16" s="50">
        <f>(D16/'2002'!D16-1)*100</f>
        <v>2.6106408381849411</v>
      </c>
      <c r="F16" s="36">
        <v>4068.9593971177464</v>
      </c>
      <c r="G16" s="50">
        <f>(F16/'2002'!F16-1)*100</f>
        <v>0.26973820489850642</v>
      </c>
    </row>
    <row r="17" spans="1:8" ht="13.5" customHeight="1" x14ac:dyDescent="0.25">
      <c r="A17" s="19" t="s">
        <v>14</v>
      </c>
      <c r="B17" s="36">
        <v>299.1737634930596</v>
      </c>
      <c r="C17" s="50">
        <f>(B17/'2002'!B17-1)*100</f>
        <v>3.4323383778020577</v>
      </c>
      <c r="D17" s="36">
        <v>442.78547111967509</v>
      </c>
      <c r="E17" s="50">
        <f>(D17/'2002'!D17-1)*100</f>
        <v>3.4289944124414662</v>
      </c>
      <c r="F17" s="36">
        <v>1688.3095037925741</v>
      </c>
      <c r="G17" s="50">
        <f>(F17/'2002'!F17-1)*100</f>
        <v>1.5862269366609283</v>
      </c>
      <c r="H17" s="4"/>
    </row>
    <row r="18" spans="1:8" ht="13.5" customHeight="1" x14ac:dyDescent="0.25">
      <c r="A18" s="17" t="s">
        <v>15</v>
      </c>
      <c r="B18" s="36">
        <v>2492.5744205070432</v>
      </c>
      <c r="C18" s="50">
        <f>(B18/'2002'!B18-1)*100</f>
        <v>2.0554190367960468</v>
      </c>
      <c r="D18" s="36">
        <v>3809.9149095738185</v>
      </c>
      <c r="E18" s="50">
        <f>(D18/'2002'!D18-1)*100</f>
        <v>1.7880441546557435</v>
      </c>
      <c r="F18" s="36">
        <v>27708.529617389067</v>
      </c>
      <c r="G18" s="50">
        <f>(F18/'2002'!F18-1)*100</f>
        <v>1.1786515220315819</v>
      </c>
      <c r="H18" s="4"/>
    </row>
    <row r="19" spans="1:8" ht="13.5" customHeight="1" x14ac:dyDescent="0.25">
      <c r="A19" s="23" t="s">
        <v>16</v>
      </c>
      <c r="B19" s="38">
        <v>226.05538934597561</v>
      </c>
      <c r="C19" s="48">
        <f>(B19/'2002'!B19-1)*100</f>
        <v>2.6288339838036912</v>
      </c>
      <c r="D19" s="38">
        <v>8566.944309916129</v>
      </c>
      <c r="E19" s="48">
        <f>(D19/'2002'!D19-1)*100</f>
        <v>-0.14467320422598684</v>
      </c>
      <c r="F19" s="38">
        <v>860.98807821460389</v>
      </c>
      <c r="G19" s="48">
        <f>(F19/'2002'!F19-1)*100</f>
        <v>-0.38563384925838218</v>
      </c>
    </row>
    <row r="20" spans="1:8" ht="13.5" customHeight="1" x14ac:dyDescent="0.25">
      <c r="A20" s="11" t="s">
        <v>21</v>
      </c>
      <c r="B20" s="11"/>
      <c r="C20" s="11"/>
      <c r="D20" s="11"/>
      <c r="E20" s="11"/>
      <c r="F20" s="11"/>
      <c r="G20" s="11"/>
    </row>
    <row r="21" spans="1:8" ht="13.5" customHeight="1" x14ac:dyDescent="0.25">
      <c r="A21" s="11" t="s">
        <v>53</v>
      </c>
      <c r="B21" s="11"/>
      <c r="C21" s="11"/>
      <c r="D21" s="11"/>
      <c r="E21" s="11"/>
      <c r="F21" s="11"/>
      <c r="G21" s="11"/>
    </row>
    <row r="22" spans="1:8" ht="13.5" customHeight="1" x14ac:dyDescent="0.25">
      <c r="A22" s="11" t="s">
        <v>22</v>
      </c>
    </row>
    <row r="23" spans="1:8" ht="13.5" customHeight="1" x14ac:dyDescent="0.25"/>
    <row r="24" spans="1:8" ht="13.5" customHeight="1" x14ac:dyDescent="0.25"/>
    <row r="25" spans="1:8" ht="13.5" customHeight="1" x14ac:dyDescent="0.25"/>
    <row r="26" spans="1:8" ht="13.5" customHeight="1" x14ac:dyDescent="0.25"/>
    <row r="27" spans="1:8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7"/>
  <sheetViews>
    <sheetView showGridLines="0" zoomScaleNormal="100" workbookViewId="0">
      <selection activeCell="A22" sqref="A22"/>
    </sheetView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28</v>
      </c>
      <c r="B1" s="13"/>
      <c r="C1" s="3"/>
      <c r="D1" s="3"/>
      <c r="E1" s="3"/>
      <c r="F1" s="3"/>
      <c r="G1" s="3" t="s">
        <v>20</v>
      </c>
      <c r="J1" s="5"/>
    </row>
    <row r="2" spans="1:256" ht="13.5" customHeight="1" x14ac:dyDescent="0.25">
      <c r="A2" s="62" t="s">
        <v>51</v>
      </c>
      <c r="B2" s="11"/>
      <c r="C2" s="61"/>
      <c r="D2" s="3"/>
      <c r="E2" s="3"/>
      <c r="F2" s="3"/>
      <c r="G2" s="3"/>
      <c r="J2" s="5"/>
    </row>
    <row r="3" spans="1:256" s="5" customFormat="1" ht="12.6" customHeight="1" x14ac:dyDescent="0.25">
      <c r="A3" s="25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" customFormat="1" ht="43.5" customHeight="1" x14ac:dyDescent="0.25">
      <c r="A4" s="26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13.5" customHeight="1" x14ac:dyDescent="0.25">
      <c r="A5" s="29" t="s">
        <v>4</v>
      </c>
      <c r="B5" s="34">
        <v>14414.891129451609</v>
      </c>
      <c r="C5" s="45">
        <f>(B5/'2003'!B5-1)*100</f>
        <v>2.0060339260319582</v>
      </c>
      <c r="D5" s="34">
        <v>34101.368447435263</v>
      </c>
      <c r="E5" s="45">
        <f>(D5/'2003'!D5-1)*100</f>
        <v>1.6743456770270448</v>
      </c>
      <c r="F5" s="34">
        <v>149604.62368866414</v>
      </c>
      <c r="G5" s="49">
        <f>(F5/'2003'!F5-1)*100</f>
        <v>0.35323468092236521</v>
      </c>
    </row>
    <row r="6" spans="1:256" ht="13.5" customHeight="1" x14ac:dyDescent="0.25">
      <c r="A6" s="14" t="s">
        <v>18</v>
      </c>
      <c r="B6" s="35">
        <v>14175.018014232777</v>
      </c>
      <c r="C6" s="46">
        <f>(B6/'2003'!B6-1)*100</f>
        <v>1.9392756291970237</v>
      </c>
      <c r="D6" s="35">
        <v>25327.061851008646</v>
      </c>
      <c r="E6" s="46">
        <f>(D6/'2003'!D6-1)*100</f>
        <v>1.418379619228971</v>
      </c>
      <c r="F6" s="35">
        <v>148738.00968862922</v>
      </c>
      <c r="G6" s="46">
        <f>(F6/'2003'!F6-1)*100</f>
        <v>0.35149087783197253</v>
      </c>
    </row>
    <row r="7" spans="1:256" ht="13.5" customHeight="1" x14ac:dyDescent="0.25">
      <c r="A7" s="17" t="s">
        <v>5</v>
      </c>
      <c r="B7" s="36">
        <v>11607.819253432226</v>
      </c>
      <c r="C7" s="50">
        <f>(B7/'2003'!B7-1)*100</f>
        <v>1.7089509316810858</v>
      </c>
      <c r="D7" s="36">
        <v>21414.021976964224</v>
      </c>
      <c r="E7" s="50">
        <f>(D7/'2003'!D7-1)*100</f>
        <v>1.1864368238814427</v>
      </c>
      <c r="F7" s="36">
        <v>120857.83510185809</v>
      </c>
      <c r="G7" s="50">
        <f>(F7/'2003'!F7-1)*100</f>
        <v>0.28987529983897087</v>
      </c>
    </row>
    <row r="8" spans="1:256" ht="13.5" customHeight="1" x14ac:dyDescent="0.25">
      <c r="A8" s="19" t="s">
        <v>6</v>
      </c>
      <c r="B8" s="36">
        <v>4048.0122692209702</v>
      </c>
      <c r="C8" s="50">
        <f>(B8/'2003'!B8-1)*100</f>
        <v>1.6888140833349663</v>
      </c>
      <c r="D8" s="36">
        <v>4113.280354676157</v>
      </c>
      <c r="E8" s="50">
        <f>(D8/'2003'!D8-1)*100</f>
        <v>1.4511225695273744</v>
      </c>
      <c r="F8" s="36">
        <v>33644.793142717346</v>
      </c>
      <c r="G8" s="50">
        <f>(F8/'2003'!F8-1)*100</f>
        <v>-0.56350789590238204</v>
      </c>
    </row>
    <row r="9" spans="1:256" ht="13.5" customHeight="1" x14ac:dyDescent="0.25">
      <c r="A9" s="20" t="s">
        <v>7</v>
      </c>
      <c r="B9" s="36">
        <v>1775.6899098997621</v>
      </c>
      <c r="C9" s="50">
        <f>(B9/'2003'!B9-1)*100</f>
        <v>1.2571842136390066</v>
      </c>
      <c r="D9" s="36">
        <v>3575.6463454413333</v>
      </c>
      <c r="E9" s="50">
        <f>(D9/'2003'!D9-1)*100</f>
        <v>1.2179527540423507</v>
      </c>
      <c r="F9" s="36">
        <v>30825.717308854819</v>
      </c>
      <c r="G9" s="50">
        <f>(F9/'2003'!F9-1)*100</f>
        <v>-0.53221560538579959</v>
      </c>
    </row>
    <row r="10" spans="1:256" ht="13.5" customHeight="1" x14ac:dyDescent="0.25">
      <c r="A10" s="19" t="s">
        <v>8</v>
      </c>
      <c r="B10" s="36">
        <v>2593.1675136186554</v>
      </c>
      <c r="C10" s="50">
        <f>(B10/'2003'!B10-1)*100</f>
        <v>0.35181109255422172</v>
      </c>
      <c r="D10" s="36">
        <v>6097.9516911351884</v>
      </c>
      <c r="E10" s="50">
        <f>(D10/'2003'!D10-1)*100</f>
        <v>0.36277622148670474</v>
      </c>
      <c r="F10" s="36">
        <v>41325.004440394157</v>
      </c>
      <c r="G10" s="50">
        <f>(F10/'2003'!F10-1)*100</f>
        <v>0.36277622148670474</v>
      </c>
    </row>
    <row r="11" spans="1:256" ht="13.5" customHeight="1" x14ac:dyDescent="0.25">
      <c r="A11" s="19" t="s">
        <v>9</v>
      </c>
      <c r="B11" s="36">
        <v>2798.181531180709</v>
      </c>
      <c r="C11" s="50">
        <f>(B11/'2003'!B11-1)*100</f>
        <v>0.98453503089541705</v>
      </c>
      <c r="D11" s="36">
        <v>7280.7394102815379</v>
      </c>
      <c r="E11" s="50">
        <f>(D11/'2003'!D11-1)*100</f>
        <v>0.73019757065952984</v>
      </c>
      <c r="F11" s="36">
        <v>25974.543362068056</v>
      </c>
      <c r="G11" s="50">
        <f>(F11/'2003'!F11-1)*100</f>
        <v>-2.2295496070381615</v>
      </c>
    </row>
    <row r="12" spans="1:256" ht="13.5" customHeight="1" x14ac:dyDescent="0.25">
      <c r="A12" s="20" t="s">
        <v>10</v>
      </c>
      <c r="B12" s="36">
        <v>457.91539668850095</v>
      </c>
      <c r="C12" s="50">
        <f>(B12/'2003'!B12-1)*100</f>
        <v>0.41449801776292095</v>
      </c>
      <c r="D12" s="36">
        <v>975.67698799999994</v>
      </c>
      <c r="E12" s="50">
        <f>(D12/'2003'!D12-1)*100</f>
        <v>0.41449801776261008</v>
      </c>
      <c r="F12" s="36">
        <v>5485.9899732041813</v>
      </c>
      <c r="G12" s="50">
        <f>(F12/'2003'!F12-1)*100</f>
        <v>0.23473039563519649</v>
      </c>
    </row>
    <row r="13" spans="1:256" ht="13.5" customHeight="1" x14ac:dyDescent="0.25">
      <c r="A13" s="20" t="s">
        <v>11</v>
      </c>
      <c r="B13" s="36">
        <v>1275.3294746438105</v>
      </c>
      <c r="C13" s="50">
        <f>(B13/'2003'!B13-1)*100</f>
        <v>-1.3928781272792956</v>
      </c>
      <c r="D13" s="36">
        <v>4183.0327167028181</v>
      </c>
      <c r="E13" s="50">
        <f>(D13/'2003'!D13-1)*100</f>
        <v>-1.3928781272797619</v>
      </c>
      <c r="F13" s="36">
        <v>6883.7188838381362</v>
      </c>
      <c r="G13" s="50">
        <f>(F13/'2003'!F13-1)*100</f>
        <v>-10.235704353252284</v>
      </c>
    </row>
    <row r="14" spans="1:256" ht="13.5" customHeight="1" x14ac:dyDescent="0.25">
      <c r="A14" s="19" t="s">
        <v>17</v>
      </c>
      <c r="B14" s="36">
        <v>939.21247945122002</v>
      </c>
      <c r="C14" s="50">
        <f>(B14/'2003'!B14-1)*100</f>
        <v>5.2041079938440982</v>
      </c>
      <c r="D14" s="36">
        <v>1010.5926278895128</v>
      </c>
      <c r="E14" s="50">
        <f>(D14/'2003'!D14-1)*100</f>
        <v>5.2041079938440982</v>
      </c>
      <c r="F14" s="36">
        <v>11016.154069698769</v>
      </c>
      <c r="G14" s="50">
        <f>(F14/'2003'!F14-1)*100</f>
        <v>4.3233142629875321</v>
      </c>
    </row>
    <row r="15" spans="1:256" ht="13.5" customHeight="1" x14ac:dyDescent="0.25">
      <c r="A15" s="19" t="s">
        <v>12</v>
      </c>
      <c r="B15" s="36">
        <v>205.17428279366595</v>
      </c>
      <c r="C15" s="50">
        <f>(B15/'2003'!B15-1)*100</f>
        <v>1.0303717284978697</v>
      </c>
      <c r="D15" s="36">
        <v>497.46675363847072</v>
      </c>
      <c r="E15" s="50">
        <f>(D15/'2003'!D15-1)*100</f>
        <v>1.0303717284978697</v>
      </c>
      <c r="F15" s="36">
        <v>2754.8299668684822</v>
      </c>
      <c r="G15" s="50">
        <f>(F15/'2003'!F15-1)*100</f>
        <v>5.4011896438450613</v>
      </c>
    </row>
    <row r="16" spans="1:256" ht="13.5" customHeight="1" x14ac:dyDescent="0.25">
      <c r="A16" s="19" t="s">
        <v>13</v>
      </c>
      <c r="B16" s="36">
        <v>689.94362531669151</v>
      </c>
      <c r="C16" s="50">
        <f>(B16/'2003'!B16-1)*100</f>
        <v>1.1631954830531921</v>
      </c>
      <c r="D16" s="36">
        <v>1919.4149951736131</v>
      </c>
      <c r="E16" s="50">
        <f>(D16/'2003'!D16-1)*100</f>
        <v>0.55398254923624268</v>
      </c>
      <c r="F16" s="36">
        <v>4180.6493445868318</v>
      </c>
      <c r="G16" s="50">
        <f>(F16/'2003'!F16-1)*100</f>
        <v>2.7449265664386102</v>
      </c>
    </row>
    <row r="17" spans="1:8" ht="13.5" customHeight="1" x14ac:dyDescent="0.25">
      <c r="A17" s="19" t="s">
        <v>14</v>
      </c>
      <c r="B17" s="36">
        <v>334.12755185031324</v>
      </c>
      <c r="C17" s="50">
        <f>(B17/'2003'!B17-1)*100</f>
        <v>11.683440402374901</v>
      </c>
      <c r="D17" s="36">
        <v>494.57614416974502</v>
      </c>
      <c r="E17" s="50">
        <f>(D17/'2003'!D17-1)*100</f>
        <v>11.696561072590406</v>
      </c>
      <c r="F17" s="36">
        <v>1961.86077552445</v>
      </c>
      <c r="G17" s="50">
        <f>(F17/'2003'!F17-1)*100</f>
        <v>16.20267321349418</v>
      </c>
      <c r="H17" s="4"/>
    </row>
    <row r="18" spans="1:8" ht="13.5" customHeight="1" x14ac:dyDescent="0.25">
      <c r="A18" s="17" t="s">
        <v>15</v>
      </c>
      <c r="B18" s="36">
        <v>2567.1987608005511</v>
      </c>
      <c r="C18" s="50">
        <f>(B18/'2003'!B18-1)*100</f>
        <v>2.9938660879913703</v>
      </c>
      <c r="D18" s="36">
        <v>3913.0398740444211</v>
      </c>
      <c r="E18" s="50">
        <f>(D18/'2003'!D18-1)*100</f>
        <v>2.7067524319628111</v>
      </c>
      <c r="F18" s="36">
        <v>27880.174586771129</v>
      </c>
      <c r="G18" s="50">
        <f>(F18/'2003'!F18-1)*100</f>
        <v>0.61946617793222636</v>
      </c>
      <c r="H18" s="4"/>
    </row>
    <row r="19" spans="1:8" ht="13.5" customHeight="1" x14ac:dyDescent="0.25">
      <c r="A19" s="23" t="s">
        <v>16</v>
      </c>
      <c r="B19" s="38">
        <v>239.87311521883242</v>
      </c>
      <c r="C19" s="48">
        <f>(B19/'2003'!B19-1)*100</f>
        <v>6.1125399013199022</v>
      </c>
      <c r="D19" s="38">
        <v>8774.306596426617</v>
      </c>
      <c r="E19" s="48">
        <f>(D19/'2003'!D19-1)*100</f>
        <v>2.4204929903707706</v>
      </c>
      <c r="F19" s="38">
        <v>866.61400003493713</v>
      </c>
      <c r="G19" s="48">
        <f>(F19/'2003'!F19-1)*100</f>
        <v>0.6534262160748483</v>
      </c>
    </row>
    <row r="20" spans="1:8" ht="13.5" customHeight="1" x14ac:dyDescent="0.25">
      <c r="A20" s="11" t="s">
        <v>21</v>
      </c>
      <c r="B20" s="11"/>
      <c r="C20" s="11"/>
      <c r="D20" s="11"/>
      <c r="E20" s="11"/>
      <c r="F20" s="11"/>
      <c r="G20" s="11"/>
    </row>
    <row r="21" spans="1:8" ht="13.5" customHeight="1" x14ac:dyDescent="0.25">
      <c r="A21" s="11" t="s">
        <v>53</v>
      </c>
      <c r="B21" s="11"/>
      <c r="C21" s="11"/>
      <c r="D21" s="11"/>
      <c r="E21" s="11"/>
      <c r="F21" s="11"/>
      <c r="G21" s="11"/>
    </row>
    <row r="22" spans="1:8" ht="13.5" customHeight="1" x14ac:dyDescent="0.25">
      <c r="A22" s="11" t="s">
        <v>22</v>
      </c>
    </row>
    <row r="23" spans="1:8" ht="13.5" customHeight="1" x14ac:dyDescent="0.25"/>
    <row r="24" spans="1:8" ht="13.5" customHeight="1" x14ac:dyDescent="0.25"/>
    <row r="25" spans="1:8" ht="13.5" customHeight="1" x14ac:dyDescent="0.25"/>
    <row r="26" spans="1:8" ht="13.5" customHeight="1" x14ac:dyDescent="0.25"/>
    <row r="27" spans="1:8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27"/>
  <sheetViews>
    <sheetView showGridLines="0" zoomScaleNormal="100" workbookViewId="0">
      <selection activeCell="A22" sqref="A22"/>
    </sheetView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29</v>
      </c>
      <c r="B1" s="13"/>
      <c r="C1" s="3"/>
      <c r="D1" s="3"/>
      <c r="E1" s="3"/>
      <c r="F1" s="3"/>
      <c r="G1" s="3" t="s">
        <v>20</v>
      </c>
      <c r="J1" s="5"/>
    </row>
    <row r="2" spans="1:256" ht="13.5" customHeight="1" x14ac:dyDescent="0.25">
      <c r="A2" s="62" t="s">
        <v>51</v>
      </c>
      <c r="B2" s="11"/>
      <c r="C2" s="61"/>
      <c r="D2" s="3"/>
      <c r="E2" s="3"/>
      <c r="F2" s="3"/>
      <c r="G2" s="3"/>
      <c r="J2" s="5"/>
    </row>
    <row r="3" spans="1:256" s="5" customFormat="1" ht="12.6" customHeight="1" x14ac:dyDescent="0.25">
      <c r="A3" s="25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" customFormat="1" ht="43.5" customHeight="1" x14ac:dyDescent="0.25">
      <c r="A4" s="26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13.5" customHeight="1" x14ac:dyDescent="0.25">
      <c r="A5" s="29" t="s">
        <v>4</v>
      </c>
      <c r="B5" s="34">
        <v>14856.435239388202</v>
      </c>
      <c r="C5" s="45">
        <f>(B5/'2004'!B5-1)*100</f>
        <v>3.0631109591556793</v>
      </c>
      <c r="D5" s="34">
        <v>35155.524105017481</v>
      </c>
      <c r="E5" s="45">
        <f>(D5/'2004'!D5-1)*100</f>
        <v>3.0912415119267678</v>
      </c>
      <c r="F5" s="34">
        <v>150051.38911925902</v>
      </c>
      <c r="G5" s="49">
        <f>(F5/'2004'!F5-1)*100</f>
        <v>0.29863076392921961</v>
      </c>
    </row>
    <row r="6" spans="1:256" ht="13.5" customHeight="1" x14ac:dyDescent="0.25">
      <c r="A6" s="14" t="s">
        <v>18</v>
      </c>
      <c r="B6" s="35">
        <v>14603.96582447075</v>
      </c>
      <c r="C6" s="46">
        <f>(B6/'2004'!B6-1)*100</f>
        <v>3.0260829990288229</v>
      </c>
      <c r="D6" s="35">
        <v>26155.431774817698</v>
      </c>
      <c r="E6" s="46">
        <f>(D6/'2004'!D6-1)*100</f>
        <v>3.2706909655849437</v>
      </c>
      <c r="F6" s="35">
        <v>149175.55526111543</v>
      </c>
      <c r="G6" s="46">
        <f>(F6/'2004'!F6-1)*100</f>
        <v>0.29417199638623881</v>
      </c>
    </row>
    <row r="7" spans="1:256" ht="13.5" customHeight="1" x14ac:dyDescent="0.25">
      <c r="A7" s="17" t="s">
        <v>5</v>
      </c>
      <c r="B7" s="36">
        <v>11969.404445327653</v>
      </c>
      <c r="C7" s="50">
        <f>(B7/'2004'!B7-1)*100</f>
        <v>3.1150139746405126</v>
      </c>
      <c r="D7" s="36">
        <v>22141.015850564192</v>
      </c>
      <c r="E7" s="50">
        <f>(D7/'2004'!D7-1)*100</f>
        <v>3.39494315632074</v>
      </c>
      <c r="F7" s="36">
        <v>121313.37383410236</v>
      </c>
      <c r="G7" s="50">
        <f>(F7/'2004'!F7-1)*100</f>
        <v>0.37692114198499826</v>
      </c>
    </row>
    <row r="8" spans="1:256" ht="13.5" customHeight="1" x14ac:dyDescent="0.25">
      <c r="A8" s="19" t="s">
        <v>6</v>
      </c>
      <c r="B8" s="36">
        <v>4186.6675844285273</v>
      </c>
      <c r="C8" s="50">
        <f>(B8/'2004'!B8-1)*100</f>
        <v>3.425269144113563</v>
      </c>
      <c r="D8" s="36">
        <v>4298.6580393267559</v>
      </c>
      <c r="E8" s="50">
        <f>(D8/'2004'!D8-1)*100</f>
        <v>4.5068088889164359</v>
      </c>
      <c r="F8" s="36">
        <v>33339.658005206686</v>
      </c>
      <c r="G8" s="50">
        <f>(F8/'2004'!F8-1)*100</f>
        <v>-0.90693123365720441</v>
      </c>
    </row>
    <row r="9" spans="1:256" ht="13.5" customHeight="1" x14ac:dyDescent="0.25">
      <c r="A9" s="20" t="s">
        <v>7</v>
      </c>
      <c r="B9" s="36">
        <v>1850.0389830142074</v>
      </c>
      <c r="C9" s="50">
        <f>(B9/'2004'!B9-1)*100</f>
        <v>4.1870527449605399</v>
      </c>
      <c r="D9" s="36">
        <v>3724.6746385813758</v>
      </c>
      <c r="E9" s="50">
        <f>(D9/'2004'!D9-1)*100</f>
        <v>4.1678700504047761</v>
      </c>
      <c r="F9" s="36">
        <v>30567.783591728832</v>
      </c>
      <c r="G9" s="50">
        <f>(F9/'2004'!F9-1)*100</f>
        <v>-0.83674846733216013</v>
      </c>
    </row>
    <row r="10" spans="1:256" ht="13.5" customHeight="1" x14ac:dyDescent="0.25">
      <c r="A10" s="19" t="s">
        <v>8</v>
      </c>
      <c r="B10" s="36">
        <v>2610.8559291365468</v>
      </c>
      <c r="C10" s="50">
        <f>(B10/'2004'!B10-1)*100</f>
        <v>0.68211619284124225</v>
      </c>
      <c r="D10" s="36">
        <v>6138.6275554430113</v>
      </c>
      <c r="E10" s="50">
        <f>(D10/'2004'!D10-1)*100</f>
        <v>0.66704143240352565</v>
      </c>
      <c r="F10" s="36">
        <v>41600.659341954182</v>
      </c>
      <c r="G10" s="50">
        <f>(F10/'2004'!F10-1)*100</f>
        <v>0.66704143240352565</v>
      </c>
    </row>
    <row r="11" spans="1:256" ht="13.5" customHeight="1" x14ac:dyDescent="0.25">
      <c r="A11" s="19" t="s">
        <v>9</v>
      </c>
      <c r="B11" s="36">
        <v>2950.8009447568338</v>
      </c>
      <c r="C11" s="50">
        <f>(B11/'2004'!B11-1)*100</f>
        <v>5.4542356125024671</v>
      </c>
      <c r="D11" s="36">
        <v>7678.8895408768294</v>
      </c>
      <c r="E11" s="50">
        <f>(D11/'2004'!D11-1)*100</f>
        <v>5.4685397754112852</v>
      </c>
      <c r="F11" s="36">
        <v>25624.518834092127</v>
      </c>
      <c r="G11" s="50">
        <f>(F11/'2004'!F11-1)*100</f>
        <v>-1.3475675899160877</v>
      </c>
    </row>
    <row r="12" spans="1:256" ht="13.5" customHeight="1" x14ac:dyDescent="0.25">
      <c r="A12" s="20" t="s">
        <v>10</v>
      </c>
      <c r="B12" s="36">
        <v>466.45292821153043</v>
      </c>
      <c r="C12" s="50">
        <f>(B12/'2004'!B12-1)*100</f>
        <v>1.8644342568016281</v>
      </c>
      <c r="D12" s="36">
        <v>993.86784399999988</v>
      </c>
      <c r="E12" s="50">
        <f>(D12/'2004'!D12-1)*100</f>
        <v>1.8644342568013839</v>
      </c>
      <c r="F12" s="36">
        <v>5579.4250095660927</v>
      </c>
      <c r="G12" s="50">
        <f>(F12/'2004'!F12-1)*100</f>
        <v>1.70315725727328</v>
      </c>
    </row>
    <row r="13" spans="1:256" ht="13.5" customHeight="1" x14ac:dyDescent="0.25">
      <c r="A13" s="20" t="s">
        <v>11</v>
      </c>
      <c r="B13" s="36">
        <v>1343.9766293058267</v>
      </c>
      <c r="C13" s="50">
        <f>(B13/'2004'!B13-1)*100</f>
        <v>5.3826996103253144</v>
      </c>
      <c r="D13" s="36">
        <v>4408.192802444556</v>
      </c>
      <c r="E13" s="50">
        <f>(D13/'2004'!D13-1)*100</f>
        <v>5.3826996103252034</v>
      </c>
      <c r="F13" s="36">
        <v>6021.1488322629157</v>
      </c>
      <c r="G13" s="50">
        <f>(F13/'2004'!F13-1)*100</f>
        <v>-12.530582177032191</v>
      </c>
    </row>
    <row r="14" spans="1:256" ht="13.5" customHeight="1" x14ac:dyDescent="0.25">
      <c r="A14" s="19" t="s">
        <v>17</v>
      </c>
      <c r="B14" s="36">
        <v>937.57748081406498</v>
      </c>
      <c r="C14" s="50">
        <f>(B14/'2004'!B14-1)*100</f>
        <v>-0.17408186889833477</v>
      </c>
      <c r="D14" s="36">
        <v>1008.8333693559339</v>
      </c>
      <c r="E14" s="50">
        <f>(D14/'2004'!D14-1)*100</f>
        <v>-0.17408186889833477</v>
      </c>
      <c r="F14" s="36">
        <v>11375.824443490392</v>
      </c>
      <c r="G14" s="50">
        <f>(F14/'2004'!F14-1)*100</f>
        <v>3.2649359433065683</v>
      </c>
    </row>
    <row r="15" spans="1:256" ht="13.5" customHeight="1" x14ac:dyDescent="0.25">
      <c r="A15" s="19" t="s">
        <v>12</v>
      </c>
      <c r="B15" s="36">
        <v>207.56152954126065</v>
      </c>
      <c r="C15" s="50">
        <f>(B15/'2004'!B15-1)*100</f>
        <v>1.163521429240455</v>
      </c>
      <c r="D15" s="36">
        <v>503.25488592040114</v>
      </c>
      <c r="E15" s="50">
        <f>(D15/'2004'!D15-1)*100</f>
        <v>1.163521429240455</v>
      </c>
      <c r="F15" s="36">
        <v>2925.6742221668633</v>
      </c>
      <c r="G15" s="50">
        <f>(F15/'2004'!F15-1)*100</f>
        <v>6.201626138566585</v>
      </c>
    </row>
    <row r="16" spans="1:256" ht="13.5" customHeight="1" x14ac:dyDescent="0.25">
      <c r="A16" s="19" t="s">
        <v>13</v>
      </c>
      <c r="B16" s="36">
        <v>719.30517310571565</v>
      </c>
      <c r="C16" s="50">
        <f>(B16/'2004'!B16-1)*100</f>
        <v>4.2556444775537772</v>
      </c>
      <c r="D16" s="36">
        <v>1984.8172643875564</v>
      </c>
      <c r="E16" s="50">
        <f>(D16/'2004'!D16-1)*100</f>
        <v>3.407406390926293</v>
      </c>
      <c r="F16" s="36">
        <v>4319.7631365601901</v>
      </c>
      <c r="G16" s="50">
        <f>(F16/'2004'!F16-1)*100</f>
        <v>3.3275642252437398</v>
      </c>
    </row>
    <row r="17" spans="1:8" ht="13.5" customHeight="1" x14ac:dyDescent="0.25">
      <c r="A17" s="19" t="s">
        <v>14</v>
      </c>
      <c r="B17" s="36">
        <v>356.63580354470298</v>
      </c>
      <c r="C17" s="50">
        <f>(B17/'2004'!B17-1)*100</f>
        <v>6.7364249280685629</v>
      </c>
      <c r="D17" s="36">
        <v>527.93519525370345</v>
      </c>
      <c r="E17" s="50">
        <f>(D17/'2004'!D17-1)*100</f>
        <v>6.7449777910252751</v>
      </c>
      <c r="F17" s="36">
        <v>2127.2758506319269</v>
      </c>
      <c r="G17" s="50">
        <f>(F17/'2004'!F17-1)*100</f>
        <v>8.4315399528418489</v>
      </c>
      <c r="H17" s="4"/>
    </row>
    <row r="18" spans="1:8" ht="13.5" customHeight="1" x14ac:dyDescent="0.25">
      <c r="A18" s="17" t="s">
        <v>15</v>
      </c>
      <c r="B18" s="36">
        <v>2634.561379143096</v>
      </c>
      <c r="C18" s="50">
        <f>(B18/'2004'!B18-1)*100</f>
        <v>2.6239736233566457</v>
      </c>
      <c r="D18" s="36">
        <v>4014.4159242535052</v>
      </c>
      <c r="E18" s="50">
        <f>(D18/'2004'!D18-1)*100</f>
        <v>2.590723669378403</v>
      </c>
      <c r="F18" s="36">
        <v>27862.181427013078</v>
      </c>
      <c r="G18" s="50">
        <f>(F18/'2004'!F18-1)*100</f>
        <v>-6.453747160747314E-2</v>
      </c>
      <c r="H18" s="4"/>
    </row>
    <row r="19" spans="1:8" ht="13.5" customHeight="1" x14ac:dyDescent="0.25">
      <c r="A19" s="23" t="s">
        <v>16</v>
      </c>
      <c r="B19" s="38">
        <v>252.46941491745278</v>
      </c>
      <c r="C19" s="48">
        <f>(B19/'2004'!B19-1)*100</f>
        <v>5.2512344649916054</v>
      </c>
      <c r="D19" s="38">
        <v>9000.0923301997827</v>
      </c>
      <c r="E19" s="48">
        <f>(D19/'2004'!D19-1)*100</f>
        <v>2.5732601350529238</v>
      </c>
      <c r="F19" s="38">
        <v>875.83385814359713</v>
      </c>
      <c r="G19" s="48">
        <f>(F19/'2004'!F19-1)*100</f>
        <v>1.063894433771928</v>
      </c>
    </row>
    <row r="20" spans="1:8" ht="13.5" customHeight="1" x14ac:dyDescent="0.25">
      <c r="A20" s="11" t="s">
        <v>21</v>
      </c>
      <c r="B20" s="11"/>
      <c r="C20" s="11"/>
      <c r="D20" s="11"/>
      <c r="E20" s="11"/>
      <c r="F20" s="11"/>
      <c r="G20" s="11"/>
    </row>
    <row r="21" spans="1:8" ht="13.5" customHeight="1" x14ac:dyDescent="0.25">
      <c r="A21" s="11" t="s">
        <v>53</v>
      </c>
      <c r="B21" s="11"/>
      <c r="C21" s="11"/>
      <c r="D21" s="11"/>
      <c r="E21" s="11"/>
      <c r="F21" s="11"/>
      <c r="G21" s="11"/>
    </row>
    <row r="22" spans="1:8" ht="13.5" customHeight="1" x14ac:dyDescent="0.25">
      <c r="A22" s="11" t="s">
        <v>22</v>
      </c>
    </row>
    <row r="23" spans="1:8" ht="13.5" customHeight="1" x14ac:dyDescent="0.25"/>
    <row r="24" spans="1:8" ht="13.5" customHeight="1" x14ac:dyDescent="0.25"/>
    <row r="25" spans="1:8" ht="13.5" customHeight="1" x14ac:dyDescent="0.25"/>
    <row r="26" spans="1:8" ht="13.5" customHeight="1" x14ac:dyDescent="0.25"/>
    <row r="27" spans="1:8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7"/>
  <sheetViews>
    <sheetView showGridLines="0" zoomScaleNormal="100" workbookViewId="0">
      <selection activeCell="A22" sqref="A22"/>
    </sheetView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30</v>
      </c>
      <c r="B1" s="13"/>
      <c r="C1" s="3"/>
      <c r="D1" s="3"/>
      <c r="E1" s="3"/>
      <c r="F1" s="3"/>
      <c r="G1" s="3" t="s">
        <v>20</v>
      </c>
      <c r="J1" s="5"/>
    </row>
    <row r="2" spans="1:256" ht="13.5" customHeight="1" x14ac:dyDescent="0.25">
      <c r="A2" s="62" t="s">
        <v>51</v>
      </c>
      <c r="B2" s="11"/>
      <c r="C2" s="61"/>
      <c r="D2" s="3"/>
      <c r="E2" s="3"/>
      <c r="F2" s="3"/>
      <c r="G2" s="3"/>
      <c r="J2" s="5"/>
    </row>
    <row r="3" spans="1:256" s="5" customFormat="1" ht="12.6" customHeight="1" x14ac:dyDescent="0.25">
      <c r="A3" s="25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" customFormat="1" ht="43.5" customHeight="1" x14ac:dyDescent="0.25">
      <c r="A4" s="26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13.5" customHeight="1" x14ac:dyDescent="0.25">
      <c r="A5" s="29" t="s">
        <v>4</v>
      </c>
      <c r="B5" s="34">
        <v>15648.145997863205</v>
      </c>
      <c r="C5" s="45">
        <f>(B5/'2005'!B5-1)*100</f>
        <v>5.3290762266844149</v>
      </c>
      <c r="D5" s="34">
        <v>37077.302624438344</v>
      </c>
      <c r="E5" s="45">
        <f>(D5/'2005'!D5-1)*100</f>
        <v>5.4665051036647316</v>
      </c>
      <c r="F5" s="34">
        <v>152218.78492379159</v>
      </c>
      <c r="G5" s="49">
        <f>(F5/'2005'!F5-1)*100</f>
        <v>1.4444356811718295</v>
      </c>
    </row>
    <row r="6" spans="1:256" ht="13.5" customHeight="1" x14ac:dyDescent="0.25">
      <c r="A6" s="14" t="s">
        <v>18</v>
      </c>
      <c r="B6" s="35">
        <v>15373.558260082722</v>
      </c>
      <c r="C6" s="46">
        <f>(B6/'2005'!B6-1)*100</f>
        <v>5.2697496341878924</v>
      </c>
      <c r="D6" s="35">
        <v>27856.612715220061</v>
      </c>
      <c r="E6" s="46">
        <f>(D6/'2005'!D6-1)*100</f>
        <v>6.5041210370698321</v>
      </c>
      <c r="F6" s="35">
        <v>151327.3743613429</v>
      </c>
      <c r="G6" s="46">
        <f>(F6/'2005'!F6-1)*100</f>
        <v>1.4424743360002656</v>
      </c>
    </row>
    <row r="7" spans="1:256" ht="13.5" customHeight="1" x14ac:dyDescent="0.25">
      <c r="A7" s="17" t="s">
        <v>5</v>
      </c>
      <c r="B7" s="36">
        <v>12672.290169438842</v>
      </c>
      <c r="C7" s="50">
        <f>(B7/'2005'!B7-1)*100</f>
        <v>5.8723533599498889</v>
      </c>
      <c r="D7" s="36">
        <v>23739.772300781871</v>
      </c>
      <c r="E7" s="50">
        <f>(D7/'2005'!D7-1)*100</f>
        <v>7.2207908661830356</v>
      </c>
      <c r="F7" s="36">
        <v>123466.64831700509</v>
      </c>
      <c r="G7" s="50">
        <f>(F7/'2005'!F7-1)*100</f>
        <v>1.7749687564104555</v>
      </c>
    </row>
    <row r="8" spans="1:256" ht="13.5" customHeight="1" x14ac:dyDescent="0.25">
      <c r="A8" s="19" t="s">
        <v>6</v>
      </c>
      <c r="B8" s="36">
        <v>4421.7536312248321</v>
      </c>
      <c r="C8" s="50">
        <f>(B8/'2005'!B8-1)*100</f>
        <v>5.6151113518221552</v>
      </c>
      <c r="D8" s="36">
        <v>4658.3059945289569</v>
      </c>
      <c r="E8" s="50">
        <f>(D8/'2005'!D8-1)*100</f>
        <v>8.3665169899983063</v>
      </c>
      <c r="F8" s="36">
        <v>33573.018258664357</v>
      </c>
      <c r="G8" s="50">
        <f>(F8/'2005'!F8-1)*100</f>
        <v>0.69994795213923489</v>
      </c>
    </row>
    <row r="9" spans="1:256" ht="13.5" customHeight="1" x14ac:dyDescent="0.25">
      <c r="A9" s="20" t="s">
        <v>7</v>
      </c>
      <c r="B9" s="36">
        <v>2016.9577136727814</v>
      </c>
      <c r="C9" s="50">
        <f>(B9/'2005'!B9-1)*100</f>
        <v>9.0224439696194416</v>
      </c>
      <c r="D9" s="36">
        <v>4058.5678780641979</v>
      </c>
      <c r="E9" s="50">
        <f>(D9/'2005'!D9-1)*100</f>
        <v>8.9643598939957982</v>
      </c>
      <c r="F9" s="36">
        <v>30685.899567584318</v>
      </c>
      <c r="G9" s="50">
        <f>(F9/'2005'!F9-1)*100</f>
        <v>0.38640673930787628</v>
      </c>
    </row>
    <row r="10" spans="1:256" ht="13.5" customHeight="1" x14ac:dyDescent="0.25">
      <c r="A10" s="19" t="s">
        <v>8</v>
      </c>
      <c r="B10" s="36">
        <v>2639.4743579327724</v>
      </c>
      <c r="C10" s="50">
        <f>(B10/'2005'!B10-1)*100</f>
        <v>1.0961320568037003</v>
      </c>
      <c r="D10" s="36">
        <v>6211.2170431959139</v>
      </c>
      <c r="E10" s="50">
        <f>(D10/'2005'!D10-1)*100</f>
        <v>1.1825035335225609</v>
      </c>
      <c r="F10" s="36">
        <v>42092.588608641476</v>
      </c>
      <c r="G10" s="50">
        <f>(F10/'2005'!F10-1)*100</f>
        <v>1.1825035335225609</v>
      </c>
    </row>
    <row r="11" spans="1:256" ht="13.5" customHeight="1" x14ac:dyDescent="0.25">
      <c r="A11" s="19" t="s">
        <v>9</v>
      </c>
      <c r="B11" s="36">
        <v>3221.0480736690938</v>
      </c>
      <c r="C11" s="50">
        <f>(B11/'2005'!B11-1)*100</f>
        <v>9.1584330482356702</v>
      </c>
      <c r="D11" s="36">
        <v>8537.6929164201374</v>
      </c>
      <c r="E11" s="50">
        <f>(D11/'2005'!D11-1)*100</f>
        <v>11.183952718315094</v>
      </c>
      <c r="F11" s="36">
        <v>25807.83241604298</v>
      </c>
      <c r="G11" s="50">
        <f>(F11/'2005'!F11-1)*100</f>
        <v>0.71538350880939738</v>
      </c>
    </row>
    <row r="12" spans="1:256" ht="13.5" customHeight="1" x14ac:dyDescent="0.25">
      <c r="A12" s="20" t="s">
        <v>10</v>
      </c>
      <c r="B12" s="36">
        <v>466.20396316711634</v>
      </c>
      <c r="C12" s="50">
        <f>(B12/'2005'!B12-1)*100</f>
        <v>-5.3374098297265249E-2</v>
      </c>
      <c r="D12" s="36">
        <v>993.33737599999995</v>
      </c>
      <c r="E12" s="50">
        <f>(D12/'2005'!D12-1)*100</f>
        <v>-5.3374098297109818E-2</v>
      </c>
      <c r="F12" s="36">
        <v>5555.5761373251771</v>
      </c>
      <c r="G12" s="50">
        <f>(F12/'2005'!F12-1)*100</f>
        <v>-0.42744318993491737</v>
      </c>
    </row>
    <row r="13" spans="1:256" ht="13.5" customHeight="1" x14ac:dyDescent="0.25">
      <c r="A13" s="20" t="s">
        <v>11</v>
      </c>
      <c r="B13" s="36">
        <v>1580.2661976443901</v>
      </c>
      <c r="C13" s="50">
        <f>(B13/'2005'!B13-1)*100</f>
        <v>17.581374793742398</v>
      </c>
      <c r="D13" s="36">
        <v>5183.2137006731291</v>
      </c>
      <c r="E13" s="50">
        <f>(D13/'2005'!D13-1)*100</f>
        <v>17.581374793742842</v>
      </c>
      <c r="F13" s="36">
        <v>5917.2145126154373</v>
      </c>
      <c r="G13" s="50">
        <f>(F13/'2005'!F13-1)*100</f>
        <v>-1.7261543028229243</v>
      </c>
    </row>
    <row r="14" spans="1:256" ht="13.5" customHeight="1" x14ac:dyDescent="0.25">
      <c r="A14" s="19" t="s">
        <v>17</v>
      </c>
      <c r="B14" s="36">
        <v>976.20608102825395</v>
      </c>
      <c r="C14" s="50">
        <f>(B14/'2005'!B14-1)*100</f>
        <v>4.1200435168994298</v>
      </c>
      <c r="D14" s="36">
        <v>1050.3977431864012</v>
      </c>
      <c r="E14" s="50">
        <f>(D14/'2005'!D14-1)*100</f>
        <v>4.1200435168994298</v>
      </c>
      <c r="F14" s="36">
        <v>11917.977155250659</v>
      </c>
      <c r="G14" s="50">
        <f>(F14/'2005'!F14-1)*100</f>
        <v>4.7658322651990659</v>
      </c>
    </row>
    <row r="15" spans="1:256" ht="13.5" customHeight="1" x14ac:dyDescent="0.25">
      <c r="A15" s="19" t="s">
        <v>12</v>
      </c>
      <c r="B15" s="36">
        <v>213.80323631729604</v>
      </c>
      <c r="C15" s="50">
        <f>(B15/'2005'!B15-1)*100</f>
        <v>3.0071597515350712</v>
      </c>
      <c r="D15" s="36">
        <v>518.38856429743328</v>
      </c>
      <c r="E15" s="50">
        <f>(D15/'2005'!D15-1)*100</f>
        <v>3.0071597515350934</v>
      </c>
      <c r="F15" s="36">
        <v>3097.3522040029679</v>
      </c>
      <c r="G15" s="50">
        <f>(F15/'2005'!F15-1)*100</f>
        <v>5.8679801235338447</v>
      </c>
    </row>
    <row r="16" spans="1:256" ht="13.5" customHeight="1" x14ac:dyDescent="0.25">
      <c r="A16" s="19" t="s">
        <v>13</v>
      </c>
      <c r="B16" s="36">
        <v>763.27096443128085</v>
      </c>
      <c r="C16" s="50">
        <f>(B16/'2005'!B16-1)*100</f>
        <v>6.112258464058562</v>
      </c>
      <c r="D16" s="36">
        <v>2117.3737590343735</v>
      </c>
      <c r="E16" s="50">
        <f>(D16/'2005'!D16-1)*100</f>
        <v>6.6785238633904731</v>
      </c>
      <c r="F16" s="36">
        <v>4479.1227204365059</v>
      </c>
      <c r="G16" s="50">
        <f>(F16/'2005'!F16-1)*100</f>
        <v>3.6890815268916244</v>
      </c>
    </row>
    <row r="17" spans="1:8" ht="13.5" customHeight="1" x14ac:dyDescent="0.25">
      <c r="A17" s="19" t="s">
        <v>14</v>
      </c>
      <c r="B17" s="36">
        <v>436.7338248353127</v>
      </c>
      <c r="C17" s="50">
        <f>(B17/'2005'!B17-1)*100</f>
        <v>22.459332600510962</v>
      </c>
      <c r="D17" s="36">
        <v>646.39628011865534</v>
      </c>
      <c r="E17" s="50">
        <f>(D17/'2005'!D17-1)*100</f>
        <v>22.438565553111967</v>
      </c>
      <c r="F17" s="36">
        <v>2498.7569539661449</v>
      </c>
      <c r="G17" s="50">
        <f>(F17/'2005'!F17-1)*100</f>
        <v>17.462761269247995</v>
      </c>
      <c r="H17" s="4"/>
    </row>
    <row r="18" spans="1:8" ht="13.5" customHeight="1" x14ac:dyDescent="0.25">
      <c r="A18" s="17" t="s">
        <v>15</v>
      </c>
      <c r="B18" s="36">
        <v>2701.2680906438791</v>
      </c>
      <c r="C18" s="50">
        <f>(B18/'2005'!B18-1)*100</f>
        <v>2.5319854769327854</v>
      </c>
      <c r="D18" s="36">
        <v>4116.8404144381884</v>
      </c>
      <c r="E18" s="50">
        <f>(D18/'2005'!D18-1)*100</f>
        <v>2.5514169960784372</v>
      </c>
      <c r="F18" s="36">
        <v>27860.726044337815</v>
      </c>
      <c r="G18" s="50">
        <f>(F18/'2005'!F18-1)*100</f>
        <v>-5.2235058445648797E-3</v>
      </c>
      <c r="H18" s="4"/>
    </row>
    <row r="19" spans="1:8" ht="13.5" customHeight="1" x14ac:dyDescent="0.25">
      <c r="A19" s="23" t="s">
        <v>16</v>
      </c>
      <c r="B19" s="38">
        <v>274.58773778048243</v>
      </c>
      <c r="C19" s="48">
        <f>(B19/'2005'!B19-1)*100</f>
        <v>8.7607930133879464</v>
      </c>
      <c r="D19" s="38">
        <v>9220.6899092182848</v>
      </c>
      <c r="E19" s="48">
        <f>(D19/'2005'!D19-1)*100</f>
        <v>2.4510590661196652</v>
      </c>
      <c r="F19" s="38">
        <v>891.41056244870754</v>
      </c>
      <c r="G19" s="48">
        <f>(F19/'2005'!F19-1)*100</f>
        <v>1.778499901582542</v>
      </c>
    </row>
    <row r="20" spans="1:8" ht="13.5" customHeight="1" x14ac:dyDescent="0.25">
      <c r="A20" s="11" t="s">
        <v>21</v>
      </c>
      <c r="B20" s="11"/>
      <c r="C20" s="11"/>
      <c r="D20" s="11"/>
      <c r="E20" s="11"/>
      <c r="F20" s="11"/>
      <c r="G20" s="11"/>
    </row>
    <row r="21" spans="1:8" ht="13.5" customHeight="1" x14ac:dyDescent="0.25">
      <c r="A21" s="11" t="s">
        <v>53</v>
      </c>
      <c r="B21" s="11"/>
      <c r="C21" s="11"/>
      <c r="D21" s="11"/>
      <c r="E21" s="11"/>
      <c r="F21" s="11"/>
      <c r="G21" s="11"/>
    </row>
    <row r="22" spans="1:8" ht="13.5" customHeight="1" x14ac:dyDescent="0.25">
      <c r="A22" s="11" t="s">
        <v>22</v>
      </c>
    </row>
    <row r="23" spans="1:8" ht="13.5" customHeight="1" x14ac:dyDescent="0.25"/>
    <row r="24" spans="1:8" ht="13.5" customHeight="1" x14ac:dyDescent="0.25"/>
    <row r="25" spans="1:8" ht="13.5" customHeight="1" x14ac:dyDescent="0.25"/>
    <row r="26" spans="1:8" ht="13.5" customHeight="1" x14ac:dyDescent="0.25"/>
    <row r="27" spans="1:8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27"/>
  <sheetViews>
    <sheetView showGridLines="0" zoomScaleNormal="100" workbookViewId="0">
      <selection activeCell="A22" sqref="A22"/>
    </sheetView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31</v>
      </c>
      <c r="B1" s="13"/>
      <c r="C1" s="3"/>
      <c r="D1" s="3"/>
      <c r="E1" s="3"/>
      <c r="F1" s="3"/>
      <c r="G1" s="3" t="s">
        <v>20</v>
      </c>
      <c r="J1" s="5"/>
    </row>
    <row r="2" spans="1:256" ht="13.5" customHeight="1" x14ac:dyDescent="0.25">
      <c r="A2" s="62" t="s">
        <v>51</v>
      </c>
      <c r="B2" s="11"/>
      <c r="C2" s="61"/>
      <c r="D2" s="3"/>
      <c r="E2" s="3"/>
      <c r="F2" s="3"/>
      <c r="G2" s="3"/>
      <c r="J2" s="5"/>
    </row>
    <row r="3" spans="1:256" s="5" customFormat="1" ht="12.6" customHeight="1" x14ac:dyDescent="0.25">
      <c r="A3" s="25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" customFormat="1" ht="36" customHeight="1" x14ac:dyDescent="0.25">
      <c r="A4" s="26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13.5" customHeight="1" x14ac:dyDescent="0.25">
      <c r="A5" s="29" t="s">
        <v>4</v>
      </c>
      <c r="B5" s="34">
        <v>16407.452033433063</v>
      </c>
      <c r="C5" s="45">
        <f>(B5/'2006'!B5-1)*100</f>
        <v>4.8523705982391974</v>
      </c>
      <c r="D5" s="34">
        <v>38989.476643887181</v>
      </c>
      <c r="E5" s="45">
        <f>(D5/'2006'!D5-1)*100</f>
        <v>5.1572630264330233</v>
      </c>
      <c r="F5" s="34">
        <v>156014.00257487563</v>
      </c>
      <c r="G5" s="49">
        <f>(F5/'2006'!F5-1)*100</f>
        <v>2.4932649757939629</v>
      </c>
    </row>
    <row r="6" spans="1:256" ht="13.5" customHeight="1" x14ac:dyDescent="0.25">
      <c r="A6" s="14" t="s">
        <v>18</v>
      </c>
      <c r="B6" s="35">
        <v>16108.800757379568</v>
      </c>
      <c r="C6" s="46">
        <f>(B6/'2006'!B6-1)*100</f>
        <v>4.7825134874981634</v>
      </c>
      <c r="D6" s="35">
        <v>29411.080672283711</v>
      </c>
      <c r="E6" s="46">
        <f>(D6/'2006'!D6-1)*100</f>
        <v>5.580247580547848</v>
      </c>
      <c r="F6" s="35">
        <v>155089.15931508801</v>
      </c>
      <c r="G6" s="46">
        <f>(F6/'2006'!F6-1)*100</f>
        <v>2.4858588669903314</v>
      </c>
    </row>
    <row r="7" spans="1:256" ht="13.5" customHeight="1" x14ac:dyDescent="0.25">
      <c r="A7" s="17" t="s">
        <v>5</v>
      </c>
      <c r="B7" s="36">
        <v>13316.571097277891</v>
      </c>
      <c r="C7" s="50">
        <f>(B7/'2006'!B7-1)*100</f>
        <v>5.0841712052398513</v>
      </c>
      <c r="D7" s="36">
        <v>25153.820548447573</v>
      </c>
      <c r="E7" s="50">
        <f>(D7/'2006'!D7-1)*100</f>
        <v>5.956452445077276</v>
      </c>
      <c r="F7" s="36">
        <v>126683.14593202868</v>
      </c>
      <c r="G7" s="50">
        <f>(F7/'2006'!F7-1)*100</f>
        <v>2.6051550429757375</v>
      </c>
    </row>
    <row r="8" spans="1:256" ht="13.5" customHeight="1" x14ac:dyDescent="0.25">
      <c r="A8" s="19" t="s">
        <v>6</v>
      </c>
      <c r="B8" s="36">
        <v>4695.7135219635911</v>
      </c>
      <c r="C8" s="50">
        <f>(B8/'2006'!B8-1)*100</f>
        <v>6.1957294229183946</v>
      </c>
      <c r="D8" s="36">
        <v>5055.3374852848237</v>
      </c>
      <c r="E8" s="50">
        <f>(D8/'2006'!D8-1)*100</f>
        <v>8.5230873888956218</v>
      </c>
      <c r="F8" s="36">
        <v>34956.656662190588</v>
      </c>
      <c r="G8" s="50">
        <f>(F8/'2006'!F8-1)*100</f>
        <v>4.1212809431250497</v>
      </c>
    </row>
    <row r="9" spans="1:256" ht="13.5" customHeight="1" x14ac:dyDescent="0.25">
      <c r="A9" s="20" t="s">
        <v>7</v>
      </c>
      <c r="B9" s="36">
        <v>2195.5370319263156</v>
      </c>
      <c r="C9" s="50">
        <f>(B9/'2006'!B9-1)*100</f>
        <v>8.8538950044892104</v>
      </c>
      <c r="D9" s="36">
        <v>4417.4865461723948</v>
      </c>
      <c r="E9" s="50">
        <f>(D9/'2006'!D9-1)*100</f>
        <v>8.8434807274774272</v>
      </c>
      <c r="F9" s="36">
        <v>31911.595827981604</v>
      </c>
      <c r="G9" s="50">
        <f>(F9/'2006'!F9-1)*100</f>
        <v>3.9943305481325186</v>
      </c>
    </row>
    <row r="10" spans="1:256" ht="13.5" customHeight="1" x14ac:dyDescent="0.25">
      <c r="A10" s="19" t="s">
        <v>8</v>
      </c>
      <c r="B10" s="36">
        <v>2668.6500221227834</v>
      </c>
      <c r="C10" s="50">
        <f>(B10/'2006'!B10-1)*100</f>
        <v>1.1053588795937985</v>
      </c>
      <c r="D10" s="36">
        <v>6283.2223450103456</v>
      </c>
      <c r="E10" s="50">
        <f>(D10/'2006'!D10-1)*100</f>
        <v>1.1592784685138247</v>
      </c>
      <c r="F10" s="36">
        <v>42580.558925221565</v>
      </c>
      <c r="G10" s="50">
        <f>(F10/'2006'!F10-1)*100</f>
        <v>1.1592784685138469</v>
      </c>
    </row>
    <row r="11" spans="1:256" ht="13.5" customHeight="1" x14ac:dyDescent="0.25">
      <c r="A11" s="19" t="s">
        <v>9</v>
      </c>
      <c r="B11" s="36">
        <v>3502.8016472238464</v>
      </c>
      <c r="C11" s="50">
        <f>(B11/'2006'!B11-1)*100</f>
        <v>8.7472638442743786</v>
      </c>
      <c r="D11" s="36">
        <v>9342.6249069186542</v>
      </c>
      <c r="E11" s="50">
        <f>(D11/'2006'!D11-1)*100</f>
        <v>9.4279801156871059</v>
      </c>
      <c r="F11" s="36">
        <v>26608.4356722671</v>
      </c>
      <c r="G11" s="50">
        <f>(F11/'2006'!F11-1)*100</f>
        <v>3.1021716326956605</v>
      </c>
    </row>
    <row r="12" spans="1:256" ht="13.5" customHeight="1" x14ac:dyDescent="0.25">
      <c r="A12" s="20" t="s">
        <v>10</v>
      </c>
      <c r="B12" s="36">
        <v>488.34215711639649</v>
      </c>
      <c r="C12" s="50">
        <f>(B12/'2006'!B12-1)*100</f>
        <v>4.748606982850645</v>
      </c>
      <c r="D12" s="36">
        <v>1040.5070639999999</v>
      </c>
      <c r="E12" s="50">
        <f>(D12/'2006'!D12-1)*100</f>
        <v>4.7486069828505117</v>
      </c>
      <c r="F12" s="36">
        <v>5475.8424951695933</v>
      </c>
      <c r="G12" s="50">
        <f>(F12/'2006'!F12-1)*100</f>
        <v>-1.4352002417875709</v>
      </c>
    </row>
    <row r="13" spans="1:256" ht="13.5" customHeight="1" x14ac:dyDescent="0.25">
      <c r="A13" s="20" t="s">
        <v>11</v>
      </c>
      <c r="B13" s="36">
        <v>1757.5179527083908</v>
      </c>
      <c r="C13" s="50">
        <f>(B13/'2006'!B13-1)*100</f>
        <v>11.216575747062073</v>
      </c>
      <c r="D13" s="36">
        <v>5764.5927915412349</v>
      </c>
      <c r="E13" s="50">
        <f>(D13/'2006'!D13-1)*100</f>
        <v>11.216575747062162</v>
      </c>
      <c r="F13" s="36">
        <v>6320.3048749372874</v>
      </c>
      <c r="G13" s="50">
        <f>(F13/'2006'!F13-1)*100</f>
        <v>6.8121640927917282</v>
      </c>
    </row>
    <row r="14" spans="1:256" ht="13.5" customHeight="1" x14ac:dyDescent="0.25">
      <c r="A14" s="19" t="s">
        <v>17</v>
      </c>
      <c r="B14" s="36">
        <v>1027.20589342212</v>
      </c>
      <c r="C14" s="50">
        <f>(B14/'2006'!B14-1)*100</f>
        <v>5.2242875131598421</v>
      </c>
      <c r="D14" s="36">
        <v>1105.273541322201</v>
      </c>
      <c r="E14" s="50">
        <f>(D14/'2006'!D14-1)*100</f>
        <v>5.2242875131598421</v>
      </c>
      <c r="F14" s="36">
        <v>12610.619795774801</v>
      </c>
      <c r="G14" s="50">
        <f>(F14/'2006'!F14-1)*100</f>
        <v>5.8117466706083309</v>
      </c>
    </row>
    <row r="15" spans="1:256" ht="13.5" customHeight="1" x14ac:dyDescent="0.25">
      <c r="A15" s="19" t="s">
        <v>12</v>
      </c>
      <c r="B15" s="36">
        <v>213.18304702145144</v>
      </c>
      <c r="C15" s="50">
        <f>(B15/'2006'!B15-1)*100</f>
        <v>-0.29007479331332187</v>
      </c>
      <c r="D15" s="36">
        <v>516.88484974098753</v>
      </c>
      <c r="E15" s="50">
        <f>(D15/'2006'!D15-1)*100</f>
        <v>-0.29007479331333297</v>
      </c>
      <c r="F15" s="36">
        <v>3219.3181948325091</v>
      </c>
      <c r="G15" s="50">
        <f>(F15/'2006'!F15-1)*100</f>
        <v>3.9377501425867711</v>
      </c>
    </row>
    <row r="16" spans="1:256" ht="13.5" customHeight="1" x14ac:dyDescent="0.25">
      <c r="A16" s="19" t="s">
        <v>13</v>
      </c>
      <c r="B16" s="36">
        <v>811.79735206370469</v>
      </c>
      <c r="C16" s="50">
        <f>(B16/'2006'!B16-1)*100</f>
        <v>6.3576881466441248</v>
      </c>
      <c r="D16" s="36">
        <v>2262.7294466866774</v>
      </c>
      <c r="E16" s="50">
        <f>(D16/'2006'!D16-1)*100</f>
        <v>6.8649045560380095</v>
      </c>
      <c r="F16" s="36">
        <v>4583.7037293073054</v>
      </c>
      <c r="G16" s="50">
        <f>(F16/'2006'!F16-1)*100</f>
        <v>2.334854733799463</v>
      </c>
    </row>
    <row r="17" spans="1:8" ht="13.5" customHeight="1" x14ac:dyDescent="0.25">
      <c r="A17" s="19" t="s">
        <v>14</v>
      </c>
      <c r="B17" s="36">
        <v>397.21961346039285</v>
      </c>
      <c r="C17" s="50">
        <f>(B17/'2006'!B17-1)*100</f>
        <v>-9.0476645333848804</v>
      </c>
      <c r="D17" s="36">
        <v>587.74797348388574</v>
      </c>
      <c r="E17" s="50">
        <f>(D17/'2006'!D17-1)*100</f>
        <v>-9.073119452977652</v>
      </c>
      <c r="F17" s="36">
        <v>2123.8529524348046</v>
      </c>
      <c r="G17" s="50">
        <f>(F17/'2006'!F17-1)*100</f>
        <v>-15.003620137455743</v>
      </c>
      <c r="H17" s="4"/>
    </row>
    <row r="18" spans="1:8" ht="13.5" customHeight="1" x14ac:dyDescent="0.25">
      <c r="A18" s="17" t="s">
        <v>15</v>
      </c>
      <c r="B18" s="36">
        <v>2792.2296601016774</v>
      </c>
      <c r="C18" s="50">
        <f>(B18/'2006'!B18-1)*100</f>
        <v>3.3673654892993898</v>
      </c>
      <c r="D18" s="36">
        <v>4257.2601238361385</v>
      </c>
      <c r="E18" s="50">
        <f>(D18/'2006'!D18-1)*100</f>
        <v>3.4108611280020407</v>
      </c>
      <c r="F18" s="36">
        <v>28406.013383059311</v>
      </c>
      <c r="G18" s="50">
        <f>(F18/'2006'!F18-1)*100</f>
        <v>1.9571899808128457</v>
      </c>
      <c r="H18" s="4"/>
    </row>
    <row r="19" spans="1:8" ht="13.5" customHeight="1" x14ac:dyDescent="0.25">
      <c r="A19" s="23" t="s">
        <v>16</v>
      </c>
      <c r="B19" s="38">
        <v>298.65127605349585</v>
      </c>
      <c r="C19" s="48">
        <f>(B19/'2006'!B19-1)*100</f>
        <v>8.7635152492683055</v>
      </c>
      <c r="D19" s="38">
        <v>9578.3959716034697</v>
      </c>
      <c r="E19" s="48">
        <f>(D19/'2006'!D19-1)*100</f>
        <v>3.8793850124769103</v>
      </c>
      <c r="F19" s="38">
        <v>924.8432597876099</v>
      </c>
      <c r="G19" s="48">
        <f>(F19/'2006'!F19-1)*100</f>
        <v>3.7505386123160456</v>
      </c>
    </row>
    <row r="20" spans="1:8" ht="13.5" customHeight="1" x14ac:dyDescent="0.25">
      <c r="A20" s="11" t="s">
        <v>21</v>
      </c>
      <c r="B20" s="11"/>
      <c r="C20" s="11"/>
      <c r="D20" s="11"/>
      <c r="E20" s="11"/>
      <c r="F20" s="11"/>
      <c r="G20" s="11"/>
    </row>
    <row r="21" spans="1:8" ht="13.5" customHeight="1" x14ac:dyDescent="0.25">
      <c r="A21" s="11" t="s">
        <v>53</v>
      </c>
      <c r="B21" s="11"/>
      <c r="C21" s="11"/>
      <c r="D21" s="11"/>
      <c r="E21" s="11"/>
      <c r="F21" s="11"/>
      <c r="G21" s="11"/>
    </row>
    <row r="22" spans="1:8" ht="13.5" customHeight="1" x14ac:dyDescent="0.25">
      <c r="A22" s="11" t="s">
        <v>23</v>
      </c>
    </row>
    <row r="23" spans="1:8" ht="13.5" customHeight="1" x14ac:dyDescent="0.25"/>
    <row r="24" spans="1:8" ht="13.5" customHeight="1" x14ac:dyDescent="0.25"/>
    <row r="25" spans="1:8" ht="13.5" customHeight="1" x14ac:dyDescent="0.25"/>
    <row r="26" spans="1:8" ht="13.5" customHeight="1" x14ac:dyDescent="0.25"/>
    <row r="27" spans="1:8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7"/>
  <sheetViews>
    <sheetView showGridLines="0" zoomScaleNormal="100" workbookViewId="0">
      <selection activeCell="A22" sqref="A22"/>
    </sheetView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32</v>
      </c>
      <c r="B1" s="13"/>
      <c r="C1" s="3"/>
      <c r="D1" s="3"/>
      <c r="E1" s="3"/>
      <c r="F1" s="3"/>
      <c r="G1" s="3" t="s">
        <v>20</v>
      </c>
      <c r="J1" s="5"/>
    </row>
    <row r="2" spans="1:256" ht="13.5" customHeight="1" x14ac:dyDescent="0.25">
      <c r="A2" s="62" t="s">
        <v>51</v>
      </c>
      <c r="B2" s="11"/>
      <c r="C2" s="61"/>
      <c r="D2" s="3"/>
      <c r="E2" s="3"/>
      <c r="F2" s="3"/>
      <c r="G2" s="3"/>
      <c r="J2" s="5"/>
    </row>
    <row r="3" spans="1:256" s="5" customFormat="1" ht="12.6" customHeight="1" x14ac:dyDescent="0.25">
      <c r="A3" s="25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" customFormat="1" ht="37.15" customHeight="1" x14ac:dyDescent="0.25">
      <c r="A4" s="26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13.5" customHeight="1" x14ac:dyDescent="0.25">
      <c r="A5" s="29" t="s">
        <v>4</v>
      </c>
      <c r="B5" s="34">
        <v>17359.524417961038</v>
      </c>
      <c r="C5" s="45">
        <f>(B5/'2007'!B5-1)*100</f>
        <v>5.8026827236060896</v>
      </c>
      <c r="D5" s="34">
        <v>41355.79629356075</v>
      </c>
      <c r="E5" s="45">
        <f>(D5/'2007'!D5-1)*100</f>
        <v>6.069123910758023</v>
      </c>
      <c r="F5" s="34">
        <v>158699.41585095201</v>
      </c>
      <c r="G5" s="49">
        <f>(F5/'2007'!F5-1)*100</f>
        <v>1.7212642658709809</v>
      </c>
    </row>
    <row r="6" spans="1:256" ht="13.5" customHeight="1" x14ac:dyDescent="0.25">
      <c r="A6" s="14" t="s">
        <v>18</v>
      </c>
      <c r="B6" s="35">
        <v>17034.818063453196</v>
      </c>
      <c r="C6" s="46">
        <f>(B6/'2007'!B6-1)*100</f>
        <v>5.7485179686601606</v>
      </c>
      <c r="D6" s="35">
        <v>31352.733407955271</v>
      </c>
      <c r="E6" s="46">
        <f>(D6/'2007'!D6-1)*100</f>
        <v>6.6017728396540187</v>
      </c>
      <c r="F6" s="35">
        <v>157764.03928854025</v>
      </c>
      <c r="G6" s="46">
        <f>(F6/'2007'!F6-1)*100</f>
        <v>1.724736909572</v>
      </c>
    </row>
    <row r="7" spans="1:256" ht="13.5" customHeight="1" x14ac:dyDescent="0.25">
      <c r="A7" s="17" t="s">
        <v>5</v>
      </c>
      <c r="B7" s="36">
        <v>14087.511004918926</v>
      </c>
      <c r="C7" s="50">
        <f>(B7/'2007'!B7-1)*100</f>
        <v>5.7893274628228131</v>
      </c>
      <c r="D7" s="36">
        <v>26865.205028113174</v>
      </c>
      <c r="E7" s="50">
        <f>(D7/'2007'!D7-1)*100</f>
        <v>6.8036761110280786</v>
      </c>
      <c r="F7" s="36">
        <v>128756.39216293592</v>
      </c>
      <c r="G7" s="50">
        <f>(F7/'2007'!F7-1)*100</f>
        <v>1.6365604245568877</v>
      </c>
    </row>
    <row r="8" spans="1:256" ht="13.5" customHeight="1" x14ac:dyDescent="0.25">
      <c r="A8" s="19" t="s">
        <v>6</v>
      </c>
      <c r="B8" s="36">
        <v>4997.1508224958834</v>
      </c>
      <c r="C8" s="50">
        <f>(B8/'2007'!B8-1)*100</f>
        <v>6.4194141981268382</v>
      </c>
      <c r="D8" s="36">
        <v>5505.3381663470664</v>
      </c>
      <c r="E8" s="50">
        <f>(D8/'2007'!D8-1)*100</f>
        <v>8.9014963367354483</v>
      </c>
      <c r="F8" s="36">
        <v>34443.9581525986</v>
      </c>
      <c r="G8" s="50">
        <f>(F8/'2007'!F8-1)*100</f>
        <v>-1.4666691799119502</v>
      </c>
    </row>
    <row r="9" spans="1:256" ht="13.5" customHeight="1" x14ac:dyDescent="0.25">
      <c r="A9" s="20" t="s">
        <v>7</v>
      </c>
      <c r="B9" s="36">
        <v>2392.058423439295</v>
      </c>
      <c r="C9" s="50">
        <f>(B9/'2007'!B9-1)*100</f>
        <v>8.9509486132673288</v>
      </c>
      <c r="D9" s="36">
        <v>4818.3718317345529</v>
      </c>
      <c r="E9" s="50">
        <f>(D9/'2007'!D9-1)*100</f>
        <v>9.0749633614506831</v>
      </c>
      <c r="F9" s="36">
        <v>31212.940583167401</v>
      </c>
      <c r="G9" s="50">
        <f>(F9/'2007'!F9-1)*100</f>
        <v>-2.189345993789471</v>
      </c>
    </row>
    <row r="10" spans="1:256" ht="13.5" customHeight="1" x14ac:dyDescent="0.25">
      <c r="A10" s="19" t="s">
        <v>8</v>
      </c>
      <c r="B10" s="36">
        <v>2695.4692030005899</v>
      </c>
      <c r="C10" s="50">
        <f>(B10/'2007'!B10-1)*100</f>
        <v>1.0049718267842733</v>
      </c>
      <c r="D10" s="36">
        <v>6348.1689960895101</v>
      </c>
      <c r="E10" s="50">
        <f>(D10/'2007'!D10-1)*100</f>
        <v>1.0336519625274709</v>
      </c>
      <c r="F10" s="36">
        <v>43020.693708207284</v>
      </c>
      <c r="G10" s="50">
        <f>(F10/'2007'!F10-1)*100</f>
        <v>1.0336519625274709</v>
      </c>
    </row>
    <row r="11" spans="1:256" ht="13.5" customHeight="1" x14ac:dyDescent="0.25">
      <c r="A11" s="19" t="s">
        <v>9</v>
      </c>
      <c r="B11" s="36">
        <v>3813.3244912716418</v>
      </c>
      <c r="C11" s="50">
        <f>(B11/'2007'!B11-1)*100</f>
        <v>8.8649850982541736</v>
      </c>
      <c r="D11" s="36">
        <v>10236.673720786182</v>
      </c>
      <c r="E11" s="50">
        <f>(D11/'2007'!D11-1)*100</f>
        <v>9.5695676833332133</v>
      </c>
      <c r="F11" s="36">
        <v>27783.555498370872</v>
      </c>
      <c r="G11" s="50">
        <f>(F11/'2007'!F11-1)*100</f>
        <v>4.4163431498851713</v>
      </c>
    </row>
    <row r="12" spans="1:256" ht="13.5" customHeight="1" x14ac:dyDescent="0.25">
      <c r="A12" s="20" t="s">
        <v>10</v>
      </c>
      <c r="B12" s="36">
        <v>498.87847899599109</v>
      </c>
      <c r="C12" s="50">
        <f>(B12/'2007'!B12-1)*100</f>
        <v>2.1575695905121872</v>
      </c>
      <c r="D12" s="36">
        <v>1062.9567280000001</v>
      </c>
      <c r="E12" s="50">
        <f>(D12/'2007'!D12-1)*100</f>
        <v>2.1575695905126757</v>
      </c>
      <c r="F12" s="36">
        <v>5480.249402232741</v>
      </c>
      <c r="G12" s="50">
        <f>(F12/'2007'!F12-1)*100</f>
        <v>8.0479069057126651E-2</v>
      </c>
    </row>
    <row r="13" spans="1:256" ht="13.5" customHeight="1" x14ac:dyDescent="0.25">
      <c r="A13" s="20" t="s">
        <v>11</v>
      </c>
      <c r="B13" s="36">
        <v>1957.6887932129791</v>
      </c>
      <c r="C13" s="50">
        <f>(B13/'2007'!B13-1)*100</f>
        <v>11.389405166309619</v>
      </c>
      <c r="D13" s="36">
        <v>6421.1456207577221</v>
      </c>
      <c r="E13" s="50">
        <f>(D13/'2007'!D13-1)*100</f>
        <v>11.389405166309242</v>
      </c>
      <c r="F13" s="36">
        <v>6867.8180872600342</v>
      </c>
      <c r="G13" s="50">
        <f>(F13/'2007'!F13-1)*100</f>
        <v>8.6627658500125762</v>
      </c>
    </row>
    <row r="14" spans="1:256" ht="13.5" customHeight="1" x14ac:dyDescent="0.25">
      <c r="A14" s="19" t="s">
        <v>17</v>
      </c>
      <c r="B14" s="36">
        <v>1089.4607581589801</v>
      </c>
      <c r="C14" s="50">
        <f>(B14/'2007'!B14-1)*100</f>
        <v>6.0606023714933066</v>
      </c>
      <c r="D14" s="36">
        <v>1172.2597757790625</v>
      </c>
      <c r="E14" s="50">
        <f>(D14/'2007'!D14-1)*100</f>
        <v>6.0606023714933066</v>
      </c>
      <c r="F14" s="36">
        <v>13450.183829101767</v>
      </c>
      <c r="G14" s="50">
        <f>(F14/'2007'!F14-1)*100</f>
        <v>6.6575953198451332</v>
      </c>
    </row>
    <row r="15" spans="1:256" ht="13.5" customHeight="1" x14ac:dyDescent="0.25">
      <c r="A15" s="19" t="s">
        <v>12</v>
      </c>
      <c r="B15" s="36">
        <v>212.98928429082025</v>
      </c>
      <c r="C15" s="50">
        <f>(B15/'2007'!B15-1)*100</f>
        <v>-9.0890309214730625E-2</v>
      </c>
      <c r="D15" s="36">
        <v>516.41505150277385</v>
      </c>
      <c r="E15" s="50">
        <f>(D15/'2007'!D15-1)*100</f>
        <v>-9.0890309214730625E-2</v>
      </c>
      <c r="F15" s="36">
        <v>3306.2443511994184</v>
      </c>
      <c r="G15" s="50">
        <f>(F15/'2007'!F15-1)*100</f>
        <v>2.7001418035172531</v>
      </c>
    </row>
    <row r="16" spans="1:256" ht="13.5" customHeight="1" x14ac:dyDescent="0.25">
      <c r="A16" s="19" t="s">
        <v>13</v>
      </c>
      <c r="B16" s="36">
        <v>887.69317707174866</v>
      </c>
      <c r="C16" s="50">
        <f>(B16/'2007'!B16-1)*100</f>
        <v>9.3491097026993089</v>
      </c>
      <c r="D16" s="36">
        <v>2506.9820116606074</v>
      </c>
      <c r="E16" s="50">
        <f>(D16/'2007'!D16-1)*100</f>
        <v>10.794598767943286</v>
      </c>
      <c r="F16" s="36">
        <v>4644.4983030092862</v>
      </c>
      <c r="G16" s="50">
        <f>(F16/'2007'!F16-1)*100</f>
        <v>1.3263198778156626</v>
      </c>
    </row>
    <row r="17" spans="1:8" ht="13.5" customHeight="1" x14ac:dyDescent="0.25">
      <c r="A17" s="19" t="s">
        <v>14</v>
      </c>
      <c r="B17" s="36">
        <v>391.42326862926205</v>
      </c>
      <c r="C17" s="50">
        <f>(B17/'2007'!B17-1)*100</f>
        <v>-1.4592292612733093</v>
      </c>
      <c r="D17" s="36">
        <v>579.36730594797018</v>
      </c>
      <c r="E17" s="50">
        <f>(D17/'2007'!D17-1)*100</f>
        <v>-1.4258947565976343</v>
      </c>
      <c r="F17" s="36">
        <v>2107.2583204487069</v>
      </c>
      <c r="G17" s="50">
        <f>(F17/'2007'!F17-1)*100</f>
        <v>-0.78134561844658279</v>
      </c>
      <c r="H17" s="4"/>
    </row>
    <row r="18" spans="1:8" ht="13.5" customHeight="1" x14ac:dyDescent="0.25">
      <c r="A18" s="17" t="s">
        <v>15</v>
      </c>
      <c r="B18" s="36">
        <v>2947.3070585342689</v>
      </c>
      <c r="C18" s="50">
        <f>(B18/'2007'!B18-1)*100</f>
        <v>5.5538912378340743</v>
      </c>
      <c r="D18" s="36">
        <v>4487.528379842096</v>
      </c>
      <c r="E18" s="50">
        <f>(D18/'2007'!D18-1)*100</f>
        <v>5.4088368882300619</v>
      </c>
      <c r="F18" s="36">
        <v>29007.647125604326</v>
      </c>
      <c r="G18" s="50">
        <f>(F18/'2007'!F18-1)*100</f>
        <v>2.1179802122596181</v>
      </c>
      <c r="H18" s="4"/>
    </row>
    <row r="19" spans="1:8" ht="13.5" customHeight="1" x14ac:dyDescent="0.25">
      <c r="A19" s="23" t="s">
        <v>16</v>
      </c>
      <c r="B19" s="38">
        <v>324.70635450784351</v>
      </c>
      <c r="C19" s="48">
        <f>(B19/'2007'!B19-1)*100</f>
        <v>8.7242481594756569</v>
      </c>
      <c r="D19" s="38">
        <v>10003.062885605475</v>
      </c>
      <c r="E19" s="48">
        <f>(D19/'2007'!D19-1)*100</f>
        <v>4.4335911280029672</v>
      </c>
      <c r="F19" s="38">
        <v>935.37656241173829</v>
      </c>
      <c r="G19" s="48">
        <f>(F19/'2007'!F19-1)*100</f>
        <v>1.1389284089660112</v>
      </c>
    </row>
    <row r="20" spans="1:8" ht="13.5" customHeight="1" x14ac:dyDescent="0.25">
      <c r="A20" s="11" t="s">
        <v>21</v>
      </c>
      <c r="B20" s="11"/>
      <c r="C20" s="11"/>
      <c r="D20" s="11"/>
      <c r="E20" s="11"/>
      <c r="F20" s="11"/>
      <c r="G20" s="11"/>
    </row>
    <row r="21" spans="1:8" ht="13.5" customHeight="1" x14ac:dyDescent="0.25">
      <c r="A21" s="11" t="s">
        <v>53</v>
      </c>
      <c r="B21" s="11"/>
      <c r="C21" s="11"/>
      <c r="D21" s="11"/>
      <c r="E21" s="11"/>
      <c r="F21" s="11"/>
      <c r="G21" s="11"/>
    </row>
    <row r="22" spans="1:8" ht="13.5" customHeight="1" x14ac:dyDescent="0.25">
      <c r="A22" s="11" t="s">
        <v>22</v>
      </c>
    </row>
    <row r="23" spans="1:8" ht="13.5" customHeight="1" x14ac:dyDescent="0.25"/>
    <row r="24" spans="1:8" ht="13.5" customHeight="1" x14ac:dyDescent="0.25"/>
    <row r="25" spans="1:8" ht="13.5" customHeight="1" x14ac:dyDescent="0.25"/>
    <row r="26" spans="1:8" ht="13.5" customHeight="1" x14ac:dyDescent="0.25"/>
    <row r="27" spans="1:8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27"/>
  <sheetViews>
    <sheetView showGridLines="0" zoomScaleNormal="100" workbookViewId="0">
      <selection activeCell="A22" sqref="A22"/>
    </sheetView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33</v>
      </c>
      <c r="B1" s="13"/>
      <c r="C1" s="3"/>
      <c r="D1" s="3"/>
      <c r="E1" s="3"/>
      <c r="F1" s="3"/>
      <c r="G1" s="3" t="s">
        <v>20</v>
      </c>
      <c r="J1" s="5"/>
    </row>
    <row r="2" spans="1:256" ht="13.5" customHeight="1" x14ac:dyDescent="0.25">
      <c r="A2" s="62" t="s">
        <v>51</v>
      </c>
      <c r="B2" s="11"/>
      <c r="C2" s="61"/>
      <c r="D2" s="3"/>
      <c r="E2" s="3"/>
      <c r="F2" s="3"/>
      <c r="G2" s="3"/>
      <c r="J2" s="5"/>
    </row>
    <row r="3" spans="1:256" s="5" customFormat="1" ht="12.6" customHeight="1" x14ac:dyDescent="0.25">
      <c r="A3" s="25"/>
      <c r="B3" s="32" t="s">
        <v>19</v>
      </c>
      <c r="C3" s="33"/>
      <c r="D3" s="32" t="s">
        <v>43</v>
      </c>
      <c r="E3" s="33"/>
      <c r="F3" s="32" t="s">
        <v>0</v>
      </c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" customFormat="1" ht="40.15" customHeight="1" x14ac:dyDescent="0.25">
      <c r="A4" s="26"/>
      <c r="B4" s="27" t="s">
        <v>1</v>
      </c>
      <c r="C4" s="27" t="s">
        <v>2</v>
      </c>
      <c r="D4" s="27" t="s">
        <v>1</v>
      </c>
      <c r="E4" s="27" t="s">
        <v>2</v>
      </c>
      <c r="F4" s="27" t="s">
        <v>3</v>
      </c>
      <c r="G4" s="28" t="s">
        <v>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13.5" customHeight="1" x14ac:dyDescent="0.25">
      <c r="A5" s="29" t="s">
        <v>4</v>
      </c>
      <c r="B5" s="34">
        <v>17056.32810035464</v>
      </c>
      <c r="C5" s="45">
        <f>(B5/'2008'!B5-1)*100</f>
        <v>-1.7465704146404804</v>
      </c>
      <c r="D5" s="34">
        <v>39807.5718802677</v>
      </c>
      <c r="E5" s="45">
        <f>(D5/'2008'!D5-1)*100</f>
        <v>-3.7436696957860671</v>
      </c>
      <c r="F5" s="34">
        <v>158007.56413819981</v>
      </c>
      <c r="G5" s="49">
        <f>(F5/'2008'!F5-1)*100</f>
        <v>-0.4359510140868883</v>
      </c>
    </row>
    <row r="6" spans="1:256" ht="13.5" customHeight="1" x14ac:dyDescent="0.25">
      <c r="A6" s="14" t="s">
        <v>18</v>
      </c>
      <c r="B6" s="35">
        <v>16752.041848599732</v>
      </c>
      <c r="C6" s="46">
        <f>(B6/'2008'!B6-1)*100</f>
        <v>-1.6599896388687418</v>
      </c>
      <c r="D6" s="35">
        <v>30003.577233069202</v>
      </c>
      <c r="E6" s="46">
        <f>(D6/'2008'!D6-1)*100</f>
        <v>-4.3031532764021829</v>
      </c>
      <c r="F6" s="35">
        <v>157084.5705502982</v>
      </c>
      <c r="G6" s="46">
        <f>(F6/'2008'!F6-1)*100</f>
        <v>-0.43068670230947959</v>
      </c>
    </row>
    <row r="7" spans="1:256" ht="13.5" customHeight="1" x14ac:dyDescent="0.25">
      <c r="A7" s="17" t="s">
        <v>5</v>
      </c>
      <c r="B7" s="36">
        <v>13790.421694389308</v>
      </c>
      <c r="C7" s="50">
        <f>(B7/'2008'!B7-1)*100</f>
        <v>-2.1088843190673168</v>
      </c>
      <c r="D7" s="36">
        <v>25517.76442983585</v>
      </c>
      <c r="E7" s="50">
        <f>(D7/'2008'!D7-1)*100</f>
        <v>-5.0155604502824076</v>
      </c>
      <c r="F7" s="36">
        <v>127917.35551444252</v>
      </c>
      <c r="G7" s="50">
        <f>(F7/'2008'!F7-1)*100</f>
        <v>-0.65164659742223963</v>
      </c>
    </row>
    <row r="8" spans="1:256" ht="13.5" customHeight="1" x14ac:dyDescent="0.25">
      <c r="A8" s="19" t="s">
        <v>6</v>
      </c>
      <c r="B8" s="36">
        <v>4903.4456685304249</v>
      </c>
      <c r="C8" s="50">
        <f>(B8/'2008'!B8-1)*100</f>
        <v>-1.8751716186676259</v>
      </c>
      <c r="D8" s="36">
        <v>5102.937129005355</v>
      </c>
      <c r="E8" s="50">
        <f>(D8/'2008'!D8-1)*100</f>
        <v>-7.3092882795375065</v>
      </c>
      <c r="F8" s="36">
        <v>33282.928566191869</v>
      </c>
      <c r="G8" s="50">
        <f>(F8/'2008'!F8-1)*100</f>
        <v>-3.3707786464696299</v>
      </c>
    </row>
    <row r="9" spans="1:256" ht="13.5" customHeight="1" x14ac:dyDescent="0.25">
      <c r="A9" s="20" t="s">
        <v>7</v>
      </c>
      <c r="B9" s="36">
        <v>2192.580643523429</v>
      </c>
      <c r="C9" s="50">
        <f>(B9/'2008'!B9-1)*100</f>
        <v>-8.3391683899199052</v>
      </c>
      <c r="D9" s="36">
        <v>4418.6091515734906</v>
      </c>
      <c r="E9" s="50">
        <f>(D9/'2008'!D9-1)*100</f>
        <v>-8.2966340938688603</v>
      </c>
      <c r="F9" s="36">
        <v>30088.313500102751</v>
      </c>
      <c r="G9" s="50">
        <f>(F9/'2008'!F9-1)*100</f>
        <v>-3.6030795626835088</v>
      </c>
    </row>
    <row r="10" spans="1:256" ht="13.5" customHeight="1" x14ac:dyDescent="0.25">
      <c r="A10" s="19" t="s">
        <v>8</v>
      </c>
      <c r="B10" s="36">
        <v>2727.4585945084059</v>
      </c>
      <c r="C10" s="50">
        <f>(B10/'2008'!B10-1)*100</f>
        <v>1.1867837878542842</v>
      </c>
      <c r="D10" s="36">
        <v>6348.3691708419119</v>
      </c>
      <c r="E10" s="50">
        <f>(D10/'2008'!D10-1)*100</f>
        <v>3.1532675410117506E-3</v>
      </c>
      <c r="F10" s="36">
        <v>43022.0502657779</v>
      </c>
      <c r="G10" s="50">
        <f>(F10/'2008'!F10-1)*100</f>
        <v>3.1532675410117506E-3</v>
      </c>
    </row>
    <row r="11" spans="1:256" ht="13.5" customHeight="1" x14ac:dyDescent="0.25">
      <c r="A11" s="19" t="s">
        <v>9</v>
      </c>
      <c r="B11" s="36">
        <v>3602.6841644664983</v>
      </c>
      <c r="C11" s="50">
        <f>(B11/'2008'!B11-1)*100</f>
        <v>-5.5237976019948061</v>
      </c>
      <c r="D11" s="36">
        <v>9420.8425189349782</v>
      </c>
      <c r="E11" s="50">
        <f>(D11/'2008'!D11-1)*100</f>
        <v>-7.9696903906843257</v>
      </c>
      <c r="F11" s="36">
        <v>28007.442671234079</v>
      </c>
      <c r="G11" s="50">
        <f>(F11/'2008'!F11-1)*100</f>
        <v>0.80582621211433558</v>
      </c>
    </row>
    <row r="12" spans="1:256" ht="13.5" customHeight="1" x14ac:dyDescent="0.25">
      <c r="A12" s="20" t="s">
        <v>10</v>
      </c>
      <c r="B12" s="36">
        <v>512.32309639440587</v>
      </c>
      <c r="C12" s="50">
        <f>(B12/'2008'!B12-1)*100</f>
        <v>2.6949684070302071</v>
      </c>
      <c r="D12" s="36">
        <v>1091.6030759999999</v>
      </c>
      <c r="E12" s="50">
        <f>(D12/'2008'!D12-1)*100</f>
        <v>2.6949684070299851</v>
      </c>
      <c r="F12" s="36">
        <v>5459.7213041074638</v>
      </c>
      <c r="G12" s="50">
        <f>(F12/'2008'!F12-1)*100</f>
        <v>-0.37458328295996157</v>
      </c>
    </row>
    <row r="13" spans="1:256" ht="13.5" customHeight="1" x14ac:dyDescent="0.25">
      <c r="A13" s="20" t="s">
        <v>11</v>
      </c>
      <c r="B13" s="36">
        <v>1658.6812627571783</v>
      </c>
      <c r="C13" s="50">
        <f>(B13/'2008'!B13-1)*100</f>
        <v>-15.273496558411948</v>
      </c>
      <c r="D13" s="36">
        <v>5440.4121653606662</v>
      </c>
      <c r="E13" s="50">
        <f>(D13/'2008'!D13-1)*100</f>
        <v>-15.273496558412036</v>
      </c>
      <c r="F13" s="36">
        <v>6722.4548673574081</v>
      </c>
      <c r="G13" s="50">
        <f>(F13/'2008'!F13-1)*100</f>
        <v>-2.1165851811404068</v>
      </c>
    </row>
    <row r="14" spans="1:256" ht="13.5" customHeight="1" x14ac:dyDescent="0.25">
      <c r="A14" s="19" t="s">
        <v>17</v>
      </c>
      <c r="B14" s="36">
        <v>1111.4807107147201</v>
      </c>
      <c r="C14" s="50">
        <f>(B14/'2008'!B14-1)*100</f>
        <v>2.0211790457648426</v>
      </c>
      <c r="D14" s="36">
        <v>1195.9532447290387</v>
      </c>
      <c r="E14" s="50">
        <f>(D14/'2008'!D14-1)*100</f>
        <v>2.0211790457648426</v>
      </c>
      <c r="F14" s="36">
        <v>13601.965067446874</v>
      </c>
      <c r="G14" s="50">
        <f>(F14/'2008'!F14-1)*100</f>
        <v>1.1284696199965971</v>
      </c>
    </row>
    <row r="15" spans="1:256" ht="13.5" customHeight="1" x14ac:dyDescent="0.25">
      <c r="A15" s="19" t="s">
        <v>12</v>
      </c>
      <c r="B15" s="36">
        <v>219.62205145359022</v>
      </c>
      <c r="C15" s="50">
        <f>(B15/'2008'!B15-1)*100</f>
        <v>3.1141318610721447</v>
      </c>
      <c r="D15" s="36">
        <v>532.4968971569939</v>
      </c>
      <c r="E15" s="50">
        <f>(D15/'2008'!D15-1)*100</f>
        <v>3.1141318610721447</v>
      </c>
      <c r="F15" s="36">
        <v>3316.8655598680352</v>
      </c>
      <c r="G15" s="50">
        <f>(F15/'2008'!F15-1)*100</f>
        <v>0.3212469358099268</v>
      </c>
    </row>
    <row r="16" spans="1:256" ht="13.5" customHeight="1" x14ac:dyDescent="0.25">
      <c r="A16" s="19" t="s">
        <v>13</v>
      </c>
      <c r="B16" s="36">
        <v>844.61946842402529</v>
      </c>
      <c r="C16" s="50">
        <f>(B16/'2008'!B16-1)*100</f>
        <v>-4.8523194455331371</v>
      </c>
      <c r="D16" s="36">
        <v>2353.0021147227835</v>
      </c>
      <c r="E16" s="50">
        <f>(D16/'2008'!D16-1)*100</f>
        <v>-6.1420423529815693</v>
      </c>
      <c r="F16" s="36">
        <v>4644.9384842091758</v>
      </c>
      <c r="G16" s="50">
        <f>(F16/'2008'!F16-1)*100</f>
        <v>9.4774757395166276E-3</v>
      </c>
    </row>
    <row r="17" spans="1:8" ht="13.5" customHeight="1" x14ac:dyDescent="0.25">
      <c r="A17" s="19" t="s">
        <v>14</v>
      </c>
      <c r="B17" s="36">
        <v>381.11103629164364</v>
      </c>
      <c r="C17" s="50">
        <f>(B17/'2008'!B17-1)*100</f>
        <v>-2.6345476020705583</v>
      </c>
      <c r="D17" s="36">
        <v>564.16335444478534</v>
      </c>
      <c r="E17" s="50">
        <f>(D17/'2008'!D17-1)*100</f>
        <v>-2.6242335988061805</v>
      </c>
      <c r="F17" s="36">
        <v>2041.1648997145871</v>
      </c>
      <c r="G17" s="50">
        <f>(F17/'2008'!F17-1)*100</f>
        <v>-3.1364650500013802</v>
      </c>
      <c r="H17" s="4"/>
    </row>
    <row r="18" spans="1:8" ht="13.5" customHeight="1" x14ac:dyDescent="0.25">
      <c r="A18" s="17" t="s">
        <v>15</v>
      </c>
      <c r="B18" s="36">
        <v>2961.620154210425</v>
      </c>
      <c r="C18" s="50">
        <f>(B18/'2008'!B18-1)*100</f>
        <v>0.48563299961268402</v>
      </c>
      <c r="D18" s="36">
        <v>4485.8128032333507</v>
      </c>
      <c r="E18" s="50">
        <f>(D18/'2008'!D18-1)*100</f>
        <v>-3.8229877641593468E-2</v>
      </c>
      <c r="F18" s="36">
        <v>29167.215035855694</v>
      </c>
      <c r="G18" s="50">
        <f>(F18/'2008'!F18-1)*100</f>
        <v>0.55008911808818173</v>
      </c>
      <c r="H18" s="4"/>
    </row>
    <row r="19" spans="1:8" ht="13.5" customHeight="1" x14ac:dyDescent="0.25">
      <c r="A19" s="23" t="s">
        <v>16</v>
      </c>
      <c r="B19" s="38">
        <v>304.28625175490737</v>
      </c>
      <c r="C19" s="48">
        <f>(B19/'2008'!B19-1)*100</f>
        <v>-6.2887906163360601</v>
      </c>
      <c r="D19" s="38">
        <v>9803.9946471985022</v>
      </c>
      <c r="E19" s="48">
        <f>(D19/'2008'!D19-1)*100</f>
        <v>-1.9900728475218843</v>
      </c>
      <c r="F19" s="38">
        <v>922.99358790160602</v>
      </c>
      <c r="G19" s="48">
        <f>(F19/'2008'!F19-1)*100</f>
        <v>-1.3238491328245949</v>
      </c>
    </row>
    <row r="20" spans="1:8" ht="13.5" customHeight="1" x14ac:dyDescent="0.25">
      <c r="A20" s="11" t="s">
        <v>21</v>
      </c>
      <c r="B20" s="11"/>
      <c r="C20" s="11"/>
      <c r="D20" s="11"/>
      <c r="E20" s="11"/>
      <c r="F20" s="11"/>
      <c r="G20" s="11"/>
    </row>
    <row r="21" spans="1:8" ht="13.5" customHeight="1" x14ac:dyDescent="0.25">
      <c r="A21" s="11" t="s">
        <v>53</v>
      </c>
      <c r="B21" s="11"/>
      <c r="C21" s="11"/>
      <c r="D21" s="11"/>
      <c r="E21" s="11"/>
      <c r="F21" s="11"/>
      <c r="G21" s="11"/>
    </row>
    <row r="22" spans="1:8" ht="13.5" customHeight="1" x14ac:dyDescent="0.25">
      <c r="A22" s="11" t="s">
        <v>22</v>
      </c>
    </row>
    <row r="23" spans="1:8" ht="13.5" customHeight="1" x14ac:dyDescent="0.25"/>
    <row r="24" spans="1:8" ht="13.5" customHeight="1" x14ac:dyDescent="0.25"/>
    <row r="25" spans="1:8" ht="13.5" customHeight="1" x14ac:dyDescent="0.25"/>
    <row r="26" spans="1:8" ht="13.5" customHeight="1" x14ac:dyDescent="0.25"/>
    <row r="27" spans="1:8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21</vt:i4>
      </vt:variant>
    </vt:vector>
  </HeadingPairs>
  <TitlesOfParts>
    <vt:vector size="45" baseType="lpstr"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Hüseyin Dagdas BFS</dc:creator>
  <cp:lastModifiedBy>Dagdas Hüseyin BFS</cp:lastModifiedBy>
  <cp:lastPrinted>2016-10-18T09:49:10Z</cp:lastPrinted>
  <dcterms:created xsi:type="dcterms:W3CDTF">1996-10-14T23:33:28Z</dcterms:created>
  <dcterms:modified xsi:type="dcterms:W3CDTF">2025-10-17T08:25:30Z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2025-09-30T07:52:19Z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10275821-7c9c-42df-b474-11a008adfbe0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