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743BC565-0503-44E1-B65A-1C8788429D59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 10.2.1.1" sheetId="1" r:id="rId1"/>
  </sheets>
  <definedNames>
    <definedName name="_xlnm.Print_Area" localSheetId="0">'T 10.2.1.1'!$A$1:$W$16</definedName>
    <definedName name="Z_005142F0_6D31_4210_90E0_225805A21AFB_.wvu.PrintArea" localSheetId="0" hidden="1">'T 10.2.1.1'!$A$1:$A$15</definedName>
    <definedName name="Z_97D3E026_20AB_425A_9DE9_CF51AB572D8C_.wvu.PrintArea" localSheetId="0" hidden="1">'T 10.2.1.1'!$A$1:$A$15</definedName>
  </definedNames>
  <calcPr calcId="191029"/>
  <customWorkbookViews>
    <customWorkbookView name="Dagdas Hüseyin BFS - Persönliche Ansicht" guid="{B07BEEF3-A050-4605-BDBD-80712A2CA764}" mergeInterval="0" personalView="1" xWindow="3" yWindow="3" windowWidth="1680" windowHeight="1020" tabRatio="694" activeSheetId="1"/>
    <customWorkbookView name="Dubosson Valérie BFS - Affichage personnalisé" guid="{3E7C6716-5BFD-4BA7-974A-70B689521DF7}" mergeInterval="0" personalView="1" maximized="1" xWindow="-8" yWindow="-8" windowWidth="1696" windowHeight="1026" tabRatio="694" activeSheetId="1"/>
    <customWorkbookView name="Jerry Suk - Persönliche Ansicht" guid="{D60E4548-6AC5-4A12-9BAF-BA4F75D64BEF}" mergeInterval="0" personalView="1" maximized="1" xWindow="-4" yWindow="-4" windowWidth="1688" windowHeight="1030" tabRatio="694" activeSheetId="1" showComments="commIndAndComment"/>
    <customWorkbookView name="Pierre-Alain Baeriswyl - Affichage personnalisé" guid="{97D3E026-20AB-425A-9DE9-CF51AB572D8C}" mergeInterval="0" personalView="1" xWindow="853" yWindow="355" windowWidth="1124" windowHeight="461" tabRatio="694" activeSheetId="1"/>
    <customWorkbookView name="Valérie Dubosson - Affichage personnalisé" guid="{005142F0-6D31-4210-90E0-225805A21AFB}" mergeInterval="0" personalView="1" maximized="1" windowWidth="1276" windowHeight="856" tabRatio="694" activeSheetId="1"/>
    <customWorkbookView name="Hüseyin Dagdas - Persönliche Ansicht" guid="{5E457188-5812-46FF-9E59-6322FEBA11E2}" mergeInterval="0" personalView="1" maximized="1" xWindow="-4" yWindow="-4" windowWidth="1688" windowHeight="1030" tabRatio="6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<sst xmlns="http://schemas.openxmlformats.org/spreadsheetml/2006/main" count="21" uniqueCount="21">
  <si>
    <t>Quote-part touristique de la valeur ajoutée brute en %</t>
  </si>
  <si>
    <t>Valeur ajoutée brute de l'économie nationale
à prix courants, en millions de francs</t>
  </si>
  <si>
    <t>Valeur ajoutée touristique brute
à prix courants, en millions de francs</t>
  </si>
  <si>
    <t>Emplois liés au tourisme
en équivalents plein temps</t>
  </si>
  <si>
    <t>Quote-part touristique de l'emploi en %</t>
  </si>
  <si>
    <t>Quote-part touristique de la valeur ajoutée brute et de l'emploi</t>
  </si>
  <si>
    <t>T 10.02.01.01</t>
  </si>
  <si>
    <t>Source: OFS - Tourisme, Aspects monétaires, Indicateurs annuels du compte satellite de tourisme</t>
  </si>
  <si>
    <t>Renseignements: 058 463 64 22, info.vgr-cn@bfs.admin.ch</t>
  </si>
  <si>
    <t>2017 1)</t>
  </si>
  <si>
    <t>1) Selon CST 2017 révisé</t>
  </si>
  <si>
    <t>La série temporelle a été mise à jour sur la base des résultats du CST 2017 révisé.</t>
  </si>
  <si>
    <t>2) Valeurs révisées</t>
  </si>
  <si>
    <t>3) Valeurs provisoires</t>
  </si>
  <si>
    <t>4) Les emplois en équivalents plein-temps avant 2011 ont été obtenus par rétropolation à l’aide des données de l’emploi, qui étaient utilisées avant l’introduction de la STATENT</t>
  </si>
  <si>
    <t>Emploi total de l'économie nationale
en équivalents plein temps 4)</t>
  </si>
  <si>
    <t>2022 2)</t>
  </si>
  <si>
    <t>2016 2)</t>
  </si>
  <si>
    <t>© OFS 2025</t>
  </si>
  <si>
    <t>2023 2)</t>
  </si>
  <si>
    <t>2024 3)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</si>
</sst>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_ ;\-#,##0.0\ "/>
    <numFmt numFmtId="165" formatCode="0.0"/>
    <numFmt numFmtId="166" formatCode="_(* #,##0_);_(* \(#,##0\);_(* &quot;-&quot;??_);_(@_)"/>
  </numFmts>
  <fonts count="9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1F497D"/>
      <name val="Calibri"/>
      <family val="2"/>
    </font>
    <font>
      <sz val="8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/>
    <xf numFmtId="0" fontId="4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1" fillId="2" borderId="0" xfId="0" applyFont="1" applyFill="1" applyAlignment="1">
      <alignment horizontal="left"/>
    </xf>
    <xf numFmtId="0" fontId="6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5" fontId="3" fillId="2" borderId="0" xfId="0" applyNumberFormat="1" applyFont="1" applyFill="1"/>
    <xf numFmtId="165" fontId="4" fillId="0" borderId="0" xfId="0" applyNumberFormat="1" applyFont="1"/>
    <xf numFmtId="165" fontId="1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top"/>
    </xf>
    <xf numFmtId="166" fontId="5" fillId="3" borderId="0" xfId="1" applyNumberFormat="1" applyFont="1" applyFill="1" applyBorder="1" applyAlignment="1">
      <alignment vertical="top"/>
    </xf>
    <xf numFmtId="3" fontId="5" fillId="2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166" fontId="3" fillId="2" borderId="0" xfId="1" applyNumberFormat="1" applyFont="1" applyFill="1" applyBorder="1" applyAlignment="1">
      <alignment vertical="top"/>
    </xf>
    <xf numFmtId="164" fontId="3" fillId="2" borderId="0" xfId="0" applyNumberFormat="1" applyFont="1" applyFill="1" applyAlignment="1">
      <alignment horizontal="right"/>
    </xf>
    <xf numFmtId="164" fontId="3" fillId="2" borderId="1" xfId="0" applyNumberFormat="1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Y27"/>
  <sheetViews>
    <sheetView showGridLines="0" tabSelected="1" showRuler="0" zoomScaleNormal="100" workbookViewId="0">
      <selection activeCell="Z21" sqref="Z21"/>
    </sheetView>
  </sheetViews>
  <sheetFormatPr baseColWidth="10" defaultColWidth="11.42578125" defaultRowHeight="12.6" customHeight="1" x14ac:dyDescent="0.25"/>
  <cols>
    <col min="1" max="1" width="35.7109375" style="1" customWidth="1"/>
    <col min="2" max="5" width="8" style="1" customWidth="1"/>
    <col min="6" max="6" width="8.7109375" style="1" bestFit="1" customWidth="1"/>
    <col min="7" max="23" width="8" style="1" customWidth="1"/>
    <col min="24" max="25" width="7.5703125" style="1" customWidth="1"/>
    <col min="26" max="16384" width="11.42578125" style="1"/>
  </cols>
  <sheetData>
    <row r="1" spans="1:25" ht="12.6" customHeight="1" x14ac:dyDescent="0.25">
      <c r="A1" s="2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Y1" s="3" t="s">
        <v>6</v>
      </c>
    </row>
    <row r="2" spans="1:25" ht="14.25" customHeight="1" x14ac:dyDescent="0.25">
      <c r="A2" s="17" t="s">
        <v>11</v>
      </c>
      <c r="B2" s="18"/>
      <c r="C2" s="18"/>
      <c r="D2" s="13"/>
      <c r="E2" s="13"/>
      <c r="F2" s="13"/>
      <c r="G2" s="13"/>
      <c r="H2" s="13"/>
      <c r="I2" s="13"/>
      <c r="J2" s="13"/>
      <c r="K2" s="4"/>
      <c r="L2" s="4"/>
      <c r="M2" s="4"/>
      <c r="N2" s="4"/>
      <c r="O2" s="4"/>
      <c r="P2" s="4"/>
      <c r="Q2" s="4"/>
      <c r="T2" s="3"/>
    </row>
    <row r="3" spans="1:25" ht="12.6" customHeight="1" x14ac:dyDescent="0.25">
      <c r="A3" s="12"/>
      <c r="B3" s="20">
        <v>2001</v>
      </c>
      <c r="C3" s="20">
        <v>2002</v>
      </c>
      <c r="D3" s="20">
        <v>2003</v>
      </c>
      <c r="E3" s="21">
        <v>2004</v>
      </c>
      <c r="F3" s="21">
        <v>2005</v>
      </c>
      <c r="G3" s="21">
        <v>2006</v>
      </c>
      <c r="H3" s="21">
        <v>2007</v>
      </c>
      <c r="I3" s="21">
        <v>2008</v>
      </c>
      <c r="J3" s="21">
        <v>2009</v>
      </c>
      <c r="K3" s="21">
        <v>2010</v>
      </c>
      <c r="L3" s="21">
        <v>2011</v>
      </c>
      <c r="M3" s="21">
        <v>2012</v>
      </c>
      <c r="N3" s="21">
        <v>2013</v>
      </c>
      <c r="O3" s="21">
        <v>2014</v>
      </c>
      <c r="P3" s="21">
        <v>2015</v>
      </c>
      <c r="Q3" s="21" t="s">
        <v>17</v>
      </c>
      <c r="R3" s="21" t="s">
        <v>9</v>
      </c>
      <c r="S3" s="21">
        <v>2018</v>
      </c>
      <c r="T3" s="21">
        <v>2019</v>
      </c>
      <c r="U3" s="22">
        <v>2020</v>
      </c>
      <c r="V3" s="22">
        <v>2021</v>
      </c>
      <c r="W3" s="22" t="s">
        <v>16</v>
      </c>
      <c r="X3" s="22" t="s">
        <v>19</v>
      </c>
      <c r="Y3" s="22" t="s">
        <v>20</v>
      </c>
    </row>
    <row r="4" spans="1:25" ht="33" customHeight="1" x14ac:dyDescent="0.25">
      <c r="A4" s="8" t="s">
        <v>1</v>
      </c>
      <c r="B4" s="23">
        <v>463790.40656483738</v>
      </c>
      <c r="C4" s="23">
        <v>463910.64492000255</v>
      </c>
      <c r="D4" s="23">
        <v>469476.74856142158</v>
      </c>
      <c r="E4" s="23">
        <v>483128.17864304833</v>
      </c>
      <c r="F4" s="23">
        <v>501466.58508099575</v>
      </c>
      <c r="G4" s="23">
        <v>532874.42673571315</v>
      </c>
      <c r="H4" s="23">
        <v>566756.96820829797</v>
      </c>
      <c r="I4" s="23">
        <v>591685.37902232294</v>
      </c>
      <c r="J4" s="23">
        <v>581814.70472557249</v>
      </c>
      <c r="K4" s="23">
        <v>602043.6533568023</v>
      </c>
      <c r="L4" s="23">
        <v>613407.16798228549</v>
      </c>
      <c r="M4" s="23">
        <v>622570.34525894199</v>
      </c>
      <c r="N4" s="23">
        <v>633350.52688901045</v>
      </c>
      <c r="O4" s="23">
        <v>644195.95909264765</v>
      </c>
      <c r="P4" s="23">
        <v>647026.203247105</v>
      </c>
      <c r="Q4" s="23">
        <v>657552.74833315611</v>
      </c>
      <c r="R4" s="23">
        <v>663605.12140102079</v>
      </c>
      <c r="S4" s="23">
        <v>689166.96550342161</v>
      </c>
      <c r="T4" s="23">
        <v>697026.71097704489</v>
      </c>
      <c r="U4" s="23">
        <v>677698.36859467113</v>
      </c>
      <c r="V4" s="23">
        <v>724173.12477188464</v>
      </c>
      <c r="W4" s="23">
        <v>798087.68559475394</v>
      </c>
      <c r="X4" s="23">
        <v>813555.86547495401</v>
      </c>
      <c r="Y4" s="23">
        <v>832426.77348883101</v>
      </c>
    </row>
    <row r="5" spans="1:25" ht="27.75" customHeight="1" x14ac:dyDescent="0.25">
      <c r="A5" s="19" t="s">
        <v>15</v>
      </c>
      <c r="B5" s="24">
        <v>3436567.4095967649</v>
      </c>
      <c r="C5" s="24">
        <v>3436872.9673261181</v>
      </c>
      <c r="D5" s="24">
        <v>3419930.7975807833</v>
      </c>
      <c r="E5" s="24">
        <v>3440893.4657715037</v>
      </c>
      <c r="F5" s="25">
        <v>3474500.5002075303</v>
      </c>
      <c r="G5" s="24">
        <v>3555846.0677412939</v>
      </c>
      <c r="H5" s="24">
        <v>3653568.7914859657</v>
      </c>
      <c r="I5" s="24">
        <v>3722571.044579878</v>
      </c>
      <c r="J5" s="24">
        <v>3711669.0612671771</v>
      </c>
      <c r="K5" s="24">
        <v>3747432.4717125399</v>
      </c>
      <c r="L5" s="24">
        <v>3793539.29</v>
      </c>
      <c r="M5" s="24">
        <v>3832016.0599999996</v>
      </c>
      <c r="N5" s="24">
        <v>3883655.9800000004</v>
      </c>
      <c r="O5" s="24">
        <v>3930487.6800000006</v>
      </c>
      <c r="P5" s="24">
        <v>3949818.4500000016</v>
      </c>
      <c r="Q5" s="24">
        <v>3974372.8699999987</v>
      </c>
      <c r="R5" s="24">
        <v>4013167.5300000003</v>
      </c>
      <c r="S5" s="24">
        <v>4093991.9099999997</v>
      </c>
      <c r="T5" s="24">
        <v>4140270.5700000003</v>
      </c>
      <c r="U5" s="24">
        <v>4119201.6499999985</v>
      </c>
      <c r="V5" s="24">
        <v>4201003.0799999991</v>
      </c>
      <c r="W5" s="24">
        <v>4315207.3399999989</v>
      </c>
      <c r="X5" s="24">
        <v>4379509.96</v>
      </c>
      <c r="Y5" s="24">
        <v>4438346.0226334725</v>
      </c>
    </row>
    <row r="6" spans="1:25" ht="31.5" customHeight="1" x14ac:dyDescent="0.25">
      <c r="A6" s="10" t="s">
        <v>2</v>
      </c>
      <c r="B6" s="26">
        <v>14265.540564962561</v>
      </c>
      <c r="C6" s="26">
        <v>14239.999102930484</v>
      </c>
      <c r="D6" s="26">
        <v>14131.410245696188</v>
      </c>
      <c r="E6" s="27">
        <v>14414.891129451609</v>
      </c>
      <c r="F6" s="28">
        <v>14856.435239388202</v>
      </c>
      <c r="G6" s="26">
        <v>15648.145997863205</v>
      </c>
      <c r="H6" s="26">
        <v>16407.452033433063</v>
      </c>
      <c r="I6" s="26">
        <v>17359.524417961038</v>
      </c>
      <c r="J6" s="26">
        <v>17056.32810035464</v>
      </c>
      <c r="K6" s="26">
        <v>17538.66822436895</v>
      </c>
      <c r="L6" s="27">
        <v>17342.807483782013</v>
      </c>
      <c r="M6" s="27">
        <v>17674.801291146912</v>
      </c>
      <c r="N6" s="27">
        <v>18125.475568102254</v>
      </c>
      <c r="O6" s="27">
        <v>18356.08795954262</v>
      </c>
      <c r="P6" s="27">
        <v>18246.182838791497</v>
      </c>
      <c r="Q6" s="27">
        <v>18616.604165553181</v>
      </c>
      <c r="R6" s="27">
        <v>19167.546265187531</v>
      </c>
      <c r="S6" s="27">
        <v>19940.027133798365</v>
      </c>
      <c r="T6" s="27">
        <v>20353.177858984323</v>
      </c>
      <c r="U6" s="27">
        <v>14024.540572744025</v>
      </c>
      <c r="V6" s="27">
        <v>15467.548910876818</v>
      </c>
      <c r="W6" s="27">
        <v>20447.125265298528</v>
      </c>
      <c r="X6" s="27">
        <v>22885.672227830484</v>
      </c>
      <c r="Y6" s="27">
        <v>23818.461772215731</v>
      </c>
    </row>
    <row r="7" spans="1:25" ht="22.5" x14ac:dyDescent="0.25">
      <c r="A7" s="9" t="s">
        <v>3</v>
      </c>
      <c r="B7" s="26">
        <v>151138.81973415957</v>
      </c>
      <c r="C7" s="26">
        <v>150096.23453887179</v>
      </c>
      <c r="D7" s="26">
        <v>149078.0283907527</v>
      </c>
      <c r="E7" s="27">
        <v>149604.62368866414</v>
      </c>
      <c r="F7" s="28">
        <v>150051.38911925902</v>
      </c>
      <c r="G7" s="26">
        <v>152218.78492379159</v>
      </c>
      <c r="H7" s="26">
        <v>156014.00257487563</v>
      </c>
      <c r="I7" s="26">
        <v>158699.41585095201</v>
      </c>
      <c r="J7" s="26">
        <v>158007.56413819981</v>
      </c>
      <c r="K7" s="26">
        <v>159945.79547640364</v>
      </c>
      <c r="L7" s="27">
        <v>153795.25477063117</v>
      </c>
      <c r="M7" s="27">
        <v>157219.92760828551</v>
      </c>
      <c r="N7" s="27">
        <v>163456.11771806487</v>
      </c>
      <c r="O7" s="27">
        <v>166685.09178602058</v>
      </c>
      <c r="P7" s="27">
        <v>165122.67900409608</v>
      </c>
      <c r="Q7" s="27">
        <v>166446.25988266207</v>
      </c>
      <c r="R7" s="27">
        <v>169334.32456236804</v>
      </c>
      <c r="S7" s="27">
        <v>174514.25621385023</v>
      </c>
      <c r="T7" s="27">
        <v>174219.51393520046</v>
      </c>
      <c r="U7" s="27">
        <v>149902.62102243066</v>
      </c>
      <c r="V7" s="27">
        <v>165229.7683564451</v>
      </c>
      <c r="W7" s="27">
        <v>171631.79975828831</v>
      </c>
      <c r="X7" s="27">
        <v>185536.51558312878</v>
      </c>
      <c r="Y7" s="27">
        <v>187769.67132575912</v>
      </c>
    </row>
    <row r="8" spans="1:25" ht="24.75" customHeight="1" x14ac:dyDescent="0.25">
      <c r="A8" s="5" t="s">
        <v>0</v>
      </c>
      <c r="B8" s="29">
        <f>B6/B4*100</f>
        <v>3.075859345738376</v>
      </c>
      <c r="C8" s="29">
        <f t="shared" ref="C8:X9" si="0">C6/C4*100</f>
        <v>3.0695564455922435</v>
      </c>
      <c r="D8" s="29">
        <f t="shared" si="0"/>
        <v>3.0100341047768371</v>
      </c>
      <c r="E8" s="29">
        <f t="shared" si="0"/>
        <v>2.9836577054847853</v>
      </c>
      <c r="F8" s="29">
        <f t="shared" si="0"/>
        <v>2.9625972460335768</v>
      </c>
      <c r="G8" s="29">
        <f t="shared" si="0"/>
        <v>2.9365541322222488</v>
      </c>
      <c r="H8" s="29">
        <f t="shared" si="0"/>
        <v>2.8949713817021645</v>
      </c>
      <c r="I8" s="29">
        <f t="shared" si="0"/>
        <v>2.9339113375837034</v>
      </c>
      <c r="J8" s="29">
        <f t="shared" si="0"/>
        <v>2.9315739120756126</v>
      </c>
      <c r="K8" s="29">
        <f t="shared" si="0"/>
        <v>2.9131887906431637</v>
      </c>
      <c r="L8" s="29">
        <f t="shared" si="0"/>
        <v>2.8272912983440803</v>
      </c>
      <c r="M8" s="29">
        <f t="shared" si="0"/>
        <v>2.8390046885056077</v>
      </c>
      <c r="N8" s="29">
        <f t="shared" si="0"/>
        <v>2.8618395025474728</v>
      </c>
      <c r="O8" s="29">
        <f t="shared" si="0"/>
        <v>2.8494571722239979</v>
      </c>
      <c r="P8" s="29">
        <f t="shared" si="0"/>
        <v>2.8200067860038613</v>
      </c>
      <c r="Q8" s="29">
        <f t="shared" si="0"/>
        <v>2.8311955524092616</v>
      </c>
      <c r="R8" s="29">
        <f t="shared" si="0"/>
        <v>2.8883963741449881</v>
      </c>
      <c r="S8" s="29">
        <f t="shared" si="0"/>
        <v>2.8933521384375416</v>
      </c>
      <c r="T8" s="29">
        <f t="shared" si="0"/>
        <v>2.9199996984985863</v>
      </c>
      <c r="U8" s="29">
        <f t="shared" si="0"/>
        <v>2.0694369682232554</v>
      </c>
      <c r="V8" s="29">
        <f t="shared" si="0"/>
        <v>2.1358910434226779</v>
      </c>
      <c r="W8" s="29">
        <f t="shared" si="0"/>
        <v>2.562014880615636</v>
      </c>
      <c r="X8" s="29">
        <f t="shared" si="0"/>
        <v>2.8130424964080158</v>
      </c>
      <c r="Y8" s="29">
        <f t="shared" ref="Y8" si="1">Y6/Y4*100</f>
        <v>2.86132817093194</v>
      </c>
    </row>
    <row r="9" spans="1:25" ht="13.5" customHeight="1" x14ac:dyDescent="0.25">
      <c r="A9" s="6" t="s">
        <v>4</v>
      </c>
      <c r="B9" s="30">
        <f>B7/B5*100</f>
        <v>4.3979588269416103</v>
      </c>
      <c r="C9" s="30">
        <f t="shared" si="0"/>
        <v>4.3672325385842363</v>
      </c>
      <c r="D9" s="30">
        <f t="shared" si="0"/>
        <v>4.3590948827446647</v>
      </c>
      <c r="E9" s="30">
        <f t="shared" si="0"/>
        <v>4.3478423606213097</v>
      </c>
      <c r="F9" s="30">
        <f t="shared" si="0"/>
        <v>4.3186463524842349</v>
      </c>
      <c r="G9" s="30">
        <f t="shared" si="0"/>
        <v>4.2808035562822431</v>
      </c>
      <c r="H9" s="30">
        <f t="shared" si="0"/>
        <v>4.2701810607327362</v>
      </c>
      <c r="I9" s="30">
        <f t="shared" si="0"/>
        <v>4.2631668798375477</v>
      </c>
      <c r="J9" s="30">
        <f t="shared" si="0"/>
        <v>4.2570488243974927</v>
      </c>
      <c r="K9" s="30">
        <f t="shared" si="0"/>
        <v>4.2681435004834114</v>
      </c>
      <c r="L9" s="30">
        <f t="shared" si="0"/>
        <v>4.0541363358498703</v>
      </c>
      <c r="M9" s="30">
        <f t="shared" si="0"/>
        <v>4.102799287544884</v>
      </c>
      <c r="N9" s="30">
        <f t="shared" si="0"/>
        <v>4.2088207235612272</v>
      </c>
      <c r="O9" s="30">
        <f t="shared" si="0"/>
        <v>4.2408246852975902</v>
      </c>
      <c r="P9" s="30">
        <f t="shared" si="0"/>
        <v>4.1805131322958911</v>
      </c>
      <c r="Q9" s="30">
        <f t="shared" si="0"/>
        <v>4.1879880254582691</v>
      </c>
      <c r="R9" s="30">
        <f t="shared" si="0"/>
        <v>4.2194681207930547</v>
      </c>
      <c r="S9" s="30">
        <f t="shared" si="0"/>
        <v>4.2626917700443201</v>
      </c>
      <c r="T9" s="30">
        <f t="shared" si="0"/>
        <v>4.2079258103945714</v>
      </c>
      <c r="U9" s="30">
        <f t="shared" si="0"/>
        <v>3.6391182991109625</v>
      </c>
      <c r="V9" s="30">
        <f t="shared" si="0"/>
        <v>3.9331027664099008</v>
      </c>
      <c r="W9" s="30">
        <f t="shared" si="0"/>
        <v>3.9773708708580471</v>
      </c>
      <c r="X9" s="30">
        <f t="shared" si="0"/>
        <v>4.2364674878631572</v>
      </c>
      <c r="Y9" s="30">
        <f t="shared" ref="Y9" si="2">Y7/Y5*100</f>
        <v>4.2306226321296787</v>
      </c>
    </row>
    <row r="10" spans="1:25" ht="15" customHeight="1" x14ac:dyDescent="0.25">
      <c r="A10" s="4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5" ht="15" customHeight="1" x14ac:dyDescent="0.25">
      <c r="A11" s="4" t="s">
        <v>12</v>
      </c>
      <c r="B11" s="14"/>
      <c r="C11" s="14"/>
      <c r="D11" s="14"/>
      <c r="E11" s="1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6"/>
      <c r="T11" s="16"/>
      <c r="U11" s="16"/>
    </row>
    <row r="12" spans="1:25" ht="12.6" customHeight="1" x14ac:dyDescent="0.25">
      <c r="A12" s="4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5" ht="12.6" customHeight="1" x14ac:dyDescent="0.25">
      <c r="A13" s="4" t="s">
        <v>14</v>
      </c>
      <c r="B13" s="4"/>
      <c r="C13" s="4"/>
      <c r="D13" s="4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5" ht="12.6" customHeight="1" x14ac:dyDescent="0.25">
      <c r="A14" s="4" t="s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5" ht="12.6" customHeight="1" x14ac:dyDescent="0.25">
      <c r="A15" s="4" t="s">
        <v>18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5" ht="12.6" customHeight="1" x14ac:dyDescent="0.25">
      <c r="A16" s="4" t="s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27" spans="8:8" ht="12.6" customHeight="1" x14ac:dyDescent="0.25">
      <c r="H27" s="11"/>
    </row>
  </sheetData>
  <dataConsolidate/>
  <customSheetViews>
    <customSheetView guid="{B07BEEF3-A050-4605-BDBD-80712A2CA764}" showGridLines="0" showRuler="0">
      <selection activeCell="H31" sqref="H31"/>
      <pageMargins left="0.39370078740157483" right="0.39370078740157483" top="0.39370078740157483" bottom="0.39370078740157483" header="0.51181102362204722" footer="0.51181102362204722"/>
      <pageSetup paperSize="9" scale="70" orientation="landscape" r:id="rId1"/>
      <headerFooter alignWithMargins="0"/>
    </customSheetView>
    <customSheetView guid="{3E7C6716-5BFD-4BA7-974A-70B689521DF7}" showGridLines="0" showRuler="0">
      <pageMargins left="0.39370078740157483" right="0.39370078740157483" top="0.39370078740157483" bottom="0.39370078740157483" header="0.51181102362204722" footer="0.51181102362204722"/>
      <pageSetup paperSize="9" scale="70" orientation="landscape" r:id="rId2"/>
      <headerFooter alignWithMargins="0"/>
    </customSheetView>
    <customSheetView guid="{D60E4548-6AC5-4A12-9BAF-BA4F75D64BEF}" showGridLines="0" showRuler="0">
      <selection activeCell="E1" sqref="E1"/>
      <pageMargins left="0.39370078740157483" right="0.39370078740157483" top="0.39370078740157483" bottom="0.39370078740157483" header="0.51181102362204722" footer="0.51181102362204722"/>
      <pageSetup paperSize="9" orientation="landscape" r:id="rId3"/>
      <headerFooter alignWithMargins="0"/>
    </customSheetView>
    <customSheetView guid="{97D3E026-20AB-425A-9DE9-CF51AB572D8C}" showPageBreaks="1" printArea="1" showRuler="0">
      <pageMargins left="0.39370078740157483" right="0.39370078740157483" top="0.39370078740157483" bottom="0.39370078740157483" header="0.51181102362204722" footer="0.51181102362204722"/>
      <pageSetup paperSize="9" orientation="landscape" r:id="rId4"/>
      <headerFooter alignWithMargins="0"/>
    </customSheetView>
    <customSheetView guid="{005142F0-6D31-4210-90E0-225805A21AFB}" showPageBreaks="1" printArea="1" showRuler="0">
      <pageMargins left="0.39370078740157483" right="0.39370078740157483" top="0.39370078740157483" bottom="0.39370078740157483" header="0.51181102362204722" footer="0.51181102362204722"/>
      <pageSetup paperSize="9" orientation="landscape" r:id="rId5"/>
      <headerFooter alignWithMargins="0"/>
    </customSheetView>
    <customSheetView guid="{5E457188-5812-46FF-9E59-6322FEBA11E2}" showGridLines="0" showRuler="0">
      <selection activeCell="E22" sqref="E22"/>
      <pageMargins left="0.39370078740157483" right="0.39370078740157483" top="0.39370078740157483" bottom="0.39370078740157483" header="0.51181102362204722" footer="0.51181102362204722"/>
      <pageSetup paperSize="9" orientation="landscape" r:id="rId6"/>
      <headerFooter alignWithMargins="0"/>
    </customSheetView>
  </customSheetViews>
  <phoneticPr fontId="3" type="noConversion"/>
  <pageMargins left="0.39370078740157483" right="0.39370078740157483" top="0.39370078740157483" bottom="0.39370078740157483" header="0.51181102362204722" footer="0.51181102362204722"/>
  <pageSetup paperSize="9" scale="65" orientation="landscape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10.2.1.1</vt:lpstr>
      <vt:lpstr>'T 10.2.1.1'!Druckbereich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2013-10-30T13:28:01Z</cp:lastPrinted>
  <dcterms:created xsi:type="dcterms:W3CDTF">1999-08-03T07:18:39Z</dcterms:created>
  <dcterms:modified xsi:type="dcterms:W3CDTF">2025-10-15T08:29:50Z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2025-09-30T09:14:39Z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8759a019-b930-4da3-bc71-0b893e01fff5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