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4F9939B9-D392-48EC-9483-A68E1098CD53}" xr6:coauthVersionLast="47" xr6:coauthVersionMax="47" xr10:uidLastSave="{00000000-0000-0000-0000-000000000000}"/>
  <workbookProtection workbookAlgorithmName="SHA-512" workbookHashValue="WYn8sxpTIJk2eeQdS6yMksTl2Rom0SWGeF2DLlAu57sBp0gHOOBoq0kak5bfoPzy4TPrwj+GFi3NvVRIwdvcyw==" workbookSaltValue="9JIJ9MynuNX2CTC2XFARgw=="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INDEX_m!$C$400:$I$401</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401" i="1"/>
  <c r="C400"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<sst xmlns="http://schemas.openxmlformats.org/spreadsheetml/2006/main" count="20544" uniqueCount="5436">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</sst>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8">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404"/>
  <sheetViews>
    <sheetView tabSelected="1" topLeftCell="C1" zoomScaleNormal="100" workbookViewId="0">
      <pane xSplit="11" ySplit="7" topLeftCell="N372" activePane="bottomRight" state="frozen"/>
      <selection activeCell="C1" sqref="C1"/>
      <selection pane="topRight" activeCell="M1" sqref="M1"/>
      <selection pane="bottomLeft" activeCell="C8" sqref="C8"/>
      <selection pane="bottomRight" activeCell="H398" sqref="H398"/>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6" t="s">
        <v>3511</v>
      </c>
      <c r="M2" s="97"/>
    </row>
    <row r="3" spans="1:14" s="39"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5" x14ac:dyDescent="0.25">
      <c r="A5"/>
      <c r="C5" s="1"/>
      <c r="D5" s="10"/>
      <c r="E5" s="65"/>
      <c r="F5" s="65"/>
      <c r="G5" s="11"/>
      <c r="H5" s="11"/>
      <c r="I5" s="6"/>
      <c r="J5" s="12"/>
      <c r="K5" s="38"/>
      <c r="L5" s="26"/>
      <c r="M5" s="68"/>
    </row>
    <row r="6" spans="1:14" s="39"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5" thickTop="1" x14ac:dyDescent="0.2">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
      <c r="C8" s="49">
        <v>34090</v>
      </c>
      <c r="D8" s="15">
        <v>100</v>
      </c>
      <c r="E8" s="15">
        <v>104.2216</v>
      </c>
      <c r="F8" s="15">
        <v>96.787400000000005</v>
      </c>
      <c r="G8" s="15">
        <v>107.6542</v>
      </c>
      <c r="H8" s="15">
        <v>108.22539999999999</v>
      </c>
      <c r="I8" s="50" t="s">
        <v>1</v>
      </c>
      <c r="J8" s="51" t="s">
        <v>1</v>
      </c>
      <c r="K8" s="40"/>
      <c r="M8" s="70"/>
      <c r="N8" s="70"/>
    </row>
    <row r="9" spans="1:14" s="41" customFormat="1"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1:14" s="41" customFormat="1" x14ac:dyDescent="0.2">
      <c r="C393" s="49">
        <v>45809</v>
      </c>
      <c r="D393" s="16">
        <v>101.2838</v>
      </c>
      <c r="E393" s="16">
        <v>105.5596</v>
      </c>
      <c r="F393" s="16">
        <v>98.029899999999998</v>
      </c>
      <c r="G393" s="16">
        <v>109.03619999999999</v>
      </c>
      <c r="H393" s="16">
        <v>109.6147</v>
      </c>
      <c r="I393" s="16">
        <v>-8.4000000000000005E-2</v>
      </c>
      <c r="J393" s="17">
        <v>-1.6008</v>
      </c>
      <c r="K393" s="36"/>
      <c r="L393" s="39"/>
      <c r="M393" s="70"/>
      <c r="N393" s="70"/>
    </row>
    <row r="394" spans="1:14" s="41" customFormat="1" x14ac:dyDescent="0.2">
      <c r="C394" s="49">
        <v>45839</v>
      </c>
      <c r="D394" s="16">
        <v>101.3357</v>
      </c>
      <c r="E394" s="16">
        <v>105.61369999999999</v>
      </c>
      <c r="F394" s="16">
        <v>98.080200000000005</v>
      </c>
      <c r="G394" s="16">
        <v>109.09220000000001</v>
      </c>
      <c r="H394" s="16">
        <v>109.67100000000001</v>
      </c>
      <c r="I394" s="16">
        <v>5.1299999999999998E-2</v>
      </c>
      <c r="J394" s="17">
        <v>-1.6966000000000001</v>
      </c>
      <c r="K394" s="36"/>
      <c r="L394" s="39"/>
      <c r="M394" s="70"/>
      <c r="N394" s="70"/>
    </row>
    <row r="395" spans="1:14" s="41" customFormat="1" x14ac:dyDescent="0.2">
      <c r="C395" s="49">
        <v>45870</v>
      </c>
      <c r="D395" s="16">
        <v>101.1486</v>
      </c>
      <c r="E395" s="16">
        <v>105.4187</v>
      </c>
      <c r="F395" s="16">
        <v>97.899100000000004</v>
      </c>
      <c r="G395" s="16">
        <v>108.8908</v>
      </c>
      <c r="H395" s="16">
        <v>109.4686</v>
      </c>
      <c r="I395" s="16">
        <v>-0.18459999999999999</v>
      </c>
      <c r="J395" s="17">
        <v>-1.4694</v>
      </c>
      <c r="K395" s="36"/>
      <c r="L395" s="39"/>
      <c r="M395" s="70"/>
      <c r="N395" s="70"/>
    </row>
    <row r="396" spans="1:14" s="41" customFormat="1" x14ac:dyDescent="0.2">
      <c r="C396" s="49">
        <v>45901</v>
      </c>
      <c r="D396" s="16">
        <v>100.8865</v>
      </c>
      <c r="E396" s="16">
        <v>105.1455</v>
      </c>
      <c r="F396" s="16">
        <v>97.645399999999995</v>
      </c>
      <c r="G396" s="16">
        <v>108.6086</v>
      </c>
      <c r="H396" s="16">
        <v>109.1849</v>
      </c>
      <c r="I396" s="16">
        <v>-0.2591</v>
      </c>
      <c r="J396" s="17">
        <v>-1.5705</v>
      </c>
      <c r="K396" s="36"/>
      <c r="L396" s="39"/>
      <c r="M396" s="70"/>
      <c r="N396" s="70"/>
    </row>
    <row r="397" spans="1:14" s="41" customFormat="1" x14ac:dyDescent="0.2">
      <c r="C397" s="95">
        <v>45931</v>
      </c>
      <c r="D397" s="16">
        <v>100.6103</v>
      </c>
      <c r="E397" s="16">
        <v>104.85769999999999</v>
      </c>
      <c r="F397" s="16">
        <v>97.378100000000003</v>
      </c>
      <c r="G397" s="16">
        <v>108.3112</v>
      </c>
      <c r="H397" s="16">
        <v>108.88590000000001</v>
      </c>
      <c r="I397" s="16">
        <v>-0.27389999999999998</v>
      </c>
      <c r="J397" s="17">
        <v>-1.5789</v>
      </c>
      <c r="K397" s="36"/>
      <c r="L397" s="39"/>
      <c r="M397" s="70"/>
      <c r="N397" s="70"/>
    </row>
    <row r="398" spans="1:14" s="41" customFormat="1" x14ac:dyDescent="0.2">
      <c r="C398" s="95">
        <v>45962</v>
      </c>
      <c r="D398" s="16">
        <v>100.387</v>
      </c>
      <c r="E398" s="16">
        <v>104.6249</v>
      </c>
      <c r="F398" s="16">
        <v>97.161900000000003</v>
      </c>
      <c r="G398" s="16">
        <v>108.07080000000001</v>
      </c>
      <c r="H398" s="16">
        <v>108.6442</v>
      </c>
      <c r="I398" s="16">
        <v>-0.22189999999999999</v>
      </c>
      <c r="J398" s="17">
        <v>-1.4810000000000001</v>
      </c>
      <c r="K398" s="36"/>
      <c r="L398" s="39"/>
      <c r="M398" s="70"/>
      <c r="N398" s="70"/>
    </row>
    <row r="399" spans="1:14" s="41" customFormat="1" x14ac:dyDescent="0.2">
      <c r="C399" s="16"/>
      <c r="D399" s="16"/>
      <c r="E399" s="16"/>
      <c r="F399" s="16"/>
      <c r="G399" s="16"/>
      <c r="H399" s="16"/>
      <c r="I399" s="16"/>
      <c r="J399" s="17"/>
      <c r="K399" s="36"/>
      <c r="M399" s="71"/>
    </row>
    <row r="400" spans="1:14" s="41" customFormat="1" ht="14.25" x14ac:dyDescent="0.2">
      <c r="A400" s="22" t="s">
        <v>19</v>
      </c>
      <c r="C400" s="52" t="str">
        <f>IF(LEFT($K$1,1)="1",VLOOKUP($A400,PPI_IPI_PGA_PGAI!$A:$E,2,FALSE),IF(LEFT($K$1,1)="2",VLOOKUP($A400,PPI_IPI_PGA_PGAI!$A:$E,3,FALSE),IF(LEFT($K$1,1)="3",VLOOKUP($A400,PPI_IPI_PGA_PGAI!$A:$E,4,FALSE),VLOOKUP($A400,PPI_IPI_PGA_PGAI!$A:$E,5,FALSE))))</f>
        <v>© Bundesamt für Statistik, Espace de l'Europe 10, CH-2010 Neuchâtel</v>
      </c>
      <c r="D400" s="32"/>
      <c r="E400" s="53"/>
      <c r="F400" s="53"/>
      <c r="G400" s="53"/>
      <c r="H400" s="53"/>
      <c r="I400" s="32"/>
      <c r="J400" s="33"/>
      <c r="K400" s="36"/>
      <c r="M400" s="71"/>
    </row>
    <row r="401" spans="1:13" s="41" customFormat="1" ht="14.25" x14ac:dyDescent="0.2">
      <c r="A401" s="22" t="s">
        <v>20</v>
      </c>
      <c r="B401" s="41" t="s">
        <v>27</v>
      </c>
      <c r="C401" s="52" t="str">
        <f>IF(LEFT($K$1,1)="1",VLOOKUP($A401,PPI_IPI_PGA_PGAI!$A:$E,2,FALSE),IF(LEFT($K$1,1)="2",VLOOKUP($A401,PPI_IPI_PGA_PGAI!$A:$E,3,FALSE),IF(LEFT($K$1,1)="3",VLOOKUP($A401,PPI_IPI_PGA_PGAI!$A:$E,4,FALSE),VLOOKUP($A401,PPI_IPI_PGA_PGAI!$A:$E,5,FALSE))))</f>
        <v>Auskunft: PPI@bfs.admin.ch, 058 / 463 66 06</v>
      </c>
      <c r="D401" s="53"/>
      <c r="E401" s="53"/>
      <c r="F401" s="53"/>
      <c r="G401" s="53"/>
      <c r="H401" s="53"/>
      <c r="I401" s="54"/>
      <c r="J401" s="55"/>
      <c r="K401" s="36"/>
      <c r="M401" s="71"/>
    </row>
    <row r="402" spans="1:13" x14ac:dyDescent="0.2">
      <c r="C402" s="56" t="s">
        <v>4</v>
      </c>
      <c r="D402" s="57"/>
      <c r="E402" s="57"/>
      <c r="F402" s="57"/>
      <c r="G402" s="57"/>
      <c r="H402" s="57"/>
      <c r="I402" s="57"/>
      <c r="J402" s="58"/>
    </row>
    <row r="404" spans="1:13" x14ac:dyDescent="0.2">
      <c r="G404" s="81"/>
      <c r="H404" s="81"/>
    </row>
  </sheetData>
  <sheetProtection algorithmName="SHA-512" hashValue="l81p1hq8W4qmRgIcp/m6ue8rkzjVaNoryQfgW0qDHsUfAO1fdOvHP/pynf+z+uF+kVfMqFYKnN7gtd2aRhczUw==" saltValue="gZ8lb5aAobT/u+1a+u2gGA==" spinCount="100000" sheet="1" objects="1" scenarios="1"/>
  <mergeCells count="1">
    <mergeCell ref="L2:M2"/>
  </mergeCells>
  <hyperlinks>
    <hyperlink ref="C402"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6"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6" t="s">
        <v>3511</v>
      </c>
      <c r="L2" s="97"/>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L2QLq+Bi9m7C0pbskAPdbYDc1iMz/lSeItN3TfghJSFcFnIVoYYp/eq/ForSdxr68BIr1F5m7s4PWXJA59gEhQ==" saltValue="IkUDExX38UfFzV38ve1m2Q=="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2025-12-04T13:11:41Z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