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5\2026-0079\Tableaux\"/>
    </mc:Choice>
  </mc:AlternateContent>
  <xr:revisionPtr revIDLastSave="0" documentId="13_ncr:1_{0E871126-1324-429D-9884-AA20C4F7AA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18" r:id="rId1"/>
    <sheet name="T1" sheetId="15" r:id="rId2"/>
    <sheet name="T2" sheetId="1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TAB1" localSheetId="0">#REF!</definedName>
    <definedName name="_TAB1">#REF!</definedName>
    <definedName name="Australia_5B">[1]GRAD!$E$32:$G$32</definedName>
    <definedName name="Austria_5B">[1]GRAD!$E$33:$G$33</definedName>
    <definedName name="Belgium_5B">[1]GRAD!$E$34:$G$34</definedName>
    <definedName name="C1.1a">#REF!</definedName>
    <definedName name="calcul">'[2]Calcul_B1.1'!$A$1:$L$37</definedName>
    <definedName name="Czech_Republic_5B">[1]GRAD!$E$35:$G$35</definedName>
    <definedName name="Denmark_5B">[1]GRAD!$E$37:$G$37</definedName>
    <definedName name="Finland_5B">[1]GRAD!$E$36:$G$36</definedName>
    <definedName name="France_5B">[1]GRAD!$E$38:$G$38</definedName>
    <definedName name="Germany_5B">[1]GRAD!$E$39:$G$39</definedName>
    <definedName name="Hungary_5B">[1]GRAD!$E$41:$G$41</definedName>
    <definedName name="Iceland_5B">[1]GRAD!$E$42:$G$42</definedName>
    <definedName name="Ireland_5B">[1]GRAD!$E$43:$G$43</definedName>
    <definedName name="Italy_5B">[1]GRAD!$E$45:$G$45</definedName>
    <definedName name="Japan_5B">[1]GRAD!$E$46:$G$46</definedName>
    <definedName name="Korea_5B">[1]GRAD!$E$47:$G$47</definedName>
    <definedName name="Men">[1]GRAD!$F$2:$F$61</definedName>
    <definedName name="Mexico_5B">[1]GRAD!$E$49:$G$49</definedName>
    <definedName name="Netherlands_5B">[1]GRAD!$E$50:$G$50</definedName>
    <definedName name="New_Zealand_5B">[1]GRAD!$E$51:$G$51</definedName>
    <definedName name="Norway_5B">[1]GRAD!$E$52:$G$52</definedName>
    <definedName name="p5_age" localSheetId="0">[3]p5_ageISC5a!$A$1:$D$55</definedName>
    <definedName name="p5_age">[4]p5_ageISC5a!$A$1:$D$55</definedName>
    <definedName name="p5nr" localSheetId="0">[5]P5nr_2!$A$1:$AC$43</definedName>
    <definedName name="p5nr">[6]P5nr_2!$A$1:$AC$43</definedName>
    <definedName name="Poland_5B">[1]GRAD!$E$53:$G$53</definedName>
    <definedName name="POpula">[7]POpula!$A$1:$I$1559</definedName>
    <definedName name="Portugal_5B">[1]GRAD!$E$54:$G$54</definedName>
    <definedName name="Slovakia_5B">[1]GRAD!$E$55:$G$55</definedName>
    <definedName name="Spain_5B">[1]GRAD!$E$56:$G$56</definedName>
    <definedName name="Sweden_5B">[1]GRAD!$E$57:$G$57</definedName>
    <definedName name="Switzerland_5B">[1]GRAD!$E$58:$G$58</definedName>
    <definedName name="Turkey_5B">[1]GRAD!$E$59:$G$59</definedName>
    <definedName name="United_Kingdom_5B">[1]GRAD!$E$60:$G$60</definedName>
    <definedName name="United_States_5B">[1]GRAD!$E$61:$G$61</definedName>
    <definedName name="Women">[1]GRAD!$G$2:$G$61</definedName>
    <definedName name="_xlnm.Print_Area" localSheetId="0">Index!$A$1:$M$9</definedName>
    <definedName name="_xlnm.Print_Area" localSheetId="1">'T1'!$A$2:$C$36</definedName>
    <definedName name="_xlnm.Print_Area" localSheetId="2">'T2'!$A$2:$C$21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5" l="1"/>
  <c r="B4" i="18" s="1"/>
  <c r="A2" i="16"/>
  <c r="B5" i="18" s="1"/>
  <c r="A20" i="16"/>
  <c r="A36" i="15"/>
  <c r="A7" i="18"/>
  <c r="A19" i="16" s="1"/>
  <c r="A35" i="15" l="1"/>
</calcChain>
</file>

<file path=xl/sharedStrings.xml><?xml version="1.0" encoding="utf-8"?>
<sst xmlns="http://schemas.openxmlformats.org/spreadsheetml/2006/main" count="59" uniqueCount="55">
  <si>
    <t>Total</t>
  </si>
  <si>
    <t>Degré tertiaire</t>
  </si>
  <si>
    <t>Formation professionnelle supérieure</t>
  </si>
  <si>
    <t>Hautes écoles</t>
  </si>
  <si>
    <t>Cliquez sur le titre correspondant pour atteindre le tableau désiré</t>
  </si>
  <si>
    <t>Retour</t>
  </si>
  <si>
    <t>Données des graphiques</t>
  </si>
  <si>
    <t>T1</t>
  </si>
  <si>
    <t>T2</t>
  </si>
  <si>
    <t>Contact: Office fédéral de la statistique (OFS), Indicateurs de la formation, EducIndicators@bfs.admin.ch</t>
  </si>
  <si>
    <t>BE</t>
  </si>
  <si>
    <t>LU</t>
  </si>
  <si>
    <t>FR</t>
  </si>
  <si>
    <t>BS</t>
  </si>
  <si>
    <t>BL</t>
  </si>
  <si>
    <t>AR</t>
  </si>
  <si>
    <t>AG</t>
  </si>
  <si>
    <t>TI</t>
  </si>
  <si>
    <t>VD</t>
  </si>
  <si>
    <t>VS</t>
  </si>
  <si>
    <t>NE</t>
  </si>
  <si>
    <t>GE</t>
  </si>
  <si>
    <t>JU</t>
  </si>
  <si>
    <t>ZH</t>
  </si>
  <si>
    <t>UR</t>
  </si>
  <si>
    <t>SZ</t>
  </si>
  <si>
    <t>OW</t>
  </si>
  <si>
    <t>NW</t>
  </si>
  <si>
    <t>GL</t>
  </si>
  <si>
    <t>ZG</t>
  </si>
  <si>
    <t>SO</t>
  </si>
  <si>
    <t>SH</t>
  </si>
  <si>
    <t>AI</t>
  </si>
  <si>
    <t>SG</t>
  </si>
  <si>
    <t>GR</t>
  </si>
  <si>
    <t>TG</t>
  </si>
  <si>
    <t>Écoles de formation générale</t>
  </si>
  <si>
    <t>– Les dépenses extraordinaires sont exclues.</t>
  </si>
  <si>
    <t>– Les données en italique ne sont pas représentées dans le graphique.</t>
  </si>
  <si>
    <t xml:space="preserve">Remarques: </t>
  </si>
  <si>
    <t xml:space="preserve">En francs par année, élèves des institutions publiques </t>
  </si>
  <si>
    <t>Dépenses publiques d'éducation par personne en formation</t>
  </si>
  <si>
    <t>Formation professionnelle initiale</t>
  </si>
  <si>
    <t>Degré secondaire II</t>
  </si>
  <si>
    <t>En francs par année, personnes en formation des institutions publiques et privées subventionnées</t>
  </si>
  <si>
    <t>État au 20.01.2026</t>
  </si>
  <si>
    <t>Sources: OFS – Statistique des dépenses publiques d'éducation (ÖGA), Élèves et étudiants (SDL), Étudiants et examens finals 
des hautes écoles (SHIS-studex) ; AFF – Statistique financière (SF)</t>
  </si>
  <si>
    <t>Sources: OFS – Statistique des dépenses publiques d'éducation (ÖBA), Élèves et étudiants (SDL) ; 
AFF – Statistique financière (SF)</t>
  </si>
  <si>
    <t>Remarque: Les dépenses extraordinaires sont exclues.</t>
  </si>
  <si>
    <t>Dépenses publiques 
d'éducation par tête¹</t>
  </si>
  <si>
    <r>
      <t>École obligatoire</t>
    </r>
    <r>
      <rPr>
        <sz val="8"/>
        <rFont val="Arial"/>
        <family val="2"/>
      </rPr>
      <t>²</t>
    </r>
  </si>
  <si>
    <r>
      <rPr>
        <sz val="8"/>
        <rFont val="Arial"/>
        <family val="2"/>
      </rPr>
      <t>¹</t>
    </r>
    <r>
      <rPr>
        <vertAlign val="superscript"/>
        <sz val="9"/>
        <rFont val="Arial "/>
      </rPr>
      <t xml:space="preserve"> </t>
    </r>
    <r>
      <rPr>
        <sz val="8"/>
        <rFont val="Arial "/>
      </rPr>
      <t>Sans les élèves des écoles privées</t>
    </r>
  </si>
  <si>
    <r>
      <rPr>
        <sz val="8"/>
        <rFont val="Arial"/>
        <family val="2"/>
      </rPr>
      <t>²</t>
    </r>
    <r>
      <rPr>
        <sz val="8"/>
        <rFont val="Arial "/>
      </rPr>
      <t xml:space="preserve"> Écoles de musique et écoles spécialisées incluses</t>
    </r>
  </si>
  <si>
    <r>
      <t>Charges du personnel par tête</t>
    </r>
    <r>
      <rPr>
        <sz val="8"/>
        <rFont val="Arial"/>
        <family val="2"/>
      </rPr>
      <t>¹</t>
    </r>
  </si>
  <si>
    <t>¹ Écoles de musique et les écoles spécialisées exclues.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</si>
</sst>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[$€-2]\ * #,##0.00_ ;_ [$€-2]\ * \-#,##0.00_ ;_ [$€-2]\ * &quot;-&quot;??_ "/>
    <numFmt numFmtId="165" formatCode="#\ ###\ ##0__;\-#\ ###\ ##0__;\-__;@__"/>
    <numFmt numFmtId="166" formatCode="_(* #,##0_);_(* \(#,##0\);_(* &quot;-&quot;??_);_(@_)"/>
  </numFmts>
  <fonts count="44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MS Sans Serif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sz val="8.5"/>
      <color indexed="8"/>
      <name val="MS Sans Serif"/>
      <family val="2"/>
    </font>
    <font>
      <b/>
      <sz val="10"/>
      <name val="Arial"/>
      <family val="2"/>
    </font>
    <font>
      <b/>
      <sz val="8.5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sz val="8"/>
      <color indexed="8"/>
      <name val="MS Sans Serif"/>
      <family val="2"/>
    </font>
    <font>
      <sz val="7.5"/>
      <color indexed="8"/>
      <name val="MS Sans Serif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vertAlign val="superscript"/>
      <sz val="8"/>
      <name val="Arial "/>
    </font>
    <font>
      <sz val="10"/>
      <name val="Arial "/>
    </font>
    <font>
      <i/>
      <sz val="10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indexed="8"/>
      <name val="Arial"/>
      <family val="2"/>
    </font>
    <font>
      <b/>
      <i/>
      <sz val="8"/>
      <color theme="1"/>
      <name val="Arial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9"/>
      <name val="Arial "/>
    </font>
    <font>
      <vertAlign val="superscript"/>
      <sz val="8"/>
      <name val="Arial "/>
      <family val="2"/>
    </font>
    <font>
      <sz val="8"/>
      <name val="Arial "/>
      <family val="2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8">
    <xf numFmtId="0" fontId="0" fillId="0" borderId="0"/>
    <xf numFmtId="0" fontId="7" fillId="2" borderId="1"/>
    <xf numFmtId="0" fontId="12" fillId="3" borderId="2">
      <alignment horizontal="right" vertical="top" wrapText="1"/>
    </xf>
    <xf numFmtId="0" fontId="7" fillId="0" borderId="3"/>
    <xf numFmtId="0" fontId="13" fillId="4" borderId="0">
      <alignment horizontal="center"/>
    </xf>
    <xf numFmtId="0" fontId="14" fillId="4" borderId="0">
      <alignment horizontal="center" vertical="center"/>
    </xf>
    <xf numFmtId="0" fontId="3" fillId="5" borderId="0">
      <alignment horizontal="center" wrapText="1"/>
    </xf>
    <xf numFmtId="0" fontId="9" fillId="4" borderId="0">
      <alignment horizontal="center"/>
    </xf>
    <xf numFmtId="0" fontId="11" fillId="6" borderId="1" applyBorder="0">
      <protection locked="0"/>
    </xf>
    <xf numFmtId="0" fontId="15" fillId="6" borderId="1">
      <protection locked="0"/>
    </xf>
    <xf numFmtId="0" fontId="3" fillId="6" borderId="3"/>
    <xf numFmtId="0" fontId="3" fillId="4" borderId="0"/>
    <xf numFmtId="164" fontId="3" fillId="0" borderId="0" applyFont="0" applyFill="0" applyBorder="0" applyAlignment="0" applyProtection="0"/>
    <xf numFmtId="0" fontId="8" fillId="4" borderId="3">
      <alignment horizontal="left"/>
    </xf>
    <xf numFmtId="0" fontId="10" fillId="4" borderId="0">
      <alignment horizontal="left"/>
    </xf>
    <xf numFmtId="0" fontId="12" fillId="7" borderId="0">
      <alignment horizontal="right" vertical="top" textRotation="90" wrapText="1"/>
    </xf>
    <xf numFmtId="0" fontId="4" fillId="0" borderId="0" applyNumberFormat="0" applyFill="0" applyBorder="0" applyAlignment="0" applyProtection="0">
      <alignment vertical="top"/>
      <protection locked="0"/>
    </xf>
    <xf numFmtId="0" fontId="16" fillId="5" borderId="0">
      <alignment horizontal="center"/>
    </xf>
    <xf numFmtId="0" fontId="5" fillId="4" borderId="3">
      <alignment horizontal="centerContinuous" wrapText="1"/>
    </xf>
    <xf numFmtId="0" fontId="17" fillId="8" borderId="0">
      <alignment horizontal="center" wrapText="1"/>
    </xf>
    <xf numFmtId="0" fontId="7" fillId="4" borderId="4">
      <alignment wrapText="1"/>
    </xf>
    <xf numFmtId="0" fontId="18" fillId="4" borderId="5"/>
    <xf numFmtId="0" fontId="18" fillId="4" borderId="6"/>
    <xf numFmtId="0" fontId="7" fillId="4" borderId="7">
      <alignment horizontal="center" wrapText="1"/>
    </xf>
    <xf numFmtId="0" fontId="3" fillId="0" borderId="0" applyFont="0" applyFill="0" applyBorder="0" applyAlignment="0" applyProtection="0"/>
    <xf numFmtId="0" fontId="7" fillId="4" borderId="3"/>
    <xf numFmtId="0" fontId="14" fillId="4" borderId="0">
      <alignment horizontal="right"/>
    </xf>
    <xf numFmtId="0" fontId="19" fillId="8" borderId="0">
      <alignment horizontal="center"/>
    </xf>
    <xf numFmtId="0" fontId="20" fillId="7" borderId="3">
      <alignment horizontal="left" vertical="top" wrapText="1"/>
    </xf>
    <xf numFmtId="0" fontId="21" fillId="7" borderId="8">
      <alignment horizontal="left" vertical="top" wrapText="1"/>
    </xf>
    <xf numFmtId="0" fontId="20" fillId="7" borderId="9">
      <alignment horizontal="left" vertical="top" wrapText="1"/>
    </xf>
    <xf numFmtId="0" fontId="20" fillId="7" borderId="8">
      <alignment horizontal="left" vertical="top"/>
    </xf>
    <xf numFmtId="0" fontId="13" fillId="4" borderId="0">
      <alignment horizontal="center"/>
    </xf>
    <xf numFmtId="0" fontId="6" fillId="4" borderId="0"/>
    <xf numFmtId="0" fontId="2" fillId="0" borderId="0"/>
    <xf numFmtId="0" fontId="33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25" fillId="0" borderId="0" xfId="0" applyFont="1"/>
    <xf numFmtId="0" fontId="22" fillId="0" borderId="0" xfId="0" applyFont="1" applyAlignment="1">
      <alignment vertical="top"/>
    </xf>
    <xf numFmtId="0" fontId="23" fillId="6" borderId="0" xfId="0" applyFont="1" applyFill="1" applyAlignment="1">
      <alignment vertical="top"/>
    </xf>
    <xf numFmtId="0" fontId="22" fillId="6" borderId="0" xfId="0" applyFont="1" applyFill="1" applyAlignment="1">
      <alignment vertical="top"/>
    </xf>
    <xf numFmtId="0" fontId="22" fillId="0" borderId="0" xfId="0" applyFont="1" applyAlignment="1">
      <alignment vertical="center"/>
    </xf>
    <xf numFmtId="0" fontId="22" fillId="0" borderId="0" xfId="0" applyFont="1"/>
    <xf numFmtId="0" fontId="25" fillId="6" borderId="0" xfId="0" applyFont="1" applyFill="1"/>
    <xf numFmtId="0" fontId="22" fillId="9" borderId="0" xfId="0" applyFont="1" applyFill="1"/>
    <xf numFmtId="0" fontId="27" fillId="0" borderId="0" xfId="0" applyFont="1" applyAlignment="1">
      <alignment horizontal="center" vertical="top"/>
    </xf>
    <xf numFmtId="0" fontId="31" fillId="0" borderId="0" xfId="0" applyFont="1" applyAlignment="1">
      <alignment vertical="top"/>
    </xf>
    <xf numFmtId="0" fontId="30" fillId="6" borderId="0" xfId="0" applyFont="1" applyFill="1"/>
    <xf numFmtId="0" fontId="29" fillId="6" borderId="0" xfId="0" applyFont="1" applyFill="1" applyAlignment="1">
      <alignment wrapText="1"/>
    </xf>
    <xf numFmtId="0" fontId="22" fillId="0" borderId="0" xfId="34" applyFont="1"/>
    <xf numFmtId="0" fontId="32" fillId="0" borderId="0" xfId="34" applyFont="1"/>
    <xf numFmtId="0" fontId="27" fillId="0" borderId="0" xfId="34" applyFont="1"/>
    <xf numFmtId="0" fontId="34" fillId="0" borderId="0" xfId="35" applyFont="1" applyAlignment="1" applyProtection="1"/>
    <xf numFmtId="0" fontId="3" fillId="0" borderId="0" xfId="36" applyNumberFormat="1" applyFont="1" applyFill="1" applyBorder="1" applyAlignment="1" applyProtection="1">
      <alignment horizontal="left" vertical="center"/>
    </xf>
    <xf numFmtId="0" fontId="25" fillId="9" borderId="0" xfId="0" applyFont="1" applyFill="1" applyAlignment="1">
      <alignment wrapText="1"/>
    </xf>
    <xf numFmtId="0" fontId="25" fillId="9" borderId="6" xfId="0" applyFont="1" applyFill="1" applyBorder="1" applyAlignment="1">
      <alignment wrapText="1"/>
    </xf>
    <xf numFmtId="0" fontId="3" fillId="0" borderId="0" xfId="0" applyFont="1" applyAlignment="1">
      <alignment vertical="top"/>
    </xf>
    <xf numFmtId="0" fontId="35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7" fillId="9" borderId="0" xfId="0" applyFont="1" applyFill="1" applyAlignment="1">
      <alignment wrapText="1"/>
    </xf>
    <xf numFmtId="0" fontId="7" fillId="6" borderId="0" xfId="0" applyFont="1" applyFill="1" applyAlignment="1">
      <alignment horizontal="left" wrapText="1"/>
    </xf>
    <xf numFmtId="0" fontId="28" fillId="0" borderId="0" xfId="0" applyFont="1" applyAlignment="1">
      <alignment vertical="center" wrapText="1"/>
    </xf>
    <xf numFmtId="166" fontId="0" fillId="0" borderId="0" xfId="0" applyNumberFormat="1"/>
    <xf numFmtId="0" fontId="6" fillId="0" borderId="0" xfId="0" applyFont="1" applyAlignment="1">
      <alignment vertical="center" wrapText="1"/>
    </xf>
    <xf numFmtId="0" fontId="3" fillId="0" borderId="0" xfId="36" applyNumberFormat="1" applyFont="1" applyFill="1" applyBorder="1" applyAlignment="1" applyProtection="1">
      <alignment horizontal="left"/>
    </xf>
    <xf numFmtId="0" fontId="22" fillId="0" borderId="0" xfId="37" applyFont="1"/>
    <xf numFmtId="0" fontId="16" fillId="0" borderId="0" xfId="0" applyFont="1"/>
    <xf numFmtId="0" fontId="26" fillId="6" borderId="0" xfId="0" applyFont="1" applyFill="1"/>
    <xf numFmtId="0" fontId="36" fillId="0" borderId="0" xfId="0" applyFont="1"/>
    <xf numFmtId="0" fontId="37" fillId="6" borderId="0" xfId="0" applyFont="1" applyFill="1" applyAlignment="1">
      <alignment wrapText="1"/>
    </xf>
    <xf numFmtId="0" fontId="26" fillId="6" borderId="0" xfId="0" applyFont="1" applyFill="1" applyAlignment="1">
      <alignment vertical="center"/>
    </xf>
    <xf numFmtId="0" fontId="4" fillId="0" borderId="0" xfId="16" applyFill="1" applyAlignment="1" applyProtection="1">
      <alignment vertical="top"/>
    </xf>
    <xf numFmtId="0" fontId="25" fillId="0" borderId="0" xfId="0" applyFont="1" applyAlignment="1">
      <alignment vertical="top"/>
    </xf>
    <xf numFmtId="165" fontId="28" fillId="9" borderId="0" xfId="0" applyNumberFormat="1" applyFont="1" applyFill="1" applyAlignment="1">
      <alignment vertical="center"/>
    </xf>
    <xf numFmtId="165" fontId="25" fillId="9" borderId="0" xfId="0" applyNumberFormat="1" applyFont="1" applyFill="1"/>
    <xf numFmtId="165" fontId="25" fillId="9" borderId="0" xfId="0" applyNumberFormat="1" applyFont="1" applyFill="1" applyAlignment="1">
      <alignment horizontal="right"/>
    </xf>
    <xf numFmtId="165" fontId="25" fillId="9" borderId="6" xfId="0" applyNumberFormat="1" applyFont="1" applyFill="1" applyBorder="1"/>
    <xf numFmtId="0" fontId="24" fillId="6" borderId="0" xfId="0" applyFont="1" applyFill="1" applyAlignment="1">
      <alignment horizontal="right" vertical="top"/>
    </xf>
    <xf numFmtId="0" fontId="36" fillId="6" borderId="0" xfId="0" applyFont="1" applyFill="1" applyAlignment="1">
      <alignment horizontal="right" vertical="top" wrapText="1"/>
    </xf>
    <xf numFmtId="0" fontId="36" fillId="6" borderId="0" xfId="0" applyFont="1" applyFill="1" applyAlignment="1">
      <alignment vertical="top"/>
    </xf>
    <xf numFmtId="166" fontId="3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29" fillId="9" borderId="0" xfId="0" applyFont="1" applyFill="1" applyAlignment="1">
      <alignment horizontal="left" vertical="center" indent="1"/>
    </xf>
    <xf numFmtId="0" fontId="29" fillId="9" borderId="6" xfId="0" applyFont="1" applyFill="1" applyBorder="1" applyAlignment="1">
      <alignment horizontal="left" vertical="center" indent="1"/>
    </xf>
    <xf numFmtId="166" fontId="32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29" fillId="9" borderId="0" xfId="0" applyFont="1" applyFill="1"/>
    <xf numFmtId="0" fontId="3" fillId="6" borderId="4" xfId="0" applyFont="1" applyFill="1" applyBorder="1" applyAlignment="1">
      <alignment vertical="center" wrapText="1"/>
    </xf>
    <xf numFmtId="0" fontId="29" fillId="9" borderId="0" xfId="0" quotePrefix="1" applyFont="1" applyFill="1"/>
    <xf numFmtId="0" fontId="4" fillId="0" borderId="0" xfId="16" applyFill="1" applyAlignment="1" applyProtection="1"/>
    <xf numFmtId="0" fontId="39" fillId="9" borderId="0" xfId="0" applyFont="1" applyFill="1"/>
    <xf numFmtId="0" fontId="40" fillId="6" borderId="0" xfId="0" applyFont="1" applyFill="1"/>
    <xf numFmtId="0" fontId="40" fillId="6" borderId="0" xfId="0" applyFont="1" applyFill="1" applyAlignment="1">
      <alignment horizontal="left" wrapText="1"/>
    </xf>
    <xf numFmtId="0" fontId="39" fillId="0" borderId="0" xfId="0" applyFont="1"/>
    <xf numFmtId="0" fontId="39" fillId="0" borderId="0" xfId="0" applyFont="1" applyAlignment="1">
      <alignment horizontal="left" wrapText="1"/>
    </xf>
    <xf numFmtId="165" fontId="28" fillId="0" borderId="0" xfId="0" applyNumberFormat="1" applyFont="1" applyAlignment="1">
      <alignment vertical="center"/>
    </xf>
    <xf numFmtId="165" fontId="25" fillId="0" borderId="0" xfId="0" applyNumberFormat="1" applyFont="1"/>
    <xf numFmtId="165" fontId="25" fillId="0" borderId="0" xfId="0" applyNumberFormat="1" applyFont="1" applyAlignment="1">
      <alignment horizontal="right"/>
    </xf>
    <xf numFmtId="165" fontId="25" fillId="0" borderId="6" xfId="0" applyNumberFormat="1" applyFont="1" applyBorder="1"/>
    <xf numFmtId="165" fontId="38" fillId="0" borderId="0" xfId="0" applyNumberFormat="1" applyFont="1" applyAlignment="1">
      <alignment vertical="center"/>
    </xf>
    <xf numFmtId="165" fontId="25" fillId="0" borderId="0" xfId="0" applyNumberFormat="1" applyFont="1" applyAlignment="1">
      <alignment vertical="center"/>
    </xf>
    <xf numFmtId="165" fontId="25" fillId="0" borderId="6" xfId="0" applyNumberFormat="1" applyFont="1" applyBorder="1" applyAlignment="1">
      <alignment vertical="center"/>
    </xf>
    <xf numFmtId="0" fontId="25" fillId="6" borderId="0" xfId="0" applyFont="1" applyFill="1" applyAlignment="1">
      <alignment horizontal="left" wrapText="1"/>
    </xf>
    <xf numFmtId="0" fontId="25" fillId="6" borderId="8" xfId="0" applyFont="1" applyFill="1" applyBorder="1" applyAlignment="1">
      <alignment horizontal="left" vertical="center" wrapText="1"/>
    </xf>
    <xf numFmtId="0" fontId="25" fillId="6" borderId="4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wrapText="1"/>
    </xf>
    <xf numFmtId="0" fontId="24" fillId="6" borderId="0" xfId="0" applyFont="1" applyFill="1" applyAlignment="1">
      <alignment horizontal="left" vertical="top" wrapText="1"/>
    </xf>
    <xf numFmtId="0" fontId="25" fillId="9" borderId="10" xfId="0" applyFont="1" applyFill="1" applyBorder="1" applyAlignment="1">
      <alignment horizontal="left" wrapText="1"/>
    </xf>
    <xf numFmtId="0" fontId="29" fillId="6" borderId="0" xfId="0" applyFont="1" applyFill="1" applyAlignment="1">
      <alignment horizontal="left" wrapText="1"/>
    </xf>
    <xf numFmtId="0" fontId="7" fillId="6" borderId="8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22" fillId="6" borderId="4" xfId="0" applyFont="1" applyFill="1" applyBorder="1" applyAlignment="1">
      <alignment vertical="top" wrapText="1"/>
    </xf>
    <xf numFmtId="0" fontId="42" fillId="6" borderId="0" xfId="0" applyFont="1" applyFill="1"/>
    <xf numFmtId="0" fontId="43" fillId="6" borderId="0" xfId="0" applyFont="1" applyFill="1"/>
  </cellXfs>
  <cellStyles count="38">
    <cellStyle name="bin" xfId="1" xr:uid="{00000000-0005-0000-0000-000000000000}"/>
    <cellStyle name="blue" xfId="2" xr:uid="{00000000-0005-0000-0000-000001000000}"/>
    <cellStyle name="cell" xfId="3" xr:uid="{00000000-0005-0000-0000-000002000000}"/>
    <cellStyle name="Col&amp;RowHeadings" xfId="4" xr:uid="{00000000-0005-0000-0000-000003000000}"/>
    <cellStyle name="ColCodes" xfId="5" xr:uid="{00000000-0005-0000-0000-000004000000}"/>
    <cellStyle name="ColTitles" xfId="6" xr:uid="{00000000-0005-0000-0000-000005000000}"/>
    <cellStyle name="column" xfId="7" xr:uid="{00000000-0005-0000-0000-000006000000}"/>
    <cellStyle name="DataEntryCells" xfId="8" xr:uid="{00000000-0005-0000-0000-000007000000}"/>
    <cellStyle name="ErrRpt_DataEntryCells" xfId="9" xr:uid="{00000000-0005-0000-0000-000008000000}"/>
    <cellStyle name="ErrRpt-DataEntryCells" xfId="10" xr:uid="{00000000-0005-0000-0000-000009000000}"/>
    <cellStyle name="ErrRpt-GreyBackground" xfId="11" xr:uid="{00000000-0005-0000-0000-00000A000000}"/>
    <cellStyle name="Euro" xfId="12" xr:uid="{00000000-0005-0000-0000-00000B000000}"/>
    <cellStyle name="formula" xfId="13" xr:uid="{00000000-0005-0000-0000-00000C000000}"/>
    <cellStyle name="gap" xfId="14" xr:uid="{00000000-0005-0000-0000-00000D000000}"/>
    <cellStyle name="GreyBackground" xfId="15" xr:uid="{00000000-0005-0000-0000-00000E000000}"/>
    <cellStyle name="ISC" xfId="17" xr:uid="{00000000-0005-0000-0000-00000F000000}"/>
    <cellStyle name="isced" xfId="18" xr:uid="{00000000-0005-0000-0000-000010000000}"/>
    <cellStyle name="ISCED Titles" xfId="19" xr:uid="{00000000-0005-0000-0000-000011000000}"/>
    <cellStyle name="level1a" xfId="20" xr:uid="{00000000-0005-0000-0000-000012000000}"/>
    <cellStyle name="level2" xfId="21" xr:uid="{00000000-0005-0000-0000-000013000000}"/>
    <cellStyle name="level2a" xfId="22" xr:uid="{00000000-0005-0000-0000-000014000000}"/>
    <cellStyle name="level3" xfId="23" xr:uid="{00000000-0005-0000-0000-000015000000}"/>
    <cellStyle name="Lien hypertexte" xfId="16" builtinId="8"/>
    <cellStyle name="Lien hypertexte 2" xfId="35" xr:uid="{00000000-0005-0000-0000-000017000000}"/>
    <cellStyle name="Migliaia (0)_conti99" xfId="24" xr:uid="{00000000-0005-0000-0000-000018000000}"/>
    <cellStyle name="Normal" xfId="0" builtinId="0"/>
    <cellStyle name="Normal 3" xfId="37" xr:uid="{00000000-0005-0000-0000-00001A000000}"/>
    <cellStyle name="Normal 5" xfId="34" xr:uid="{00000000-0005-0000-0000-00001B000000}"/>
    <cellStyle name="Pourcentage 2" xfId="36" xr:uid="{00000000-0005-0000-0000-00001C000000}"/>
    <cellStyle name="row" xfId="25" xr:uid="{00000000-0005-0000-0000-00001D000000}"/>
    <cellStyle name="RowCodes" xfId="26" xr:uid="{00000000-0005-0000-0000-00001E000000}"/>
    <cellStyle name="Row-Col Headings" xfId="27" xr:uid="{00000000-0005-0000-0000-00001F000000}"/>
    <cellStyle name="RowTitles" xfId="28" xr:uid="{00000000-0005-0000-0000-000020000000}"/>
    <cellStyle name="RowTitles1-Detail" xfId="29" xr:uid="{00000000-0005-0000-0000-000021000000}"/>
    <cellStyle name="RowTitles-Col2" xfId="30" xr:uid="{00000000-0005-0000-0000-000022000000}"/>
    <cellStyle name="RowTitles-Detail" xfId="31" xr:uid="{00000000-0005-0000-0000-000023000000}"/>
    <cellStyle name="temp" xfId="32" xr:uid="{00000000-0005-0000-0000-000024000000}"/>
    <cellStyle name="title1" xfId="33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gru\Applic\UOE\Ind2002\data2000\E8C3NAG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gru\Applic\UOE\Ind2002\data2000\E8C3N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WB\POpu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3342</v>
          </cell>
          <cell r="G4">
            <v>1568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  <sheetName val="calcul_B1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120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8"/>
  <sheetViews>
    <sheetView showGridLines="0" tabSelected="1" zoomScaleNormal="100" workbookViewId="0">
      <selection activeCell="A9" sqref="A9"/>
    </sheetView>
  </sheetViews>
  <sheetFormatPr baseColWidth="10" defaultColWidth="9.77734375" defaultRowHeight="13.2"/>
  <cols>
    <col min="1" max="1" width="4.77734375" style="13" customWidth="1"/>
    <col min="2" max="14" width="9.77734375" style="13"/>
    <col min="15" max="15" width="2.5546875" style="13" customWidth="1"/>
    <col min="16" max="16384" width="9.77734375" style="13"/>
  </cols>
  <sheetData>
    <row r="1" spans="1:256" customFormat="1" ht="33.75" customHeight="1">
      <c r="A1" s="33" t="s">
        <v>41</v>
      </c>
      <c r="B1" s="34"/>
      <c r="C1" s="34"/>
      <c r="D1" s="34"/>
      <c r="E1" s="34"/>
      <c r="F1" s="34"/>
      <c r="G1" s="34"/>
      <c r="H1" s="35"/>
      <c r="I1" s="36"/>
    </row>
    <row r="2" spans="1:256" ht="13.5" customHeight="1">
      <c r="A2" s="14" t="s">
        <v>4</v>
      </c>
      <c r="B2" s="14"/>
    </row>
    <row r="3" spans="1:256" customFormat="1" ht="25.5" customHeight="1">
      <c r="A3" s="32" t="s">
        <v>6</v>
      </c>
      <c r="B3" s="32"/>
    </row>
    <row r="4" spans="1:256" ht="13.5" customHeight="1">
      <c r="A4" s="15" t="s">
        <v>7</v>
      </c>
      <c r="B4" s="16" t="str">
        <f>'T1'!A2</f>
        <v>Charges du personnel par élève pour l'école obligatoire selon le canton, en 2023</v>
      </c>
      <c r="C4" s="16"/>
      <c r="D4" s="16"/>
      <c r="E4" s="16"/>
      <c r="F4" s="16"/>
      <c r="G4" s="16"/>
      <c r="H4" s="16"/>
      <c r="I4" s="16"/>
    </row>
    <row r="5" spans="1:256" ht="13.5" customHeight="1">
      <c r="A5" s="15" t="s">
        <v>8</v>
      </c>
      <c r="B5" s="16" t="str">
        <f>'T2'!A2</f>
        <v>Dépenses publiques d'éducation par personne en formation selon le degré de formation, en 2023</v>
      </c>
      <c r="C5" s="16"/>
      <c r="D5" s="16"/>
      <c r="E5" s="16"/>
      <c r="F5" s="16"/>
      <c r="G5" s="16"/>
      <c r="H5" s="16"/>
      <c r="I5" s="16"/>
    </row>
    <row r="6" spans="1:256" s="31" customFormat="1" ht="25.5" customHeigh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</row>
    <row r="7" spans="1:256" s="31" customFormat="1" ht="13.5" customHeight="1">
      <c r="A7" s="17" t="str">
        <f>CONCATENATE("© OFS ",RIGHT(A6,4))</f>
        <v>© OFS 2026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</row>
    <row r="8" spans="1:256" s="31" customFormat="1" ht="25.5" customHeight="1">
      <c r="A8" s="56" t="s">
        <v>9</v>
      </c>
      <c r="B8" s="56"/>
      <c r="C8" s="56"/>
      <c r="D8" s="56"/>
      <c r="E8" s="56"/>
      <c r="F8" s="56"/>
      <c r="G8" s="56"/>
      <c r="H8" s="56"/>
      <c r="I8" s="56"/>
      <c r="J8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4:H4" location="'T1'!A1" display="'T1'!A1" xr:uid="{00000000-0004-0000-0000-000002000000}"/>
    <hyperlink ref="B5:H5" location="'T2'!A1" display="'T2'!A1" xr:uid="{00000000-0004-0000-0000-000003000000}"/>
    <hyperlink ref="A8:I8" r:id="rId1" display="Contact: Office fédéral de la statistique (OFS), Indicateurs de la formation, EducIndicators@bfs.admin.ch" xr:uid="{5798B117-48CC-4264-9DAE-5223D1F44218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showGridLines="0" zoomScaleNormal="100" zoomScaleSheetLayoutView="100" workbookViewId="0"/>
  </sheetViews>
  <sheetFormatPr baseColWidth="10" defaultColWidth="11.44140625" defaultRowHeight="13.2"/>
  <cols>
    <col min="1" max="1" width="48" style="6" customWidth="1"/>
    <col min="2" max="2" width="17.5546875" style="6" customWidth="1"/>
    <col min="3" max="3" width="6.77734375" style="6" customWidth="1"/>
    <col min="4" max="4" width="3.44140625" style="6" customWidth="1"/>
    <col min="5" max="16384" width="11.44140625" style="6"/>
  </cols>
  <sheetData>
    <row r="1" spans="1:11" s="2" customFormat="1" ht="25.5" customHeight="1">
      <c r="A1" s="37" t="s">
        <v>5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s="2" customFormat="1" ht="13.8" customHeight="1">
      <c r="A2" s="73" t="str">
        <f>CONCATENATE("Charges du personnel par élève pour l'école obligatoire selon le canton, en ",RIGHT(Index!A6,4)-3)</f>
        <v>Charges du personnel par élève pour l'école obligatoire selon le canton, en 2023</v>
      </c>
      <c r="B2" s="73"/>
      <c r="C2" s="43" t="s">
        <v>7</v>
      </c>
    </row>
    <row r="3" spans="1:11" s="2" customFormat="1" ht="13.5" customHeight="1">
      <c r="A3" s="3" t="s">
        <v>40</v>
      </c>
      <c r="B3" s="4"/>
      <c r="C3" s="4"/>
    </row>
    <row r="4" spans="1:11" s="2" customFormat="1" ht="15" customHeight="1">
      <c r="A4" s="78"/>
      <c r="B4" s="70" t="s">
        <v>53</v>
      </c>
      <c r="C4" s="71"/>
    </row>
    <row r="5" spans="1:11" ht="13.5" customHeight="1">
      <c r="A5" s="27" t="s">
        <v>0</v>
      </c>
      <c r="B5" s="39"/>
      <c r="C5" s="62">
        <v>15536.1655198605</v>
      </c>
    </row>
    <row r="6" spans="1:11" ht="13.5" customHeight="1">
      <c r="A6" s="25" t="s">
        <v>23</v>
      </c>
      <c r="B6" s="40"/>
      <c r="C6" s="63">
        <v>20101.884978034399</v>
      </c>
      <c r="D6" s="28"/>
    </row>
    <row r="7" spans="1:11" ht="13.5" customHeight="1">
      <c r="A7" s="25" t="s">
        <v>10</v>
      </c>
      <c r="B7" s="40"/>
      <c r="C7" s="63">
        <v>15319.691913193201</v>
      </c>
      <c r="D7" s="28"/>
    </row>
    <row r="8" spans="1:11" ht="13.5" customHeight="1">
      <c r="A8" s="25" t="s">
        <v>11</v>
      </c>
      <c r="B8" s="40"/>
      <c r="C8" s="63">
        <v>14307.821609185399</v>
      </c>
      <c r="D8" s="28"/>
    </row>
    <row r="9" spans="1:11" ht="13.5" customHeight="1">
      <c r="A9" s="25" t="s">
        <v>24</v>
      </c>
      <c r="B9" s="40"/>
      <c r="C9" s="63">
        <v>14578.9005800914</v>
      </c>
      <c r="D9" s="28"/>
    </row>
    <row r="10" spans="1:11" ht="13.5" customHeight="1">
      <c r="A10" s="18" t="s">
        <v>25</v>
      </c>
      <c r="B10" s="40"/>
      <c r="C10" s="63">
        <v>14400.058826295</v>
      </c>
      <c r="D10" s="28"/>
    </row>
    <row r="11" spans="1:11" ht="13.5" customHeight="1">
      <c r="A11" s="18" t="s">
        <v>26</v>
      </c>
      <c r="B11" s="40"/>
      <c r="C11" s="63">
        <v>14171.194445507899</v>
      </c>
      <c r="D11" s="28"/>
    </row>
    <row r="12" spans="1:11" ht="13.5" customHeight="1">
      <c r="A12" s="18" t="s">
        <v>27</v>
      </c>
      <c r="B12" s="40"/>
      <c r="C12" s="63">
        <v>15789.789237048701</v>
      </c>
      <c r="D12" s="28"/>
    </row>
    <row r="13" spans="1:11" ht="13.5" customHeight="1">
      <c r="A13" s="18" t="s">
        <v>28</v>
      </c>
      <c r="B13" s="40"/>
      <c r="C13" s="63">
        <v>14958.8155179777</v>
      </c>
      <c r="D13" s="28"/>
    </row>
    <row r="14" spans="1:11" ht="13.5" customHeight="1">
      <c r="A14" s="18" t="s">
        <v>29</v>
      </c>
      <c r="B14" s="40"/>
      <c r="C14" s="63">
        <v>17995.571107740201</v>
      </c>
      <c r="D14" s="28"/>
    </row>
    <row r="15" spans="1:11" ht="13.5" customHeight="1">
      <c r="A15" s="18" t="s">
        <v>12</v>
      </c>
      <c r="B15" s="40"/>
      <c r="C15" s="63">
        <v>13170.846916164001</v>
      </c>
      <c r="D15" s="28"/>
    </row>
    <row r="16" spans="1:11" ht="13.5" customHeight="1">
      <c r="A16" s="18" t="s">
        <v>30</v>
      </c>
      <c r="B16" s="40"/>
      <c r="C16" s="63">
        <v>14168.491528503801</v>
      </c>
      <c r="D16" s="28"/>
    </row>
    <row r="17" spans="1:4" ht="13.5" customHeight="1">
      <c r="A17" s="18" t="s">
        <v>13</v>
      </c>
      <c r="B17" s="40"/>
      <c r="C17" s="63">
        <v>21608.782038186</v>
      </c>
      <c r="D17" s="28"/>
    </row>
    <row r="18" spans="1:4" ht="13.5" customHeight="1">
      <c r="A18" s="18" t="s">
        <v>14</v>
      </c>
      <c r="B18" s="40"/>
      <c r="C18" s="63">
        <v>16204.571979202299</v>
      </c>
      <c r="D18" s="28"/>
    </row>
    <row r="19" spans="1:4" ht="13.5" customHeight="1">
      <c r="A19" s="18" t="s">
        <v>31</v>
      </c>
      <c r="B19" s="40"/>
      <c r="C19" s="63">
        <v>15306.6958164595</v>
      </c>
      <c r="D19" s="28"/>
    </row>
    <row r="20" spans="1:4" ht="13.5" customHeight="1">
      <c r="A20" s="18" t="s">
        <v>15</v>
      </c>
      <c r="B20" s="41"/>
      <c r="C20" s="64">
        <v>14966.409743731499</v>
      </c>
      <c r="D20" s="28"/>
    </row>
    <row r="21" spans="1:4" ht="13.5" customHeight="1">
      <c r="A21" s="18" t="s">
        <v>32</v>
      </c>
      <c r="B21" s="40"/>
      <c r="C21" s="63">
        <v>12806.3046693098</v>
      </c>
      <c r="D21" s="28"/>
    </row>
    <row r="22" spans="1:4" ht="13.5" customHeight="1">
      <c r="A22" s="18" t="s">
        <v>33</v>
      </c>
      <c r="B22" s="40"/>
      <c r="C22" s="63">
        <v>15067.423267791701</v>
      </c>
      <c r="D22" s="28"/>
    </row>
    <row r="23" spans="1:4" ht="13.5" customHeight="1">
      <c r="A23" s="18" t="s">
        <v>34</v>
      </c>
      <c r="B23" s="40"/>
      <c r="C23" s="63">
        <v>15078.4205931245</v>
      </c>
      <c r="D23" s="28"/>
    </row>
    <row r="24" spans="1:4" ht="13.5" customHeight="1">
      <c r="A24" s="18" t="s">
        <v>16</v>
      </c>
      <c r="B24" s="40"/>
      <c r="C24" s="63">
        <v>14000.0092260246</v>
      </c>
      <c r="D24" s="28"/>
    </row>
    <row r="25" spans="1:4" ht="13.5" customHeight="1">
      <c r="A25" s="18" t="s">
        <v>35</v>
      </c>
      <c r="B25" s="40"/>
      <c r="C25" s="63">
        <v>14927.734896707399</v>
      </c>
      <c r="D25" s="28"/>
    </row>
    <row r="26" spans="1:4" ht="13.5" customHeight="1">
      <c r="A26" s="18" t="s">
        <v>17</v>
      </c>
      <c r="B26" s="40"/>
      <c r="C26" s="63">
        <v>13694.466678791299</v>
      </c>
      <c r="D26" s="28"/>
    </row>
    <row r="27" spans="1:4" ht="13.5" customHeight="1">
      <c r="A27" s="18" t="s">
        <v>18</v>
      </c>
      <c r="B27" s="40"/>
      <c r="C27" s="63">
        <v>13641.619254708099</v>
      </c>
      <c r="D27" s="28"/>
    </row>
    <row r="28" spans="1:4" ht="13.5" customHeight="1">
      <c r="A28" s="18" t="s">
        <v>19</v>
      </c>
      <c r="B28" s="41"/>
      <c r="C28" s="64">
        <v>10859.240180500199</v>
      </c>
      <c r="D28" s="28"/>
    </row>
    <row r="29" spans="1:4" ht="13.5" customHeight="1">
      <c r="A29" s="18" t="s">
        <v>20</v>
      </c>
      <c r="B29" s="40"/>
      <c r="C29" s="63">
        <v>13686.8081910073</v>
      </c>
      <c r="D29" s="28"/>
    </row>
    <row r="30" spans="1:4" ht="13.5" customHeight="1">
      <c r="A30" s="18" t="s">
        <v>21</v>
      </c>
      <c r="B30" s="40"/>
      <c r="C30" s="63">
        <v>16082.9432100663</v>
      </c>
      <c r="D30" s="28"/>
    </row>
    <row r="31" spans="1:4" ht="13.5" customHeight="1">
      <c r="A31" s="19" t="s">
        <v>22</v>
      </c>
      <c r="B31" s="42"/>
      <c r="C31" s="65">
        <v>12066.148659668201</v>
      </c>
      <c r="D31" s="28"/>
    </row>
    <row r="32" spans="1:4" ht="13.5" customHeight="1">
      <c r="A32" s="74" t="s">
        <v>48</v>
      </c>
      <c r="B32" s="74"/>
      <c r="C32" s="74"/>
      <c r="D32" s="28"/>
    </row>
    <row r="33" spans="1:3" ht="13.5" customHeight="1">
      <c r="A33" s="72" t="s">
        <v>54</v>
      </c>
      <c r="B33" s="72"/>
      <c r="C33" s="72"/>
    </row>
    <row r="34" spans="1:3" ht="24.75" customHeight="1">
      <c r="A34" s="69" t="s">
        <v>47</v>
      </c>
      <c r="B34" s="69"/>
      <c r="C34" s="69"/>
    </row>
    <row r="35" spans="1:3" s="24" customFormat="1" ht="13.5" customHeight="1">
      <c r="A35" s="26" t="str">
        <f>Index!$A$7</f>
        <v>© OFS 2026</v>
      </c>
      <c r="B35" s="26"/>
      <c r="C35" s="26"/>
    </row>
    <row r="36" spans="1:3" ht="25.5" customHeight="1">
      <c r="A36" s="7" t="str">
        <f>Index!$A$8</f>
        <v>Contact: Office fédéral de la statistique (OFS), Indicateurs de la formation, EducIndicators@bfs.admin.ch</v>
      </c>
      <c r="B36" s="8"/>
      <c r="C36" s="8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3" spans="1:3">
      <c r="A43" s="9"/>
      <c r="B43" s="1"/>
      <c r="C43" s="1"/>
    </row>
    <row r="44" spans="1:3">
      <c r="A44" s="1"/>
      <c r="B44" s="1"/>
      <c r="C44" s="1"/>
    </row>
  </sheetData>
  <mergeCells count="5">
    <mergeCell ref="A34:C34"/>
    <mergeCell ref="B4:C4"/>
    <mergeCell ref="A33:C33"/>
    <mergeCell ref="A2:B2"/>
    <mergeCell ref="A32:C32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4"/>
  <sheetViews>
    <sheetView showGridLines="0" zoomScaleNormal="100" zoomScaleSheetLayoutView="100" workbookViewId="0"/>
  </sheetViews>
  <sheetFormatPr baseColWidth="10" defaultColWidth="11.44140625" defaultRowHeight="13.2"/>
  <cols>
    <col min="1" max="1" width="68.77734375" style="24" customWidth="1"/>
    <col min="2" max="2" width="10" style="24" customWidth="1"/>
    <col min="3" max="3" width="8.21875" style="24" customWidth="1"/>
    <col min="4" max="16384" width="11.44140625" style="24"/>
  </cols>
  <sheetData>
    <row r="1" spans="1:22" s="2" customFormat="1" ht="25.5" customHeight="1">
      <c r="A1" s="37" t="s">
        <v>5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2" s="20" customFormat="1" ht="13.5" customHeight="1">
      <c r="A2" s="45" t="str">
        <f>CONCATENATE(Index!A1," selon le degré de formation, en ",RIGHT(Index!A6,4)-3)</f>
        <v>Dépenses publiques d'éducation par personne en formation selon le degré de formation, en 2023</v>
      </c>
      <c r="B2" s="45"/>
      <c r="C2" s="44" t="s">
        <v>8</v>
      </c>
    </row>
    <row r="3" spans="1:22" s="20" customFormat="1" ht="13.5" customHeight="1">
      <c r="A3" s="21" t="s">
        <v>44</v>
      </c>
      <c r="B3" s="21"/>
      <c r="C3" s="22"/>
    </row>
    <row r="4" spans="1:22" s="23" customFormat="1" ht="25.2" customHeight="1">
      <c r="A4" s="54"/>
      <c r="B4" s="76" t="s">
        <v>49</v>
      </c>
      <c r="C4" s="77"/>
    </row>
    <row r="5" spans="1:22" s="51" customFormat="1" ht="13.5" customHeight="1">
      <c r="A5" s="29" t="s">
        <v>0</v>
      </c>
      <c r="B5" s="29"/>
      <c r="C5" s="66">
        <v>24717.017600171901</v>
      </c>
      <c r="D5" s="50"/>
    </row>
    <row r="6" spans="1:22" s="23" customFormat="1" ht="13.5" customHeight="1">
      <c r="A6" s="29" t="s">
        <v>50</v>
      </c>
      <c r="B6" s="29"/>
      <c r="C6" s="62">
        <v>24421.8035097262</v>
      </c>
      <c r="D6" s="46"/>
    </row>
    <row r="7" spans="1:22" s="23" customFormat="1" ht="13.5" customHeight="1">
      <c r="A7" s="29" t="s">
        <v>43</v>
      </c>
      <c r="B7" s="29"/>
      <c r="C7" s="62">
        <v>18297.160234332801</v>
      </c>
    </row>
    <row r="8" spans="1:22" s="23" customFormat="1" ht="13.5" customHeight="1">
      <c r="A8" s="48" t="s">
        <v>42</v>
      </c>
      <c r="B8" s="48"/>
      <c r="C8" s="67">
        <v>16358.045336414199</v>
      </c>
      <c r="D8" s="46"/>
    </row>
    <row r="9" spans="1:22" s="23" customFormat="1" ht="13.5" customHeight="1">
      <c r="A9" s="48" t="s">
        <v>36</v>
      </c>
      <c r="B9" s="48"/>
      <c r="C9" s="67">
        <v>22676.698961760201</v>
      </c>
      <c r="D9" s="46"/>
    </row>
    <row r="10" spans="1:22" s="23" customFormat="1" ht="13.5" customHeight="1">
      <c r="A10" s="29" t="s">
        <v>1</v>
      </c>
      <c r="B10" s="29"/>
      <c r="C10" s="62">
        <v>32779.516778418503</v>
      </c>
      <c r="D10" s="46"/>
    </row>
    <row r="11" spans="1:22" s="47" customFormat="1" ht="13.5" customHeight="1">
      <c r="A11" s="48" t="s">
        <v>2</v>
      </c>
      <c r="B11" s="48"/>
      <c r="C11" s="67">
        <v>11992.177767267</v>
      </c>
      <c r="D11" s="46"/>
    </row>
    <row r="12" spans="1:22" s="47" customFormat="1" ht="13.5" customHeight="1">
      <c r="A12" s="49" t="s">
        <v>3</v>
      </c>
      <c r="B12" s="49"/>
      <c r="C12" s="68">
        <v>35883.433805415698</v>
      </c>
      <c r="D12" s="46"/>
    </row>
    <row r="13" spans="1:22" s="47" customFormat="1" ht="13.5" customHeight="1">
      <c r="A13" s="53" t="s">
        <v>39</v>
      </c>
      <c r="B13" s="53"/>
      <c r="C13" s="52"/>
      <c r="D13" s="46"/>
    </row>
    <row r="14" spans="1:22" s="47" customFormat="1" ht="10.5" customHeight="1">
      <c r="A14" s="55" t="s">
        <v>37</v>
      </c>
      <c r="B14" s="53"/>
      <c r="C14" s="52"/>
      <c r="D14" s="46"/>
    </row>
    <row r="15" spans="1:22" s="47" customFormat="1" ht="10.5" customHeight="1">
      <c r="A15" s="55" t="s">
        <v>38</v>
      </c>
      <c r="B15" s="53"/>
      <c r="C15" s="52"/>
      <c r="D15" s="46"/>
    </row>
    <row r="16" spans="1:22" s="10" customFormat="1" ht="13.5" customHeight="1">
      <c r="A16" s="79" t="s">
        <v>51</v>
      </c>
      <c r="B16" s="11"/>
      <c r="C16" s="12"/>
    </row>
    <row r="17" spans="1:3" s="10" customFormat="1" ht="12" customHeight="1">
      <c r="A17" s="80" t="s">
        <v>52</v>
      </c>
      <c r="B17" s="11"/>
      <c r="C17" s="12"/>
    </row>
    <row r="18" spans="1:3" s="10" customFormat="1" ht="25.5" customHeight="1">
      <c r="A18" s="75" t="s">
        <v>46</v>
      </c>
      <c r="B18" s="75"/>
      <c r="C18" s="75"/>
    </row>
    <row r="19" spans="1:3" ht="13.5" customHeight="1">
      <c r="A19" s="26" t="str">
        <f>Index!$A$7</f>
        <v>© OFS 2026</v>
      </c>
      <c r="B19" s="26"/>
      <c r="C19" s="26"/>
    </row>
    <row r="20" spans="1:3" s="6" customFormat="1" ht="25.5" customHeight="1">
      <c r="A20" s="7" t="str">
        <f>Index!$A$8</f>
        <v>Contact: Office fédéral de la statistique (OFS), Indicateurs de la formation, EducIndicators@bfs.admin.ch</v>
      </c>
      <c r="B20" s="7"/>
      <c r="C20" s="8"/>
    </row>
    <row r="21" spans="1:3" s="20" customFormat="1">
      <c r="A21" s="22"/>
      <c r="B21" s="22"/>
      <c r="C21" s="22"/>
    </row>
    <row r="22" spans="1:3" s="20" customFormat="1"/>
    <row r="23" spans="1:3" s="20" customFormat="1" ht="14.4">
      <c r="A23" s="57"/>
    </row>
    <row r="24" spans="1:3" ht="16.2">
      <c r="A24" s="58"/>
    </row>
    <row r="25" spans="1:3" ht="16.2">
      <c r="A25" s="58"/>
    </row>
    <row r="26" spans="1:3" ht="16.2">
      <c r="A26" s="59"/>
    </row>
    <row r="27" spans="1:3" ht="14.4">
      <c r="A27" s="60"/>
    </row>
    <row r="28" spans="1:3" ht="14.4">
      <c r="A28" s="61"/>
    </row>
    <row r="29" spans="1:3" ht="14.4">
      <c r="A29" s="61"/>
    </row>
    <row r="30" spans="1:3">
      <c r="A30"/>
    </row>
    <row r="31" spans="1:3">
      <c r="A31"/>
    </row>
    <row r="32" spans="1:3">
      <c r="A32"/>
    </row>
    <row r="33" spans="1:1">
      <c r="A33"/>
    </row>
    <row r="34" spans="1:1">
      <c r="A34"/>
    </row>
  </sheetData>
  <mergeCells count="2">
    <mergeCell ref="A18:C18"/>
    <mergeCell ref="B4:C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2026-01-15T12:43:09Z</cp:lastPrinted>
  <dcterms:created xsi:type="dcterms:W3CDTF">2008-07-29T15:02:42Z</dcterms:created>
  <dcterms:modified xsi:type="dcterms:W3CDTF">2026-01-15T12:49:02Z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2025-11-11T12:08:39Z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12c8ae76-ceb6-4df3-8ec7-83c55bbc0641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