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5\2026-0079\Tableaux\"/>
    </mc:Choice>
  </mc:AlternateContent>
  <xr:revisionPtr revIDLastSave="0" documentId="13_ncr:1_{11F6F8A0-0FEB-4A1F-8A50-E0644EF6C7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11" r:id="rId1"/>
    <sheet name="T1" sheetId="7" r:id="rId2"/>
    <sheet name="T2" sheetId="8" r:id="rId3"/>
    <sheet name="TD1" sheetId="9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TAB1" localSheetId="1">#REF!</definedName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Index!$A$1:$M$11</definedName>
    <definedName name="_xlnm.Print_Area" localSheetId="1">'T1'!$A$2:$AJ$15</definedName>
    <definedName name="_xlnm.Print_Area" localSheetId="2">'T2'!$A$2:$D$43</definedName>
    <definedName name="_xlnm.Print_Area" localSheetId="3">'TD1'!$A$2:$E$20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8" l="1"/>
  <c r="A9" i="11"/>
  <c r="A42" i="8" s="1"/>
  <c r="A2" i="9" l="1"/>
  <c r="A2" i="8"/>
  <c r="A2" i="7"/>
  <c r="A20" i="9" l="1"/>
  <c r="A15" i="7"/>
  <c r="A19" i="9"/>
  <c r="A14" i="7"/>
  <c r="B5" i="11" l="1"/>
  <c r="B7" i="11" l="1"/>
  <c r="B4" i="11"/>
</calcChain>
</file>

<file path=xl/sharedStrings.xml><?xml version="1.0" encoding="utf-8"?>
<sst xmlns="http://schemas.openxmlformats.org/spreadsheetml/2006/main" count="100" uniqueCount="89">
  <si>
    <t/>
  </si>
  <si>
    <t>2007</t>
  </si>
  <si>
    <t>2009</t>
  </si>
  <si>
    <t>2010</t>
  </si>
  <si>
    <t>2004</t>
  </si>
  <si>
    <t>2008</t>
  </si>
  <si>
    <t>En % du PIB</t>
  </si>
  <si>
    <t>En % des DPT</t>
  </si>
  <si>
    <t>En % des DPE</t>
  </si>
  <si>
    <t>Degré secondaire II</t>
  </si>
  <si>
    <t>Degré tertiaire</t>
  </si>
  <si>
    <t>Recherche</t>
  </si>
  <si>
    <t>Cliquez sur le titre correspondant pour atteindre le tableau désiré</t>
  </si>
  <si>
    <t>Dépenses publiques d'éducation</t>
  </si>
  <si>
    <t>Retour</t>
  </si>
  <si>
    <t>2014</t>
  </si>
  <si>
    <t>2015</t>
  </si>
  <si>
    <t>Remarques:</t>
  </si>
  <si>
    <t>2016</t>
  </si>
  <si>
    <t>Données des graphiques</t>
  </si>
  <si>
    <t>T1</t>
  </si>
  <si>
    <t>T2</t>
  </si>
  <si>
    <t>Données détaillées</t>
  </si>
  <si>
    <t>TD1</t>
  </si>
  <si>
    <t>Contact: Office fédéral de la statistique (OFS), Indicateurs de la formation, EducIndicators@bfs.admin.ch</t>
  </si>
  <si>
    <t>– Pour afficher la série temporelle complète, veuillez sélectionner toutes les colonnes du tableau, cliquer le bouton droit de la souris et choisir « Afficher ».</t>
  </si>
  <si>
    <t>– Les données en italique ne sont pas représentées dans le graphique.</t>
  </si>
  <si>
    <t>En % du produit intérieur brut (PIB) et des dépenses publiques totales (DPT)</t>
  </si>
  <si>
    <t>En % du produit intérieur brut (PIB), des dépenses publiques totales (DPT) et des dépenses publiques d'éducation (DPE)</t>
  </si>
  <si>
    <t>2017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</si>
  <si>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</si>
  <si>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</si>
  <si>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</si>
  <si>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</si>
  <si>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</si>
  <si>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</si>
  <si>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</si>
  <si>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</si>
  <si>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</si>
  <si>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</si>
  <si>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</si>
  <si>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</si>
  <si>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</si>
  <si>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</si>
  <si>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</si>
  <si>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</si>
  <si>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</si>
  <si>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</si>
  <si>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</si>
  <si>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</si>
  <si>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</si>
  <si>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</si>
  <si>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</si>
  <si>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</si>
  <si>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</si>
  <si>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</si>
  <si>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2018</t>
  </si>
  <si>
    <t xml:space="preserve">École obligatoire </t>
  </si>
  <si>
    <t>Total</t>
  </si>
  <si>
    <t>2019</t>
  </si>
  <si>
    <t>Non répartissable</t>
  </si>
  <si>
    <t>En % du produit intérieur brut (PIB) et des dépenses publiques totales (DPT) des cantons 
et des communes</t>
  </si>
  <si>
    <t>2020</t>
  </si>
  <si>
    <t>Écoles spécialisées</t>
  </si>
  <si>
    <t xml:space="preserve">Remarques: </t>
  </si>
  <si>
    <t xml:space="preserve">– Les résultats sont consolidés, c’est-à-dire que les opérations entre différentes entités sont annulées lorsque </t>
  </si>
  <si>
    <t xml:space="preserve">   les comptes de ces entités sont agrégés. Lorsque, par exemple, l'ensemble des cantons constitue une entité, </t>
  </si>
  <si>
    <t xml:space="preserve">   (doubles comptages).</t>
  </si>
  <si>
    <t xml:space="preserve">   tous les transferts entre les cantons sont déduits afin que les dépenses ne soient pas surévaluées</t>
  </si>
  <si>
    <t>– Les dépenses publiques consacrées à "Recherche fondamentale" et "R&amp;D formation" sont incluses dans la statistique des dépenses publiques</t>
  </si>
  <si>
    <t xml:space="preserve">– Les degrés de formation sont présentés selon le modèle comptable harmonisé MCH2. La "Recherche" comprend la "Recherche fondamentale" </t>
  </si>
  <si>
    <t xml:space="preserve">   et "R&amp;D formation". "Non répartissable" correspond à la catégorie "Autres systèmes éducatifs" du MCH2.</t>
  </si>
  <si>
    <t>2021</t>
  </si>
  <si>
    <t xml:space="preserve">   des administrations publiques sont incluses (perspective du financement).</t>
  </si>
  <si>
    <t xml:space="preserve">   d'éducation. </t>
  </si>
  <si>
    <t>2022</t>
  </si>
  <si>
    <t>– Les dépenses extraordinaires sont exclues.</t>
  </si>
  <si>
    <t>État au 20.01.2026</t>
  </si>
  <si>
    <t>2023</t>
  </si>
  <si>
    <t xml:space="preserve">– Les dépenses publiques consacrées à "Recherche fondamentale" et "R&amp;D formation" sont incluses dans les dépenses publiques d'éducation. </t>
  </si>
  <si>
    <t xml:space="preserve">– Les dépenses extraordinaires sont exclues (2023:8'907'192 Fr.). Les dépenses de transfert vers d’autres unités </t>
  </si>
  <si>
    <t>– Les dépenses publiques consacrées à "Recherche fondamentale" et "R&amp;D formation" sont incluses dans</t>
  </si>
  <si>
    <t xml:space="preserve">   les dépenses publiques d'éducation. </t>
  </si>
  <si>
    <t>– Les dépenses extraordinaires sont exclues (2023:8'907'192 Fr.).</t>
  </si>
  <si>
    <t>Sources: OFS – Statistique des dépenses publiques d'éducation (ÖBA), Comptes nationaux (VGR), AFF – Statistique financière (SF)</t>
  </si>
  <si>
    <t>1995¹</t>
  </si>
  <si>
    <r>
      <t>¹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Rupture de série</t>
    </r>
  </si>
  <si>
    <t>En % du PIB¹</t>
  </si>
  <si>
    <t xml:space="preserve">¹ Faute de données des PIB par canton pour 2023, les valeurs de 2022 ont été utilisées.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</si>
</sst>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#,##0.0__;\-#,###,##0.0__;\-__;@__"/>
    <numFmt numFmtId="166" formatCode="#\ ###\ ##0"/>
    <numFmt numFmtId="167" formatCode="#,###,##0.0__;\-#,###,##0.0__;\-__;@__\ "/>
    <numFmt numFmtId="168" formatCode="#,##0.0"/>
  </numFmts>
  <fonts count="5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10"/>
      <color indexed="8"/>
      <name val="Arial"/>
      <family val="2"/>
      <charset val="238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name val="Arial"/>
      <family val="2"/>
      <charset val="238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u/>
      <sz val="9"/>
      <color indexed="12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73">
    <xf numFmtId="0" fontId="0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5" fillId="2" borderId="0" applyNumberFormat="0" applyBorder="0" applyAlignment="0" applyProtection="0"/>
    <xf numFmtId="0" fontId="6" fillId="10" borderId="1"/>
    <xf numFmtId="0" fontId="6" fillId="0" borderId="2"/>
    <xf numFmtId="0" fontId="16" fillId="12" borderId="3" applyNumberFormat="0" applyAlignment="0" applyProtection="0"/>
    <xf numFmtId="0" fontId="17" fillId="13" borderId="0">
      <alignment horizontal="center"/>
    </xf>
    <xf numFmtId="0" fontId="18" fillId="13" borderId="0">
      <alignment horizontal="center" vertical="center"/>
    </xf>
    <xf numFmtId="0" fontId="3" fillId="14" borderId="0">
      <alignment horizontal="center" wrapText="1"/>
    </xf>
    <xf numFmtId="0" fontId="7" fillId="13" borderId="0">
      <alignment horizontal="center"/>
    </xf>
    <xf numFmtId="164" fontId="12" fillId="0" borderId="0" applyFont="0" applyFill="0" applyBorder="0" applyAlignment="0" applyProtection="0"/>
    <xf numFmtId="0" fontId="19" fillId="15" borderId="1" applyBorder="0">
      <protection locked="0"/>
    </xf>
    <xf numFmtId="0" fontId="20" fillId="0" borderId="0" applyNumberFormat="0" applyFill="0" applyBorder="0" applyAlignment="0" applyProtection="0"/>
    <xf numFmtId="0" fontId="11" fillId="13" borderId="2">
      <alignment horizontal="left"/>
    </xf>
    <xf numFmtId="0" fontId="21" fillId="13" borderId="0">
      <alignment horizontal="left"/>
    </xf>
    <xf numFmtId="0" fontId="22" fillId="3" borderId="0" applyNumberFormat="0" applyBorder="0" applyAlignment="0" applyProtection="0"/>
    <xf numFmtId="0" fontId="23" fillId="16" borderId="0">
      <alignment horizontal="right" vertical="top" textRotation="90" wrapText="1"/>
    </xf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0" fillId="14" borderId="0">
      <alignment horizontal="center"/>
    </xf>
    <xf numFmtId="0" fontId="6" fillId="13" borderId="7">
      <alignment wrapText="1"/>
    </xf>
    <xf numFmtId="0" fontId="27" fillId="13" borderId="8"/>
    <xf numFmtId="0" fontId="27" fillId="13" borderId="9"/>
    <xf numFmtId="0" fontId="6" fillId="13" borderId="10">
      <alignment horizontal="center" wrapText="1"/>
    </xf>
    <xf numFmtId="41" fontId="3" fillId="0" borderId="0" applyFont="0" applyFill="0" applyBorder="0" applyAlignment="0" applyProtection="0"/>
    <xf numFmtId="0" fontId="28" fillId="17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4" fillId="0" borderId="0"/>
    <xf numFmtId="0" fontId="29" fillId="11" borderId="11" applyNumberFormat="0" applyAlignment="0" applyProtection="0"/>
    <xf numFmtId="9" fontId="3" fillId="0" borderId="0" applyNumberFormat="0" applyFont="0" applyFill="0" applyBorder="0" applyAlignment="0" applyProtection="0"/>
    <xf numFmtId="0" fontId="6" fillId="13" borderId="2"/>
    <xf numFmtId="0" fontId="18" fillId="13" borderId="0">
      <alignment horizontal="right"/>
    </xf>
    <xf numFmtId="0" fontId="30" fillId="18" borderId="0">
      <alignment horizontal="center"/>
    </xf>
    <xf numFmtId="0" fontId="31" fillId="14" borderId="0"/>
    <xf numFmtId="0" fontId="32" fillId="16" borderId="12">
      <alignment horizontal="left" vertical="top" wrapText="1"/>
    </xf>
    <xf numFmtId="0" fontId="32" fillId="16" borderId="13">
      <alignment horizontal="left" vertical="top"/>
    </xf>
    <xf numFmtId="0" fontId="9" fillId="0" borderId="0"/>
    <xf numFmtId="0" fontId="17" fillId="13" borderId="0">
      <alignment horizontal="center"/>
    </xf>
    <xf numFmtId="0" fontId="33" fillId="0" borderId="0" applyNumberFormat="0" applyFill="0" applyBorder="0" applyAlignment="0" applyProtection="0"/>
    <xf numFmtId="0" fontId="8" fillId="13" borderId="0"/>
    <xf numFmtId="0" fontId="34" fillId="0" borderId="14" applyNumberFormat="0" applyFill="0" applyAlignment="0" applyProtection="0"/>
    <xf numFmtId="0" fontId="2" fillId="0" borderId="0"/>
    <xf numFmtId="0" fontId="41" fillId="0" borderId="0" applyNumberFormat="0" applyFill="0" applyBorder="0" applyAlignment="0" applyProtection="0"/>
    <xf numFmtId="9" fontId="2" fillId="0" borderId="0" applyFont="0" applyFill="0" applyBorder="0" applyAlignment="0" applyProtection="0"/>
    <xf numFmtId="166" fontId="6" fillId="19" borderId="0">
      <alignment vertical="top" wrapText="1"/>
    </xf>
    <xf numFmtId="0" fontId="52" fillId="0" borderId="0"/>
    <xf numFmtId="43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35" fillId="19" borderId="0">
      <alignment horizontal="left" vertical="top"/>
    </xf>
    <xf numFmtId="3" fontId="6" fillId="19" borderId="0">
      <alignment horizontal="right" vertical="top"/>
    </xf>
    <xf numFmtId="168" fontId="6" fillId="19" borderId="0">
      <alignment horizontal="right" vertical="top"/>
    </xf>
    <xf numFmtId="167" fontId="8" fillId="19" borderId="15">
      <alignment horizontal="right" vertical="top"/>
    </xf>
    <xf numFmtId="167" fontId="6" fillId="19" borderId="0">
      <alignment horizontal="right" vertical="top"/>
    </xf>
    <xf numFmtId="0" fontId="53" fillId="0" borderId="0" applyNumberFormat="0" applyFill="0" applyBorder="0" applyAlignment="0" applyProtection="0"/>
    <xf numFmtId="0" fontId="3" fillId="0" borderId="0"/>
    <xf numFmtId="0" fontId="52" fillId="0" borderId="0"/>
    <xf numFmtId="0" fontId="3" fillId="0" borderId="0"/>
    <xf numFmtId="0" fontId="1" fillId="0" borderId="0"/>
    <xf numFmtId="0" fontId="6" fillId="19" borderId="0">
      <alignment vertical="top" wrapText="1"/>
    </xf>
    <xf numFmtId="0" fontId="35" fillId="19" borderId="0">
      <alignment vertical="top"/>
    </xf>
    <xf numFmtId="0" fontId="6" fillId="19" borderId="0">
      <alignment horizontal="left" vertical="top"/>
    </xf>
  </cellStyleXfs>
  <cellXfs count="90">
    <xf numFmtId="0" fontId="0" fillId="0" borderId="0" xfId="0"/>
    <xf numFmtId="0" fontId="37" fillId="0" borderId="0" xfId="0" applyFont="1"/>
    <xf numFmtId="0" fontId="37" fillId="0" borderId="0" xfId="0" applyFont="1" applyAlignment="1">
      <alignment vertical="center"/>
    </xf>
    <xf numFmtId="0" fontId="37" fillId="0" borderId="0" xfId="0" applyFont="1" applyAlignment="1">
      <alignment vertical="top"/>
    </xf>
    <xf numFmtId="0" fontId="39" fillId="0" borderId="0" xfId="0" applyFont="1"/>
    <xf numFmtId="0" fontId="37" fillId="0" borderId="0" xfId="53" applyFont="1"/>
    <xf numFmtId="0" fontId="40" fillId="0" borderId="0" xfId="53" applyFont="1"/>
    <xf numFmtId="0" fontId="42" fillId="0" borderId="0" xfId="54" applyFont="1" applyAlignment="1" applyProtection="1"/>
    <xf numFmtId="0" fontId="42" fillId="0" borderId="0" xfId="54" applyFont="1"/>
    <xf numFmtId="0" fontId="3" fillId="0" borderId="0" xfId="55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top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35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right" wrapText="1"/>
    </xf>
    <xf numFmtId="0" fontId="6" fillId="0" borderId="13" xfId="0" quotePrefix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right" wrapText="1"/>
    </xf>
    <xf numFmtId="0" fontId="5" fillId="0" borderId="0" xfId="26" applyAlignment="1" applyProtection="1"/>
    <xf numFmtId="0" fontId="6" fillId="0" borderId="0" xfId="0" applyFont="1" applyAlignment="1">
      <alignment vertical="top"/>
    </xf>
    <xf numFmtId="0" fontId="39" fillId="0" borderId="0" xfId="0" applyFont="1" applyAlignment="1">
      <alignment vertical="top"/>
    </xf>
    <xf numFmtId="0" fontId="6" fillId="0" borderId="0" xfId="0" quotePrefix="1" applyFont="1"/>
    <xf numFmtId="0" fontId="6" fillId="0" borderId="0" xfId="0" applyFont="1" applyAlignment="1">
      <alignment horizontal="left"/>
    </xf>
    <xf numFmtId="0" fontId="43" fillId="0" borderId="0" xfId="0" applyFont="1" applyAlignment="1">
      <alignment horizontal="left" vertical="top"/>
    </xf>
    <xf numFmtId="0" fontId="35" fillId="0" borderId="0" xfId="0" applyFont="1" applyAlignment="1">
      <alignment horizontal="right" vertical="top"/>
    </xf>
    <xf numFmtId="0" fontId="38" fillId="0" borderId="0" xfId="0" applyFont="1" applyAlignment="1">
      <alignment vertical="top"/>
    </xf>
    <xf numFmtId="0" fontId="35" fillId="0" borderId="0" xfId="0" applyFont="1" applyAlignment="1">
      <alignment horizontal="right" vertical="top" wrapText="1"/>
    </xf>
    <xf numFmtId="0" fontId="45" fillId="0" borderId="0" xfId="26" applyFont="1" applyFill="1" applyAlignment="1" applyProtection="1">
      <alignment vertical="top"/>
    </xf>
    <xf numFmtId="0" fontId="3" fillId="0" borderId="0" xfId="55" applyNumberFormat="1" applyFont="1" applyFill="1" applyBorder="1" applyAlignment="1" applyProtection="1">
      <alignment horizontal="left"/>
    </xf>
    <xf numFmtId="0" fontId="37" fillId="0" borderId="0" xfId="38" applyFont="1"/>
    <xf numFmtId="0" fontId="10" fillId="0" borderId="0" xfId="0" applyFont="1"/>
    <xf numFmtId="0" fontId="35" fillId="0" borderId="0" xfId="0" applyFont="1"/>
    <xf numFmtId="0" fontId="36" fillId="15" borderId="0" xfId="0" applyFont="1" applyFill="1" applyAlignment="1">
      <alignment wrapText="1"/>
    </xf>
    <xf numFmtId="0" fontId="46" fillId="15" borderId="0" xfId="0" applyFont="1" applyFill="1" applyAlignment="1">
      <alignment vertical="center"/>
    </xf>
    <xf numFmtId="0" fontId="47" fillId="0" borderId="0" xfId="0" applyFont="1"/>
    <xf numFmtId="0" fontId="3" fillId="0" borderId="0" xfId="0" applyFont="1" applyAlignment="1">
      <alignment horizontal="left" indent="1"/>
    </xf>
    <xf numFmtId="0" fontId="43" fillId="0" borderId="0" xfId="0" applyFont="1" applyAlignment="1">
      <alignment vertical="top"/>
    </xf>
    <xf numFmtId="0" fontId="6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9" xfId="0" applyFont="1" applyBorder="1"/>
    <xf numFmtId="0" fontId="8" fillId="0" borderId="0" xfId="0" applyFont="1" applyAlignment="1">
      <alignment vertical="center" wrapText="1"/>
    </xf>
    <xf numFmtId="165" fontId="6" fillId="0" borderId="0" xfId="0" applyNumberFormat="1" applyFont="1" applyAlignment="1">
      <alignment vertical="center"/>
    </xf>
    <xf numFmtId="165" fontId="6" fillId="0" borderId="9" xfId="0" applyNumberFormat="1" applyFont="1" applyBorder="1" applyAlignment="1">
      <alignment vertical="center"/>
    </xf>
    <xf numFmtId="165" fontId="48" fillId="0" borderId="0" xfId="0" applyNumberFormat="1" applyFont="1" applyAlignment="1">
      <alignment vertical="center"/>
    </xf>
    <xf numFmtId="165" fontId="48" fillId="0" borderId="9" xfId="0" applyNumberFormat="1" applyFont="1" applyBorder="1" applyAlignment="1">
      <alignment vertical="center"/>
    </xf>
    <xf numFmtId="0" fontId="49" fillId="15" borderId="0" xfId="0" applyFont="1" applyFill="1"/>
    <xf numFmtId="0" fontId="10" fillId="0" borderId="0" xfId="53" applyFont="1"/>
    <xf numFmtId="0" fontId="50" fillId="0" borderId="0" xfId="54" applyFont="1" applyAlignment="1" applyProtection="1"/>
    <xf numFmtId="0" fontId="50" fillId="0" borderId="0" xfId="26" applyFont="1" applyAlignment="1" applyProtection="1"/>
    <xf numFmtId="0" fontId="12" fillId="0" borderId="0" xfId="38"/>
    <xf numFmtId="165" fontId="6" fillId="19" borderId="0" xfId="0" applyNumberFormat="1" applyFont="1" applyFill="1" applyAlignment="1">
      <alignment vertical="center"/>
    </xf>
    <xf numFmtId="165" fontId="6" fillId="19" borderId="9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19" borderId="0" xfId="0" applyFont="1" applyFill="1" applyAlignment="1">
      <alignment vertical="top"/>
    </xf>
    <xf numFmtId="0" fontId="6" fillId="19" borderId="0" xfId="0" applyFont="1" applyFill="1" applyAlignment="1">
      <alignment vertical="top" wrapText="1"/>
    </xf>
    <xf numFmtId="0" fontId="6" fillId="19" borderId="0" xfId="0" applyFont="1" applyFill="1" applyAlignment="1">
      <alignment horizontal="left" vertical="top"/>
    </xf>
    <xf numFmtId="0" fontId="3" fillId="19" borderId="0" xfId="0" applyFont="1" applyFill="1" applyAlignment="1">
      <alignment vertical="top"/>
    </xf>
    <xf numFmtId="49" fontId="39" fillId="0" borderId="13" xfId="0" applyNumberFormat="1" applyFont="1" applyBorder="1" applyAlignment="1">
      <alignment horizontal="right" wrapText="1"/>
    </xf>
    <xf numFmtId="165" fontId="39" fillId="19" borderId="0" xfId="0" applyNumberFormat="1" applyFont="1" applyFill="1" applyAlignment="1">
      <alignment vertical="center"/>
    </xf>
    <xf numFmtId="165" fontId="39" fillId="19" borderId="9" xfId="0" applyNumberFormat="1" applyFont="1" applyFill="1" applyBorder="1" applyAlignment="1">
      <alignment vertical="center"/>
    </xf>
    <xf numFmtId="0" fontId="5" fillId="0" borderId="0" xfId="26" applyFill="1" applyAlignment="1" applyProtection="1"/>
    <xf numFmtId="167" fontId="6" fillId="19" borderId="0" xfId="0" applyNumberFormat="1" applyFont="1" applyFill="1" applyAlignment="1">
      <alignment horizontal="right" vertical="top"/>
    </xf>
    <xf numFmtId="167" fontId="6" fillId="19" borderId="9" xfId="0" applyNumberFormat="1" applyFont="1" applyFill="1" applyBorder="1" applyAlignment="1">
      <alignment horizontal="right" vertical="top"/>
    </xf>
    <xf numFmtId="165" fontId="39" fillId="0" borderId="0" xfId="0" applyNumberFormat="1" applyFont="1" applyAlignment="1">
      <alignment vertical="center"/>
    </xf>
    <xf numFmtId="165" fontId="39" fillId="0" borderId="9" xfId="0" applyNumberFormat="1" applyFont="1" applyBorder="1" applyAlignment="1">
      <alignment vertical="center"/>
    </xf>
    <xf numFmtId="165" fontId="39" fillId="0" borderId="0" xfId="0" applyNumberFormat="1" applyFont="1" applyAlignment="1">
      <alignment horizontal="right"/>
    </xf>
    <xf numFmtId="165" fontId="39" fillId="0" borderId="0" xfId="0" applyNumberFormat="1" applyFont="1"/>
    <xf numFmtId="165" fontId="39" fillId="0" borderId="9" xfId="0" applyNumberFormat="1" applyFont="1" applyBorder="1" applyAlignment="1">
      <alignment horizontal="right"/>
    </xf>
    <xf numFmtId="165" fontId="39" fillId="0" borderId="9" xfId="0" applyNumberFormat="1" applyFont="1" applyBorder="1"/>
    <xf numFmtId="165" fontId="51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43" fillId="0" borderId="9" xfId="0" applyFont="1" applyBorder="1" applyAlignment="1">
      <alignment horizontal="left" vertical="top" wrapText="1"/>
    </xf>
    <xf numFmtId="0" fontId="6" fillId="19" borderId="0" xfId="0" applyFont="1" applyFill="1" applyAlignment="1">
      <alignment horizontal="left" vertical="top" wrapText="1"/>
    </xf>
    <xf numFmtId="0" fontId="6" fillId="19" borderId="0" xfId="0" applyFont="1" applyFill="1" applyAlignment="1">
      <alignment vertical="top"/>
    </xf>
    <xf numFmtId="166" fontId="6" fillId="19" borderId="0" xfId="56">
      <alignment vertical="top" wrapText="1"/>
    </xf>
    <xf numFmtId="0" fontId="6" fillId="0" borderId="0" xfId="0" quotePrefix="1" applyFont="1" applyAlignment="1">
      <alignment horizontal="left"/>
    </xf>
    <xf numFmtId="0" fontId="43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166" fontId="6" fillId="0" borderId="0" xfId="56" applyFill="1" applyAlignment="1">
      <alignment vertical="top"/>
    </xf>
    <xf numFmtId="0" fontId="6" fillId="0" borderId="13" xfId="0" applyFont="1" applyBorder="1" applyAlignment="1">
      <alignment vertical="center" wrapText="1"/>
    </xf>
    <xf numFmtId="0" fontId="6" fillId="0" borderId="12" xfId="0" applyFont="1" applyBorder="1" applyAlignment="1">
      <alignment horizontal="left" wrapText="1"/>
    </xf>
    <xf numFmtId="0" fontId="37" fillId="0" borderId="0" xfId="0" applyFont="1" applyAlignment="1"/>
  </cellXfs>
  <cellStyles count="73">
    <cellStyle name="00celltext" xfId="56" xr:uid="{966A6FB8-C788-4B91-84D3-F26DC8501698}"/>
    <cellStyle name="00celltext 2" xfId="70" xr:uid="{DDEA4C5B-270E-4A81-8BE7-ADDA792A5B9B}"/>
    <cellStyle name="00celltext 3" xfId="72" xr:uid="{E23C3AB6-B391-4F05-BE5D-861E979D79D2}"/>
    <cellStyle name="00F100apo" xfId="61" xr:uid="{B9A1C227-3BA8-4803-8083-5DDD4177FEB8}"/>
    <cellStyle name="00F101" xfId="62" xr:uid="{28F64257-7BF3-414A-AFF4-D1486C063DE5}"/>
    <cellStyle name="00F101apo" xfId="64" xr:uid="{B41CEBDB-34A7-4735-8DB5-B2BC35837DC8}"/>
    <cellStyle name="00F101apog" xfId="63" xr:uid="{73CCD690-4936-470B-BEDF-DD6574E689E6}"/>
    <cellStyle name="00titre" xfId="60" xr:uid="{98779A34-CE48-4EC6-B2CC-FF3AD425CDCF}"/>
    <cellStyle name="00Titre 2" xfId="71" xr:uid="{207F440C-47D2-420A-829C-037ACB34ABA1}"/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Bad" xfId="7" xr:uid="{00000000-0005-0000-0000-000006000000}"/>
    <cellStyle name="bin" xfId="8" xr:uid="{00000000-0005-0000-0000-000007000000}"/>
    <cellStyle name="cell" xfId="9" xr:uid="{00000000-0005-0000-0000-000008000000}"/>
    <cellStyle name="Check Cell" xfId="10" xr:uid="{00000000-0005-0000-0000-000009000000}"/>
    <cellStyle name="Col&amp;RowHeadings" xfId="11" xr:uid="{00000000-0005-0000-0000-00000A000000}"/>
    <cellStyle name="ColCodes" xfId="12" xr:uid="{00000000-0005-0000-0000-00000B000000}"/>
    <cellStyle name="ColTitles" xfId="13" xr:uid="{00000000-0005-0000-0000-00000C000000}"/>
    <cellStyle name="column" xfId="14" xr:uid="{00000000-0005-0000-0000-00000D000000}"/>
    <cellStyle name="Comma 2" xfId="15" xr:uid="{00000000-0005-0000-0000-00000E000000}"/>
    <cellStyle name="DataEntryCells" xfId="16" xr:uid="{00000000-0005-0000-0000-00000F000000}"/>
    <cellStyle name="Explanatory Text" xfId="17" xr:uid="{00000000-0005-0000-0000-000010000000}"/>
    <cellStyle name="formula" xfId="18" xr:uid="{00000000-0005-0000-0000-000011000000}"/>
    <cellStyle name="gap" xfId="19" xr:uid="{00000000-0005-0000-0000-000012000000}"/>
    <cellStyle name="Good" xfId="20" xr:uid="{00000000-0005-0000-0000-000013000000}"/>
    <cellStyle name="GreyBackground" xfId="21" xr:uid="{00000000-0005-0000-0000-000014000000}"/>
    <cellStyle name="Heading 1" xfId="22" xr:uid="{00000000-0005-0000-0000-000015000000}"/>
    <cellStyle name="Heading 2" xfId="23" xr:uid="{00000000-0005-0000-0000-000016000000}"/>
    <cellStyle name="Heading 3" xfId="24" xr:uid="{00000000-0005-0000-0000-000017000000}"/>
    <cellStyle name="Heading 4" xfId="25" xr:uid="{00000000-0005-0000-0000-000018000000}"/>
    <cellStyle name="ISC" xfId="27" xr:uid="{00000000-0005-0000-0000-000019000000}"/>
    <cellStyle name="level1a" xfId="28" xr:uid="{00000000-0005-0000-0000-00001A000000}"/>
    <cellStyle name="level2" xfId="29" xr:uid="{00000000-0005-0000-0000-00001B000000}"/>
    <cellStyle name="level2a" xfId="30" xr:uid="{00000000-0005-0000-0000-00001C000000}"/>
    <cellStyle name="level3" xfId="31" xr:uid="{00000000-0005-0000-0000-00001D000000}"/>
    <cellStyle name="Lien hypertexte" xfId="26" builtinId="8"/>
    <cellStyle name="Lien hypertexte 2" xfId="54" xr:uid="{00000000-0005-0000-0000-00001F000000}"/>
    <cellStyle name="Lien hypertexte 3" xfId="65" xr:uid="{2F9046FB-FAA2-4DBB-9E4F-F9485F1099B7}"/>
    <cellStyle name="Migliaia (0)_conti99" xfId="32" xr:uid="{00000000-0005-0000-0000-000020000000}"/>
    <cellStyle name="Milliers 2" xfId="58" xr:uid="{C380D8BE-C885-42F2-BD05-E6447E873246}"/>
    <cellStyle name="Neutral" xfId="33" xr:uid="{00000000-0005-0000-0000-000021000000}"/>
    <cellStyle name="Normal" xfId="0" builtinId="0"/>
    <cellStyle name="Normal 2" xfId="34" xr:uid="{00000000-0005-0000-0000-000023000000}"/>
    <cellStyle name="Normal 2 2" xfId="35" xr:uid="{00000000-0005-0000-0000-000024000000}"/>
    <cellStyle name="Normal 2 3" xfId="36" xr:uid="{00000000-0005-0000-0000-000025000000}"/>
    <cellStyle name="Normal 2 4" xfId="68" xr:uid="{170CD384-5F28-4F72-9AF3-29CE1762DD85}"/>
    <cellStyle name="Normal 2_AUG_TabChap2" xfId="37" xr:uid="{00000000-0005-0000-0000-000026000000}"/>
    <cellStyle name="Normal 3" xfId="38" xr:uid="{00000000-0005-0000-0000-000027000000}"/>
    <cellStyle name="Normal 3 2" xfId="69" xr:uid="{E220FFF7-30B4-4ABB-9A6A-A141C99F56EE}"/>
    <cellStyle name="Normal 4" xfId="39" xr:uid="{00000000-0005-0000-0000-000028000000}"/>
    <cellStyle name="Normal 4 2" xfId="66" xr:uid="{B2D5946B-6794-4121-85CB-6D1CAA65EA9E}"/>
    <cellStyle name="Normal 5" xfId="53" xr:uid="{00000000-0005-0000-0000-000029000000}"/>
    <cellStyle name="Normal 6" xfId="57" xr:uid="{63C449DE-2B8F-419E-9AB4-A965440D1925}"/>
    <cellStyle name="Normal 7" xfId="67" xr:uid="{F6D0E88C-70AD-4B1D-BAE8-956D7BCD64F4}"/>
    <cellStyle name="Output" xfId="40" xr:uid="{00000000-0005-0000-0000-00002A000000}"/>
    <cellStyle name="Pourcentage 2" xfId="55" xr:uid="{00000000-0005-0000-0000-00002B000000}"/>
    <cellStyle name="Pourcentage 3" xfId="59" xr:uid="{A5562C21-4785-444B-8F6F-90293EFB683F}"/>
    <cellStyle name="Prozent_SubCatperStud" xfId="41" xr:uid="{00000000-0005-0000-0000-00002C000000}"/>
    <cellStyle name="row" xfId="42" xr:uid="{00000000-0005-0000-0000-00002D000000}"/>
    <cellStyle name="RowCodes" xfId="43" xr:uid="{00000000-0005-0000-0000-00002E000000}"/>
    <cellStyle name="Row-Col Headings" xfId="44" xr:uid="{00000000-0005-0000-0000-00002F000000}"/>
    <cellStyle name="RowTitles_CENTRAL_GOVT" xfId="45" xr:uid="{00000000-0005-0000-0000-000030000000}"/>
    <cellStyle name="RowTitles-Col2" xfId="46" xr:uid="{00000000-0005-0000-0000-000031000000}"/>
    <cellStyle name="RowTitles-Detail" xfId="47" xr:uid="{00000000-0005-0000-0000-000032000000}"/>
    <cellStyle name="Standard_GENGOV" xfId="48" xr:uid="{00000000-0005-0000-0000-000033000000}"/>
    <cellStyle name="temp" xfId="49" xr:uid="{00000000-0005-0000-0000-000034000000}"/>
    <cellStyle name="Title" xfId="50" xr:uid="{00000000-0005-0000-0000-000035000000}"/>
    <cellStyle name="title1" xfId="51" xr:uid="{00000000-0005-0000-0000-000036000000}"/>
    <cellStyle name="Total" xfId="5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8890</xdr:colOff>
      <xdr:row>17</xdr:row>
      <xdr:rowOff>46990</xdr:rowOff>
    </xdr:to>
    <xdr:pic>
      <xdr:nvPicPr>
        <xdr:cNvPr id="1129" name="Picture 1" descr="0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8890</xdr:colOff>
      <xdr:row>17</xdr:row>
      <xdr:rowOff>46990</xdr:rowOff>
    </xdr:to>
    <xdr:pic>
      <xdr:nvPicPr>
        <xdr:cNvPr id="1130" name="Picture 2" descr="0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9815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8890</xdr:colOff>
      <xdr:row>17</xdr:row>
      <xdr:rowOff>46990</xdr:rowOff>
    </xdr:to>
    <xdr:pic>
      <xdr:nvPicPr>
        <xdr:cNvPr id="1131" name="Picture 4" descr="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8890</xdr:colOff>
      <xdr:row>17</xdr:row>
      <xdr:rowOff>46990</xdr:rowOff>
    </xdr:to>
    <xdr:pic>
      <xdr:nvPicPr>
        <xdr:cNvPr id="1132" name="Picture 5" descr="0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2005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8890</xdr:colOff>
      <xdr:row>22</xdr:row>
      <xdr:rowOff>46990</xdr:rowOff>
    </xdr:to>
    <xdr:pic>
      <xdr:nvPicPr>
        <xdr:cNvPr id="6" name="Picture 1" descr="0">
          <a:extLst>
            <a:ext uri="{FF2B5EF4-FFF2-40B4-BE49-F238E27FC236}">
              <a16:creationId xmlns:a16="http://schemas.microsoft.com/office/drawing/2014/main" id="{04784B29-7795-4924-BCE2-0B1FEA47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2028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8890</xdr:colOff>
      <xdr:row>22</xdr:row>
      <xdr:rowOff>46990</xdr:rowOff>
    </xdr:to>
    <xdr:pic>
      <xdr:nvPicPr>
        <xdr:cNvPr id="7" name="Picture 2" descr="0">
          <a:extLst>
            <a:ext uri="{FF2B5EF4-FFF2-40B4-BE49-F238E27FC236}">
              <a16:creationId xmlns:a16="http://schemas.microsoft.com/office/drawing/2014/main" id="{B3428C59-5C85-456D-9856-6AFB8B3B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028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8890</xdr:colOff>
      <xdr:row>22</xdr:row>
      <xdr:rowOff>46990</xdr:rowOff>
    </xdr:to>
    <xdr:pic>
      <xdr:nvPicPr>
        <xdr:cNvPr id="8" name="Picture 4" descr="0">
          <a:extLst>
            <a:ext uri="{FF2B5EF4-FFF2-40B4-BE49-F238E27FC236}">
              <a16:creationId xmlns:a16="http://schemas.microsoft.com/office/drawing/2014/main" id="{AC709369-045A-458E-B287-0D4FE2E7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2028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8890</xdr:colOff>
      <xdr:row>22</xdr:row>
      <xdr:rowOff>46990</xdr:rowOff>
    </xdr:to>
    <xdr:pic>
      <xdr:nvPicPr>
        <xdr:cNvPr id="9" name="Picture 5" descr="0">
          <a:extLst>
            <a:ext uri="{FF2B5EF4-FFF2-40B4-BE49-F238E27FC236}">
              <a16:creationId xmlns:a16="http://schemas.microsoft.com/office/drawing/2014/main" id="{5B089AE6-6493-4F90-9955-A6D05CA4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028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12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workbookViewId="0">
      <selection activeCell="A11" sqref="A11"/>
    </sheetView>
  </sheetViews>
  <sheetFormatPr baseColWidth="10" defaultColWidth="9.77734375" defaultRowHeight="13.2" x14ac:dyDescent="0.25"/>
  <cols>
    <col min="1" max="1" width="5.21875" style="5" customWidth="1"/>
    <col min="2" max="14" width="9.77734375" style="5"/>
    <col min="15" max="15" width="2.5546875" style="5" customWidth="1"/>
    <col min="16" max="16384" width="9.77734375" style="5"/>
  </cols>
  <sheetData>
    <row r="1" spans="1:256" customFormat="1" ht="32.25" customHeight="1" x14ac:dyDescent="0.3">
      <c r="A1" s="51" t="s">
        <v>13</v>
      </c>
      <c r="B1" s="37"/>
      <c r="C1" s="37"/>
      <c r="D1" s="37"/>
      <c r="E1" s="37"/>
      <c r="F1" s="37"/>
      <c r="G1" s="37"/>
      <c r="H1" s="38"/>
      <c r="I1" s="39"/>
    </row>
    <row r="2" spans="1:256" ht="13.5" customHeight="1" x14ac:dyDescent="0.25">
      <c r="A2" s="6" t="s">
        <v>12</v>
      </c>
      <c r="B2" s="6"/>
    </row>
    <row r="3" spans="1:256" customFormat="1" ht="25.5" customHeight="1" x14ac:dyDescent="0.25">
      <c r="A3" s="36" t="s">
        <v>19</v>
      </c>
      <c r="B3" s="36"/>
    </row>
    <row r="4" spans="1:256" ht="13.5" customHeight="1" x14ac:dyDescent="0.25">
      <c r="A4" s="52" t="s">
        <v>20</v>
      </c>
      <c r="B4" s="53" t="str">
        <f>'T1'!A2</f>
        <v>Dépenses publiques d'éducation, de 1990 à 2023</v>
      </c>
      <c r="C4" s="7"/>
      <c r="D4" s="7"/>
      <c r="E4" s="7"/>
      <c r="F4" s="7"/>
      <c r="G4" s="7"/>
      <c r="H4" s="7"/>
      <c r="I4" s="7"/>
    </row>
    <row r="5" spans="1:256" ht="13.5" customHeight="1" x14ac:dyDescent="0.25">
      <c r="A5" s="52" t="s">
        <v>21</v>
      </c>
      <c r="B5" s="54" t="str">
        <f>'T2'!A2</f>
        <v>Dépenses publiques d'éducation selon le canton, en 2023</v>
      </c>
      <c r="C5" s="24"/>
      <c r="D5" s="24"/>
      <c r="E5" s="24"/>
      <c r="F5" s="24"/>
      <c r="G5" s="24"/>
      <c r="H5" s="7"/>
      <c r="I5" s="7"/>
    </row>
    <row r="6" spans="1:256" customFormat="1" ht="25.5" customHeight="1" x14ac:dyDescent="0.25">
      <c r="A6" s="36" t="s">
        <v>22</v>
      </c>
      <c r="B6" s="36"/>
    </row>
    <row r="7" spans="1:256" ht="13.5" customHeight="1" x14ac:dyDescent="0.25">
      <c r="A7" s="52" t="s">
        <v>23</v>
      </c>
      <c r="B7" s="53" t="str">
        <f>'TD1'!A2</f>
        <v>Dépenses publiques d'éducation selon le degré de formation, 2023</v>
      </c>
      <c r="C7" s="7"/>
      <c r="D7" s="7"/>
      <c r="E7" s="7"/>
      <c r="F7" s="7"/>
      <c r="G7" s="7"/>
      <c r="H7" s="7"/>
      <c r="I7" s="7"/>
      <c r="J7" s="8"/>
      <c r="K7" s="8"/>
      <c r="L7" s="8"/>
      <c r="M7" s="8"/>
      <c r="N7" s="8"/>
    </row>
    <row r="8" spans="1:256" s="35" customFormat="1" ht="25.5" customHeight="1" x14ac:dyDescent="0.25">
      <c r="A8" s="34" t="s">
        <v>77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</row>
    <row r="9" spans="1:256" s="35" customFormat="1" ht="15" customHeight="1" x14ac:dyDescent="0.25">
      <c r="A9" s="9" t="str">
        <f>"© OFS " &amp; RIGHT(A8,4)</f>
        <v>© OFS 2026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s="35" customFormat="1" ht="25.5" customHeight="1" x14ac:dyDescent="0.25">
      <c r="A10" s="66" t="s">
        <v>24</v>
      </c>
      <c r="B10" s="66"/>
      <c r="C10" s="66"/>
      <c r="D10" s="66"/>
      <c r="E10" s="66"/>
      <c r="F10" s="66"/>
      <c r="G10" s="66"/>
      <c r="H10" s="66"/>
      <c r="I10" s="24"/>
    </row>
    <row r="11" spans="1:256" s="35" customFormat="1" ht="25.5" customHeight="1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  <c r="IP11" s="34"/>
      <c r="IQ11" s="34"/>
      <c r="IR11" s="34"/>
      <c r="IS11" s="34"/>
      <c r="IT11" s="34"/>
      <c r="IU11" s="34"/>
      <c r="IV11" s="34"/>
    </row>
    <row r="12" spans="1:256" s="4" customFormat="1" ht="13.5" customHeight="1" x14ac:dyDescent="0.25">
      <c r="A12" s="34"/>
    </row>
    <row r="13" spans="1:256" s="35" customFormat="1" ht="15" customHeight="1" x14ac:dyDescent="0.25">
      <c r="A13" s="34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s="35" customFormat="1" ht="25.5" customHeight="1" x14ac:dyDescent="0.25">
      <c r="A14" s="24"/>
      <c r="B14" s="24"/>
      <c r="C14" s="24"/>
      <c r="D14" s="24"/>
      <c r="E14" s="24"/>
      <c r="F14" s="24"/>
      <c r="G14" s="24"/>
      <c r="H14" s="24"/>
      <c r="I14" s="55"/>
    </row>
  </sheetData>
  <hyperlinks>
    <hyperlink ref="B4:I4" location="'T1'!A1" display="'T1'!A1" xr:uid="{00000000-0004-0000-0000-000000000000}"/>
    <hyperlink ref="B4:H4" location="'T1'!A1" display="'T1'!A1" xr:uid="{00000000-0004-0000-0000-000001000000}"/>
    <hyperlink ref="B7:I7" location="'T1'!A1" display="'T1'!A1" xr:uid="{00000000-0004-0000-0000-000002000000}"/>
    <hyperlink ref="B7:H7" location="'T1'!A1" display="'T1'!A1" xr:uid="{00000000-0004-0000-0000-000003000000}"/>
    <hyperlink ref="B7:N7" location="'TD1'!A1" display="'TD1'!A1" xr:uid="{00000000-0004-0000-0000-000004000000}"/>
    <hyperlink ref="B5:I5" location="'T1'!A1" display="'T1'!A1" xr:uid="{00000000-0004-0000-0000-000005000000}"/>
    <hyperlink ref="B5:H5" location="'T1'!A1" display="'T1'!A1" xr:uid="{00000000-0004-0000-0000-000006000000}"/>
    <hyperlink ref="B5:G5" location="'T2'!A1" display="'T2'!A1" xr:uid="{00000000-0004-0000-0000-000007000000}"/>
    <hyperlink ref="A10:I10" r:id="rId1" display="Contact: Office fédéral de la statistique (OFS), Indicateurs de la formation, EducIndicators@bfs.admin.ch" xr:uid="{49476E30-FF59-42CC-BDCA-39146AFBC07D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S1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9.77734375" style="1" customWidth="1"/>
    <col min="2" max="2" width="5.44140625" style="1" customWidth="1"/>
    <col min="3" max="6" width="5.44140625" style="1" hidden="1" customWidth="1"/>
    <col min="7" max="7" width="5.44140625" style="1" customWidth="1"/>
    <col min="8" max="11" width="5.44140625" style="1" hidden="1" customWidth="1"/>
    <col min="12" max="12" width="5.44140625" style="1" customWidth="1"/>
    <col min="13" max="16" width="5.44140625" style="1" hidden="1" customWidth="1"/>
    <col min="17" max="17" width="5.44140625" style="1" customWidth="1"/>
    <col min="18" max="21" width="5.44140625" style="1" hidden="1" customWidth="1"/>
    <col min="22" max="22" width="5.44140625" style="1" customWidth="1"/>
    <col min="23" max="26" width="5.44140625" style="1" hidden="1" customWidth="1"/>
    <col min="27" max="35" width="5.44140625" style="1" customWidth="1"/>
    <col min="36" max="229" width="9.21875" style="1" customWidth="1"/>
    <col min="230" max="16384" width="11.44140625" style="1"/>
  </cols>
  <sheetData>
    <row r="1" spans="1:71" s="31" customFormat="1" ht="25.5" customHeight="1" x14ac:dyDescent="0.25">
      <c r="A1" s="33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</row>
    <row r="2" spans="1:71" s="3" customFormat="1" ht="13.5" customHeight="1" x14ac:dyDescent="0.25">
      <c r="A2" s="76" t="str">
        <f>CONCATENATE(Index!A1,", de 1990 à ",RIGHT(Index!A8,4)-3)</f>
        <v>Dépenses publiques d'éducation, de 1990 à 2023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10"/>
      <c r="AC2" s="30"/>
      <c r="AD2" s="30"/>
      <c r="AE2" s="30"/>
      <c r="AF2" s="30"/>
      <c r="AG2" s="30"/>
      <c r="AH2" s="30"/>
      <c r="AI2" s="30" t="s">
        <v>20</v>
      </c>
    </row>
    <row r="3" spans="1:71" s="3" customFormat="1" ht="13.5" customHeight="1" x14ac:dyDescent="0.25">
      <c r="A3" s="42" t="s">
        <v>27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71" s="89" customFormat="1" ht="13.5" customHeight="1" x14ac:dyDescent="0.25">
      <c r="A4" s="88" t="s">
        <v>0</v>
      </c>
      <c r="B4" s="21">
        <v>1990</v>
      </c>
      <c r="C4" s="21">
        <v>1991</v>
      </c>
      <c r="D4" s="21">
        <v>1992</v>
      </c>
      <c r="E4" s="21">
        <v>1993</v>
      </c>
      <c r="F4" s="21">
        <v>1994</v>
      </c>
      <c r="G4" s="22" t="s">
        <v>85</v>
      </c>
      <c r="H4" s="21">
        <v>1996</v>
      </c>
      <c r="I4" s="21">
        <v>1997</v>
      </c>
      <c r="J4" s="21">
        <v>1998</v>
      </c>
      <c r="K4" s="21">
        <v>1999</v>
      </c>
      <c r="L4" s="21">
        <v>2000</v>
      </c>
      <c r="M4" s="21">
        <v>2001</v>
      </c>
      <c r="N4" s="21">
        <v>2002</v>
      </c>
      <c r="O4" s="21">
        <v>2003</v>
      </c>
      <c r="P4" s="23" t="s">
        <v>4</v>
      </c>
      <c r="Q4" s="21">
        <v>2005</v>
      </c>
      <c r="R4" s="21">
        <v>2006</v>
      </c>
      <c r="S4" s="21" t="s">
        <v>1</v>
      </c>
      <c r="T4" s="23" t="s">
        <v>5</v>
      </c>
      <c r="U4" s="23" t="s">
        <v>2</v>
      </c>
      <c r="V4" s="23" t="s">
        <v>3</v>
      </c>
      <c r="W4" s="23">
        <v>2011</v>
      </c>
      <c r="X4" s="23">
        <v>2012</v>
      </c>
      <c r="Y4" s="23">
        <v>2013</v>
      </c>
      <c r="Z4" s="23" t="s">
        <v>15</v>
      </c>
      <c r="AA4" s="23" t="s">
        <v>16</v>
      </c>
      <c r="AB4" s="23" t="s">
        <v>18</v>
      </c>
      <c r="AC4" s="23" t="s">
        <v>29</v>
      </c>
      <c r="AD4" s="23" t="s">
        <v>56</v>
      </c>
      <c r="AE4" s="23" t="s">
        <v>59</v>
      </c>
      <c r="AF4" s="23" t="s">
        <v>62</v>
      </c>
      <c r="AG4" s="63" t="s">
        <v>72</v>
      </c>
      <c r="AH4" s="63" t="s">
        <v>75</v>
      </c>
      <c r="AI4" s="63" t="s">
        <v>78</v>
      </c>
    </row>
    <row r="5" spans="1:71" s="2" customFormat="1" ht="13.5" customHeight="1" x14ac:dyDescent="0.25">
      <c r="A5" s="14" t="s">
        <v>6</v>
      </c>
      <c r="B5" s="49">
        <v>4.4320720922662096</v>
      </c>
      <c r="C5" s="49">
        <v>4.7410435797079202</v>
      </c>
      <c r="D5" s="49">
        <v>5.0001496306247502</v>
      </c>
      <c r="E5" s="49">
        <v>5.0220500044598104</v>
      </c>
      <c r="F5" s="49">
        <v>4.96378124377659</v>
      </c>
      <c r="G5" s="49">
        <v>4.9710286773138499</v>
      </c>
      <c r="H5" s="49">
        <v>5.0017850869538698</v>
      </c>
      <c r="I5" s="49">
        <v>4.9291658151829401</v>
      </c>
      <c r="J5" s="49">
        <v>4.8255862068087696</v>
      </c>
      <c r="K5" s="49">
        <v>4.8143337582782904</v>
      </c>
      <c r="L5" s="47">
        <v>4.7569984940660204</v>
      </c>
      <c r="M5" s="47">
        <v>4.9029513917348</v>
      </c>
      <c r="N5" s="47">
        <v>5.2470351447911803</v>
      </c>
      <c r="O5" s="47">
        <v>5.38000496632952</v>
      </c>
      <c r="P5" s="47">
        <v>5.2754647474526504</v>
      </c>
      <c r="Q5" s="47">
        <v>5.1759888280372097</v>
      </c>
      <c r="R5" s="47">
        <v>4.9506718308254003</v>
      </c>
      <c r="S5" s="47">
        <v>4.6665988087874304</v>
      </c>
      <c r="T5" s="47">
        <v>4.9020063158190998</v>
      </c>
      <c r="U5" s="47">
        <v>5.2221788457466598</v>
      </c>
      <c r="V5" s="47">
        <v>5.1373947548561603</v>
      </c>
      <c r="W5" s="47">
        <v>5.2286937855287698</v>
      </c>
      <c r="X5" s="47">
        <v>5.2781255157505704</v>
      </c>
      <c r="Y5" s="47">
        <v>5.2883350204636796</v>
      </c>
      <c r="Z5" s="47">
        <v>5.2961732314477503</v>
      </c>
      <c r="AA5" s="47">
        <v>5.4070191386121698</v>
      </c>
      <c r="AB5" s="47">
        <v>5.3954175127331698</v>
      </c>
      <c r="AC5" s="47">
        <v>5.4773704560503402</v>
      </c>
      <c r="AD5" s="47">
        <v>5.37119942751937</v>
      </c>
      <c r="AE5" s="56">
        <v>5.4631301574551596</v>
      </c>
      <c r="AF5" s="56">
        <v>5.7470567130456196</v>
      </c>
      <c r="AG5" s="64">
        <v>5.3802047134723097</v>
      </c>
      <c r="AH5" s="64">
        <v>5.2098768225587397</v>
      </c>
      <c r="AI5" s="69">
        <v>5.4524322220745898</v>
      </c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8"/>
    </row>
    <row r="6" spans="1:71" s="2" customFormat="1" ht="13.5" customHeight="1" x14ac:dyDescent="0.25">
      <c r="A6" s="15" t="s">
        <v>7</v>
      </c>
      <c r="B6" s="50">
        <v>15.656421708539501</v>
      </c>
      <c r="C6" s="50">
        <v>15.741233406767201</v>
      </c>
      <c r="D6" s="50">
        <v>15.526736155225301</v>
      </c>
      <c r="E6" s="50">
        <v>14.4917948810346</v>
      </c>
      <c r="F6" s="50">
        <v>14.5824946993203</v>
      </c>
      <c r="G6" s="50">
        <v>14.825563692380401</v>
      </c>
      <c r="H6" s="50">
        <v>14.4259771055847</v>
      </c>
      <c r="I6" s="50">
        <v>14.048680709621699</v>
      </c>
      <c r="J6" s="50">
        <v>14.1276087998263</v>
      </c>
      <c r="K6" s="50">
        <v>14.4324566229325</v>
      </c>
      <c r="L6" s="48">
        <v>14.710346589086001</v>
      </c>
      <c r="M6" s="48">
        <v>14.8849073699866</v>
      </c>
      <c r="N6" s="48">
        <v>15.2730361804387</v>
      </c>
      <c r="O6" s="48">
        <v>15.4297834355934</v>
      </c>
      <c r="P6" s="48">
        <v>15.365622300239499</v>
      </c>
      <c r="Q6" s="48">
        <v>15.323284994928001</v>
      </c>
      <c r="R6" s="48">
        <v>15.4939362168943</v>
      </c>
      <c r="S6" s="48">
        <v>15.2762971855808</v>
      </c>
      <c r="T6" s="48">
        <v>16.859993123348499</v>
      </c>
      <c r="U6" s="48">
        <v>16.979467994324601</v>
      </c>
      <c r="V6" s="48">
        <v>16.960005933030601</v>
      </c>
      <c r="W6" s="48">
        <v>17.142173096852598</v>
      </c>
      <c r="X6" s="48">
        <v>17.236651279867001</v>
      </c>
      <c r="Y6" s="48">
        <v>17.221015679850101</v>
      </c>
      <c r="Z6" s="48">
        <v>17.352004428891298</v>
      </c>
      <c r="AA6" s="48">
        <v>17.381623002546998</v>
      </c>
      <c r="AB6" s="48">
        <v>17.366930367151099</v>
      </c>
      <c r="AC6" s="48">
        <v>17.496937352923599</v>
      </c>
      <c r="AD6" s="48">
        <v>17.653421894776098</v>
      </c>
      <c r="AE6" s="57">
        <v>17.768643506507502</v>
      </c>
      <c r="AF6" s="57">
        <v>17.801270007866002</v>
      </c>
      <c r="AG6" s="65">
        <v>17.702028684606301</v>
      </c>
      <c r="AH6" s="65">
        <v>17.876748969391699</v>
      </c>
      <c r="AI6" s="70">
        <v>18.140500557743898</v>
      </c>
    </row>
    <row r="7" spans="1:71" s="4" customFormat="1" ht="13.5" customHeight="1" x14ac:dyDescent="0.2">
      <c r="A7" s="78" t="s">
        <v>17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71" s="4" customFormat="1" ht="10.5" customHeight="1" x14ac:dyDescent="0.2">
      <c r="A8" s="27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71" s="4" customFormat="1" ht="12" customHeight="1" x14ac:dyDescent="0.2">
      <c r="A9" s="27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71" s="4" customFormat="1" ht="12" customHeight="1" x14ac:dyDescent="0.2">
      <c r="A10" s="27" t="s">
        <v>79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71" s="4" customFormat="1" ht="12" customHeight="1" x14ac:dyDescent="0.2">
      <c r="A11" s="27" t="s">
        <v>76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71" s="26" customFormat="1" ht="13.5" customHeight="1" x14ac:dyDescent="0.2">
      <c r="A12" s="28" t="s">
        <v>86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71" s="4" customFormat="1" ht="13.5" customHeight="1" x14ac:dyDescent="0.2">
      <c r="A13" s="12" t="s">
        <v>84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71" s="4" customFormat="1" ht="15" customHeight="1" x14ac:dyDescent="0.2">
      <c r="A14" s="77" t="str">
        <f>Index!A9</f>
        <v>© OFS 2026</v>
      </c>
      <c r="B14" s="77"/>
      <c r="C14" s="77"/>
      <c r="D14" s="77"/>
      <c r="E14" s="77"/>
      <c r="F14" s="77"/>
      <c r="G14" s="77"/>
      <c r="H14" s="77"/>
      <c r="I14" s="77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71" s="4" customFormat="1" ht="27" customHeight="1" x14ac:dyDescent="0.2">
      <c r="A15" s="12" t="str">
        <f>Index!A10</f>
        <v>Contact: Office fédéral de la statistique (OFS), Indicateurs de la formation, EducIndicators@bfs.admin.ch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</sheetData>
  <mergeCells count="3">
    <mergeCell ref="A2:AA2"/>
    <mergeCell ref="A14:I14"/>
    <mergeCell ref="A7:U7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P4 S4:V4 Z4:AB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8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7.77734375" style="18" customWidth="1"/>
    <col min="2" max="3" width="24.44140625" style="18" customWidth="1"/>
    <col min="4" max="4" width="3.77734375" style="18" customWidth="1"/>
    <col min="5" max="245" width="9.21875" style="18" customWidth="1"/>
    <col min="246" max="16384" width="11.44140625" style="18"/>
  </cols>
  <sheetData>
    <row r="1" spans="1:3" s="42" customFormat="1" ht="25.5" customHeight="1" x14ac:dyDescent="0.25">
      <c r="A1" s="33" t="s">
        <v>14</v>
      </c>
    </row>
    <row r="2" spans="1:3" s="10" customFormat="1" ht="13.5" customHeight="1" x14ac:dyDescent="0.25">
      <c r="A2" s="16" t="str">
        <f>CONCATENATE(Index!A1," selon le canton, en ",RIGHT(Index!A8,4)-3)</f>
        <v>Dépenses publiques d'éducation selon le canton, en 2023</v>
      </c>
      <c r="C2" s="30" t="s">
        <v>21</v>
      </c>
    </row>
    <row r="3" spans="1:3" s="10" customFormat="1" ht="25.5" customHeight="1" x14ac:dyDescent="0.25">
      <c r="A3" s="79" t="s">
        <v>61</v>
      </c>
      <c r="B3" s="79"/>
      <c r="C3" s="79"/>
    </row>
    <row r="4" spans="1:3" s="44" customFormat="1" ht="15" customHeight="1" x14ac:dyDescent="0.25">
      <c r="A4" s="11"/>
      <c r="B4" s="43" t="s">
        <v>87</v>
      </c>
      <c r="C4" s="43" t="s">
        <v>7</v>
      </c>
    </row>
    <row r="5" spans="1:3" ht="13.5" customHeight="1" x14ac:dyDescent="0.25">
      <c r="A5" s="12" t="s">
        <v>30</v>
      </c>
      <c r="B5" s="71">
        <v>5.4470000000000001</v>
      </c>
      <c r="C5" s="72">
        <v>31.937999999999999</v>
      </c>
    </row>
    <row r="6" spans="1:3" ht="13.5" customHeight="1" x14ac:dyDescent="0.25">
      <c r="A6" s="12" t="s">
        <v>31</v>
      </c>
      <c r="B6" s="71">
        <v>5.6420000000000003</v>
      </c>
      <c r="C6" s="72">
        <v>30.638000000000002</v>
      </c>
    </row>
    <row r="7" spans="1:3" ht="13.5" customHeight="1" x14ac:dyDescent="0.25">
      <c r="A7" s="12" t="s">
        <v>32</v>
      </c>
      <c r="B7" s="71">
        <v>5.3109999999999999</v>
      </c>
      <c r="C7" s="72">
        <v>29.334</v>
      </c>
    </row>
    <row r="8" spans="1:3" ht="13.5" customHeight="1" x14ac:dyDescent="0.25">
      <c r="A8" s="12" t="s">
        <v>33</v>
      </c>
      <c r="B8" s="71">
        <v>5.6379999999999999</v>
      </c>
      <c r="C8" s="72">
        <v>20.663</v>
      </c>
    </row>
    <row r="9" spans="1:3" ht="13.5" customHeight="1" x14ac:dyDescent="0.25">
      <c r="A9" s="12" t="s">
        <v>34</v>
      </c>
      <c r="B9" s="71">
        <v>4.8179999999999996</v>
      </c>
      <c r="C9" s="72">
        <v>25.803999999999998</v>
      </c>
    </row>
    <row r="10" spans="1:3" ht="13.5" customHeight="1" x14ac:dyDescent="0.25">
      <c r="A10" s="12" t="s">
        <v>35</v>
      </c>
      <c r="B10" s="71">
        <v>4.6239999999999997</v>
      </c>
      <c r="C10" s="72">
        <v>24.36</v>
      </c>
    </row>
    <row r="11" spans="1:3" ht="13.5" customHeight="1" x14ac:dyDescent="0.25">
      <c r="A11" s="12" t="s">
        <v>36</v>
      </c>
      <c r="B11" s="71">
        <v>4.2409999999999997</v>
      </c>
      <c r="C11" s="72">
        <v>24.85</v>
      </c>
    </row>
    <row r="12" spans="1:3" ht="13.5" customHeight="1" x14ac:dyDescent="0.25">
      <c r="A12" s="12" t="s">
        <v>37</v>
      </c>
      <c r="B12" s="71">
        <v>5.3369999999999997</v>
      </c>
      <c r="C12" s="72">
        <v>26.754000000000001</v>
      </c>
    </row>
    <row r="13" spans="1:3" ht="13.5" customHeight="1" x14ac:dyDescent="0.25">
      <c r="A13" s="12" t="s">
        <v>38</v>
      </c>
      <c r="B13" s="71">
        <v>2.5179999999999998</v>
      </c>
      <c r="C13" s="72">
        <v>26.61</v>
      </c>
    </row>
    <row r="14" spans="1:3" ht="13.5" customHeight="1" x14ac:dyDescent="0.25">
      <c r="A14" s="12" t="s">
        <v>39</v>
      </c>
      <c r="B14" s="71">
        <v>8.5180000000000007</v>
      </c>
      <c r="C14" s="72">
        <v>33.96</v>
      </c>
    </row>
    <row r="15" spans="1:3" ht="13.5" customHeight="1" x14ac:dyDescent="0.25">
      <c r="A15" s="12" t="s">
        <v>40</v>
      </c>
      <c r="B15" s="71">
        <v>4.7309999999999999</v>
      </c>
      <c r="C15" s="72">
        <v>27.158999999999999</v>
      </c>
    </row>
    <row r="16" spans="1:3" ht="13.5" customHeight="1" x14ac:dyDescent="0.25">
      <c r="A16" s="12" t="s">
        <v>41</v>
      </c>
      <c r="B16" s="71">
        <v>4.3150000000000004</v>
      </c>
      <c r="C16" s="72">
        <v>31.15</v>
      </c>
    </row>
    <row r="17" spans="1:29" ht="13.5" customHeight="1" x14ac:dyDescent="0.25">
      <c r="A17" s="12" t="s">
        <v>42</v>
      </c>
      <c r="B17" s="71">
        <v>5.7839999999999998</v>
      </c>
      <c r="C17" s="72">
        <v>30.332000000000001</v>
      </c>
    </row>
    <row r="18" spans="1:29" ht="13.5" customHeight="1" x14ac:dyDescent="0.25">
      <c r="A18" s="12" t="s">
        <v>43</v>
      </c>
      <c r="B18" s="71">
        <v>3.58</v>
      </c>
      <c r="C18" s="72">
        <v>23.68</v>
      </c>
    </row>
    <row r="19" spans="1:29" ht="13.5" customHeight="1" x14ac:dyDescent="0.25">
      <c r="A19" s="12" t="s">
        <v>44</v>
      </c>
      <c r="B19" s="71">
        <v>5.5469999999999997</v>
      </c>
      <c r="C19" s="72">
        <v>25.314</v>
      </c>
    </row>
    <row r="20" spans="1:29" ht="13.5" customHeight="1" x14ac:dyDescent="0.25">
      <c r="A20" s="12" t="s">
        <v>45</v>
      </c>
      <c r="B20" s="71">
        <v>4.82</v>
      </c>
      <c r="C20" s="72">
        <v>26.838999999999999</v>
      </c>
    </row>
    <row r="21" spans="1:29" ht="13.5" customHeight="1" x14ac:dyDescent="0.25">
      <c r="A21" s="12" t="s">
        <v>46</v>
      </c>
      <c r="B21" s="71">
        <v>5.1909999999999998</v>
      </c>
      <c r="C21" s="72">
        <v>31.611999999999998</v>
      </c>
    </row>
    <row r="22" spans="1:29" ht="13.5" customHeight="1" x14ac:dyDescent="0.25">
      <c r="A22" s="12" t="s">
        <v>47</v>
      </c>
      <c r="B22" s="71">
        <v>5.0979999999999999</v>
      </c>
      <c r="C22" s="72">
        <v>20.119</v>
      </c>
    </row>
    <row r="23" spans="1:29" ht="13.5" customHeight="1" x14ac:dyDescent="0.25">
      <c r="A23" s="12" t="s">
        <v>48</v>
      </c>
      <c r="B23" s="71">
        <v>5.2560000000000002</v>
      </c>
      <c r="C23" s="72">
        <v>30.302</v>
      </c>
    </row>
    <row r="24" spans="1:29" ht="13.5" customHeight="1" x14ac:dyDescent="0.25">
      <c r="A24" s="12" t="s">
        <v>49</v>
      </c>
      <c r="B24" s="71">
        <v>5.5919999999999996</v>
      </c>
      <c r="C24" s="72">
        <v>30.35</v>
      </c>
    </row>
    <row r="25" spans="1:29" ht="13.5" customHeight="1" x14ac:dyDescent="0.25">
      <c r="A25" s="12" t="s">
        <v>50</v>
      </c>
      <c r="B25" s="71">
        <v>4.1790000000000003</v>
      </c>
      <c r="C25" s="72">
        <v>25.02</v>
      </c>
    </row>
    <row r="26" spans="1:29" ht="13.5" customHeight="1" x14ac:dyDescent="0.25">
      <c r="A26" s="12" t="s">
        <v>51</v>
      </c>
      <c r="B26" s="71">
        <v>6.4470000000000001</v>
      </c>
      <c r="C26" s="72">
        <v>26.495999999999999</v>
      </c>
    </row>
    <row r="27" spans="1:29" ht="13.5" customHeight="1" x14ac:dyDescent="0.25">
      <c r="A27" s="12" t="s">
        <v>52</v>
      </c>
      <c r="B27" s="71">
        <v>5.9589999999999996</v>
      </c>
      <c r="C27" s="72">
        <v>21.786999999999999</v>
      </c>
    </row>
    <row r="28" spans="1:29" ht="13.5" customHeight="1" x14ac:dyDescent="0.25">
      <c r="A28" s="12" t="s">
        <v>53</v>
      </c>
      <c r="B28" s="71">
        <v>4.3849999999999998</v>
      </c>
      <c r="C28" s="72">
        <v>24.734999999999999</v>
      </c>
    </row>
    <row r="29" spans="1:29" ht="13.5" customHeight="1" x14ac:dyDescent="0.25">
      <c r="A29" s="12" t="s">
        <v>54</v>
      </c>
      <c r="B29" s="71">
        <v>5.4210000000000003</v>
      </c>
      <c r="C29" s="72">
        <v>23.791</v>
      </c>
    </row>
    <row r="30" spans="1:29" ht="13.5" customHeight="1" x14ac:dyDescent="0.25">
      <c r="A30" s="45" t="s">
        <v>55</v>
      </c>
      <c r="B30" s="73">
        <v>4.6589999999999998</v>
      </c>
      <c r="C30" s="74">
        <v>22.463000000000001</v>
      </c>
    </row>
    <row r="31" spans="1:29" s="4" customFormat="1" ht="13.5" customHeight="1" x14ac:dyDescent="0.2">
      <c r="A31" s="78" t="s">
        <v>17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s="4" customFormat="1" ht="10.5" customHeight="1" x14ac:dyDescent="0.2">
      <c r="A32" s="27" t="s">
        <v>81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s="4" customFormat="1" ht="10.5" customHeight="1" x14ac:dyDescent="0.2">
      <c r="A33" s="27" t="s">
        <v>82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 s="4" customFormat="1" ht="12" customHeight="1" x14ac:dyDescent="0.2">
      <c r="A34" s="27" t="s">
        <v>65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s="4" customFormat="1" ht="10.5" customHeight="1" x14ac:dyDescent="0.2">
      <c r="A35" s="27" t="s">
        <v>66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s="4" customFormat="1" ht="10.5" customHeight="1" x14ac:dyDescent="0.2">
      <c r="A36" s="27" t="s">
        <v>68</v>
      </c>
      <c r="B36" s="12"/>
      <c r="C36" s="28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s="4" customFormat="1" ht="10.5" customHeight="1" x14ac:dyDescent="0.2">
      <c r="A37" s="27" t="s">
        <v>67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s="4" customFormat="1" ht="10.5" customHeight="1" x14ac:dyDescent="0.2">
      <c r="A38" s="27" t="s">
        <v>80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s="4" customFormat="1" ht="10.5" customHeight="1" x14ac:dyDescent="0.2">
      <c r="A39" s="27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spans="1:29" s="4" customFormat="1" ht="13.2" customHeight="1" x14ac:dyDescent="0.2">
      <c r="A40" s="83" t="s">
        <v>88</v>
      </c>
      <c r="B40" s="83"/>
      <c r="C40" s="83"/>
      <c r="D40" s="8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  <row r="41" spans="1:29" s="4" customFormat="1" ht="13.5" customHeight="1" x14ac:dyDescent="0.2">
      <c r="A41" s="12" t="s">
        <v>84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9" s="4" customFormat="1" ht="15" customHeight="1" x14ac:dyDescent="0.2">
      <c r="A42" s="77" t="str">
        <f>Index!A9</f>
        <v>© OFS 2026</v>
      </c>
      <c r="B42" s="77"/>
      <c r="C42" s="77"/>
      <c r="D42" s="7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9" s="4" customFormat="1" ht="27" customHeight="1" x14ac:dyDescent="0.2">
      <c r="A43" s="12" t="str">
        <f>Index!A10</f>
        <v>Contact: Office fédéral de la statistique (OFS), Indicateurs de la formation, EducIndicators@bfs.admin.ch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5" spans="1:29" s="59" customFormat="1" ht="13.2" customHeight="1" x14ac:dyDescent="0.25">
      <c r="A45" s="80"/>
      <c r="B45" s="81"/>
      <c r="C45" s="81"/>
      <c r="D45" s="81"/>
    </row>
    <row r="46" spans="1:29" s="59" customFormat="1" ht="27" customHeight="1" x14ac:dyDescent="0.25">
      <c r="A46" s="80"/>
      <c r="B46" s="81"/>
      <c r="C46" s="81"/>
      <c r="D46" s="81"/>
      <c r="E46" s="60"/>
      <c r="F46" s="60"/>
      <c r="G46" s="60"/>
      <c r="H46" s="60"/>
    </row>
    <row r="47" spans="1:29" s="59" customFormat="1" ht="13.2" customHeight="1" x14ac:dyDescent="0.25">
      <c r="A47" s="82"/>
      <c r="B47" s="81"/>
      <c r="C47" s="81"/>
      <c r="D47" s="81"/>
      <c r="E47" s="60"/>
      <c r="F47" s="60"/>
      <c r="G47" s="60"/>
      <c r="H47" s="60"/>
    </row>
    <row r="48" spans="1:29" s="62" customFormat="1" ht="13.95" customHeight="1" x14ac:dyDescent="0.25">
      <c r="A48" s="61"/>
      <c r="B48" s="59"/>
      <c r="C48" s="59"/>
      <c r="D48" s="59"/>
    </row>
  </sheetData>
  <mergeCells count="7">
    <mergeCell ref="A3:C3"/>
    <mergeCell ref="A42:D42"/>
    <mergeCell ref="A45:D45"/>
    <mergeCell ref="A46:D46"/>
    <mergeCell ref="A47:D47"/>
    <mergeCell ref="A31:R31"/>
    <mergeCell ref="A40:D40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1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44.21875" style="18" customWidth="1"/>
    <col min="2" max="4" width="18.5546875" style="18" customWidth="1"/>
    <col min="5" max="5" width="5.21875" style="18" customWidth="1"/>
    <col min="6" max="250" width="9.21875" style="18" customWidth="1"/>
    <col min="251" max="16384" width="11.44140625" style="18"/>
  </cols>
  <sheetData>
    <row r="1" spans="1:26" s="29" customFormat="1" ht="25.5" customHeight="1" x14ac:dyDescent="0.25">
      <c r="A1" s="33" t="s">
        <v>14</v>
      </c>
    </row>
    <row r="2" spans="1:26" s="10" customFormat="1" ht="13.5" customHeight="1" x14ac:dyDescent="0.25">
      <c r="A2" s="16" t="str">
        <f>CONCATENATE(Index!A1," selon le degré de formation, ",RIGHT(Index!A8,4)-3)</f>
        <v>Dépenses publiques d'éducation selon le degré de formation, 2023</v>
      </c>
      <c r="B2" s="17"/>
      <c r="C2" s="17"/>
      <c r="D2" s="32" t="s">
        <v>23</v>
      </c>
    </row>
    <row r="3" spans="1:26" s="10" customFormat="1" ht="13.5" customHeight="1" x14ac:dyDescent="0.25">
      <c r="A3" s="84" t="s">
        <v>28</v>
      </c>
      <c r="B3" s="84"/>
      <c r="C3" s="84"/>
      <c r="D3" s="84"/>
      <c r="E3" s="84"/>
      <c r="F3" s="17"/>
    </row>
    <row r="4" spans="1:26" s="19" customFormat="1" ht="15" customHeight="1" x14ac:dyDescent="0.25">
      <c r="A4" s="11"/>
      <c r="B4" s="87" t="s">
        <v>6</v>
      </c>
      <c r="C4" s="87" t="s">
        <v>7</v>
      </c>
      <c r="D4" s="87" t="s">
        <v>8</v>
      </c>
    </row>
    <row r="5" spans="1:26" s="19" customFormat="1" ht="13.5" customHeight="1" x14ac:dyDescent="0.25">
      <c r="A5" s="46" t="s">
        <v>58</v>
      </c>
      <c r="B5" s="75">
        <v>5.4524322220745871</v>
      </c>
      <c r="C5" s="75">
        <v>18.140500557743874</v>
      </c>
      <c r="D5" s="75">
        <v>100</v>
      </c>
    </row>
    <row r="6" spans="1:26" s="19" customFormat="1" ht="13.5" customHeight="1" x14ac:dyDescent="0.25">
      <c r="A6" s="13" t="s">
        <v>57</v>
      </c>
      <c r="B6" s="69">
        <v>2.5048852264671222</v>
      </c>
      <c r="C6" s="69">
        <v>8.3338719303734639</v>
      </c>
      <c r="D6" s="69">
        <v>45.940694435886861</v>
      </c>
    </row>
    <row r="7" spans="1:26" s="19" customFormat="1" ht="13.5" customHeight="1" x14ac:dyDescent="0.25">
      <c r="A7" s="13" t="s">
        <v>63</v>
      </c>
      <c r="B7" s="69">
        <v>0.28424972211615279</v>
      </c>
      <c r="C7" s="69">
        <v>0.94571230463175704</v>
      </c>
      <c r="D7" s="69">
        <v>5.2132646594917054</v>
      </c>
    </row>
    <row r="8" spans="1:26" s="19" customFormat="1" ht="13.5" customHeight="1" x14ac:dyDescent="0.25">
      <c r="A8" s="13" t="s">
        <v>9</v>
      </c>
      <c r="B8" s="69">
        <v>0.79569387296689509</v>
      </c>
      <c r="C8" s="69">
        <v>2.6473112472468778</v>
      </c>
      <c r="D8" s="69">
        <v>14.59337485655425</v>
      </c>
    </row>
    <row r="9" spans="1:26" s="19" customFormat="1" ht="13.5" customHeight="1" x14ac:dyDescent="0.25">
      <c r="A9" s="13" t="s">
        <v>10</v>
      </c>
      <c r="B9" s="69">
        <v>1.201130313890846</v>
      </c>
      <c r="C9" s="69">
        <v>3.9962175120389603</v>
      </c>
      <c r="D9" s="69">
        <v>22.029257127268419</v>
      </c>
    </row>
    <row r="10" spans="1:26" s="19" customFormat="1" ht="13.5" customHeight="1" x14ac:dyDescent="0.25">
      <c r="A10" s="13" t="s">
        <v>11</v>
      </c>
      <c r="B10" s="69">
        <v>0.56880338425718813</v>
      </c>
      <c r="C10" s="69">
        <v>1.8924358321391661</v>
      </c>
      <c r="D10" s="69">
        <v>10.432103712437621</v>
      </c>
    </row>
    <row r="11" spans="1:26" s="19" customFormat="1" ht="13.5" customHeight="1" x14ac:dyDescent="0.25">
      <c r="A11" s="20" t="s">
        <v>60</v>
      </c>
      <c r="B11" s="70">
        <v>9.7669702376383699E-2</v>
      </c>
      <c r="C11" s="70">
        <v>0.32495173131364952</v>
      </c>
      <c r="D11" s="70">
        <v>1.7913052083611503</v>
      </c>
    </row>
    <row r="12" spans="1:26" s="19" customFormat="1" ht="13.5" customHeight="1" x14ac:dyDescent="0.25">
      <c r="A12" s="58" t="s">
        <v>64</v>
      </c>
      <c r="B12" s="47"/>
      <c r="C12" s="47"/>
      <c r="D12" s="47"/>
    </row>
    <row r="13" spans="1:26" s="4" customFormat="1" ht="10.5" customHeight="1" x14ac:dyDescent="0.2">
      <c r="A13" s="27" t="s">
        <v>69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4" customFormat="1" ht="10.5" customHeight="1" x14ac:dyDescent="0.2">
      <c r="A14" s="27" t="s">
        <v>74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4" customFormat="1" ht="12" customHeight="1" x14ac:dyDescent="0.2">
      <c r="A15" s="27" t="s">
        <v>83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4" customFormat="1" ht="12" customHeight="1" x14ac:dyDescent="0.2">
      <c r="A16" s="27" t="s">
        <v>70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4" customFormat="1" ht="10.5" customHeight="1" x14ac:dyDescent="0.2">
      <c r="A17" s="27" t="s">
        <v>71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2" customFormat="1" ht="13.5" customHeight="1" x14ac:dyDescent="0.2">
      <c r="A18" s="12" t="s">
        <v>84</v>
      </c>
    </row>
    <row r="19" spans="1:26" s="12" customFormat="1" ht="15" customHeight="1" x14ac:dyDescent="0.2">
      <c r="A19" s="12" t="str">
        <f>Index!A9</f>
        <v>© OFS 2026</v>
      </c>
    </row>
    <row r="20" spans="1:26" s="12" customFormat="1" ht="27" customHeight="1" x14ac:dyDescent="0.2">
      <c r="A20" s="12" t="str">
        <f>Index!A10</f>
        <v>Contact: Office fédéral de la statistique (OFS), Indicateurs de la formation, EducIndicators@bfs.admin.ch</v>
      </c>
    </row>
    <row r="22" spans="1:26" x14ac:dyDescent="0.25">
      <c r="A22" s="40"/>
    </row>
    <row r="23" spans="1:26" x14ac:dyDescent="0.25">
      <c r="A23" s="41"/>
    </row>
    <row r="24" spans="1:26" x14ac:dyDescent="0.25">
      <c r="A24" s="41"/>
    </row>
    <row r="28" spans="1:26" x14ac:dyDescent="0.25">
      <c r="A28" s="85"/>
      <c r="B28" s="85"/>
      <c r="C28" s="85"/>
      <c r="D28" s="85"/>
    </row>
    <row r="29" spans="1:26" x14ac:dyDescent="0.25">
      <c r="A29" s="85"/>
      <c r="B29" s="85"/>
      <c r="C29" s="85"/>
      <c r="D29" s="85"/>
    </row>
    <row r="30" spans="1:26" x14ac:dyDescent="0.25">
      <c r="A30" s="86"/>
      <c r="B30" s="86"/>
      <c r="C30" s="86"/>
      <c r="D30" s="86"/>
    </row>
    <row r="31" spans="1:26" x14ac:dyDescent="0.25">
      <c r="A31" s="85"/>
      <c r="B31" s="85"/>
      <c r="C31" s="85"/>
      <c r="D31" s="85"/>
    </row>
  </sheetData>
  <mergeCells count="5">
    <mergeCell ref="A3:E3"/>
    <mergeCell ref="A28:D28"/>
    <mergeCell ref="A29:D29"/>
    <mergeCell ref="A30:D30"/>
    <mergeCell ref="A31:D31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2025-12-08T16:23:36Z</cp:lastPrinted>
  <dcterms:created xsi:type="dcterms:W3CDTF">2008-07-28T11:09:40Z</dcterms:created>
  <dcterms:modified xsi:type="dcterms:W3CDTF">2026-01-15T13:07:43Z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2025-11-11T12:07:35Z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d35bf523-6f42-4f38-8dfd-f41c259914e6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