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929"/>
  <workbookPr codeName="ThisWorkbook"/>
  <mc:AlternateContent xmlns:mc="http://schemas.openxmlformats.org/markup-compatibility/2006">
    <mc:Choice Requires="x15">
      <x15ac:absPath xmlns:x15ac="http://schemas.microsoft.com/office/spreadsheetml/2010/11/ac" url="Q:\groups\Diffusion\INPUT\DIFFUSION\15\2026-0338\Tableaux\"/>
    </mc:Choice>
  </mc:AlternateContent>
  <xr:revisionPtr revIDLastSave="0" documentId="13_ncr:1_{B35325B9-550E-46E8-AF67-DB2A425F1E17}" xr6:coauthVersionLast="47" xr6:coauthVersionMax="47" xr10:uidLastSave="{00000000-0000-0000-0000-000000000000}"/>
  <bookViews>
    <workbookView xWindow="-120" yWindow="-120" windowWidth="29040" windowHeight="15720" tabRatio="923" xr2:uid="{00000000-000D-0000-FFFF-FFFF00000000}"/>
  </bookViews>
  <sheets>
    <sheet name="Index" sheetId="69" r:id="rId1"/>
    <sheet name="T2" sheetId="30" r:id="rId2"/>
    <sheet name="CI2" sheetId="76" r:id="rId3"/>
    <sheet name="CI3" sheetId="77" r:id="rId4"/>
  </sheets>
  <definedNames>
    <definedName name="HTML_CodePage" hidden="1">1252</definedName>
    <definedName name="HTML_Control" localSheetId="2" hidden="1">{"'tabcourt_2'!$A$2:$C$38"}</definedName>
    <definedName name="HTML_Control" localSheetId="3" hidden="1">{"'tabcourt_2'!$A$2:$C$38"}</definedName>
    <definedName name="HTML_Control" localSheetId="0" hidden="1">{"'tabcourt_1'!$A$2:$I$13"}</definedName>
    <definedName name="HTML_Control" localSheetId="1" hidden="1">{"'tabcourt_1'!$A$2:$I$13"}</definedName>
    <definedName name="HTML_Control" hidden="1">{"'tabcourt_1'!$A$2:$I$13"}</definedName>
    <definedName name="HTML_Description" hidden="1">""</definedName>
    <definedName name="HTML_Email" hidden="1">""</definedName>
    <definedName name="HTML_Header" localSheetId="2" hidden="1">"tabcourt_2"</definedName>
    <definedName name="HTML_Header" localSheetId="3" hidden="1">"tabcourt_2"</definedName>
    <definedName name="HTML_Header" hidden="1">"tabcourt_1"</definedName>
    <definedName name="HTML_LastUpdate" hidden="1">"25.11.00"</definedName>
    <definedName name="HTML_LineAfter" hidden="1">FALSE</definedName>
    <definedName name="HTML_LineBefore" hidden="1">FALSE</definedName>
    <definedName name="HTML_Name" hidden="1">"Elisabeth Pastor"</definedName>
    <definedName name="HTML_OBDlg2" hidden="1">TRUE</definedName>
    <definedName name="HTML_OBDlg4" hidden="1">TRUE</definedName>
    <definedName name="HTML_OS" hidden="1">0</definedName>
    <definedName name="HTML_PathFile" localSheetId="2" hidden="1">"T:\PROGRAMME SCIENCE\E_EP_SCIENCE ET TECHNOLOGIE\A_EP-INDICATEURS\Tableaux\Tableaux htm\ind 20403\ind20403_2_ftabk.htm"</definedName>
    <definedName name="HTML_PathFile" localSheetId="3" hidden="1">"T:\PROGRAMME SCIENCE\E_EP_SCIENCE ET TECHNOLOGIE\A_EP-INDICATEURS\Tableaux\Tableaux htm\ind 20403\ind20403_2_ftabk.htm"</definedName>
    <definedName name="HTML_PathFile" hidden="1">"T:\PROGRAMME SCIENCE\E_EP_SCIENCE ET TECHNOLOGIE\A_EP-INDICATEURS\Tableaux\Tableaux htm\ind 20401\ind20401_1_ftabk.htm"</definedName>
    <definedName name="HTML_Title" localSheetId="2" hidden="1">"20403 Tableaux"</definedName>
    <definedName name="HTML_Title" localSheetId="3" hidden="1">"20403 Tableaux"</definedName>
    <definedName name="HTML_Title" hidden="1">"20401 Tableaux"</definedName>
    <definedName name="_xlnm.Print_Titles" localSheetId="2">'CI2'!$A:$B,'CI2'!$1:$3</definedName>
    <definedName name="_xlnm.Print_Titles" localSheetId="3">'CI3'!$A:$B,'CI3'!$1:$2</definedName>
    <definedName name="_xlnm.Print_Titles" localSheetId="1">'T2'!$A:$A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B16" i="30" l="1"/>
  <c r="B13" i="30"/>
  <c r="B12" i="30"/>
  <c r="B9" i="30"/>
  <c r="B8" i="30"/>
  <c r="B5" i="30"/>
</calcChain>
</file>

<file path=xl/sharedStrings.xml><?xml version="1.0" encoding="utf-8"?>
<sst xmlns="http://schemas.openxmlformats.org/spreadsheetml/2006/main" count="250" uniqueCount="52">
  <si>
    <t>2000</t>
  </si>
  <si>
    <t xml:space="preserve"> </t>
  </si>
  <si>
    <t>© OFS</t>
  </si>
  <si>
    <t>T2</t>
  </si>
  <si>
    <t>CI2</t>
  </si>
  <si>
    <t>CI3</t>
  </si>
  <si>
    <t>Handelsbilanz der Industrie mit hoher Forschung und Entwicklung (F+E) Intensität in der Schweiz</t>
  </si>
  <si>
    <t>Handelsbilanz der Industrie mit hoher Forschung und Entwicklung (F+E) Intensität</t>
  </si>
  <si>
    <t>Exportmarktanteil der Industrie mit hoher Forschung und Entwicklung (F+E) Intensität</t>
  </si>
  <si>
    <t>Definitionen und Kommentare: Siehe Indikator im Internet</t>
  </si>
  <si>
    <t>Zurück zum Index</t>
  </si>
  <si>
    <t>In Millionen US $</t>
  </si>
  <si>
    <t>Wirtschaftszweig</t>
  </si>
  <si>
    <t>Deckungsgrad Luft- und Raumfahrzeugbau</t>
  </si>
  <si>
    <t>Deckungsgrad Herstellung von Datenverarbeitungsgeräten, elektronischen und optischen Erzeugnissen</t>
  </si>
  <si>
    <t>Deckungsgrad Herstellung von pharmazeutischen Erzeugnissen</t>
  </si>
  <si>
    <t xml:space="preserve">Berechnungen des BFS, basierend auf Quelle. </t>
  </si>
  <si>
    <t>© BFS</t>
  </si>
  <si>
    <t>Exporte</t>
  </si>
  <si>
    <t>Importe</t>
  </si>
  <si>
    <t>Saldo</t>
  </si>
  <si>
    <t>Land</t>
  </si>
  <si>
    <t>Luft- und Raumfahrzeugbau</t>
  </si>
  <si>
    <t>Herstellung von Datenverarbeitungsgeräten, elektronische und optische Erzeugnissen</t>
  </si>
  <si>
    <t>Herstellung von pharmazeutischen Erzeugnissen</t>
  </si>
  <si>
    <t>Schweiz</t>
  </si>
  <si>
    <t>Japan</t>
  </si>
  <si>
    <t>Frankreich</t>
  </si>
  <si>
    <t>Schweden</t>
  </si>
  <si>
    <t>Deutschland</t>
  </si>
  <si>
    <t>Belgien</t>
  </si>
  <si>
    <t>OECD</t>
  </si>
  <si>
    <t>Vereinigte Staaten</t>
  </si>
  <si>
    <t>Deckungsgrad</t>
  </si>
  <si>
    <t>Set 507 : Produkte von Wissenschaft und Technologie (W+T)</t>
  </si>
  <si>
    <t>Indikator 50702 : Handelsbilanz der Industrie mit hoher Forschung und Entwicklung (F+E) Intensität</t>
  </si>
  <si>
    <t>ind50702 - T2</t>
  </si>
  <si>
    <t>ind50702 - CI2</t>
  </si>
  <si>
    <t>ind50702 - CI3</t>
  </si>
  <si>
    <t>Italien</t>
  </si>
  <si>
    <t>Österreich</t>
  </si>
  <si>
    <t>China</t>
  </si>
  <si>
    <t>Nicht-OECD-Länder</t>
  </si>
  <si>
    <t>Taiwan (Chinesisches Taipei)</t>
  </si>
  <si>
    <t>nach Wirtschaftszweig, im internationalen Vergleich, 2000-2023</t>
  </si>
  <si>
    <t>Exportmarktanteil der Industrie mit hoher Forschung und Entwicklung (F+E) Intensität, nach Wirtschaftszweig, im internationalen Vergleich, 2000-2023</t>
  </si>
  <si>
    <t>© 2026 OFS-BFS-UST / WSA</t>
  </si>
  <si>
    <t>Handelsbilanz der Industrie mit hoher Forschung und Entwicklung (F+E) Intensität in der Schweiz, nach Wirtschaftszweig, 2000-2024</t>
  </si>
  <si>
    <t>Quelle: OECD – MSTI-Datenbank, Abteilung STI / EAS, Paris, März 2026</t>
  </si>
  <si>
    <t>Handelsbilanz der Industrie mit hoher Forschung und Entwicklung (F+E) Intensität, nach Wirtschaftszweig, im internationalen Vergleich, 2000-2024</t>
  </si>
  <si>
    <t>nach Wirtschaftszweig, 2000-2024</t>
  </si>
  <si>
    <t>nach Wirtschaftszweig, im internationalen Vergleich, 2000-2024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</si>
</sst>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0_)"/>
    <numFmt numFmtId="165" formatCode="#\ ###\ ##0"/>
    <numFmt numFmtId="166" formatCode="0.0"/>
    <numFmt numFmtId="167" formatCode="#\ ###\ ##0.0"/>
  </numFmts>
  <fonts count="19" x14ac:knownFonts="1">
    <font>
      <sz val="10"/>
      <name val="Arial"/>
    </font>
    <font>
      <sz val="10"/>
      <name val="Courier"/>
      <family val="3"/>
    </font>
    <font>
      <b/>
      <sz val="10"/>
      <name val="Arial"/>
      <family val="2"/>
    </font>
    <font>
      <sz val="10"/>
      <name val="Arial"/>
      <family val="2"/>
    </font>
    <font>
      <b/>
      <sz val="9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sz val="7"/>
      <name val="Arial"/>
      <family val="2"/>
    </font>
    <font>
      <u/>
      <sz val="10"/>
      <color indexed="12"/>
      <name val="Arial"/>
      <family val="2"/>
    </font>
    <font>
      <vertAlign val="superscript"/>
      <sz val="8"/>
      <name val="Arial"/>
      <family val="2"/>
    </font>
    <font>
      <sz val="9"/>
      <name val="Arial"/>
      <family val="2"/>
    </font>
    <font>
      <sz val="10"/>
      <color indexed="23"/>
      <name val="Arial"/>
      <family val="2"/>
    </font>
    <font>
      <b/>
      <sz val="12"/>
      <name val="Arial"/>
      <family val="2"/>
    </font>
    <font>
      <b/>
      <u/>
      <sz val="9"/>
      <color indexed="12"/>
      <name val="Arial"/>
      <family val="2"/>
    </font>
    <font>
      <i/>
      <sz val="8"/>
      <name val="Arial"/>
      <family val="2"/>
    </font>
    <font>
      <u/>
      <sz val="9"/>
      <color indexed="12"/>
      <name val="Arial"/>
      <family val="2"/>
    </font>
    <font>
      <b/>
      <u/>
      <sz val="8"/>
      <color indexed="10"/>
      <name val="Arial"/>
      <family val="2"/>
    </font>
    <font>
      <b/>
      <i/>
      <sz val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1">
    <xf numFmtId="0" fontId="0" fillId="0" borderId="0"/>
    <xf numFmtId="0" fontId="9" fillId="0" borderId="0" applyNumberFormat="0" applyFill="0" applyBorder="0" applyAlignment="0" applyProtection="0">
      <alignment vertical="top"/>
      <protection locked="0"/>
    </xf>
    <xf numFmtId="164" fontId="1" fillId="0" borderId="0"/>
    <xf numFmtId="164" fontId="1" fillId="0" borderId="0"/>
    <xf numFmtId="164" fontId="1" fillId="0" borderId="0"/>
    <xf numFmtId="164" fontId="1" fillId="0" borderId="0"/>
    <xf numFmtId="0" fontId="3" fillId="0" borderId="0"/>
    <xf numFmtId="164" fontId="1" fillId="0" borderId="0"/>
    <xf numFmtId="164" fontId="1" fillId="0" borderId="0"/>
    <xf numFmtId="164" fontId="1" fillId="0" borderId="0"/>
    <xf numFmtId="164" fontId="1" fillId="0" borderId="0"/>
  </cellStyleXfs>
  <cellXfs count="179">
    <xf numFmtId="0" fontId="0" fillId="0" borderId="0" xfId="0"/>
    <xf numFmtId="0" fontId="2" fillId="0" borderId="0" xfId="0" applyFont="1"/>
    <xf numFmtId="0" fontId="3" fillId="0" borderId="0" xfId="0" applyFont="1"/>
    <xf numFmtId="0" fontId="5" fillId="0" borderId="0" xfId="0" applyFont="1"/>
    <xf numFmtId="0" fontId="6" fillId="0" borderId="0" xfId="0" applyFont="1"/>
    <xf numFmtId="0" fontId="11" fillId="0" borderId="0" xfId="0" applyFont="1"/>
    <xf numFmtId="0" fontId="11" fillId="0" borderId="0" xfId="0" applyFont="1" applyAlignment="1">
      <alignment wrapText="1"/>
    </xf>
    <xf numFmtId="0" fontId="2" fillId="0" borderId="0" xfId="0" applyFont="1" applyAlignment="1">
      <alignment wrapText="1"/>
    </xf>
    <xf numFmtId="0" fontId="5" fillId="0" borderId="0" xfId="0" applyFont="1" applyAlignment="1">
      <alignment horizontal="left" vertical="center" indent="1"/>
    </xf>
    <xf numFmtId="0" fontId="5" fillId="0" borderId="0" xfId="0" applyFont="1" applyAlignment="1">
      <alignment horizontal="left" vertical="center"/>
    </xf>
    <xf numFmtId="1" fontId="5" fillId="0" borderId="0" xfId="2" applyNumberFormat="1" applyFont="1" applyAlignment="1">
      <alignment horizontal="right" vertical="center" indent="1"/>
    </xf>
    <xf numFmtId="1" fontId="5" fillId="0" borderId="0" xfId="0" applyNumberFormat="1" applyFont="1"/>
    <xf numFmtId="165" fontId="5" fillId="0" borderId="0" xfId="2" applyNumberFormat="1" applyFont="1" applyAlignment="1">
      <alignment horizontal="right" vertical="center"/>
    </xf>
    <xf numFmtId="165" fontId="5" fillId="0" borderId="0" xfId="2" applyNumberFormat="1" applyFont="1" applyAlignment="1">
      <alignment horizontal="right" vertical="center" indent="1"/>
    </xf>
    <xf numFmtId="0" fontId="13" fillId="0" borderId="0" xfId="0" applyFont="1"/>
    <xf numFmtId="164" fontId="9" fillId="0" borderId="0" xfId="1" applyNumberFormat="1" applyFill="1" applyBorder="1" applyAlignment="1" applyProtection="1">
      <alignment wrapText="1"/>
    </xf>
    <xf numFmtId="164" fontId="9" fillId="0" borderId="0" xfId="1" applyNumberFormat="1" applyAlignment="1" applyProtection="1">
      <alignment horizontal="left"/>
    </xf>
    <xf numFmtId="0" fontId="14" fillId="0" borderId="0" xfId="1" applyFont="1" applyAlignment="1" applyProtection="1">
      <alignment horizontal="left"/>
    </xf>
    <xf numFmtId="0" fontId="6" fillId="0" borderId="0" xfId="0" applyFont="1" applyAlignment="1">
      <alignment horizontal="left"/>
    </xf>
    <xf numFmtId="1" fontId="5" fillId="0" borderId="0" xfId="2" applyNumberFormat="1" applyFont="1" applyAlignment="1">
      <alignment horizontal="right" vertical="center"/>
    </xf>
    <xf numFmtId="0" fontId="4" fillId="0" borderId="0" xfId="0" applyFont="1"/>
    <xf numFmtId="0" fontId="4" fillId="0" borderId="0" xfId="0" applyFont="1" applyAlignment="1">
      <alignment horizontal="left" vertical="center"/>
    </xf>
    <xf numFmtId="0" fontId="6" fillId="0" borderId="2" xfId="0" applyFont="1" applyBorder="1" applyAlignment="1">
      <alignment horizontal="right" vertical="center"/>
    </xf>
    <xf numFmtId="0" fontId="4" fillId="2" borderId="0" xfId="0" applyFont="1" applyFill="1" applyAlignment="1">
      <alignment horizontal="right"/>
    </xf>
    <xf numFmtId="0" fontId="16" fillId="0" borderId="0" xfId="1" applyFont="1" applyAlignment="1" applyProtection="1">
      <alignment horizontal="left"/>
    </xf>
    <xf numFmtId="0" fontId="0" fillId="0" borderId="0" xfId="0" applyAlignment="1">
      <alignment horizontal="right"/>
    </xf>
    <xf numFmtId="164" fontId="16" fillId="0" borderId="0" xfId="1" applyNumberFormat="1" applyFont="1" applyAlignment="1" applyProtection="1">
      <alignment horizontal="left"/>
    </xf>
    <xf numFmtId="0" fontId="11" fillId="0" borderId="0" xfId="0" applyFont="1" applyAlignment="1">
      <alignment horizontal="left" vertical="center"/>
    </xf>
    <xf numFmtId="1" fontId="5" fillId="0" borderId="0" xfId="3" applyNumberFormat="1" applyFont="1"/>
    <xf numFmtId="164" fontId="6" fillId="0" borderId="0" xfId="4" applyFont="1" applyAlignment="1">
      <alignment horizontal="left" vertical="center" wrapText="1" indent="1"/>
    </xf>
    <xf numFmtId="0" fontId="10" fillId="0" borderId="0" xfId="0" applyFont="1" applyAlignment="1">
      <alignment horizontal="left" vertical="top" wrapText="1"/>
    </xf>
    <xf numFmtId="0" fontId="0" fillId="0" borderId="0" xfId="0" applyAlignment="1">
      <alignment horizontal="left" vertical="top" wrapText="1"/>
    </xf>
    <xf numFmtId="0" fontId="0" fillId="0" borderId="0" xfId="0" applyAlignment="1">
      <alignment horizontal="left" wrapText="1"/>
    </xf>
    <xf numFmtId="0" fontId="0" fillId="0" borderId="0" xfId="0" applyAlignment="1">
      <alignment wrapText="1"/>
    </xf>
    <xf numFmtId="164" fontId="5" fillId="0" borderId="0" xfId="4" applyFont="1" applyAlignment="1">
      <alignment horizontal="left" vertical="center" wrapText="1" indent="2"/>
    </xf>
    <xf numFmtId="164" fontId="5" fillId="0" borderId="1" xfId="4" applyFont="1" applyBorder="1" applyAlignment="1">
      <alignment horizontal="left" vertical="center" wrapText="1" indent="2"/>
    </xf>
    <xf numFmtId="165" fontId="5" fillId="0" borderId="0" xfId="5" applyNumberFormat="1" applyFont="1" applyAlignment="1">
      <alignment vertical="center"/>
    </xf>
    <xf numFmtId="166" fontId="6" fillId="0" borderId="0" xfId="0" applyNumberFormat="1" applyFont="1"/>
    <xf numFmtId="165" fontId="5" fillId="0" borderId="1" xfId="5" applyNumberFormat="1" applyFont="1" applyBorder="1" applyAlignment="1">
      <alignment vertical="center"/>
    </xf>
    <xf numFmtId="0" fontId="5" fillId="0" borderId="0" xfId="6" applyFont="1"/>
    <xf numFmtId="0" fontId="5" fillId="0" borderId="0" xfId="6" applyFont="1" applyAlignment="1">
      <alignment horizontal="right"/>
    </xf>
    <xf numFmtId="0" fontId="6" fillId="0" borderId="0" xfId="6" applyFont="1"/>
    <xf numFmtId="0" fontId="17" fillId="0" borderId="0" xfId="1" applyFont="1" applyAlignment="1" applyProtection="1"/>
    <xf numFmtId="1" fontId="6" fillId="0" borderId="0" xfId="6" applyNumberFormat="1" applyFont="1" applyAlignment="1">
      <alignment horizontal="left"/>
    </xf>
    <xf numFmtId="167" fontId="5" fillId="0" borderId="0" xfId="7" applyNumberFormat="1" applyFont="1" applyAlignment="1">
      <alignment horizontal="right" vertical="center" indent="1"/>
    </xf>
    <xf numFmtId="164" fontId="5" fillId="0" borderId="0" xfId="4" applyFont="1" applyAlignment="1">
      <alignment horizontal="left" wrapText="1"/>
    </xf>
    <xf numFmtId="0" fontId="6" fillId="0" borderId="0" xfId="6" applyFont="1" applyAlignment="1">
      <alignment horizontal="left" indent="1"/>
    </xf>
    <xf numFmtId="0" fontId="6" fillId="0" borderId="0" xfId="6" applyFont="1" applyAlignment="1">
      <alignment horizontal="right"/>
    </xf>
    <xf numFmtId="0" fontId="4" fillId="0" borderId="0" xfId="6" applyFont="1"/>
    <xf numFmtId="0" fontId="4" fillId="0" borderId="0" xfId="6" applyFont="1" applyAlignment="1">
      <alignment horizontal="right"/>
    </xf>
    <xf numFmtId="164" fontId="5" fillId="0" borderId="0" xfId="10" applyFont="1" applyAlignment="1">
      <alignment horizontal="center" vertical="center" wrapText="1"/>
    </xf>
    <xf numFmtId="164" fontId="5" fillId="2" borderId="0" xfId="4" applyFont="1" applyFill="1" applyAlignment="1">
      <alignment horizontal="left" vertical="center" wrapText="1" indent="1"/>
    </xf>
    <xf numFmtId="165" fontId="5" fillId="2" borderId="0" xfId="10" applyNumberFormat="1" applyFont="1" applyFill="1" applyAlignment="1">
      <alignment horizontal="right"/>
    </xf>
    <xf numFmtId="165" fontId="5" fillId="2" borderId="0" xfId="9" applyNumberFormat="1" applyFont="1" applyFill="1" applyAlignment="1">
      <alignment horizontal="right"/>
    </xf>
    <xf numFmtId="164" fontId="5" fillId="2" borderId="1" xfId="4" applyFont="1" applyFill="1" applyBorder="1" applyAlignment="1">
      <alignment horizontal="left" vertical="center" wrapText="1" indent="1"/>
    </xf>
    <xf numFmtId="165" fontId="5" fillId="2" borderId="1" xfId="8" applyNumberFormat="1" applyFont="1" applyFill="1" applyBorder="1" applyAlignment="1">
      <alignment horizontal="right"/>
    </xf>
    <xf numFmtId="164" fontId="5" fillId="2" borderId="3" xfId="4" applyFont="1" applyFill="1" applyBorder="1" applyAlignment="1">
      <alignment horizontal="left" vertical="center" wrapText="1" indent="1"/>
    </xf>
    <xf numFmtId="0" fontId="15" fillId="0" borderId="0" xfId="6" applyFont="1" applyAlignment="1">
      <alignment horizontal="right"/>
    </xf>
    <xf numFmtId="165" fontId="5" fillId="2" borderId="3" xfId="10" applyNumberFormat="1" applyFont="1" applyFill="1" applyBorder="1" applyAlignment="1">
      <alignment horizontal="right"/>
    </xf>
    <xf numFmtId="0" fontId="5" fillId="2" borderId="0" xfId="6" applyFont="1" applyFill="1" applyAlignment="1">
      <alignment horizontal="right"/>
    </xf>
    <xf numFmtId="0" fontId="5" fillId="2" borderId="0" xfId="6" applyFont="1" applyFill="1"/>
    <xf numFmtId="0" fontId="8" fillId="0" borderId="0" xfId="0" applyFont="1"/>
    <xf numFmtId="164" fontId="6" fillId="2" borderId="3" xfId="4" applyFont="1" applyFill="1" applyBorder="1" applyAlignment="1">
      <alignment horizontal="left" vertical="center" wrapText="1" indent="1"/>
    </xf>
    <xf numFmtId="165" fontId="6" fillId="2" borderId="3" xfId="10" applyNumberFormat="1" applyFont="1" applyFill="1" applyBorder="1" applyAlignment="1">
      <alignment horizontal="right"/>
    </xf>
    <xf numFmtId="0" fontId="6" fillId="2" borderId="0" xfId="6" applyFont="1" applyFill="1" applyAlignment="1">
      <alignment horizontal="right"/>
    </xf>
    <xf numFmtId="0" fontId="6" fillId="2" borderId="0" xfId="6" applyFont="1" applyFill="1"/>
    <xf numFmtId="164" fontId="6" fillId="2" borderId="0" xfId="4" applyFont="1" applyFill="1" applyAlignment="1">
      <alignment horizontal="left" vertical="center" wrapText="1" indent="1"/>
    </xf>
    <xf numFmtId="165" fontId="6" fillId="2" borderId="0" xfId="9" applyNumberFormat="1" applyFont="1" applyFill="1" applyAlignment="1">
      <alignment horizontal="right"/>
    </xf>
    <xf numFmtId="164" fontId="6" fillId="2" borderId="1" xfId="4" applyFont="1" applyFill="1" applyBorder="1" applyAlignment="1">
      <alignment horizontal="left" vertical="center" wrapText="1" indent="1"/>
    </xf>
    <xf numFmtId="165" fontId="6" fillId="2" borderId="1" xfId="8" applyNumberFormat="1" applyFont="1" applyFill="1" applyBorder="1" applyAlignment="1">
      <alignment horizontal="right"/>
    </xf>
    <xf numFmtId="165" fontId="6" fillId="2" borderId="8" xfId="10" applyNumberFormat="1" applyFont="1" applyFill="1" applyBorder="1" applyAlignment="1">
      <alignment horizontal="right"/>
    </xf>
    <xf numFmtId="165" fontId="6" fillId="2" borderId="4" xfId="9" applyNumberFormat="1" applyFont="1" applyFill="1" applyBorder="1" applyAlignment="1">
      <alignment horizontal="right"/>
    </xf>
    <xf numFmtId="165" fontId="6" fillId="2" borderId="6" xfId="8" applyNumberFormat="1" applyFont="1" applyFill="1" applyBorder="1" applyAlignment="1">
      <alignment horizontal="right"/>
    </xf>
    <xf numFmtId="165" fontId="5" fillId="2" borderId="4" xfId="10" applyNumberFormat="1" applyFont="1" applyFill="1" applyBorder="1" applyAlignment="1">
      <alignment horizontal="right"/>
    </xf>
    <xf numFmtId="165" fontId="5" fillId="2" borderId="4" xfId="9" applyNumberFormat="1" applyFont="1" applyFill="1" applyBorder="1" applyAlignment="1">
      <alignment horizontal="right"/>
    </xf>
    <xf numFmtId="165" fontId="5" fillId="2" borderId="6" xfId="8" applyNumberFormat="1" applyFont="1" applyFill="1" applyBorder="1" applyAlignment="1">
      <alignment horizontal="right"/>
    </xf>
    <xf numFmtId="164" fontId="5" fillId="0" borderId="5" xfId="10" applyFont="1" applyBorder="1" applyAlignment="1">
      <alignment horizontal="center" vertical="center" wrapText="1"/>
    </xf>
    <xf numFmtId="165" fontId="6" fillId="2" borderId="0" xfId="10" applyNumberFormat="1" applyFont="1" applyFill="1" applyAlignment="1">
      <alignment horizontal="right"/>
    </xf>
    <xf numFmtId="165" fontId="6" fillId="2" borderId="1" xfId="10" applyNumberFormat="1" applyFont="1" applyFill="1" applyBorder="1" applyAlignment="1">
      <alignment horizontal="right"/>
    </xf>
    <xf numFmtId="165" fontId="5" fillId="2" borderId="1" xfId="10" applyNumberFormat="1" applyFont="1" applyFill="1" applyBorder="1" applyAlignment="1">
      <alignment horizontal="right"/>
    </xf>
    <xf numFmtId="164" fontId="5" fillId="0" borderId="4" xfId="10" applyFont="1" applyBorder="1" applyAlignment="1">
      <alignment horizontal="right" vertical="center" wrapText="1"/>
    </xf>
    <xf numFmtId="166" fontId="6" fillId="0" borderId="0" xfId="0" applyNumberFormat="1" applyFont="1" applyAlignment="1">
      <alignment horizontal="right"/>
    </xf>
    <xf numFmtId="164" fontId="5" fillId="2" borderId="4" xfId="4" applyFont="1" applyFill="1" applyBorder="1" applyAlignment="1">
      <alignment horizontal="right" wrapText="1"/>
    </xf>
    <xf numFmtId="164" fontId="5" fillId="2" borderId="0" xfId="4" applyFont="1" applyFill="1" applyAlignment="1">
      <alignment horizontal="right" wrapText="1"/>
    </xf>
    <xf numFmtId="164" fontId="5" fillId="2" borderId="6" xfId="4" applyFont="1" applyFill="1" applyBorder="1" applyAlignment="1">
      <alignment horizontal="right" wrapText="1"/>
    </xf>
    <xf numFmtId="164" fontId="5" fillId="2" borderId="1" xfId="4" applyFont="1" applyFill="1" applyBorder="1" applyAlignment="1">
      <alignment horizontal="right" wrapText="1"/>
    </xf>
    <xf numFmtId="164" fontId="6" fillId="2" borderId="8" xfId="4" applyFont="1" applyFill="1" applyBorder="1" applyAlignment="1">
      <alignment horizontal="right" wrapText="1"/>
    </xf>
    <xf numFmtId="164" fontId="6" fillId="2" borderId="3" xfId="4" applyFont="1" applyFill="1" applyBorder="1" applyAlignment="1">
      <alignment horizontal="right" wrapText="1"/>
    </xf>
    <xf numFmtId="166" fontId="6" fillId="0" borderId="3" xfId="0" applyNumberFormat="1" applyFont="1" applyBorder="1" applyAlignment="1">
      <alignment horizontal="right"/>
    </xf>
    <xf numFmtId="166" fontId="6" fillId="0" borderId="9" xfId="0" applyNumberFormat="1" applyFont="1" applyBorder="1" applyAlignment="1">
      <alignment horizontal="right"/>
    </xf>
    <xf numFmtId="164" fontId="6" fillId="2" borderId="4" xfId="4" applyFont="1" applyFill="1" applyBorder="1" applyAlignment="1">
      <alignment horizontal="right" wrapText="1"/>
    </xf>
    <xf numFmtId="164" fontId="6" fillId="2" borderId="0" xfId="4" applyFont="1" applyFill="1" applyAlignment="1">
      <alignment horizontal="right" wrapText="1"/>
    </xf>
    <xf numFmtId="166" fontId="6" fillId="0" borderId="5" xfId="0" applyNumberFormat="1" applyFont="1" applyBorder="1" applyAlignment="1">
      <alignment horizontal="right"/>
    </xf>
    <xf numFmtId="164" fontId="6" fillId="2" borderId="6" xfId="4" applyFont="1" applyFill="1" applyBorder="1" applyAlignment="1">
      <alignment horizontal="right" wrapText="1"/>
    </xf>
    <xf numFmtId="164" fontId="6" fillId="2" borderId="1" xfId="4" applyFont="1" applyFill="1" applyBorder="1" applyAlignment="1">
      <alignment horizontal="right" wrapText="1"/>
    </xf>
    <xf numFmtId="166" fontId="6" fillId="0" borderId="1" xfId="0" applyNumberFormat="1" applyFont="1" applyBorder="1" applyAlignment="1">
      <alignment horizontal="right"/>
    </xf>
    <xf numFmtId="166" fontId="6" fillId="0" borderId="7" xfId="0" applyNumberFormat="1" applyFont="1" applyBorder="1" applyAlignment="1">
      <alignment horizontal="right"/>
    </xf>
    <xf numFmtId="166" fontId="5" fillId="0" borderId="3" xfId="0" applyNumberFormat="1" applyFont="1" applyBorder="1" applyAlignment="1">
      <alignment horizontal="right"/>
    </xf>
    <xf numFmtId="166" fontId="5" fillId="0" borderId="9" xfId="0" applyNumberFormat="1" applyFont="1" applyBorder="1" applyAlignment="1">
      <alignment horizontal="right"/>
    </xf>
    <xf numFmtId="166" fontId="5" fillId="0" borderId="0" xfId="0" applyNumberFormat="1" applyFont="1" applyAlignment="1">
      <alignment horizontal="right"/>
    </xf>
    <xf numFmtId="166" fontId="5" fillId="0" borderId="5" xfId="0" applyNumberFormat="1" applyFont="1" applyBorder="1" applyAlignment="1">
      <alignment horizontal="right"/>
    </xf>
    <xf numFmtId="166" fontId="5" fillId="0" borderId="1" xfId="0" applyNumberFormat="1" applyFont="1" applyBorder="1" applyAlignment="1">
      <alignment horizontal="right"/>
    </xf>
    <xf numFmtId="166" fontId="5" fillId="0" borderId="7" xfId="0" applyNumberFormat="1" applyFont="1" applyBorder="1" applyAlignment="1">
      <alignment horizontal="right"/>
    </xf>
    <xf numFmtId="0" fontId="6" fillId="0" borderId="2" xfId="6" applyFont="1" applyBorder="1" applyAlignment="1">
      <alignment horizontal="left" vertical="center" wrapText="1" indent="1"/>
    </xf>
    <xf numFmtId="1" fontId="5" fillId="0" borderId="0" xfId="3" applyNumberFormat="1" applyFont="1" applyAlignment="1">
      <alignment horizontal="left"/>
    </xf>
    <xf numFmtId="164" fontId="6" fillId="0" borderId="3" xfId="4" applyFont="1" applyBorder="1" applyAlignment="1">
      <alignment horizontal="left" wrapText="1" indent="1"/>
    </xf>
    <xf numFmtId="164" fontId="5" fillId="0" borderId="0" xfId="10" applyFont="1" applyAlignment="1">
      <alignment horizontal="right" vertical="center" wrapText="1"/>
    </xf>
    <xf numFmtId="164" fontId="5" fillId="0" borderId="0" xfId="10" applyFont="1" applyAlignment="1">
      <alignment horizontal="right" vertical="center"/>
    </xf>
    <xf numFmtId="164" fontId="5" fillId="2" borderId="9" xfId="4" applyFont="1" applyFill="1" applyBorder="1" applyAlignment="1">
      <alignment horizontal="left" vertical="center" wrapText="1" indent="1"/>
    </xf>
    <xf numFmtId="164" fontId="5" fillId="2" borderId="5" xfId="4" applyFont="1" applyFill="1" applyBorder="1" applyAlignment="1">
      <alignment horizontal="left" vertical="center" wrapText="1" indent="1"/>
    </xf>
    <xf numFmtId="164" fontId="5" fillId="2" borderId="7" xfId="4" applyFont="1" applyFill="1" applyBorder="1" applyAlignment="1">
      <alignment horizontal="left" vertical="center" wrapText="1" indent="1"/>
    </xf>
    <xf numFmtId="164" fontId="6" fillId="0" borderId="2" xfId="10" applyFont="1" applyBorder="1" applyAlignment="1">
      <alignment horizontal="right" vertical="center"/>
    </xf>
    <xf numFmtId="0" fontId="18" fillId="0" borderId="0" xfId="6" applyFont="1" applyAlignment="1">
      <alignment horizontal="right"/>
    </xf>
    <xf numFmtId="166" fontId="6" fillId="0" borderId="1" xfId="0" applyNumberFormat="1" applyFont="1" applyBorder="1" applyAlignment="1">
      <alignment vertical="center"/>
    </xf>
    <xf numFmtId="166" fontId="5" fillId="0" borderId="3" xfId="0" applyNumberFormat="1" applyFont="1" applyBorder="1" applyAlignment="1">
      <alignment vertical="center"/>
    </xf>
    <xf numFmtId="166" fontId="5" fillId="0" borderId="1" xfId="0" applyNumberFormat="1" applyFont="1" applyBorder="1" applyAlignment="1">
      <alignment vertical="center"/>
    </xf>
    <xf numFmtId="0" fontId="6" fillId="0" borderId="3" xfId="6" applyFont="1" applyBorder="1" applyAlignment="1">
      <alignment horizontal="center" vertical="center"/>
    </xf>
    <xf numFmtId="164" fontId="6" fillId="0" borderId="3" xfId="4" applyFont="1" applyBorder="1" applyAlignment="1">
      <alignment horizontal="left" vertical="center" wrapText="1" indent="1"/>
    </xf>
    <xf numFmtId="166" fontId="6" fillId="0" borderId="0" xfId="0" applyNumberFormat="1" applyFont="1" applyAlignment="1">
      <alignment vertical="center"/>
    </xf>
    <xf numFmtId="166" fontId="5" fillId="0" borderId="0" xfId="0" applyNumberFormat="1" applyFont="1" applyAlignment="1">
      <alignment vertical="center"/>
    </xf>
    <xf numFmtId="164" fontId="5" fillId="2" borderId="8" xfId="4" applyFont="1" applyFill="1" applyBorder="1" applyAlignment="1">
      <alignment horizontal="right" vertical="center" wrapText="1"/>
    </xf>
    <xf numFmtId="164" fontId="5" fillId="2" borderId="3" xfId="4" applyFont="1" applyFill="1" applyBorder="1" applyAlignment="1">
      <alignment horizontal="right" vertical="center" wrapText="1"/>
    </xf>
    <xf numFmtId="165" fontId="5" fillId="2" borderId="3" xfId="10" applyNumberFormat="1" applyFont="1" applyFill="1" applyBorder="1" applyAlignment="1">
      <alignment horizontal="right" vertical="center"/>
    </xf>
    <xf numFmtId="166" fontId="5" fillId="0" borderId="3" xfId="0" applyNumberFormat="1" applyFont="1" applyBorder="1" applyAlignment="1">
      <alignment horizontal="right" vertical="center"/>
    </xf>
    <xf numFmtId="166" fontId="5" fillId="0" borderId="9" xfId="0" applyNumberFormat="1" applyFont="1" applyBorder="1" applyAlignment="1">
      <alignment horizontal="right" vertical="center"/>
    </xf>
    <xf numFmtId="165" fontId="5" fillId="2" borderId="8" xfId="10" applyNumberFormat="1" applyFont="1" applyFill="1" applyBorder="1" applyAlignment="1">
      <alignment horizontal="right" vertical="center"/>
    </xf>
    <xf numFmtId="164" fontId="5" fillId="2" borderId="4" xfId="4" applyFont="1" applyFill="1" applyBorder="1" applyAlignment="1">
      <alignment horizontal="right" vertical="center" wrapText="1"/>
    </xf>
    <xf numFmtId="164" fontId="5" fillId="2" borderId="0" xfId="4" applyFont="1" applyFill="1" applyAlignment="1">
      <alignment horizontal="right" vertical="center" wrapText="1"/>
    </xf>
    <xf numFmtId="165" fontId="5" fillId="2" borderId="0" xfId="10" applyNumberFormat="1" applyFont="1" applyFill="1" applyAlignment="1">
      <alignment horizontal="right" vertical="center"/>
    </xf>
    <xf numFmtId="166" fontId="5" fillId="0" borderId="0" xfId="0" applyNumberFormat="1" applyFont="1" applyAlignment="1">
      <alignment horizontal="right" vertical="center"/>
    </xf>
    <xf numFmtId="166" fontId="5" fillId="0" borderId="5" xfId="0" applyNumberFormat="1" applyFont="1" applyBorder="1" applyAlignment="1">
      <alignment horizontal="right" vertical="center"/>
    </xf>
    <xf numFmtId="165" fontId="5" fillId="2" borderId="4" xfId="9" applyNumberFormat="1" applyFont="1" applyFill="1" applyBorder="1" applyAlignment="1">
      <alignment horizontal="right" vertical="center"/>
    </xf>
    <xf numFmtId="165" fontId="5" fillId="2" borderId="0" xfId="9" applyNumberFormat="1" applyFont="1" applyFill="1" applyAlignment="1">
      <alignment horizontal="right" vertical="center"/>
    </xf>
    <xf numFmtId="164" fontId="5" fillId="2" borderId="6" xfId="4" applyFont="1" applyFill="1" applyBorder="1" applyAlignment="1">
      <alignment horizontal="right" vertical="center" wrapText="1"/>
    </xf>
    <xf numFmtId="164" fontId="5" fillId="2" borderId="1" xfId="4" applyFont="1" applyFill="1" applyBorder="1" applyAlignment="1">
      <alignment horizontal="right" vertical="center" wrapText="1"/>
    </xf>
    <xf numFmtId="165" fontId="5" fillId="2" borderId="1" xfId="10" applyNumberFormat="1" applyFont="1" applyFill="1" applyBorder="1" applyAlignment="1">
      <alignment horizontal="right" vertical="center"/>
    </xf>
    <xf numFmtId="166" fontId="5" fillId="0" borderId="1" xfId="0" applyNumberFormat="1" applyFont="1" applyBorder="1" applyAlignment="1">
      <alignment horizontal="right" vertical="center"/>
    </xf>
    <xf numFmtId="166" fontId="5" fillId="0" borderId="7" xfId="0" applyNumberFormat="1" applyFont="1" applyBorder="1" applyAlignment="1">
      <alignment horizontal="right" vertical="center"/>
    </xf>
    <xf numFmtId="165" fontId="5" fillId="2" borderId="6" xfId="8" applyNumberFormat="1" applyFont="1" applyFill="1" applyBorder="1" applyAlignment="1">
      <alignment horizontal="right" vertical="center"/>
    </xf>
    <xf numFmtId="165" fontId="5" fillId="2" borderId="1" xfId="8" applyNumberFormat="1" applyFont="1" applyFill="1" applyBorder="1" applyAlignment="1">
      <alignment horizontal="right" vertical="center"/>
    </xf>
    <xf numFmtId="165" fontId="5" fillId="2" borderId="4" xfId="10" applyNumberFormat="1" applyFont="1" applyFill="1" applyBorder="1" applyAlignment="1">
      <alignment horizontal="right" vertical="center"/>
    </xf>
    <xf numFmtId="0" fontId="6" fillId="0" borderId="2" xfId="0" applyFont="1" applyBorder="1" applyAlignment="1">
      <alignment vertical="center"/>
    </xf>
    <xf numFmtId="164" fontId="6" fillId="2" borderId="8" xfId="4" applyFont="1" applyFill="1" applyBorder="1" applyAlignment="1">
      <alignment horizontal="right" vertical="center" wrapText="1"/>
    </xf>
    <xf numFmtId="164" fontId="6" fillId="2" borderId="3" xfId="4" applyFont="1" applyFill="1" applyBorder="1" applyAlignment="1">
      <alignment horizontal="right" vertical="center" wrapText="1"/>
    </xf>
    <xf numFmtId="165" fontId="6" fillId="2" borderId="3" xfId="10" applyNumberFormat="1" applyFont="1" applyFill="1" applyBorder="1" applyAlignment="1">
      <alignment horizontal="right" vertical="center"/>
    </xf>
    <xf numFmtId="166" fontId="6" fillId="0" borderId="3" xfId="0" applyNumberFormat="1" applyFont="1" applyBorder="1" applyAlignment="1">
      <alignment horizontal="right" vertical="center"/>
    </xf>
    <xf numFmtId="164" fontId="6" fillId="2" borderId="4" xfId="4" applyFont="1" applyFill="1" applyBorder="1" applyAlignment="1">
      <alignment horizontal="right" vertical="center" wrapText="1"/>
    </xf>
    <xf numFmtId="164" fontId="6" fillId="2" borderId="0" xfId="4" applyFont="1" applyFill="1" applyAlignment="1">
      <alignment horizontal="right" vertical="center" wrapText="1"/>
    </xf>
    <xf numFmtId="165" fontId="6" fillId="2" borderId="0" xfId="10" applyNumberFormat="1" applyFont="1" applyFill="1" applyAlignment="1">
      <alignment horizontal="right" vertical="center"/>
    </xf>
    <xf numFmtId="166" fontId="6" fillId="0" borderId="0" xfId="0" applyNumberFormat="1" applyFont="1" applyAlignment="1">
      <alignment horizontal="right" vertical="center"/>
    </xf>
    <xf numFmtId="164" fontId="6" fillId="2" borderId="6" xfId="4" applyFont="1" applyFill="1" applyBorder="1" applyAlignment="1">
      <alignment horizontal="right" vertical="center" wrapText="1"/>
    </xf>
    <xf numFmtId="164" fontId="6" fillId="2" borderId="1" xfId="4" applyFont="1" applyFill="1" applyBorder="1" applyAlignment="1">
      <alignment horizontal="right" vertical="center" wrapText="1"/>
    </xf>
    <xf numFmtId="165" fontId="6" fillId="2" borderId="1" xfId="10" applyNumberFormat="1" applyFont="1" applyFill="1" applyBorder="1" applyAlignment="1">
      <alignment horizontal="right" vertical="center"/>
    </xf>
    <xf numFmtId="166" fontId="6" fillId="0" borderId="1" xfId="0" applyNumberFormat="1" applyFont="1" applyBorder="1" applyAlignment="1">
      <alignment horizontal="right" vertical="center"/>
    </xf>
    <xf numFmtId="0" fontId="9" fillId="0" borderId="0" xfId="1" applyFill="1" applyAlignment="1" applyProtection="1">
      <alignment horizontal="left"/>
    </xf>
    <xf numFmtId="0" fontId="12" fillId="0" borderId="0" xfId="0" applyFont="1" applyAlignment="1">
      <alignment vertical="top" wrapText="1"/>
    </xf>
    <xf numFmtId="0" fontId="9" fillId="0" borderId="0" xfId="1" applyAlignment="1" applyProtection="1">
      <alignment horizontal="right"/>
    </xf>
    <xf numFmtId="0" fontId="0" fillId="0" borderId="0" xfId="0"/>
    <xf numFmtId="0" fontId="9" fillId="0" borderId="0" xfId="1" applyAlignment="1" applyProtection="1">
      <alignment horizontal="left"/>
    </xf>
    <xf numFmtId="0" fontId="0" fillId="0" borderId="0" xfId="0" applyAlignment="1">
      <alignment horizontal="left"/>
    </xf>
    <xf numFmtId="164" fontId="6" fillId="0" borderId="8" xfId="10" applyFont="1" applyBorder="1" applyAlignment="1">
      <alignment horizontal="center" vertical="center"/>
    </xf>
    <xf numFmtId="164" fontId="6" fillId="0" borderId="3" xfId="10" applyFont="1" applyBorder="1" applyAlignment="1">
      <alignment horizontal="center" vertical="center"/>
    </xf>
    <xf numFmtId="0" fontId="6" fillId="2" borderId="3" xfId="6" applyFont="1" applyFill="1" applyBorder="1" applyAlignment="1">
      <alignment horizontal="center" vertical="center"/>
    </xf>
    <xf numFmtId="0" fontId="6" fillId="2" borderId="0" xfId="6" applyFont="1" applyFill="1" applyAlignment="1">
      <alignment horizontal="center" vertical="center"/>
    </xf>
    <xf numFmtId="0" fontId="6" fillId="2" borderId="1" xfId="6" applyFont="1" applyFill="1" applyBorder="1" applyAlignment="1">
      <alignment horizontal="center" vertical="center"/>
    </xf>
    <xf numFmtId="164" fontId="6" fillId="0" borderId="9" xfId="10" applyFont="1" applyBorder="1" applyAlignment="1">
      <alignment horizontal="center" vertical="center"/>
    </xf>
    <xf numFmtId="0" fontId="5" fillId="2" borderId="3" xfId="6" applyFont="1" applyFill="1" applyBorder="1" applyAlignment="1">
      <alignment horizontal="center" vertical="center"/>
    </xf>
    <xf numFmtId="0" fontId="5" fillId="2" borderId="0" xfId="6" applyFont="1" applyFill="1" applyAlignment="1">
      <alignment horizontal="center" vertical="center"/>
    </xf>
    <xf numFmtId="0" fontId="5" fillId="2" borderId="1" xfId="6" applyFont="1" applyFill="1" applyBorder="1" applyAlignment="1">
      <alignment horizontal="center" vertical="center"/>
    </xf>
    <xf numFmtId="0" fontId="5" fillId="2" borderId="3" xfId="6" applyFont="1" applyFill="1" applyBorder="1" applyAlignment="1">
      <alignment horizontal="center" vertical="center" wrapText="1"/>
    </xf>
    <xf numFmtId="0" fontId="5" fillId="2" borderId="0" xfId="6" applyFont="1" applyFill="1" applyAlignment="1">
      <alignment horizontal="center" vertical="center" wrapText="1"/>
    </xf>
    <xf numFmtId="0" fontId="5" fillId="2" borderId="1" xfId="6" applyFont="1" applyFill="1" applyBorder="1" applyAlignment="1">
      <alignment horizontal="center" vertical="center" wrapText="1"/>
    </xf>
    <xf numFmtId="0" fontId="6" fillId="0" borderId="3" xfId="6" applyFont="1" applyBorder="1" applyAlignment="1">
      <alignment horizontal="center" vertical="center"/>
    </xf>
    <xf numFmtId="0" fontId="6" fillId="0" borderId="1" xfId="6" applyFont="1" applyBorder="1" applyAlignment="1">
      <alignment horizontal="center" vertical="center"/>
    </xf>
    <xf numFmtId="164" fontId="6" fillId="0" borderId="3" xfId="4" applyFont="1" applyBorder="1" applyAlignment="1">
      <alignment horizontal="left" vertical="center" wrapText="1" indent="1"/>
    </xf>
    <xf numFmtId="164" fontId="6" fillId="0" borderId="1" xfId="4" applyFont="1" applyBorder="1" applyAlignment="1">
      <alignment horizontal="left" vertical="center" wrapText="1" indent="1"/>
    </xf>
    <xf numFmtId="0" fontId="5" fillId="0" borderId="3" xfId="6" applyFont="1" applyBorder="1" applyAlignment="1">
      <alignment horizontal="center" vertical="center" wrapText="1"/>
    </xf>
    <xf numFmtId="0" fontId="5" fillId="0" borderId="0" xfId="6" applyFont="1" applyAlignment="1">
      <alignment horizontal="center" vertical="center" wrapText="1"/>
    </xf>
    <xf numFmtId="0" fontId="5" fillId="0" borderId="1" xfId="6" applyFont="1" applyBorder="1" applyAlignment="1">
      <alignment horizontal="center" vertical="center" wrapText="1"/>
    </xf>
  </cellXfs>
  <cellStyles count="11">
    <cellStyle name="Lien hypertexte" xfId="1" builtinId="8"/>
    <cellStyle name="Normal" xfId="0" builtinId="0"/>
    <cellStyle name="Normal 2" xfId="6" xr:uid="{D237FEC0-E6BC-4F50-9ADB-69076117FD84}"/>
    <cellStyle name="Normal_65B-P_US" xfId="2" xr:uid="{00000000-0005-0000-0000-000004000000}"/>
    <cellStyle name="Normal_72A-TD_IAERO" xfId="10" xr:uid="{BFEB058A-D77F-4DBA-B1E7-0F1CCC34E7D2}"/>
    <cellStyle name="Normal_73A-TD_IELEC" xfId="9" xr:uid="{B2FD3C6B-7EB7-4907-BA51-A81054AC8C8C}"/>
    <cellStyle name="Normal_73B-TD_EELEC" xfId="5" xr:uid="{0B2E2856-81A1-42D1-97B0-851598F2B12C}"/>
    <cellStyle name="Normal_75A-TD_IDRUG" xfId="8" xr:uid="{2147D1BF-FE79-4F98-98D5-EE4BB7BCBB65}"/>
    <cellStyle name="Normal_76A-TD_IINST" xfId="7" xr:uid="{44999A80-8556-4874-9EB9-C6AEDB70ED95}"/>
    <cellStyle name="Normal_MS01" xfId="3" xr:uid="{00000000-0005-0000-0000-00000A000000}"/>
    <cellStyle name="Normal_MS81" xfId="4" xr:uid="{BA7CC7DF-9505-4FE7-8A95-56BFF51D0916}"/>
  </cellStyles>
  <dxfs count="0"/>
  <tableStyles count="0" defaultTableStyle="TableStyleMedium9" defaultPivotStyle="PivotStyleLight16"/>
  <colors>
    <mruColors>
      <color rgb="FFE8EAF7"/>
      <color rgb="FF80808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4914900</xdr:colOff>
      <xdr:row>6</xdr:row>
      <xdr:rowOff>47625</xdr:rowOff>
    </xdr:from>
    <xdr:ext cx="2647950" cy="1847548"/>
    <xdr:sp macro="" textlink="">
      <xdr:nvSpPr>
        <xdr:cNvPr id="2" name="ZoneTexte 1">
          <a:extLst>
            <a:ext uri="{FF2B5EF4-FFF2-40B4-BE49-F238E27FC236}">
              <a16:creationId xmlns:a16="http://schemas.microsoft.com/office/drawing/2014/main" id="{CF3E4242-08CE-4129-B312-F148B6D0A1F6}"/>
            </a:ext>
          </a:extLst>
        </xdr:cNvPr>
        <xdr:cNvSpPr txBox="1"/>
      </xdr:nvSpPr>
      <xdr:spPr>
        <a:xfrm>
          <a:off x="5581650" y="1266825"/>
          <a:ext cx="2647950" cy="1847548"/>
        </a:xfrm>
        <a:prstGeom prst="rect">
          <a:avLst/>
        </a:prstGeom>
        <a:noFill/>
        <a:ln>
          <a:solidFill>
            <a:schemeClr val="accent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square" rtlCol="0" anchor="t">
          <a:noAutofit/>
        </a:bodyPr>
        <a:lstStyle/>
        <a:p>
          <a:r>
            <a:rPr lang="en-US" sz="1000">
              <a:latin typeface="Arial" pitchFamily="34" charset="0"/>
              <a:cs typeface="Arial" pitchFamily="34" charset="0"/>
            </a:rPr>
            <a:t>Verwendete Zeichen</a:t>
          </a:r>
          <a:r>
            <a:rPr lang="en-US" sz="1000" baseline="0">
              <a:latin typeface="Arial" pitchFamily="34" charset="0"/>
              <a:cs typeface="Arial" pitchFamily="34" charset="0"/>
            </a:rPr>
            <a:t>:</a:t>
          </a:r>
          <a:br>
            <a:rPr lang="en-US" sz="1000" baseline="0">
              <a:latin typeface="Arial" pitchFamily="34" charset="0"/>
              <a:cs typeface="Arial" pitchFamily="34" charset="0"/>
            </a:rPr>
          </a:br>
          <a:r>
            <a:rPr lang="en-US" sz="1100" baseline="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..  Zahl unbekannt, weil (noch) nicht  </a:t>
          </a:r>
          <a:br>
            <a:rPr lang="en-US" sz="1100" baseline="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</a:br>
          <a:r>
            <a:rPr lang="en-US" sz="1100" baseline="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    erhoben oder (noch) nicht berechnet</a:t>
          </a:r>
          <a:endParaRPr lang="fr-CH" sz="1000">
            <a:effectLst/>
          </a:endParaRPr>
        </a:p>
        <a:p>
          <a:endParaRPr lang="en-US" sz="1000" baseline="0">
            <a:latin typeface="Arial" pitchFamily="34" charset="0"/>
            <a:cs typeface="Arial" pitchFamily="34" charset="0"/>
          </a:endParaRPr>
        </a:p>
        <a:p>
          <a:r>
            <a:rPr lang="en-US" sz="1000" baseline="0">
              <a:latin typeface="Arial" pitchFamily="34" charset="0"/>
              <a:cs typeface="Arial" pitchFamily="34" charset="0"/>
            </a:rPr>
            <a:t>-  Zahl nicht vorhanden oder absolut null</a:t>
          </a:r>
        </a:p>
        <a:p>
          <a:endParaRPr lang="en-US" sz="1000" baseline="0">
            <a:latin typeface="Arial" pitchFamily="34" charset="0"/>
            <a:cs typeface="Arial" pitchFamily="34" charset="0"/>
          </a:endParaRP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n-US" sz="1000" baseline="0">
              <a:latin typeface="Arial" pitchFamily="34" charset="0"/>
              <a:cs typeface="Arial" pitchFamily="34" charset="0"/>
            </a:rPr>
            <a:t>0  </a:t>
          </a:r>
          <a:r>
            <a:rPr lang="en-US" sz="1100" baseline="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Wert kleiner als 1 bei gerundete    </a:t>
          </a:r>
          <a:br>
            <a:rPr lang="en-US" sz="1100" baseline="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</a:br>
          <a:r>
            <a:rPr lang="en-US" sz="1100" baseline="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     Zahlen</a:t>
          </a:r>
          <a:endParaRPr lang="fr-CH" sz="1000">
            <a:effectLst/>
          </a:endParaRPr>
        </a:p>
        <a:p>
          <a:endParaRPr lang="en-US" sz="1000" baseline="0">
            <a:latin typeface="Arial" pitchFamily="34" charset="0"/>
            <a:cs typeface="Arial" pitchFamily="34" charset="0"/>
          </a:endParaRPr>
        </a:p>
        <a:p>
          <a:r>
            <a:rPr lang="en-US" sz="1000">
              <a:latin typeface="Arial" pitchFamily="34" charset="0"/>
              <a:cs typeface="Arial" pitchFamily="34" charset="0"/>
            </a:rPr>
            <a:t>*  </a:t>
          </a:r>
          <a:r>
            <a:rPr lang="en-US" sz="1100" baseline="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Entfällt, weil trivial oder Begriffe </a:t>
          </a:r>
          <a:br>
            <a:rPr lang="en-US" sz="1100" baseline="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</a:br>
          <a:r>
            <a:rPr lang="en-US" sz="1100" baseline="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    nicht anwendbar</a:t>
          </a:r>
          <a:endParaRPr lang="en-US" sz="1000">
            <a:latin typeface="Arial" pitchFamily="34" charset="0"/>
            <a:cs typeface="Arial" pitchFamily="34" charset="0"/>
          </a:endParaRPr>
        </a:p>
      </xdr:txBody>
    </xdr:sp>
    <xdr:clientData/>
  </xdr:one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www.bfs.admin.ch/bfs/de/home/statistiken/bildung-wissenschaft/technologie/indikatorsystem/w-t-output/f-e-produkte/handelsbilanz-f-e.html" TargetMode="External"/><Relationship Id="rId1" Type="http://schemas.openxmlformats.org/officeDocument/2006/relationships/hyperlink" Target="http://www.bfs.admin.ch/bfs/portal/fr/index/themen/16/04/key/approche_globale.indicator.30101.301.html" TargetMode="External"/><Relationship Id="rId4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Feuil1"/>
  <dimension ref="A1:K17"/>
  <sheetViews>
    <sheetView showGridLines="0" tabSelected="1" zoomScaleNormal="100" workbookViewId="0">
      <selection activeCell="B2" sqref="B2"/>
    </sheetView>
  </sheetViews>
  <sheetFormatPr baseColWidth="10" defaultColWidth="11.42578125" defaultRowHeight="12" x14ac:dyDescent="0.2"/>
  <cols>
    <col min="1" max="1" width="1" style="5" customWidth="1"/>
    <col min="2" max="2" width="9" style="5" customWidth="1"/>
    <col min="3" max="3" width="107.5703125" style="6" customWidth="1"/>
    <col min="4" max="16384" width="11.42578125" style="5"/>
  </cols>
  <sheetData>
    <row r="1" spans="1:11" s="2" customFormat="1" ht="30" customHeight="1" x14ac:dyDescent="0.25">
      <c r="A1" s="2" t="s">
        <v>1</v>
      </c>
      <c r="B1" s="14" t="s">
        <v>34</v>
      </c>
      <c r="C1" s="7"/>
    </row>
    <row r="2" spans="1:11" s="2" customFormat="1" ht="12.75" x14ac:dyDescent="0.2">
      <c r="B2" s="1"/>
      <c r="C2" s="7" t="s">
        <v>1</v>
      </c>
    </row>
    <row r="3" spans="1:11" s="2" customFormat="1" ht="15.75" x14ac:dyDescent="0.25">
      <c r="B3" s="14" t="s">
        <v>35</v>
      </c>
      <c r="C3" s="7"/>
    </row>
    <row r="5" spans="1:11" s="3" customFormat="1" ht="12.75" customHeight="1" x14ac:dyDescent="0.2">
      <c r="B5" s="20" t="s">
        <v>6</v>
      </c>
      <c r="C5" s="15"/>
      <c r="D5" s="2"/>
      <c r="E5" s="2"/>
      <c r="F5" s="2"/>
      <c r="G5" s="2"/>
      <c r="H5" s="2"/>
      <c r="I5" s="2"/>
      <c r="J5" s="2"/>
      <c r="K5" s="2"/>
    </row>
    <row r="6" spans="1:11" s="3" customFormat="1" ht="12.75" x14ac:dyDescent="0.2">
      <c r="B6" s="5" t="s">
        <v>3</v>
      </c>
      <c r="C6" s="26" t="s">
        <v>50</v>
      </c>
      <c r="D6" s="2"/>
      <c r="E6" s="2"/>
      <c r="F6" s="2"/>
      <c r="G6" s="2"/>
      <c r="H6" s="2"/>
      <c r="I6" s="2"/>
      <c r="J6" s="2"/>
      <c r="K6" s="2"/>
    </row>
    <row r="7" spans="1:11" s="3" customFormat="1" ht="12.75" x14ac:dyDescent="0.2">
      <c r="B7" s="2"/>
      <c r="C7" s="16"/>
      <c r="D7" s="2"/>
      <c r="E7" s="2"/>
      <c r="F7" s="2"/>
      <c r="G7" s="2"/>
      <c r="H7" s="2"/>
      <c r="I7" s="2"/>
      <c r="J7" s="2"/>
      <c r="K7" s="2"/>
    </row>
    <row r="8" spans="1:11" s="3" customFormat="1" ht="12.75" x14ac:dyDescent="0.2">
      <c r="B8" s="20" t="s">
        <v>7</v>
      </c>
      <c r="C8" s="26"/>
      <c r="D8" s="2"/>
      <c r="E8" s="2"/>
      <c r="F8" s="2"/>
      <c r="G8" s="2"/>
      <c r="H8" s="2"/>
      <c r="I8" s="2"/>
      <c r="J8" s="2"/>
      <c r="K8" s="2"/>
    </row>
    <row r="9" spans="1:11" s="3" customFormat="1" ht="12.75" x14ac:dyDescent="0.2">
      <c r="B9" s="5" t="s">
        <v>4</v>
      </c>
      <c r="C9" s="26" t="s">
        <v>51</v>
      </c>
      <c r="D9" s="2"/>
      <c r="E9" s="2"/>
      <c r="F9" s="2"/>
      <c r="G9" s="2"/>
      <c r="H9" s="2"/>
      <c r="I9" s="2"/>
      <c r="J9" s="2"/>
      <c r="K9" s="2"/>
    </row>
    <row r="10" spans="1:11" s="3" customFormat="1" ht="12.75" x14ac:dyDescent="0.2">
      <c r="B10" s="20"/>
      <c r="C10" s="16"/>
      <c r="D10" s="2"/>
      <c r="E10" s="2"/>
      <c r="F10" s="2"/>
      <c r="G10" s="2"/>
      <c r="H10" s="2"/>
      <c r="I10" s="2"/>
      <c r="J10" s="2"/>
      <c r="K10" s="2"/>
    </row>
    <row r="11" spans="1:11" s="3" customFormat="1" ht="12.75" x14ac:dyDescent="0.2">
      <c r="B11" s="20" t="s">
        <v>8</v>
      </c>
      <c r="C11" s="26"/>
      <c r="D11" s="2"/>
      <c r="E11" s="2"/>
      <c r="F11" s="2"/>
      <c r="G11" s="2"/>
      <c r="H11" s="2"/>
      <c r="I11" s="2"/>
      <c r="J11" s="2"/>
      <c r="K11" s="2"/>
    </row>
    <row r="12" spans="1:11" s="3" customFormat="1" ht="12.75" x14ac:dyDescent="0.2">
      <c r="B12" s="5" t="s">
        <v>5</v>
      </c>
      <c r="C12" s="26" t="s">
        <v>44</v>
      </c>
      <c r="D12" s="2"/>
      <c r="E12" s="2"/>
      <c r="F12" s="2"/>
      <c r="G12" s="2"/>
      <c r="H12" s="2"/>
      <c r="I12" s="2"/>
      <c r="J12" s="2"/>
      <c r="K12" s="2"/>
    </row>
    <row r="13" spans="1:11" s="3" customFormat="1" ht="12.75" x14ac:dyDescent="0.2">
      <c r="B13" s="5"/>
      <c r="C13" s="26"/>
      <c r="D13" s="2"/>
      <c r="E13" s="2"/>
      <c r="F13" s="2"/>
      <c r="G13" s="2"/>
      <c r="H13" s="2"/>
      <c r="I13" s="2"/>
      <c r="J13" s="2"/>
      <c r="K13" s="2"/>
    </row>
    <row r="14" spans="1:11" s="3" customFormat="1" ht="12.75" x14ac:dyDescent="0.2">
      <c r="B14" s="5"/>
      <c r="C14" s="26"/>
      <c r="D14" s="2"/>
      <c r="E14" s="2"/>
      <c r="F14" s="2"/>
      <c r="G14" s="2"/>
      <c r="H14" s="2"/>
      <c r="I14" s="2"/>
      <c r="J14" s="2"/>
      <c r="K14" s="2"/>
    </row>
    <row r="15" spans="1:11" s="3" customFormat="1" ht="12.75" x14ac:dyDescent="0.2">
      <c r="B15" s="154" t="s">
        <v>9</v>
      </c>
      <c r="C15" s="154"/>
      <c r="D15" s="154"/>
      <c r="E15" s="2"/>
      <c r="F15" s="2"/>
      <c r="G15" s="2"/>
      <c r="H15" s="2"/>
      <c r="I15" s="2"/>
      <c r="J15" s="2"/>
      <c r="K15" s="2"/>
    </row>
    <row r="16" spans="1:11" ht="12.75" x14ac:dyDescent="0.2">
      <c r="B16" s="17"/>
      <c r="C16" s="17"/>
      <c r="D16" s="17"/>
      <c r="E16" s="2"/>
      <c r="F16" s="2"/>
      <c r="G16" s="2"/>
      <c r="H16" s="2"/>
      <c r="I16" s="2"/>
      <c r="J16" s="2"/>
      <c r="K16" s="2"/>
    </row>
    <row r="17" spans="2:11" ht="12.75" x14ac:dyDescent="0.2">
      <c r="B17" s="18" t="s">
        <v>46</v>
      </c>
      <c r="C17" s="17"/>
      <c r="D17" s="17"/>
      <c r="E17" s="2"/>
      <c r="F17" s="2"/>
      <c r="G17" s="2"/>
      <c r="H17" s="2"/>
      <c r="I17" s="2"/>
      <c r="J17" s="2"/>
      <c r="K17" s="2"/>
    </row>
  </sheetData>
  <mergeCells count="1">
    <mergeCell ref="B15:D15"/>
  </mergeCells>
  <hyperlinks>
    <hyperlink ref="C6" location="'T2'!A1" display="selon la branche économique, de 2000 à 2021" xr:uid="{00000000-0004-0000-0000-00000B000000}"/>
    <hyperlink ref="C9" location="'CI2'!A1" display="selon la branche économique, comparaison internationale, de 2000 à 2021" xr:uid="{1F144523-261D-4CA6-AEBC-3C3284D7580B}"/>
    <hyperlink ref="C12" location="'CI3'!A1" display="selon la branche économique, comparaison internationale, de 2000 à 2020" xr:uid="{B2CD84D9-0A4E-4037-ADAE-BAEE3996DA94}"/>
    <hyperlink ref="B15" r:id="rId1" display="Vers l'indicateur complet dans internet" xr:uid="{EABCB912-237B-45CA-B769-A00C5F86576A}"/>
    <hyperlink ref="B15:D15" r:id="rId2" display="Definitionen und Kommentare: Siehe Indikator im Internet" xr:uid="{F0A72A51-59D6-499A-AA07-810E7C4ADC62}"/>
  </hyperlinks>
  <pageMargins left="0.78740157480314965" right="0.78740157480314965" top="0.98425196850393704" bottom="0.98425196850393704" header="0.51181102362204722" footer="0.51181102362204722"/>
  <pageSetup paperSize="9" orientation="landscape" r:id="rId3"/>
  <headerFooter alignWithMargins="0"/>
  <drawing r:id="rId4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Feuil2"/>
  <dimension ref="A1:Z58"/>
  <sheetViews>
    <sheetView showGridLines="0" zoomScaleNormal="100" workbookViewId="0">
      <selection activeCell="A2" sqref="A2"/>
    </sheetView>
  </sheetViews>
  <sheetFormatPr baseColWidth="10" defaultColWidth="11.42578125" defaultRowHeight="12.75" customHeight="1" x14ac:dyDescent="0.2"/>
  <cols>
    <col min="1" max="1" width="38.42578125" style="3" customWidth="1"/>
    <col min="2" max="26" width="7.85546875" style="3" customWidth="1"/>
    <col min="27" max="16384" width="11.42578125" style="3"/>
  </cols>
  <sheetData>
    <row r="1" spans="1:26" ht="13.5" customHeight="1" x14ac:dyDescent="0.2">
      <c r="A1" s="158" t="s">
        <v>10</v>
      </c>
      <c r="B1" s="158"/>
      <c r="C1" s="158"/>
      <c r="D1" s="158"/>
      <c r="E1" s="159"/>
      <c r="R1"/>
      <c r="W1" s="156"/>
      <c r="X1" s="157"/>
      <c r="Y1" s="157"/>
    </row>
    <row r="2" spans="1:26" s="9" customFormat="1" ht="13.5" customHeight="1" x14ac:dyDescent="0.2">
      <c r="A2" s="21" t="s">
        <v>47</v>
      </c>
      <c r="B2" s="21"/>
      <c r="C2" s="21"/>
      <c r="D2" s="21"/>
      <c r="E2" s="21"/>
    </row>
    <row r="3" spans="1:26" s="9" customFormat="1" ht="13.5" customHeight="1" x14ac:dyDescent="0.2">
      <c r="A3" s="27" t="s">
        <v>11</v>
      </c>
      <c r="B3" s="21"/>
      <c r="C3" s="21"/>
      <c r="D3" s="21"/>
      <c r="E3" s="21"/>
      <c r="Z3" s="23" t="s">
        <v>36</v>
      </c>
    </row>
    <row r="4" spans="1:26" s="4" customFormat="1" ht="11.25" x14ac:dyDescent="0.2">
      <c r="A4" s="103" t="s">
        <v>12</v>
      </c>
      <c r="B4" s="141">
        <v>2024</v>
      </c>
      <c r="C4" s="22">
        <v>2023</v>
      </c>
      <c r="D4" s="22">
        <v>2022</v>
      </c>
      <c r="E4" s="22">
        <v>2021</v>
      </c>
      <c r="F4" s="22">
        <v>2020</v>
      </c>
      <c r="G4" s="22">
        <v>2019</v>
      </c>
      <c r="H4" s="22">
        <v>2018</v>
      </c>
      <c r="I4" s="22">
        <v>2017</v>
      </c>
      <c r="J4" s="22">
        <v>2016</v>
      </c>
      <c r="K4" s="22">
        <v>2015</v>
      </c>
      <c r="L4" s="22">
        <v>2014</v>
      </c>
      <c r="M4" s="22">
        <v>2013</v>
      </c>
      <c r="N4" s="22">
        <v>2012</v>
      </c>
      <c r="O4" s="22">
        <v>2011</v>
      </c>
      <c r="P4" s="22">
        <v>2010</v>
      </c>
      <c r="Q4" s="22">
        <v>2009</v>
      </c>
      <c r="R4" s="22">
        <v>2008</v>
      </c>
      <c r="S4" s="22">
        <v>2007</v>
      </c>
      <c r="T4" s="22">
        <v>2006</v>
      </c>
      <c r="U4" s="22">
        <v>2005</v>
      </c>
      <c r="V4" s="22">
        <v>2004</v>
      </c>
      <c r="W4" s="22">
        <v>2003</v>
      </c>
      <c r="X4" s="22">
        <v>2002</v>
      </c>
      <c r="Y4" s="22">
        <v>2001</v>
      </c>
      <c r="Z4" s="22">
        <v>2000</v>
      </c>
    </row>
    <row r="5" spans="1:26" ht="11.25" x14ac:dyDescent="0.2">
      <c r="A5" s="105" t="s">
        <v>13</v>
      </c>
      <c r="B5" s="37">
        <f>B6/B7</f>
        <v>0.78318024574733702</v>
      </c>
      <c r="C5" s="37">
        <v>0.83695973727529482</v>
      </c>
      <c r="D5" s="37">
        <v>0.88301855421174047</v>
      </c>
      <c r="E5" s="37">
        <v>0.79621826182703592</v>
      </c>
      <c r="F5" s="37">
        <v>0.67551726161379955</v>
      </c>
      <c r="G5" s="37">
        <v>0.72983128597499491</v>
      </c>
      <c r="H5" s="37">
        <v>0.53825364945009813</v>
      </c>
      <c r="I5" s="37">
        <v>0.62684576284452154</v>
      </c>
      <c r="J5" s="37">
        <v>0.49425446718813071</v>
      </c>
      <c r="K5" s="37">
        <v>1.240386489678805</v>
      </c>
      <c r="L5" s="37">
        <v>1.4022556628793768</v>
      </c>
      <c r="M5" s="37">
        <v>1.0227694564887497</v>
      </c>
      <c r="N5" s="37">
        <v>0.92071098958207476</v>
      </c>
      <c r="O5" s="37">
        <v>0.98609164955763717</v>
      </c>
      <c r="P5" s="37">
        <v>0.53990559287565643</v>
      </c>
      <c r="Q5" s="37">
        <v>0.97936519770627473</v>
      </c>
      <c r="R5" s="37">
        <v>1.1107179967456098</v>
      </c>
      <c r="S5" s="37">
        <v>0.70018808155819179</v>
      </c>
      <c r="T5" s="37">
        <v>0.75147459981923548</v>
      </c>
      <c r="U5" s="37">
        <v>0.83171369294459696</v>
      </c>
      <c r="V5" s="37">
        <v>1.1467398512271292</v>
      </c>
      <c r="W5" s="37">
        <v>0.97635880960308663</v>
      </c>
      <c r="X5" s="37">
        <v>1.1288175029808305</v>
      </c>
      <c r="Y5" s="37">
        <v>0.5523317724005834</v>
      </c>
      <c r="Z5" s="37">
        <v>0.39188069788499164</v>
      </c>
    </row>
    <row r="6" spans="1:26" ht="12" customHeight="1" x14ac:dyDescent="0.2">
      <c r="A6" s="34" t="s">
        <v>18</v>
      </c>
      <c r="B6" s="36">
        <v>2328.6724429999899</v>
      </c>
      <c r="C6" s="36">
        <v>2250.627</v>
      </c>
      <c r="D6" s="36">
        <v>2012.8015</v>
      </c>
      <c r="E6" s="36">
        <v>1971.0735</v>
      </c>
      <c r="F6" s="36">
        <v>1718.7235000000001</v>
      </c>
      <c r="G6" s="36">
        <v>2282.6377000000002</v>
      </c>
      <c r="H6" s="36">
        <v>2046.8741</v>
      </c>
      <c r="I6" s="36">
        <v>2290.5734000000002</v>
      </c>
      <c r="J6" s="36">
        <v>2126.8090000000002</v>
      </c>
      <c r="K6" s="36">
        <v>2652.2449999999999</v>
      </c>
      <c r="L6" s="36">
        <v>2660.0214999999998</v>
      </c>
      <c r="M6" s="36">
        <v>2145.9535999999998</v>
      </c>
      <c r="N6" s="36">
        <v>2141.2296000000001</v>
      </c>
      <c r="O6" s="36">
        <v>1898.8096</v>
      </c>
      <c r="P6" s="36">
        <v>1423.7906</v>
      </c>
      <c r="Q6" s="36">
        <v>2350.0576000000001</v>
      </c>
      <c r="R6" s="36">
        <v>2933.0497999999998</v>
      </c>
      <c r="S6" s="36">
        <v>2118.6396</v>
      </c>
      <c r="T6" s="36">
        <v>1877.4764</v>
      </c>
      <c r="U6" s="36">
        <v>1653.2097000000001</v>
      </c>
      <c r="V6" s="36">
        <v>2323.2962000000002</v>
      </c>
      <c r="W6" s="36">
        <v>2312.7264</v>
      </c>
      <c r="X6" s="36">
        <v>1929.9105</v>
      </c>
      <c r="Y6" s="36">
        <v>700.54679999999996</v>
      </c>
      <c r="Z6" s="36">
        <v>784.70140000000004</v>
      </c>
    </row>
    <row r="7" spans="1:26" ht="12" customHeight="1" x14ac:dyDescent="0.2">
      <c r="A7" s="34" t="s">
        <v>19</v>
      </c>
      <c r="B7" s="36">
        <v>2973.354417</v>
      </c>
      <c r="C7" s="36">
        <v>2689.0504999999998</v>
      </c>
      <c r="D7" s="36">
        <v>2279.4555</v>
      </c>
      <c r="E7" s="36">
        <v>2475.5441999999998</v>
      </c>
      <c r="F7" s="36">
        <v>2544.3072999999999</v>
      </c>
      <c r="G7" s="36">
        <v>3127.6237999999998</v>
      </c>
      <c r="H7" s="36">
        <v>3802.8058000000001</v>
      </c>
      <c r="I7" s="36">
        <v>3654.1260000000002</v>
      </c>
      <c r="J7" s="36">
        <v>4303.0648000000001</v>
      </c>
      <c r="K7" s="36">
        <v>2138.2408</v>
      </c>
      <c r="L7" s="36">
        <v>1896.9590000000001</v>
      </c>
      <c r="M7" s="36">
        <v>2098.1792</v>
      </c>
      <c r="N7" s="36">
        <v>2325.6262000000002</v>
      </c>
      <c r="O7" s="36">
        <v>1925.5914</v>
      </c>
      <c r="P7" s="36">
        <v>2637.1102999999998</v>
      </c>
      <c r="Q7" s="36">
        <v>2399.5722999999998</v>
      </c>
      <c r="R7" s="36">
        <v>2640.6790999999998</v>
      </c>
      <c r="S7" s="36">
        <v>3025.8150000000001</v>
      </c>
      <c r="T7" s="36">
        <v>2498.3897000000002</v>
      </c>
      <c r="U7" s="36">
        <v>1987.7148999999999</v>
      </c>
      <c r="V7" s="36">
        <v>2026.0011</v>
      </c>
      <c r="W7" s="36">
        <v>2368.7258999999999</v>
      </c>
      <c r="X7" s="36">
        <v>1709.6745000000001</v>
      </c>
      <c r="Y7" s="36">
        <v>1268.3442</v>
      </c>
      <c r="Z7" s="36">
        <v>2002.3987</v>
      </c>
    </row>
    <row r="8" spans="1:26" ht="12" customHeight="1" x14ac:dyDescent="0.2">
      <c r="A8" s="34" t="s">
        <v>20</v>
      </c>
      <c r="B8" s="36">
        <f t="shared" ref="B8" si="0">B6-B7</f>
        <v>-644.68197400001009</v>
      </c>
      <c r="C8" s="36">
        <v>-438.42349999999988</v>
      </c>
      <c r="D8" s="36">
        <v>-266.654</v>
      </c>
      <c r="E8" s="36">
        <v>-504.47069999999985</v>
      </c>
      <c r="F8" s="36">
        <v>-825.58379999999988</v>
      </c>
      <c r="G8" s="36">
        <v>-844.98609999999996</v>
      </c>
      <c r="H8" s="36">
        <v>-1755.9317000000001</v>
      </c>
      <c r="I8" s="36">
        <v>-1363.5526</v>
      </c>
      <c r="J8" s="36">
        <v>-2176.2557999999999</v>
      </c>
      <c r="K8" s="36">
        <v>514.00419999999986</v>
      </c>
      <c r="L8" s="36">
        <v>763.06249999999977</v>
      </c>
      <c r="M8" s="36">
        <v>47.774399999999787</v>
      </c>
      <c r="N8" s="36">
        <v>-184.39660000000003</v>
      </c>
      <c r="O8" s="36">
        <v>-26.781799999999976</v>
      </c>
      <c r="P8" s="36">
        <v>-1213.3196999999998</v>
      </c>
      <c r="Q8" s="36">
        <v>-49.514699999999721</v>
      </c>
      <c r="R8" s="36">
        <v>292.37069999999994</v>
      </c>
      <c r="S8" s="36">
        <v>-907.17540000000008</v>
      </c>
      <c r="T8" s="36">
        <v>-620.91330000000016</v>
      </c>
      <c r="U8" s="36">
        <v>-334.50519999999983</v>
      </c>
      <c r="V8" s="36">
        <v>297.29510000000028</v>
      </c>
      <c r="W8" s="36">
        <v>-55.999499999999898</v>
      </c>
      <c r="X8" s="36">
        <v>220.23599999999988</v>
      </c>
      <c r="Y8" s="36">
        <v>-567.79740000000004</v>
      </c>
      <c r="Z8" s="36">
        <v>-1217.6972999999998</v>
      </c>
    </row>
    <row r="9" spans="1:26" ht="36.75" customHeight="1" x14ac:dyDescent="0.2">
      <c r="A9" s="29" t="s">
        <v>14</v>
      </c>
      <c r="B9" s="37">
        <f>B10/B11</f>
        <v>2.2656931063239902</v>
      </c>
      <c r="C9" s="37">
        <v>2.152917216585549</v>
      </c>
      <c r="D9" s="37">
        <v>1.9304754341042334</v>
      </c>
      <c r="E9" s="37">
        <v>1.9409519733763156</v>
      </c>
      <c r="F9" s="37">
        <v>1.7310430928367635</v>
      </c>
      <c r="G9" s="37">
        <v>1.9087027744342859</v>
      </c>
      <c r="H9" s="37">
        <v>1.8376952863797149</v>
      </c>
      <c r="I9" s="37">
        <v>1.8509902471310544</v>
      </c>
      <c r="J9" s="37">
        <v>1.8578891681790983</v>
      </c>
      <c r="K9" s="37">
        <v>1.9420024891984144</v>
      </c>
      <c r="L9" s="37">
        <v>1.9615287978766356</v>
      </c>
      <c r="M9" s="37">
        <v>1.9830944776412414</v>
      </c>
      <c r="N9" s="37">
        <v>2.015513926451272</v>
      </c>
      <c r="O9" s="37">
        <v>1.8898561849177931</v>
      </c>
      <c r="P9" s="37">
        <v>1.6883345035530253</v>
      </c>
      <c r="Q9" s="37">
        <v>1.5980549137360094</v>
      </c>
      <c r="R9" s="37">
        <v>1.6944934732785404</v>
      </c>
      <c r="S9" s="37">
        <v>1.6243614923265226</v>
      </c>
      <c r="T9" s="37">
        <v>1.5204660935687764</v>
      </c>
      <c r="U9" s="37">
        <v>1.452205517784896</v>
      </c>
      <c r="V9" s="37">
        <v>1.3935540179133066</v>
      </c>
      <c r="W9" s="37">
        <v>1.4092257316905683</v>
      </c>
      <c r="X9" s="37">
        <v>1.3598745974456199</v>
      </c>
      <c r="Y9" s="37">
        <v>1.2734960730057443</v>
      </c>
      <c r="Z9" s="37">
        <v>1.1713141662986073</v>
      </c>
    </row>
    <row r="10" spans="1:26" ht="12" customHeight="1" x14ac:dyDescent="0.2">
      <c r="A10" s="34" t="s">
        <v>18</v>
      </c>
      <c r="B10" s="36">
        <v>42837.310311000001</v>
      </c>
      <c r="C10" s="36">
        <v>42727.3557</v>
      </c>
      <c r="D10" s="36">
        <v>38812.205900000001</v>
      </c>
      <c r="E10" s="36">
        <v>37204.898000000001</v>
      </c>
      <c r="F10" s="36">
        <v>29216.364600000001</v>
      </c>
      <c r="G10" s="36">
        <v>32933.549400000004</v>
      </c>
      <c r="H10" s="36">
        <v>32521.370599999998</v>
      </c>
      <c r="I10" s="36">
        <v>30715.311799999999</v>
      </c>
      <c r="J10" s="36">
        <v>30082.273499999999</v>
      </c>
      <c r="K10" s="36">
        <v>32563.904200000001</v>
      </c>
      <c r="L10" s="36">
        <v>35152.990299999998</v>
      </c>
      <c r="M10" s="36">
        <v>34505.422899999998</v>
      </c>
      <c r="N10" s="36">
        <v>33523.440499999997</v>
      </c>
      <c r="O10" s="36">
        <v>33055.0461</v>
      </c>
      <c r="P10" s="36">
        <v>25897.1227</v>
      </c>
      <c r="Q10" s="36">
        <v>21301.562699999999</v>
      </c>
      <c r="R10" s="36">
        <v>26416.7281</v>
      </c>
      <c r="S10" s="36">
        <v>22656.199700000001</v>
      </c>
      <c r="T10" s="36">
        <v>19648.724999999999</v>
      </c>
      <c r="U10" s="36">
        <v>18597.308799999999</v>
      </c>
      <c r="V10" s="36">
        <v>16341.8076</v>
      </c>
      <c r="W10" s="36">
        <v>14204.0643</v>
      </c>
      <c r="X10" s="36">
        <v>12432.557500000001</v>
      </c>
      <c r="Y10" s="36">
        <v>11944.9696</v>
      </c>
      <c r="Z10" s="36">
        <v>12115.947</v>
      </c>
    </row>
    <row r="11" spans="1:26" ht="12" customHeight="1" x14ac:dyDescent="0.2">
      <c r="A11" s="34" t="s">
        <v>19</v>
      </c>
      <c r="B11" s="36">
        <v>18906.934126</v>
      </c>
      <c r="C11" s="36">
        <v>19846.260399999999</v>
      </c>
      <c r="D11" s="36">
        <v>20104.998599999999</v>
      </c>
      <c r="E11" s="36">
        <v>19168.376400000001</v>
      </c>
      <c r="F11" s="36">
        <v>16877.8956</v>
      </c>
      <c r="G11" s="36">
        <v>17254.414799999999</v>
      </c>
      <c r="H11" s="36">
        <v>17696.8243</v>
      </c>
      <c r="I11" s="36">
        <v>16593.989000000001</v>
      </c>
      <c r="J11" s="36">
        <v>16191.6405</v>
      </c>
      <c r="K11" s="36">
        <v>16768.209299999999</v>
      </c>
      <c r="L11" s="36">
        <v>17921.220600000001</v>
      </c>
      <c r="M11" s="36">
        <v>17399.787700000001</v>
      </c>
      <c r="N11" s="36">
        <v>16632.701000000001</v>
      </c>
      <c r="O11" s="36">
        <v>17490.773300000001</v>
      </c>
      <c r="P11" s="36">
        <v>15338.8577</v>
      </c>
      <c r="Q11" s="36">
        <v>13329.6813</v>
      </c>
      <c r="R11" s="36">
        <v>15589.749100000001</v>
      </c>
      <c r="S11" s="36">
        <v>13947.7572</v>
      </c>
      <c r="T11" s="36">
        <v>12922.830099999999</v>
      </c>
      <c r="U11" s="36">
        <v>12806.2513</v>
      </c>
      <c r="V11" s="36">
        <v>11726.7127</v>
      </c>
      <c r="W11" s="36">
        <v>10079.3393</v>
      </c>
      <c r="X11" s="36">
        <v>9142.4294000000009</v>
      </c>
      <c r="Y11" s="36">
        <v>9379.6674000000003</v>
      </c>
      <c r="Z11" s="36">
        <v>10343.891799999999</v>
      </c>
    </row>
    <row r="12" spans="1:26" ht="12" customHeight="1" x14ac:dyDescent="0.2">
      <c r="A12" s="34" t="s">
        <v>20</v>
      </c>
      <c r="B12" s="36">
        <f t="shared" ref="B12" si="1">B10-B11</f>
        <v>23930.376185000001</v>
      </c>
      <c r="C12" s="36">
        <v>22881.095300000001</v>
      </c>
      <c r="D12" s="36">
        <v>18707.207300000002</v>
      </c>
      <c r="E12" s="36">
        <v>18036.5216</v>
      </c>
      <c r="F12" s="36">
        <v>12338.469000000001</v>
      </c>
      <c r="G12" s="36">
        <v>15679.134600000005</v>
      </c>
      <c r="H12" s="36">
        <v>14824.546299999998</v>
      </c>
      <c r="I12" s="36">
        <v>14121.322799999998</v>
      </c>
      <c r="J12" s="36">
        <v>13890.633</v>
      </c>
      <c r="K12" s="36">
        <v>15795.694900000002</v>
      </c>
      <c r="L12" s="36">
        <v>17231.769699999997</v>
      </c>
      <c r="M12" s="36">
        <v>17105.635199999997</v>
      </c>
      <c r="N12" s="36">
        <v>16890.739499999996</v>
      </c>
      <c r="O12" s="36">
        <v>15564.272799999999</v>
      </c>
      <c r="P12" s="36">
        <v>10558.264999999999</v>
      </c>
      <c r="Q12" s="36">
        <v>7971.8813999999984</v>
      </c>
      <c r="R12" s="36">
        <v>10826.978999999999</v>
      </c>
      <c r="S12" s="36">
        <v>8708.442500000001</v>
      </c>
      <c r="T12" s="36">
        <v>6725.8948999999993</v>
      </c>
      <c r="U12" s="36">
        <v>5791.057499999999</v>
      </c>
      <c r="V12" s="36">
        <v>4615.0949000000001</v>
      </c>
      <c r="W12" s="36">
        <v>4124.7250000000004</v>
      </c>
      <c r="X12" s="36">
        <v>3290.1280999999999</v>
      </c>
      <c r="Y12" s="36">
        <v>2565.3022000000001</v>
      </c>
      <c r="Z12" s="36">
        <v>1772.0552000000007</v>
      </c>
    </row>
    <row r="13" spans="1:26" ht="22.5" x14ac:dyDescent="0.2">
      <c r="A13" s="29" t="s">
        <v>15</v>
      </c>
      <c r="B13" s="37">
        <f>B14/B15</f>
        <v>1.6493833633231365</v>
      </c>
      <c r="C13" s="37">
        <v>1.7518129264244726</v>
      </c>
      <c r="D13" s="37">
        <v>2.0486200819802129</v>
      </c>
      <c r="E13" s="37">
        <v>2.468393251219962</v>
      </c>
      <c r="F13" s="37">
        <v>2.3518533546425582</v>
      </c>
      <c r="G13" s="37">
        <v>2.6641681318851744</v>
      </c>
      <c r="H13" s="37">
        <v>2.5140761371501195</v>
      </c>
      <c r="I13" s="37">
        <v>2.4661674908166464</v>
      </c>
      <c r="J13" s="37">
        <v>2.7422264789217334</v>
      </c>
      <c r="K13" s="37">
        <v>2.7868007580272964</v>
      </c>
      <c r="L13" s="37">
        <v>2.6353695014480136</v>
      </c>
      <c r="M13" s="37">
        <v>2.5784774289903738</v>
      </c>
      <c r="N13" s="37">
        <v>2.666746561682853</v>
      </c>
      <c r="O13" s="37">
        <v>2.5595537374836423</v>
      </c>
      <c r="P13" s="37">
        <v>2.5880614337919225</v>
      </c>
      <c r="Q13" s="37">
        <v>2.5470082401410625</v>
      </c>
      <c r="R13" s="37">
        <v>2.4265246962428408</v>
      </c>
      <c r="S13" s="37">
        <v>2.1222024749290109</v>
      </c>
      <c r="T13" s="37">
        <v>2.0666274272068881</v>
      </c>
      <c r="U13" s="37">
        <v>1.9445446478166244</v>
      </c>
      <c r="V13" s="37">
        <v>1.9324080055363444</v>
      </c>
      <c r="W13" s="37">
        <v>1.8754999175278284</v>
      </c>
      <c r="X13" s="37">
        <v>1.8600770703813416</v>
      </c>
      <c r="Y13" s="37">
        <v>1.8988071693530608</v>
      </c>
      <c r="Z13" s="37">
        <v>1.9396239558668924</v>
      </c>
    </row>
    <row r="14" spans="1:26" ht="12" customHeight="1" x14ac:dyDescent="0.2">
      <c r="A14" s="34" t="s">
        <v>18</v>
      </c>
      <c r="B14" s="36">
        <v>112543.36224</v>
      </c>
      <c r="C14" s="36">
        <v>103271.4614</v>
      </c>
      <c r="D14" s="36">
        <v>101348.4059</v>
      </c>
      <c r="E14" s="36">
        <v>105545.55680000001</v>
      </c>
      <c r="F14" s="36">
        <v>92815.536099999998</v>
      </c>
      <c r="G14" s="36">
        <v>86408.907200000001</v>
      </c>
      <c r="H14" s="36">
        <v>78727.341400000005</v>
      </c>
      <c r="I14" s="36">
        <v>74190.702600000004</v>
      </c>
      <c r="J14" s="36">
        <v>70737.301399999997</v>
      </c>
      <c r="K14" s="36">
        <v>63794.263299999999</v>
      </c>
      <c r="L14" s="36">
        <v>66609.263000000006</v>
      </c>
      <c r="M14" s="36">
        <v>61742.2503</v>
      </c>
      <c r="N14" s="36">
        <v>58307.149799999999</v>
      </c>
      <c r="O14" s="36">
        <v>57150.281000000003</v>
      </c>
      <c r="P14" s="36">
        <v>48552.439599999998</v>
      </c>
      <c r="Q14" s="36">
        <v>44096.550799999997</v>
      </c>
      <c r="R14" s="36">
        <v>42924.889199999998</v>
      </c>
      <c r="S14" s="36">
        <v>35270.764900000002</v>
      </c>
      <c r="T14" s="36">
        <v>30379.771199999999</v>
      </c>
      <c r="U14" s="36">
        <v>25154.786100000001</v>
      </c>
      <c r="V14" s="36">
        <v>22418.447700000001</v>
      </c>
      <c r="W14" s="36">
        <v>18249.6551</v>
      </c>
      <c r="X14" s="36">
        <v>15405.957200000001</v>
      </c>
      <c r="Y14" s="36">
        <v>12894.938099999999</v>
      </c>
      <c r="Z14" s="36">
        <v>9964.1746999999996</v>
      </c>
    </row>
    <row r="15" spans="1:26" ht="12" customHeight="1" x14ac:dyDescent="0.2">
      <c r="A15" s="34" t="s">
        <v>19</v>
      </c>
      <c r="B15" s="36">
        <v>68233.598532999895</v>
      </c>
      <c r="C15" s="36">
        <v>58951.1927</v>
      </c>
      <c r="D15" s="36">
        <v>49471.547599999998</v>
      </c>
      <c r="E15" s="36">
        <v>42758.809500000003</v>
      </c>
      <c r="F15" s="36">
        <v>39464.848400000003</v>
      </c>
      <c r="G15" s="36">
        <v>32433.728999999999</v>
      </c>
      <c r="H15" s="36">
        <v>31314.620999999999</v>
      </c>
      <c r="I15" s="36">
        <v>30083.399799999999</v>
      </c>
      <c r="J15" s="36">
        <v>25795.5723</v>
      </c>
      <c r="K15" s="36">
        <v>22891.576700000001</v>
      </c>
      <c r="L15" s="36">
        <v>25275.113399999998</v>
      </c>
      <c r="M15" s="36">
        <v>23945.2359</v>
      </c>
      <c r="N15" s="36">
        <v>21864.526099999999</v>
      </c>
      <c r="O15" s="36">
        <v>22328.220799999999</v>
      </c>
      <c r="P15" s="36">
        <v>18760.157299999999</v>
      </c>
      <c r="Q15" s="36">
        <v>17313.077399999998</v>
      </c>
      <c r="R15" s="36">
        <v>17689.8629</v>
      </c>
      <c r="S15" s="36">
        <v>16619.8868</v>
      </c>
      <c r="T15" s="36">
        <v>14700.1684</v>
      </c>
      <c r="U15" s="36">
        <v>12936.0805</v>
      </c>
      <c r="V15" s="36">
        <v>11601.3014</v>
      </c>
      <c r="W15" s="36">
        <v>9730.5550000000003</v>
      </c>
      <c r="X15" s="36">
        <v>8282.4295000000002</v>
      </c>
      <c r="Y15" s="36">
        <v>6791.0730000000003</v>
      </c>
      <c r="Z15" s="36">
        <v>5137.1683000000003</v>
      </c>
    </row>
    <row r="16" spans="1:26" ht="12" customHeight="1" x14ac:dyDescent="0.2">
      <c r="A16" s="35" t="s">
        <v>20</v>
      </c>
      <c r="B16" s="38">
        <f t="shared" ref="B16" si="2">B14-B15</f>
        <v>44309.763707000107</v>
      </c>
      <c r="C16" s="38">
        <v>44320.268700000001</v>
      </c>
      <c r="D16" s="38">
        <v>51876.8583</v>
      </c>
      <c r="E16" s="38">
        <v>62786.747300000003</v>
      </c>
      <c r="F16" s="38">
        <v>53350.687699999995</v>
      </c>
      <c r="G16" s="38">
        <v>53975.178200000002</v>
      </c>
      <c r="H16" s="38">
        <v>47412.720400000006</v>
      </c>
      <c r="I16" s="38">
        <v>44107.302800000005</v>
      </c>
      <c r="J16" s="38">
        <v>44941.729099999997</v>
      </c>
      <c r="K16" s="38">
        <v>40902.686600000001</v>
      </c>
      <c r="L16" s="38">
        <v>41334.149600000004</v>
      </c>
      <c r="M16" s="38">
        <v>37797.0144</v>
      </c>
      <c r="N16" s="38">
        <v>36442.623699999996</v>
      </c>
      <c r="O16" s="38">
        <v>34822.060200000007</v>
      </c>
      <c r="P16" s="38">
        <v>29792.282299999999</v>
      </c>
      <c r="Q16" s="38">
        <v>26783.473399999999</v>
      </c>
      <c r="R16" s="38">
        <v>25235.026299999998</v>
      </c>
      <c r="S16" s="38">
        <v>18650.878100000002</v>
      </c>
      <c r="T16" s="38">
        <v>15679.602799999999</v>
      </c>
      <c r="U16" s="38">
        <v>12218.705600000001</v>
      </c>
      <c r="V16" s="38">
        <v>10817.1463</v>
      </c>
      <c r="W16" s="38">
        <v>8519.1000999999997</v>
      </c>
      <c r="X16" s="38">
        <v>7123.5277000000006</v>
      </c>
      <c r="Y16" s="38">
        <v>6103.8650999999991</v>
      </c>
      <c r="Z16" s="38">
        <v>4827.0063999999993</v>
      </c>
    </row>
    <row r="17" spans="1:25" s="8" customFormat="1" ht="12" customHeight="1" x14ac:dyDescent="0.2">
      <c r="A17" s="30"/>
      <c r="B17" s="30"/>
      <c r="C17" s="30"/>
      <c r="D17" s="30"/>
      <c r="E17" s="30"/>
      <c r="F17" s="31"/>
      <c r="G17" s="31"/>
      <c r="H17" s="31"/>
      <c r="I17" s="31"/>
      <c r="J17" s="31"/>
      <c r="K17" s="31"/>
      <c r="L17" s="32"/>
      <c r="M17" s="32"/>
      <c r="N17" s="32"/>
      <c r="O17" s="32"/>
      <c r="P17" s="33"/>
      <c r="Q17" s="33"/>
      <c r="R17" s="33"/>
      <c r="S17" s="33"/>
      <c r="T17" s="33"/>
      <c r="U17" s="33"/>
      <c r="V17" s="33"/>
      <c r="W17" s="33"/>
      <c r="X17" s="33"/>
    </row>
    <row r="18" spans="1:25" ht="12" customHeight="1" x14ac:dyDescent="0.2">
      <c r="A18" s="3" t="s">
        <v>48</v>
      </c>
      <c r="P18" s="12"/>
      <c r="Q18" s="19"/>
      <c r="R18" s="19"/>
      <c r="S18" s="19"/>
      <c r="T18" s="19"/>
      <c r="U18" s="10"/>
      <c r="V18" s="19"/>
      <c r="W18" s="19"/>
    </row>
    <row r="19" spans="1:25" ht="12" customHeight="1" x14ac:dyDescent="0.2">
      <c r="A19" s="104" t="s">
        <v>16</v>
      </c>
      <c r="P19" s="12"/>
      <c r="Q19" s="19"/>
      <c r="R19" s="19"/>
      <c r="S19" s="19"/>
      <c r="T19" s="19"/>
      <c r="U19" s="19"/>
      <c r="V19" s="19"/>
      <c r="W19" s="19"/>
    </row>
    <row r="20" spans="1:25" ht="12.75" customHeight="1" x14ac:dyDescent="0.2">
      <c r="A20" s="3" t="s">
        <v>17</v>
      </c>
      <c r="P20" s="13"/>
      <c r="Q20" s="19"/>
      <c r="R20" s="19"/>
      <c r="S20" s="19"/>
      <c r="T20" s="19"/>
      <c r="U20" s="19"/>
      <c r="V20" s="19"/>
      <c r="W20" s="19"/>
    </row>
    <row r="21" spans="1:25" ht="12.75" customHeight="1" x14ac:dyDescent="0.2">
      <c r="K21" s="10"/>
      <c r="L21" s="10"/>
      <c r="M21" s="10"/>
      <c r="P21" s="12"/>
      <c r="Q21" s="19"/>
      <c r="R21" s="19"/>
      <c r="S21" s="19"/>
      <c r="T21" s="19"/>
      <c r="U21" s="19"/>
      <c r="V21" s="19"/>
      <c r="W21" s="19"/>
    </row>
    <row r="22" spans="1:25" ht="12.75" customHeight="1" x14ac:dyDescent="0.2">
      <c r="K22" s="10"/>
      <c r="L22" s="10"/>
      <c r="M22" s="10"/>
      <c r="N22" s="10"/>
      <c r="O22" s="11"/>
      <c r="P22" s="12"/>
      <c r="Q22" s="10"/>
      <c r="R22" s="10"/>
      <c r="S22" s="10"/>
      <c r="T22" s="10"/>
      <c r="U22" s="19"/>
      <c r="V22" s="19"/>
      <c r="W22" s="10"/>
      <c r="X22" s="19"/>
      <c r="Y22" s="19"/>
    </row>
    <row r="23" spans="1:25" ht="12.75" customHeight="1" x14ac:dyDescent="0.2">
      <c r="J23" s="10"/>
      <c r="K23" s="10"/>
      <c r="L23" s="10"/>
      <c r="M23" s="10"/>
      <c r="N23" s="10"/>
      <c r="O23" s="11"/>
      <c r="P23" s="12"/>
      <c r="Q23" s="19"/>
      <c r="R23" s="19"/>
      <c r="S23" s="19"/>
      <c r="T23" s="19"/>
      <c r="U23" s="10"/>
      <c r="V23" s="10"/>
      <c r="W23" s="19"/>
      <c r="X23" s="19"/>
      <c r="Y23" s="19"/>
    </row>
    <row r="24" spans="1:25" ht="12.75" customHeight="1" x14ac:dyDescent="0.2">
      <c r="J24" s="10"/>
      <c r="K24" s="10"/>
      <c r="L24" s="10"/>
      <c r="M24" s="10"/>
      <c r="N24" s="10"/>
      <c r="O24" s="11"/>
      <c r="P24" s="12"/>
      <c r="Q24" s="10"/>
      <c r="R24" s="10"/>
      <c r="S24" s="10"/>
      <c r="T24" s="19"/>
      <c r="U24" s="19"/>
      <c r="V24" s="19"/>
      <c r="W24" s="19"/>
      <c r="X24" s="19"/>
      <c r="Y24" s="19"/>
    </row>
    <row r="25" spans="1:25" ht="12.75" customHeight="1" x14ac:dyDescent="0.2">
      <c r="F25" s="155"/>
      <c r="G25" s="155"/>
      <c r="H25" s="155"/>
      <c r="I25" s="155"/>
      <c r="J25" s="155"/>
      <c r="K25" s="155"/>
      <c r="L25" s="155"/>
      <c r="M25" s="155"/>
      <c r="N25" s="155"/>
      <c r="O25" s="155"/>
      <c r="P25" s="13"/>
      <c r="Q25" s="19"/>
      <c r="R25" s="19"/>
      <c r="S25" s="19"/>
      <c r="T25" s="19"/>
      <c r="U25" s="19"/>
      <c r="V25" s="19"/>
      <c r="W25" s="19"/>
      <c r="X25" s="10"/>
      <c r="Y25" s="10"/>
    </row>
    <row r="26" spans="1:25" ht="12.75" customHeight="1" x14ac:dyDescent="0.2">
      <c r="F26" s="155"/>
      <c r="G26" s="155"/>
      <c r="H26" s="155"/>
      <c r="I26" s="155"/>
      <c r="J26" s="155"/>
      <c r="K26" s="155"/>
      <c r="L26" s="155"/>
      <c r="M26" s="155"/>
      <c r="N26" s="155"/>
      <c r="O26" s="155"/>
      <c r="P26" s="12"/>
      <c r="Q26" s="19"/>
      <c r="R26" s="19"/>
      <c r="S26" s="19"/>
      <c r="T26" s="19"/>
      <c r="U26" s="19"/>
      <c r="V26" s="19"/>
      <c r="W26" s="19"/>
      <c r="X26" s="19"/>
      <c r="Y26" s="19"/>
    </row>
    <row r="27" spans="1:25" ht="12.75" customHeight="1" x14ac:dyDescent="0.2">
      <c r="F27" s="155"/>
      <c r="G27" s="155"/>
      <c r="H27" s="155"/>
      <c r="I27" s="155"/>
      <c r="J27" s="155"/>
      <c r="K27" s="155"/>
      <c r="L27" s="155"/>
      <c r="M27" s="155"/>
      <c r="N27" s="155"/>
      <c r="O27" s="155"/>
      <c r="P27" s="12"/>
      <c r="Q27" s="19"/>
      <c r="R27" s="19"/>
      <c r="S27" s="19"/>
      <c r="T27" s="10"/>
      <c r="U27" s="19"/>
      <c r="V27" s="19"/>
      <c r="W27" s="19"/>
      <c r="X27" s="19"/>
      <c r="Y27" s="19"/>
    </row>
    <row r="28" spans="1:25" ht="12.75" customHeight="1" x14ac:dyDescent="0.2">
      <c r="F28" s="155"/>
      <c r="G28" s="155"/>
      <c r="H28" s="155"/>
      <c r="I28" s="155"/>
      <c r="J28" s="155"/>
      <c r="K28" s="155"/>
      <c r="L28" s="155"/>
      <c r="M28" s="155"/>
      <c r="N28" s="155"/>
      <c r="O28" s="155"/>
      <c r="P28" s="12"/>
      <c r="Q28" s="19"/>
      <c r="R28" s="19"/>
      <c r="S28" s="19"/>
      <c r="T28" s="19"/>
      <c r="U28" s="10"/>
      <c r="V28" s="10"/>
      <c r="W28" s="19"/>
      <c r="X28" s="19"/>
      <c r="Y28" s="19"/>
    </row>
    <row r="29" spans="1:25" ht="12.75" customHeight="1" x14ac:dyDescent="0.2">
      <c r="F29" s="155"/>
      <c r="G29" s="155"/>
      <c r="H29" s="155"/>
      <c r="I29" s="155"/>
      <c r="J29" s="155"/>
      <c r="K29" s="155"/>
      <c r="L29" s="155"/>
      <c r="M29" s="155"/>
      <c r="N29" s="155"/>
      <c r="O29" s="155"/>
      <c r="P29" s="12"/>
      <c r="Q29" s="10"/>
      <c r="R29" s="10"/>
      <c r="S29" s="10"/>
      <c r="T29" s="19"/>
      <c r="U29" s="19"/>
      <c r="V29" s="19"/>
      <c r="W29" s="19"/>
      <c r="X29" s="19"/>
      <c r="Y29" s="19"/>
    </row>
    <row r="30" spans="1:25" ht="12.75" customHeight="1" x14ac:dyDescent="0.2">
      <c r="F30" s="155"/>
      <c r="G30" s="155"/>
      <c r="H30" s="155"/>
      <c r="I30" s="155"/>
      <c r="J30" s="155"/>
      <c r="K30" s="155"/>
      <c r="L30" s="155"/>
      <c r="M30" s="155"/>
      <c r="N30" s="155"/>
      <c r="O30" s="155"/>
      <c r="P30" s="13"/>
      <c r="Q30" s="19"/>
      <c r="R30" s="19"/>
      <c r="S30" s="19"/>
      <c r="T30" s="19"/>
      <c r="U30" s="19"/>
      <c r="V30" s="19"/>
      <c r="W30" s="19"/>
      <c r="X30" s="10"/>
      <c r="Y30" s="10"/>
    </row>
    <row r="31" spans="1:25" ht="12.75" customHeight="1" x14ac:dyDescent="0.2">
      <c r="F31" s="155"/>
      <c r="G31" s="155"/>
      <c r="H31" s="155"/>
      <c r="I31" s="155"/>
      <c r="J31" s="155"/>
      <c r="K31" s="155"/>
      <c r="L31" s="155"/>
      <c r="M31" s="155"/>
      <c r="N31" s="155"/>
      <c r="O31" s="155"/>
      <c r="P31" s="12"/>
      <c r="Q31" s="19"/>
      <c r="R31" s="19"/>
      <c r="S31" s="19"/>
      <c r="T31" s="19"/>
      <c r="U31" s="19"/>
      <c r="V31" s="19"/>
      <c r="W31" s="10"/>
      <c r="X31" s="19"/>
      <c r="Y31" s="19"/>
    </row>
    <row r="32" spans="1:25" ht="12.75" customHeight="1" x14ac:dyDescent="0.2">
      <c r="J32" s="10"/>
      <c r="K32" s="10"/>
      <c r="L32" s="10"/>
      <c r="M32" s="10"/>
      <c r="N32" s="10"/>
      <c r="O32" s="11"/>
      <c r="P32" s="12"/>
      <c r="Q32" s="19"/>
      <c r="R32" s="19"/>
      <c r="S32" s="19"/>
      <c r="T32" s="19"/>
      <c r="U32" s="19"/>
      <c r="V32" s="19"/>
      <c r="W32" s="19"/>
      <c r="X32" s="19"/>
      <c r="Y32" s="19"/>
    </row>
    <row r="33" spans="6:25" ht="12.75" customHeight="1" x14ac:dyDescent="0.2">
      <c r="J33" s="10"/>
      <c r="K33" s="10"/>
      <c r="L33" s="10"/>
      <c r="M33" s="10"/>
      <c r="N33" s="10"/>
      <c r="O33" s="11"/>
      <c r="P33" s="12"/>
      <c r="Q33" s="19"/>
      <c r="R33" s="19"/>
      <c r="S33" s="19"/>
      <c r="T33" s="19"/>
      <c r="U33" s="19"/>
      <c r="V33" s="19"/>
      <c r="W33" s="19"/>
      <c r="X33" s="19"/>
      <c r="Y33" s="19"/>
    </row>
    <row r="34" spans="6:25" ht="12.75" customHeight="1" x14ac:dyDescent="0.2">
      <c r="I34" s="10"/>
      <c r="J34" s="10"/>
      <c r="K34" s="10"/>
      <c r="L34" s="10"/>
      <c r="M34" s="10"/>
      <c r="N34" s="10"/>
      <c r="O34" s="11"/>
      <c r="P34" s="12"/>
      <c r="Q34" s="10"/>
      <c r="R34" s="19"/>
      <c r="S34" s="19"/>
      <c r="T34" s="19"/>
      <c r="U34" s="19"/>
      <c r="V34" s="19"/>
      <c r="W34" s="19"/>
      <c r="X34" s="19"/>
      <c r="Y34" s="19"/>
    </row>
    <row r="35" spans="6:25" ht="12.75" customHeight="1" x14ac:dyDescent="0.2">
      <c r="I35" s="10"/>
      <c r="J35" s="10"/>
      <c r="K35" s="10"/>
      <c r="L35" s="10"/>
      <c r="M35" s="10"/>
      <c r="N35" s="10"/>
      <c r="O35" s="11"/>
      <c r="Q35" s="19"/>
      <c r="R35" s="19"/>
      <c r="S35" s="19"/>
      <c r="T35" s="19"/>
      <c r="U35" s="19"/>
      <c r="V35" s="19"/>
      <c r="W35" s="19"/>
      <c r="X35" s="19"/>
      <c r="Y35" s="19"/>
    </row>
    <row r="36" spans="6:25" ht="12.75" customHeight="1" x14ac:dyDescent="0.2">
      <c r="I36" s="10"/>
      <c r="J36" s="10"/>
      <c r="K36" s="10"/>
      <c r="L36" s="10"/>
      <c r="M36" s="10"/>
      <c r="N36" s="10"/>
      <c r="O36" s="11"/>
      <c r="Q36" s="19"/>
      <c r="R36" s="19"/>
      <c r="S36" s="19"/>
      <c r="T36" s="19"/>
      <c r="U36" s="19"/>
      <c r="V36" s="19"/>
      <c r="W36" s="10"/>
      <c r="X36" s="19"/>
      <c r="Y36" s="19"/>
    </row>
    <row r="37" spans="6:25" ht="12.75" customHeight="1" x14ac:dyDescent="0.2">
      <c r="F37" s="12"/>
      <c r="G37" s="12"/>
      <c r="I37" s="10"/>
      <c r="J37" s="10"/>
      <c r="K37" s="10"/>
      <c r="L37" s="10"/>
      <c r="M37" s="10"/>
      <c r="N37" s="10"/>
      <c r="O37" s="11"/>
      <c r="Q37" s="19"/>
      <c r="R37" s="19"/>
      <c r="S37" s="19"/>
      <c r="T37" s="19"/>
      <c r="U37" s="19"/>
      <c r="V37" s="19"/>
      <c r="W37" s="19"/>
      <c r="X37" s="19"/>
      <c r="Y37" s="19"/>
    </row>
    <row r="38" spans="6:25" ht="12.75" customHeight="1" x14ac:dyDescent="0.2">
      <c r="F38" s="12"/>
      <c r="G38" s="12"/>
      <c r="I38" s="10"/>
      <c r="J38" s="10"/>
      <c r="K38" s="10"/>
      <c r="L38" s="10"/>
      <c r="M38" s="10"/>
      <c r="N38" s="10"/>
      <c r="O38" s="11"/>
      <c r="Q38" s="19"/>
      <c r="R38" s="19"/>
      <c r="S38" s="19"/>
      <c r="T38" s="11"/>
      <c r="U38" s="19"/>
      <c r="V38" s="19"/>
      <c r="W38" s="19"/>
      <c r="X38" s="19"/>
      <c r="Y38" s="19"/>
    </row>
    <row r="39" spans="6:25" ht="12.75" customHeight="1" x14ac:dyDescent="0.2">
      <c r="F39" s="13"/>
      <c r="G39" s="13"/>
      <c r="I39" s="10"/>
      <c r="J39" s="10"/>
      <c r="K39" s="10"/>
      <c r="L39" s="10"/>
      <c r="M39" s="10"/>
      <c r="N39" s="10"/>
      <c r="O39" s="11"/>
      <c r="Q39" s="19"/>
      <c r="R39" s="19"/>
      <c r="S39" s="19"/>
      <c r="T39" s="11"/>
      <c r="U39" s="19"/>
      <c r="V39" s="19"/>
      <c r="W39" s="19"/>
      <c r="X39" s="19"/>
      <c r="Y39" s="19"/>
    </row>
    <row r="40" spans="6:25" ht="12.75" customHeight="1" x14ac:dyDescent="0.2">
      <c r="F40" s="12"/>
      <c r="G40" s="12"/>
      <c r="I40" s="10"/>
      <c r="J40" s="10"/>
      <c r="K40" s="10"/>
      <c r="L40" s="10"/>
      <c r="M40" s="10"/>
      <c r="N40" s="10"/>
      <c r="O40" s="11"/>
      <c r="Q40" s="19"/>
      <c r="R40" s="19"/>
      <c r="S40" s="19"/>
      <c r="T40" s="11"/>
      <c r="U40" s="19"/>
      <c r="V40" s="19"/>
      <c r="W40" s="19"/>
      <c r="X40" s="19"/>
      <c r="Y40" s="19"/>
    </row>
    <row r="41" spans="6:25" ht="12.75" customHeight="1" x14ac:dyDescent="0.2">
      <c r="F41" s="12"/>
      <c r="G41" s="12"/>
      <c r="I41" s="10"/>
      <c r="J41" s="10"/>
      <c r="K41" s="10"/>
      <c r="L41" s="10"/>
      <c r="M41" s="10"/>
      <c r="N41" s="10"/>
      <c r="O41" s="11"/>
      <c r="Q41" s="19"/>
      <c r="R41" s="19"/>
      <c r="S41" s="19"/>
      <c r="T41" s="11"/>
      <c r="U41" s="19"/>
      <c r="V41" s="19"/>
      <c r="W41" s="19"/>
      <c r="X41" s="19"/>
      <c r="Y41" s="19"/>
    </row>
    <row r="42" spans="6:25" ht="12.75" customHeight="1" x14ac:dyDescent="0.2">
      <c r="F42" s="12"/>
      <c r="G42" s="12"/>
      <c r="I42" s="10"/>
      <c r="J42" s="10"/>
      <c r="K42" s="10"/>
      <c r="L42" s="10"/>
      <c r="M42" s="10"/>
      <c r="N42" s="10"/>
      <c r="O42" s="11"/>
      <c r="Q42" s="19"/>
      <c r="R42" s="19"/>
      <c r="S42" s="19"/>
      <c r="T42" s="11"/>
      <c r="U42" s="19"/>
      <c r="V42" s="19"/>
      <c r="W42" s="19"/>
      <c r="X42" s="19"/>
      <c r="Y42" s="19"/>
    </row>
    <row r="43" spans="6:25" ht="12.75" customHeight="1" x14ac:dyDescent="0.2">
      <c r="F43" s="12"/>
      <c r="G43" s="12"/>
      <c r="I43" s="10"/>
      <c r="J43" s="10"/>
      <c r="M43" s="10"/>
      <c r="N43" s="10"/>
      <c r="O43" s="10"/>
      <c r="Q43" s="19"/>
      <c r="R43" s="19"/>
      <c r="S43" s="19"/>
      <c r="T43" s="11"/>
      <c r="U43" s="19"/>
      <c r="V43" s="19"/>
      <c r="W43" s="19"/>
      <c r="X43" s="19"/>
      <c r="Y43" s="19"/>
    </row>
    <row r="44" spans="6:25" ht="12.75" customHeight="1" x14ac:dyDescent="0.2">
      <c r="F44" s="13"/>
      <c r="G44" s="13"/>
      <c r="I44" s="10"/>
      <c r="J44" s="10"/>
      <c r="M44" s="10"/>
      <c r="N44" s="10"/>
      <c r="O44" s="11"/>
      <c r="R44" s="12"/>
      <c r="S44" s="12"/>
      <c r="V44" s="19"/>
      <c r="W44" s="19"/>
      <c r="X44" s="19"/>
      <c r="Y44" s="19"/>
    </row>
    <row r="45" spans="6:25" ht="12.75" customHeight="1" x14ac:dyDescent="0.2">
      <c r="F45" s="12"/>
      <c r="G45" s="12"/>
      <c r="I45" s="10"/>
      <c r="J45" s="10"/>
      <c r="M45" s="11"/>
      <c r="N45" s="10"/>
      <c r="O45" s="11"/>
      <c r="R45" s="12"/>
      <c r="S45" s="12"/>
      <c r="V45" s="19"/>
      <c r="W45" s="19"/>
      <c r="X45" s="11"/>
      <c r="Y45" s="11"/>
    </row>
    <row r="46" spans="6:25" ht="12.75" customHeight="1" x14ac:dyDescent="0.2">
      <c r="F46" s="12"/>
      <c r="G46" s="12"/>
      <c r="I46" s="10"/>
      <c r="J46" s="10"/>
      <c r="R46" s="12"/>
      <c r="S46" s="12"/>
      <c r="V46" s="19"/>
      <c r="W46" s="19"/>
      <c r="X46" s="11"/>
      <c r="Y46" s="11"/>
    </row>
    <row r="47" spans="6:25" ht="12.75" customHeight="1" x14ac:dyDescent="0.2">
      <c r="F47" s="12"/>
      <c r="G47" s="12"/>
      <c r="I47" s="10"/>
      <c r="J47" s="10"/>
      <c r="R47" s="12"/>
      <c r="S47" s="12"/>
      <c r="V47" s="19"/>
      <c r="W47" s="19"/>
      <c r="X47" s="11"/>
      <c r="Y47" s="11"/>
    </row>
    <row r="48" spans="6:25" ht="12.75" customHeight="1" x14ac:dyDescent="0.2">
      <c r="F48" s="12"/>
      <c r="G48" s="12"/>
      <c r="I48" s="10"/>
      <c r="J48" s="10"/>
      <c r="R48" s="12"/>
      <c r="S48" s="12"/>
      <c r="V48" s="19"/>
      <c r="W48" s="19"/>
      <c r="X48" s="11"/>
      <c r="Y48" s="11"/>
    </row>
    <row r="49" spans="6:25" ht="12.75" customHeight="1" x14ac:dyDescent="0.2">
      <c r="F49" s="13"/>
      <c r="G49" s="13"/>
      <c r="I49" s="10"/>
      <c r="J49" s="10"/>
      <c r="X49" s="11"/>
      <c r="Y49" s="11"/>
    </row>
    <row r="50" spans="6:25" ht="12.75" customHeight="1" x14ac:dyDescent="0.2">
      <c r="F50" s="12"/>
      <c r="G50" s="12"/>
      <c r="I50" s="10"/>
      <c r="J50" s="10"/>
      <c r="X50" s="11"/>
      <c r="Y50" s="11"/>
    </row>
    <row r="51" spans="6:25" ht="12.75" customHeight="1" x14ac:dyDescent="0.2">
      <c r="F51" s="12"/>
      <c r="G51" s="12"/>
      <c r="I51" s="10"/>
      <c r="J51" s="10"/>
    </row>
    <row r="52" spans="6:25" ht="12.75" customHeight="1" x14ac:dyDescent="0.2">
      <c r="F52" s="12"/>
      <c r="G52" s="12"/>
      <c r="I52" s="10"/>
      <c r="J52" s="10"/>
    </row>
    <row r="53" spans="6:25" ht="12.75" customHeight="1" x14ac:dyDescent="0.2">
      <c r="F53" s="12"/>
      <c r="G53" s="12"/>
      <c r="I53" s="10"/>
      <c r="J53" s="10"/>
    </row>
    <row r="54" spans="6:25" ht="12.75" customHeight="1" x14ac:dyDescent="0.2">
      <c r="F54" s="13"/>
      <c r="G54" s="13"/>
      <c r="I54" s="10"/>
      <c r="J54" s="10"/>
    </row>
    <row r="55" spans="6:25" ht="12.75" customHeight="1" x14ac:dyDescent="0.2">
      <c r="F55" s="12"/>
      <c r="G55" s="12"/>
    </row>
    <row r="56" spans="6:25" ht="12.75" customHeight="1" x14ac:dyDescent="0.2">
      <c r="F56" s="12"/>
      <c r="G56" s="12"/>
    </row>
    <row r="57" spans="6:25" ht="12.75" customHeight="1" x14ac:dyDescent="0.2">
      <c r="F57" s="12"/>
      <c r="G57" s="12"/>
    </row>
    <row r="58" spans="6:25" ht="12.75" customHeight="1" x14ac:dyDescent="0.2">
      <c r="F58" s="12"/>
      <c r="G58" s="12"/>
    </row>
  </sheetData>
  <mergeCells count="3">
    <mergeCell ref="F25:O31"/>
    <mergeCell ref="W1:Y1"/>
    <mergeCell ref="A1:E1"/>
  </mergeCells>
  <phoneticPr fontId="7" type="noConversion"/>
  <hyperlinks>
    <hyperlink ref="A1" location="Index!A1" display="retour à l'index" xr:uid="{13703E19-C6CB-40C0-BB07-054A1BBC7991}"/>
  </hyperlinks>
  <pageMargins left="0" right="0" top="0.19685039370078741" bottom="0.19685039370078741" header="0.51181102362204722" footer="0.51181102362204722"/>
  <pageSetup paperSize="9" scale="80"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7F39D7F-DAF2-4FD8-8C8A-C678FECF2B49}">
  <dimension ref="A1:DH49"/>
  <sheetViews>
    <sheetView showGridLines="0" zoomScaleNormal="100" workbookViewId="0">
      <selection activeCell="A2" sqref="A2"/>
    </sheetView>
  </sheetViews>
  <sheetFormatPr baseColWidth="10" defaultColWidth="11.42578125" defaultRowHeight="12.75" customHeight="1" x14ac:dyDescent="0.2"/>
  <cols>
    <col min="1" max="1" width="12.85546875" style="41" customWidth="1"/>
    <col min="2" max="2" width="39.28515625" style="39" customWidth="1"/>
    <col min="3" max="5" width="9.28515625" style="39" customWidth="1"/>
    <col min="6" max="6" width="12.85546875" style="39" customWidth="1"/>
    <col min="7" max="9" width="9.28515625" style="39" customWidth="1"/>
    <col min="10" max="10" width="12.85546875" style="39" customWidth="1"/>
    <col min="11" max="13" width="9.28515625" style="39" customWidth="1"/>
    <col min="14" max="14" width="12.85546875" style="39" customWidth="1"/>
    <col min="15" max="17" width="9.28515625" style="39" customWidth="1"/>
    <col min="18" max="18" width="12.85546875" style="39" customWidth="1"/>
    <col min="19" max="21" width="9.28515625" style="39" customWidth="1"/>
    <col min="22" max="22" width="12.85546875" style="39" customWidth="1"/>
    <col min="23" max="25" width="9.28515625" style="39" customWidth="1"/>
    <col min="26" max="26" width="12.85546875" style="39" customWidth="1"/>
    <col min="27" max="29" width="9.28515625" style="39" customWidth="1"/>
    <col min="30" max="30" width="12.85546875" style="39" customWidth="1"/>
    <col min="31" max="33" width="9.28515625" style="39" customWidth="1"/>
    <col min="34" max="34" width="12.85546875" style="39" customWidth="1"/>
    <col min="35" max="37" width="9.28515625" style="39" customWidth="1"/>
    <col min="38" max="38" width="12.85546875" style="39" customWidth="1"/>
    <col min="39" max="41" width="9.28515625" style="39" customWidth="1"/>
    <col min="42" max="42" width="12.85546875" style="39" customWidth="1"/>
    <col min="43" max="45" width="9.28515625" style="39" customWidth="1"/>
    <col min="46" max="46" width="12.85546875" style="39" customWidth="1"/>
    <col min="47" max="49" width="9.28515625" style="39" customWidth="1"/>
    <col min="50" max="50" width="12.85546875" style="39" customWidth="1"/>
    <col min="51" max="53" width="9.28515625" style="39" customWidth="1"/>
    <col min="54" max="54" width="12.85546875" style="39" customWidth="1"/>
    <col min="55" max="57" width="9.28515625" style="39" customWidth="1"/>
    <col min="58" max="58" width="12.85546875" style="39" customWidth="1"/>
    <col min="59" max="61" width="9.28515625" style="39" customWidth="1"/>
    <col min="62" max="62" width="12.85546875" style="39" customWidth="1"/>
    <col min="63" max="65" width="9.28515625" style="39" customWidth="1"/>
    <col min="66" max="66" width="12.85546875" style="39" customWidth="1"/>
    <col min="67" max="69" width="9.28515625" style="39" customWidth="1"/>
    <col min="70" max="70" width="12.85546875" style="39" customWidth="1"/>
    <col min="71" max="73" width="9.28515625" style="39" customWidth="1"/>
    <col min="74" max="74" width="12.85546875" style="39" customWidth="1"/>
    <col min="75" max="77" width="9.28515625" style="39" customWidth="1"/>
    <col min="78" max="78" width="12.85546875" style="39" customWidth="1"/>
    <col min="79" max="81" width="9.28515625" style="39" customWidth="1"/>
    <col min="82" max="82" width="12.85546875" style="39" customWidth="1"/>
    <col min="83" max="85" width="9.28515625" style="39" customWidth="1"/>
    <col min="86" max="86" width="12.85546875" style="39" customWidth="1"/>
    <col min="87" max="89" width="9.28515625" style="39" customWidth="1"/>
    <col min="90" max="90" width="12.85546875" style="39" customWidth="1"/>
    <col min="91" max="93" width="9.28515625" style="39" customWidth="1"/>
    <col min="94" max="94" width="12.85546875" style="39" customWidth="1"/>
    <col min="95" max="97" width="9.28515625" style="39" customWidth="1"/>
    <col min="98" max="98" width="12.85546875" style="39" customWidth="1"/>
    <col min="99" max="101" width="9.28515625" style="40" customWidth="1"/>
    <col min="102" max="102" width="12.85546875" style="40" customWidth="1"/>
    <col min="103" max="112" width="11.42578125" style="40"/>
    <col min="113" max="16384" width="11.42578125" style="39"/>
  </cols>
  <sheetData>
    <row r="1" spans="1:112" s="61" customFormat="1" ht="13.5" customHeight="1" x14ac:dyDescent="0.2">
      <c r="A1" s="158" t="s">
        <v>10</v>
      </c>
      <c r="B1" s="159"/>
      <c r="C1" s="24"/>
      <c r="D1" s="24"/>
      <c r="E1" s="24"/>
      <c r="F1" s="24"/>
      <c r="G1" s="24"/>
      <c r="H1" s="24"/>
      <c r="I1" s="24"/>
      <c r="J1" s="24"/>
      <c r="K1" s="24"/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4"/>
      <c r="Y1" s="24"/>
      <c r="Z1" s="24"/>
      <c r="AA1" s="24"/>
      <c r="AB1" s="24"/>
      <c r="AC1" s="24"/>
      <c r="AD1" s="24"/>
      <c r="AE1" s="24"/>
      <c r="AF1" s="24"/>
      <c r="AG1" s="24"/>
      <c r="AH1" s="24"/>
      <c r="AI1" s="24"/>
      <c r="AJ1" s="24"/>
      <c r="AK1" s="24"/>
      <c r="AL1" s="24"/>
      <c r="AM1" s="24"/>
      <c r="AN1" s="24"/>
      <c r="AO1" s="24"/>
      <c r="AP1" s="24"/>
      <c r="AQ1" s="24"/>
      <c r="AR1" s="24"/>
      <c r="AS1" s="24"/>
      <c r="AT1" s="24"/>
      <c r="AU1" s="24"/>
      <c r="AV1" s="24"/>
      <c r="AW1" s="24"/>
      <c r="AX1" s="24"/>
      <c r="AY1" s="24"/>
      <c r="AZ1" s="24"/>
      <c r="BA1" s="24"/>
      <c r="BB1" s="24"/>
      <c r="BC1" s="24"/>
      <c r="BD1" s="24"/>
      <c r="BE1" s="24"/>
      <c r="BF1" s="24"/>
      <c r="BG1" s="24"/>
      <c r="BH1" s="24"/>
      <c r="BI1" s="24"/>
      <c r="BJ1" s="24"/>
      <c r="BK1" s="24"/>
      <c r="BL1" s="24"/>
      <c r="BM1" s="24"/>
      <c r="BN1" s="24"/>
      <c r="BO1" s="24"/>
      <c r="BP1" s="24"/>
      <c r="BQ1" s="24"/>
      <c r="BR1" s="24"/>
      <c r="BS1" s="24"/>
      <c r="BT1" s="24"/>
      <c r="BU1" s="24"/>
      <c r="BV1" s="24"/>
      <c r="BW1" s="24"/>
      <c r="BX1" s="24"/>
      <c r="BY1" s="24"/>
      <c r="BZ1" s="24"/>
      <c r="CA1" s="24"/>
      <c r="CB1" s="24"/>
      <c r="CC1" s="24"/>
      <c r="CD1" s="24"/>
      <c r="CE1" s="24"/>
      <c r="CF1" s="24"/>
      <c r="CG1" s="24"/>
      <c r="CH1" s="24"/>
      <c r="CI1" s="24"/>
      <c r="CJ1" s="24"/>
      <c r="CK1" s="24"/>
      <c r="CL1" s="24"/>
      <c r="CM1" s="24"/>
      <c r="CN1" s="24"/>
      <c r="CO1" s="24"/>
      <c r="CP1" s="24"/>
      <c r="CQ1" s="24"/>
      <c r="CR1" s="24"/>
      <c r="CS1" s="24"/>
      <c r="CT1" s="24"/>
      <c r="CU1" s="25"/>
      <c r="CV1" s="25"/>
      <c r="CW1" s="25"/>
      <c r="CX1" s="25"/>
    </row>
    <row r="2" spans="1:112" s="48" customFormat="1" ht="12.75" customHeight="1" x14ac:dyDescent="0.2">
      <c r="A2" s="21" t="s">
        <v>49</v>
      </c>
      <c r="CU2" s="49"/>
      <c r="CV2" s="49"/>
      <c r="CW2" s="49"/>
      <c r="CX2" s="49"/>
      <c r="CY2" s="49"/>
      <c r="CZ2" s="49"/>
      <c r="DA2" s="49"/>
      <c r="DB2" s="49"/>
      <c r="DC2" s="49"/>
      <c r="DD2" s="49"/>
      <c r="DE2" s="49"/>
      <c r="DF2" s="49"/>
      <c r="DG2" s="49"/>
      <c r="DH2" s="49"/>
    </row>
    <row r="3" spans="1:112" s="41" customFormat="1" ht="12.75" customHeight="1" x14ac:dyDescent="0.2">
      <c r="A3" s="27" t="s">
        <v>11</v>
      </c>
      <c r="B3" s="39"/>
      <c r="C3" s="39"/>
      <c r="D3" s="39"/>
      <c r="E3" s="39"/>
      <c r="F3" s="39"/>
      <c r="G3" s="39"/>
      <c r="H3" s="39"/>
      <c r="I3" s="39"/>
      <c r="J3" s="39"/>
      <c r="K3" s="39"/>
      <c r="L3" s="39"/>
      <c r="M3" s="39"/>
      <c r="N3" s="39"/>
      <c r="O3" s="39"/>
      <c r="P3" s="39"/>
      <c r="Q3" s="39"/>
      <c r="R3" s="39"/>
      <c r="S3" s="39"/>
      <c r="T3" s="39"/>
      <c r="U3" s="39"/>
      <c r="V3" s="39"/>
      <c r="W3" s="39"/>
      <c r="X3" s="39"/>
      <c r="Y3" s="39"/>
      <c r="Z3" s="39"/>
      <c r="AA3" s="39"/>
      <c r="AB3" s="39"/>
      <c r="AC3" s="39"/>
      <c r="AD3" s="39"/>
      <c r="AE3" s="39"/>
      <c r="AF3" s="39"/>
      <c r="AG3" s="39"/>
      <c r="AH3" s="39"/>
      <c r="AI3" s="39"/>
      <c r="AJ3" s="39"/>
      <c r="AK3" s="39"/>
      <c r="AL3" s="39"/>
      <c r="AM3" s="39"/>
      <c r="AN3" s="39"/>
      <c r="AO3" s="39"/>
      <c r="AP3" s="39"/>
      <c r="AQ3" s="39"/>
      <c r="AR3" s="39"/>
      <c r="AS3" s="39"/>
      <c r="AT3" s="39"/>
      <c r="AU3" s="39"/>
      <c r="AV3" s="39"/>
      <c r="AW3" s="39"/>
      <c r="AX3" s="39"/>
      <c r="AY3" s="39"/>
      <c r="AZ3" s="39"/>
      <c r="BA3" s="39"/>
      <c r="BB3" s="39"/>
      <c r="BC3" s="39"/>
      <c r="BD3" s="39"/>
      <c r="BE3" s="39"/>
      <c r="BF3" s="39"/>
      <c r="BG3" s="39"/>
      <c r="BH3" s="39"/>
      <c r="BI3" s="39"/>
      <c r="BJ3" s="39"/>
      <c r="BK3" s="39"/>
      <c r="BL3" s="39"/>
      <c r="BM3" s="39"/>
      <c r="BN3" s="39"/>
      <c r="BO3" s="39"/>
      <c r="BP3" s="39"/>
      <c r="BQ3" s="39"/>
      <c r="BR3" s="39"/>
      <c r="BS3" s="39"/>
      <c r="BT3" s="39"/>
      <c r="BU3" s="39"/>
      <c r="BV3" s="39"/>
      <c r="BW3" s="39"/>
      <c r="BX3" s="39"/>
      <c r="BY3" s="39"/>
      <c r="BZ3" s="39"/>
      <c r="CA3" s="39"/>
      <c r="CB3" s="39"/>
      <c r="CC3" s="39"/>
      <c r="CD3" s="39"/>
      <c r="CE3" s="39"/>
      <c r="CF3" s="39"/>
      <c r="CG3" s="39"/>
      <c r="CH3" s="39"/>
      <c r="CI3" s="39"/>
      <c r="CJ3" s="39"/>
      <c r="CK3" s="39"/>
      <c r="CL3" s="39"/>
      <c r="CM3" s="39"/>
      <c r="CN3" s="39"/>
      <c r="CO3" s="39"/>
      <c r="CP3" s="39"/>
      <c r="CQ3" s="39"/>
      <c r="CR3" s="39"/>
      <c r="CS3" s="39"/>
      <c r="CT3" s="39"/>
      <c r="CU3" s="47"/>
      <c r="CV3" s="47"/>
      <c r="CW3" s="47"/>
      <c r="CX3" s="23" t="s">
        <v>37</v>
      </c>
      <c r="CY3" s="47"/>
      <c r="CZ3" s="47"/>
      <c r="DA3" s="47"/>
      <c r="DB3" s="47"/>
      <c r="DC3" s="47"/>
      <c r="DD3" s="47"/>
      <c r="DE3" s="47"/>
      <c r="DF3" s="47"/>
      <c r="DG3" s="47"/>
      <c r="DH3" s="47"/>
    </row>
    <row r="4" spans="1:112" s="57" customFormat="1" ht="12" customHeight="1" x14ac:dyDescent="0.2">
      <c r="A4" s="172" t="s">
        <v>21</v>
      </c>
      <c r="B4" s="174" t="s">
        <v>12</v>
      </c>
      <c r="C4" s="160">
        <v>2024</v>
      </c>
      <c r="D4" s="161"/>
      <c r="E4" s="161"/>
      <c r="F4" s="165"/>
      <c r="G4" s="160">
        <v>2023</v>
      </c>
      <c r="H4" s="161"/>
      <c r="I4" s="161"/>
      <c r="J4" s="165"/>
      <c r="K4" s="160">
        <v>2022</v>
      </c>
      <c r="L4" s="161"/>
      <c r="M4" s="161"/>
      <c r="N4" s="165"/>
      <c r="O4" s="160">
        <v>2021</v>
      </c>
      <c r="P4" s="161"/>
      <c r="Q4" s="161"/>
      <c r="R4" s="165"/>
      <c r="S4" s="160">
        <v>2020</v>
      </c>
      <c r="T4" s="161"/>
      <c r="U4" s="161"/>
      <c r="V4" s="165"/>
      <c r="W4" s="160">
        <v>2019</v>
      </c>
      <c r="X4" s="161"/>
      <c r="Y4" s="161"/>
      <c r="Z4" s="165"/>
      <c r="AA4" s="160">
        <v>2018</v>
      </c>
      <c r="AB4" s="161"/>
      <c r="AC4" s="161"/>
      <c r="AD4" s="165"/>
      <c r="AE4" s="160">
        <v>2017</v>
      </c>
      <c r="AF4" s="161"/>
      <c r="AG4" s="161"/>
      <c r="AH4" s="165"/>
      <c r="AI4" s="160">
        <v>2016</v>
      </c>
      <c r="AJ4" s="161"/>
      <c r="AK4" s="161"/>
      <c r="AL4" s="165"/>
      <c r="AM4" s="160">
        <v>2015</v>
      </c>
      <c r="AN4" s="161"/>
      <c r="AO4" s="161"/>
      <c r="AP4" s="165"/>
      <c r="AQ4" s="160">
        <v>2014</v>
      </c>
      <c r="AR4" s="161"/>
      <c r="AS4" s="161"/>
      <c r="AT4" s="165"/>
      <c r="AU4" s="160">
        <v>2013</v>
      </c>
      <c r="AV4" s="161"/>
      <c r="AW4" s="161"/>
      <c r="AX4" s="165"/>
      <c r="AY4" s="160">
        <v>2012</v>
      </c>
      <c r="AZ4" s="161"/>
      <c r="BA4" s="161"/>
      <c r="BB4" s="165"/>
      <c r="BC4" s="160">
        <v>2011</v>
      </c>
      <c r="BD4" s="161"/>
      <c r="BE4" s="161"/>
      <c r="BF4" s="165"/>
      <c r="BG4" s="160">
        <v>2010</v>
      </c>
      <c r="BH4" s="161"/>
      <c r="BI4" s="161"/>
      <c r="BJ4" s="165"/>
      <c r="BK4" s="160">
        <v>2009</v>
      </c>
      <c r="BL4" s="161"/>
      <c r="BM4" s="161"/>
      <c r="BN4" s="165"/>
      <c r="BO4" s="160">
        <v>2008</v>
      </c>
      <c r="BP4" s="161"/>
      <c r="BQ4" s="161"/>
      <c r="BR4" s="165"/>
      <c r="BS4" s="160">
        <v>2007</v>
      </c>
      <c r="BT4" s="161"/>
      <c r="BU4" s="161"/>
      <c r="BV4" s="165"/>
      <c r="BW4" s="160">
        <v>2006</v>
      </c>
      <c r="BX4" s="161"/>
      <c r="BY4" s="161"/>
      <c r="BZ4" s="165"/>
      <c r="CA4" s="160">
        <v>2005</v>
      </c>
      <c r="CB4" s="161"/>
      <c r="CC4" s="161"/>
      <c r="CD4" s="165"/>
      <c r="CE4" s="160">
        <v>2004</v>
      </c>
      <c r="CF4" s="161"/>
      <c r="CG4" s="161"/>
      <c r="CH4" s="165"/>
      <c r="CI4" s="160">
        <v>2003</v>
      </c>
      <c r="CJ4" s="161"/>
      <c r="CK4" s="161"/>
      <c r="CL4" s="165"/>
      <c r="CM4" s="160">
        <v>2002</v>
      </c>
      <c r="CN4" s="161"/>
      <c r="CO4" s="161"/>
      <c r="CP4" s="161"/>
      <c r="CQ4" s="160">
        <v>2001</v>
      </c>
      <c r="CR4" s="161"/>
      <c r="CS4" s="161"/>
      <c r="CT4" s="165"/>
      <c r="CU4" s="160" t="s">
        <v>0</v>
      </c>
      <c r="CV4" s="161"/>
      <c r="CW4" s="161"/>
      <c r="CX4" s="161"/>
    </row>
    <row r="5" spans="1:112" s="57" customFormat="1" ht="24" customHeight="1" x14ac:dyDescent="0.2">
      <c r="A5" s="173"/>
      <c r="B5" s="175"/>
      <c r="C5" s="80" t="s">
        <v>18</v>
      </c>
      <c r="D5" s="106" t="s">
        <v>19</v>
      </c>
      <c r="E5" s="107" t="s">
        <v>20</v>
      </c>
      <c r="F5" s="76" t="s">
        <v>33</v>
      </c>
      <c r="G5" s="80" t="s">
        <v>18</v>
      </c>
      <c r="H5" s="106" t="s">
        <v>19</v>
      </c>
      <c r="I5" s="107" t="s">
        <v>20</v>
      </c>
      <c r="J5" s="76" t="s">
        <v>33</v>
      </c>
      <c r="K5" s="80" t="s">
        <v>18</v>
      </c>
      <c r="L5" s="106" t="s">
        <v>19</v>
      </c>
      <c r="M5" s="107" t="s">
        <v>20</v>
      </c>
      <c r="N5" s="76" t="s">
        <v>33</v>
      </c>
      <c r="O5" s="80" t="s">
        <v>18</v>
      </c>
      <c r="P5" s="106" t="s">
        <v>19</v>
      </c>
      <c r="Q5" s="107" t="s">
        <v>20</v>
      </c>
      <c r="R5" s="76" t="s">
        <v>33</v>
      </c>
      <c r="S5" s="80" t="s">
        <v>18</v>
      </c>
      <c r="T5" s="106" t="s">
        <v>19</v>
      </c>
      <c r="U5" s="107" t="s">
        <v>20</v>
      </c>
      <c r="V5" s="76" t="s">
        <v>33</v>
      </c>
      <c r="W5" s="80" t="s">
        <v>18</v>
      </c>
      <c r="X5" s="106" t="s">
        <v>19</v>
      </c>
      <c r="Y5" s="107" t="s">
        <v>20</v>
      </c>
      <c r="Z5" s="76" t="s">
        <v>33</v>
      </c>
      <c r="AA5" s="80" t="s">
        <v>18</v>
      </c>
      <c r="AB5" s="106" t="s">
        <v>19</v>
      </c>
      <c r="AC5" s="107" t="s">
        <v>20</v>
      </c>
      <c r="AD5" s="76" t="s">
        <v>33</v>
      </c>
      <c r="AE5" s="80" t="s">
        <v>18</v>
      </c>
      <c r="AF5" s="106" t="s">
        <v>19</v>
      </c>
      <c r="AG5" s="107" t="s">
        <v>20</v>
      </c>
      <c r="AH5" s="76" t="s">
        <v>33</v>
      </c>
      <c r="AI5" s="80" t="s">
        <v>18</v>
      </c>
      <c r="AJ5" s="106" t="s">
        <v>19</v>
      </c>
      <c r="AK5" s="107" t="s">
        <v>20</v>
      </c>
      <c r="AL5" s="76" t="s">
        <v>33</v>
      </c>
      <c r="AM5" s="80" t="s">
        <v>18</v>
      </c>
      <c r="AN5" s="106" t="s">
        <v>19</v>
      </c>
      <c r="AO5" s="107" t="s">
        <v>20</v>
      </c>
      <c r="AP5" s="76" t="s">
        <v>33</v>
      </c>
      <c r="AQ5" s="80" t="s">
        <v>18</v>
      </c>
      <c r="AR5" s="106" t="s">
        <v>19</v>
      </c>
      <c r="AS5" s="107" t="s">
        <v>20</v>
      </c>
      <c r="AT5" s="76" t="s">
        <v>33</v>
      </c>
      <c r="AU5" s="80" t="s">
        <v>18</v>
      </c>
      <c r="AV5" s="106" t="s">
        <v>19</v>
      </c>
      <c r="AW5" s="107" t="s">
        <v>20</v>
      </c>
      <c r="AX5" s="76" t="s">
        <v>33</v>
      </c>
      <c r="AY5" s="80" t="s">
        <v>18</v>
      </c>
      <c r="AZ5" s="106" t="s">
        <v>19</v>
      </c>
      <c r="BA5" s="107" t="s">
        <v>20</v>
      </c>
      <c r="BB5" s="76" t="s">
        <v>33</v>
      </c>
      <c r="BC5" s="80" t="s">
        <v>18</v>
      </c>
      <c r="BD5" s="106" t="s">
        <v>19</v>
      </c>
      <c r="BE5" s="107" t="s">
        <v>20</v>
      </c>
      <c r="BF5" s="76" t="s">
        <v>33</v>
      </c>
      <c r="BG5" s="80" t="s">
        <v>18</v>
      </c>
      <c r="BH5" s="106" t="s">
        <v>19</v>
      </c>
      <c r="BI5" s="107" t="s">
        <v>20</v>
      </c>
      <c r="BJ5" s="76" t="s">
        <v>33</v>
      </c>
      <c r="BK5" s="80" t="s">
        <v>18</v>
      </c>
      <c r="BL5" s="106" t="s">
        <v>19</v>
      </c>
      <c r="BM5" s="107" t="s">
        <v>20</v>
      </c>
      <c r="BN5" s="76" t="s">
        <v>33</v>
      </c>
      <c r="BO5" s="80" t="s">
        <v>18</v>
      </c>
      <c r="BP5" s="106" t="s">
        <v>19</v>
      </c>
      <c r="BQ5" s="107" t="s">
        <v>20</v>
      </c>
      <c r="BR5" s="76" t="s">
        <v>33</v>
      </c>
      <c r="BS5" s="80" t="s">
        <v>18</v>
      </c>
      <c r="BT5" s="106" t="s">
        <v>19</v>
      </c>
      <c r="BU5" s="107" t="s">
        <v>20</v>
      </c>
      <c r="BV5" s="76" t="s">
        <v>33</v>
      </c>
      <c r="BW5" s="80" t="s">
        <v>18</v>
      </c>
      <c r="BX5" s="106" t="s">
        <v>19</v>
      </c>
      <c r="BY5" s="107" t="s">
        <v>20</v>
      </c>
      <c r="BZ5" s="76" t="s">
        <v>33</v>
      </c>
      <c r="CA5" s="80" t="s">
        <v>18</v>
      </c>
      <c r="CB5" s="106" t="s">
        <v>19</v>
      </c>
      <c r="CC5" s="107" t="s">
        <v>20</v>
      </c>
      <c r="CD5" s="76" t="s">
        <v>33</v>
      </c>
      <c r="CE5" s="80" t="s">
        <v>18</v>
      </c>
      <c r="CF5" s="106" t="s">
        <v>19</v>
      </c>
      <c r="CG5" s="107" t="s">
        <v>20</v>
      </c>
      <c r="CH5" s="76" t="s">
        <v>33</v>
      </c>
      <c r="CI5" s="80" t="s">
        <v>18</v>
      </c>
      <c r="CJ5" s="106" t="s">
        <v>19</v>
      </c>
      <c r="CK5" s="107" t="s">
        <v>20</v>
      </c>
      <c r="CL5" s="76" t="s">
        <v>33</v>
      </c>
      <c r="CM5" s="80" t="s">
        <v>18</v>
      </c>
      <c r="CN5" s="106" t="s">
        <v>19</v>
      </c>
      <c r="CO5" s="107" t="s">
        <v>20</v>
      </c>
      <c r="CP5" s="76" t="s">
        <v>33</v>
      </c>
      <c r="CQ5" s="80" t="s">
        <v>18</v>
      </c>
      <c r="CR5" s="106" t="s">
        <v>19</v>
      </c>
      <c r="CS5" s="107" t="s">
        <v>20</v>
      </c>
      <c r="CT5" s="76" t="s">
        <v>33</v>
      </c>
      <c r="CU5" s="80" t="s">
        <v>18</v>
      </c>
      <c r="CV5" s="106" t="s">
        <v>19</v>
      </c>
      <c r="CW5" s="107" t="s">
        <v>20</v>
      </c>
      <c r="CX5" s="50" t="s">
        <v>33</v>
      </c>
    </row>
    <row r="6" spans="1:112" s="65" customFormat="1" ht="11.25" x14ac:dyDescent="0.2">
      <c r="A6" s="162" t="s">
        <v>25</v>
      </c>
      <c r="B6" s="62" t="s">
        <v>22</v>
      </c>
      <c r="C6" s="142">
        <v>2328.6724429999899</v>
      </c>
      <c r="D6" s="143">
        <v>2973.354417</v>
      </c>
      <c r="E6" s="144">
        <v>-644.68197399999895</v>
      </c>
      <c r="F6" s="145">
        <v>0.78318024574734035</v>
      </c>
      <c r="G6" s="142">
        <v>2250.627043</v>
      </c>
      <c r="H6" s="143">
        <v>2689.0505349999898</v>
      </c>
      <c r="I6" s="144">
        <v>-438.42349200000001</v>
      </c>
      <c r="J6" s="145">
        <v>0.83695974237241322</v>
      </c>
      <c r="K6" s="142">
        <v>2012.8014519999899</v>
      </c>
      <c r="L6" s="143">
        <v>2279.4555500000001</v>
      </c>
      <c r="M6" s="144">
        <v>-266.65409799999901</v>
      </c>
      <c r="N6" s="145">
        <v>0.88301851378501317</v>
      </c>
      <c r="O6" s="86">
        <v>1971.0735</v>
      </c>
      <c r="P6" s="87">
        <v>2475.5441999999998</v>
      </c>
      <c r="Q6" s="63">
        <v>-504.47069999999985</v>
      </c>
      <c r="R6" s="88">
        <v>0.79621826182703592</v>
      </c>
      <c r="S6" s="86">
        <v>1718.7235000000001</v>
      </c>
      <c r="T6" s="87">
        <v>2544.3072999999999</v>
      </c>
      <c r="U6" s="63">
        <v>-825.58379999999988</v>
      </c>
      <c r="V6" s="88">
        <v>0.67551726161379955</v>
      </c>
      <c r="W6" s="86">
        <v>2282.6377000000002</v>
      </c>
      <c r="X6" s="87">
        <v>3127.6237999999998</v>
      </c>
      <c r="Y6" s="63">
        <v>-844.98609999999962</v>
      </c>
      <c r="Z6" s="88">
        <v>0.72983128597499491</v>
      </c>
      <c r="AA6" s="86">
        <v>2046.8741</v>
      </c>
      <c r="AB6" s="87">
        <v>3802.8058000000001</v>
      </c>
      <c r="AC6" s="63">
        <v>-1755.9317000000001</v>
      </c>
      <c r="AD6" s="88">
        <v>0.53825364945009813</v>
      </c>
      <c r="AE6" s="86">
        <v>2290.5734000000002</v>
      </c>
      <c r="AF6" s="87">
        <v>3654.1260000000002</v>
      </c>
      <c r="AG6" s="63">
        <v>-1363.5526</v>
      </c>
      <c r="AH6" s="88">
        <v>0.62684576284452154</v>
      </c>
      <c r="AI6" s="86">
        <v>2126.8090000000002</v>
      </c>
      <c r="AJ6" s="87">
        <v>4303.0648000000001</v>
      </c>
      <c r="AK6" s="63">
        <v>-2176.2557999999999</v>
      </c>
      <c r="AL6" s="88">
        <v>0.49425446718813071</v>
      </c>
      <c r="AM6" s="86">
        <v>2652.2449999999999</v>
      </c>
      <c r="AN6" s="87">
        <v>2138.2408</v>
      </c>
      <c r="AO6" s="63">
        <v>514.00419999999986</v>
      </c>
      <c r="AP6" s="88">
        <v>-370.077466666666</v>
      </c>
      <c r="AQ6" s="86">
        <v>2660.0214999999998</v>
      </c>
      <c r="AR6" s="87">
        <v>1896.9590000000001</v>
      </c>
      <c r="AS6" s="63">
        <v>763.06249999999977</v>
      </c>
      <c r="AT6" s="88">
        <v>1.4022556628793768</v>
      </c>
      <c r="AU6" s="86">
        <v>2145.9535999999998</v>
      </c>
      <c r="AV6" s="87">
        <v>2098.1792</v>
      </c>
      <c r="AW6" s="63">
        <v>47.774399999999787</v>
      </c>
      <c r="AX6" s="88">
        <v>1.0227694564887497</v>
      </c>
      <c r="AY6" s="86">
        <v>2141.2296000000001</v>
      </c>
      <c r="AZ6" s="87">
        <v>2325.6262000000002</v>
      </c>
      <c r="BA6" s="63">
        <v>-184.39660000000003</v>
      </c>
      <c r="BB6" s="88">
        <v>0.92071098958207476</v>
      </c>
      <c r="BC6" s="86">
        <v>1898.8096</v>
      </c>
      <c r="BD6" s="87">
        <v>1925.5914</v>
      </c>
      <c r="BE6" s="63">
        <v>-26.781799999999976</v>
      </c>
      <c r="BF6" s="88">
        <v>0.98609164955763717</v>
      </c>
      <c r="BG6" s="86">
        <v>1423.7906</v>
      </c>
      <c r="BH6" s="87">
        <v>2637.1102999999998</v>
      </c>
      <c r="BI6" s="63">
        <v>-1213.3196999999998</v>
      </c>
      <c r="BJ6" s="88">
        <v>0.53990559287565643</v>
      </c>
      <c r="BK6" s="86">
        <v>2350.0576000000001</v>
      </c>
      <c r="BL6" s="87">
        <v>2399.5722999999998</v>
      </c>
      <c r="BM6" s="63">
        <v>-49.514699999999721</v>
      </c>
      <c r="BN6" s="88">
        <v>0.97936519770627473</v>
      </c>
      <c r="BO6" s="86">
        <v>2933.0497999999998</v>
      </c>
      <c r="BP6" s="87">
        <v>2640.6790999999998</v>
      </c>
      <c r="BQ6" s="63">
        <v>292.37069999999994</v>
      </c>
      <c r="BR6" s="88">
        <v>1.1107179967456098</v>
      </c>
      <c r="BS6" s="86">
        <v>2118.6396</v>
      </c>
      <c r="BT6" s="87">
        <v>3025.8150000000001</v>
      </c>
      <c r="BU6" s="63">
        <v>-907.17540000000008</v>
      </c>
      <c r="BV6" s="88">
        <v>0.70018808155819179</v>
      </c>
      <c r="BW6" s="86">
        <v>1877.4764</v>
      </c>
      <c r="BX6" s="87">
        <v>2498.3897000000002</v>
      </c>
      <c r="BY6" s="63">
        <v>-620.91330000000016</v>
      </c>
      <c r="BZ6" s="88">
        <v>0.75147459981923548</v>
      </c>
      <c r="CA6" s="86">
        <v>1653.2097000000001</v>
      </c>
      <c r="CB6" s="87">
        <v>1987.7148999999999</v>
      </c>
      <c r="CC6" s="63">
        <v>-334.50519999999983</v>
      </c>
      <c r="CD6" s="88">
        <v>0.83171369294459696</v>
      </c>
      <c r="CE6" s="86">
        <v>2323.2962000000002</v>
      </c>
      <c r="CF6" s="87">
        <v>2026.0011</v>
      </c>
      <c r="CG6" s="63">
        <v>297.29510000000028</v>
      </c>
      <c r="CH6" s="88">
        <v>1.1467398512271292</v>
      </c>
      <c r="CI6" s="86">
        <v>2312.7264</v>
      </c>
      <c r="CJ6" s="87">
        <v>2368.7258999999999</v>
      </c>
      <c r="CK6" s="63">
        <v>-55.999499999999898</v>
      </c>
      <c r="CL6" s="88">
        <v>0.97635880960308663</v>
      </c>
      <c r="CM6" s="86">
        <v>1929.9105</v>
      </c>
      <c r="CN6" s="87">
        <v>1709.6745000000001</v>
      </c>
      <c r="CO6" s="63">
        <v>220.23599999999988</v>
      </c>
      <c r="CP6" s="88">
        <v>1.1288175029808305</v>
      </c>
      <c r="CQ6" s="86">
        <v>700.54679999999996</v>
      </c>
      <c r="CR6" s="87">
        <v>1268.3442</v>
      </c>
      <c r="CS6" s="63">
        <v>-567.79740000000004</v>
      </c>
      <c r="CT6" s="89">
        <v>0.5523317724005834</v>
      </c>
      <c r="CU6" s="70">
        <v>784.70140000000004</v>
      </c>
      <c r="CV6" s="63">
        <v>2002.3987</v>
      </c>
      <c r="CW6" s="63">
        <v>-1217.6972999999998</v>
      </c>
      <c r="CX6" s="88">
        <v>0.39188069788499164</v>
      </c>
      <c r="CY6" s="64"/>
      <c r="CZ6" s="64"/>
      <c r="DA6" s="64"/>
      <c r="DB6" s="64"/>
      <c r="DC6" s="64"/>
      <c r="DD6" s="64"/>
      <c r="DE6" s="64"/>
      <c r="DF6" s="64"/>
      <c r="DG6" s="64"/>
      <c r="DH6" s="64"/>
    </row>
    <row r="7" spans="1:112" s="65" customFormat="1" ht="22.5" x14ac:dyDescent="0.2">
      <c r="A7" s="163"/>
      <c r="B7" s="66" t="s">
        <v>23</v>
      </c>
      <c r="C7" s="146">
        <v>42837.310311000001</v>
      </c>
      <c r="D7" s="147">
        <v>18906.934126</v>
      </c>
      <c r="E7" s="148">
        <v>23930.376185000001</v>
      </c>
      <c r="F7" s="149">
        <v>2.2656931063239902</v>
      </c>
      <c r="G7" s="146">
        <v>42727.355705000002</v>
      </c>
      <c r="H7" s="147">
        <v>19846.2603659999</v>
      </c>
      <c r="I7" s="148">
        <v>22881.095339</v>
      </c>
      <c r="J7" s="149">
        <v>2.1529172205257967</v>
      </c>
      <c r="K7" s="146">
        <v>38812.205868999903</v>
      </c>
      <c r="L7" s="147">
        <v>20104.998640000002</v>
      </c>
      <c r="M7" s="148">
        <v>18707.207229</v>
      </c>
      <c r="N7" s="149">
        <v>1.9304754287215409</v>
      </c>
      <c r="O7" s="90">
        <v>37204.898000000001</v>
      </c>
      <c r="P7" s="91">
        <v>19168.376400000001</v>
      </c>
      <c r="Q7" s="77">
        <v>18036.5216</v>
      </c>
      <c r="R7" s="81">
        <v>1.9409519733763156</v>
      </c>
      <c r="S7" s="90">
        <v>29216.364600000001</v>
      </c>
      <c r="T7" s="91">
        <v>16877.8956</v>
      </c>
      <c r="U7" s="77">
        <v>12338.469000000001</v>
      </c>
      <c r="V7" s="81">
        <v>1.7310430928367635</v>
      </c>
      <c r="W7" s="90">
        <v>32933.549400000004</v>
      </c>
      <c r="X7" s="91">
        <v>17254.414799999999</v>
      </c>
      <c r="Y7" s="77">
        <v>15679.134600000005</v>
      </c>
      <c r="Z7" s="81">
        <v>1.9087027744342859</v>
      </c>
      <c r="AA7" s="90">
        <v>32521.370599999998</v>
      </c>
      <c r="AB7" s="91">
        <v>17696.8243</v>
      </c>
      <c r="AC7" s="77">
        <v>14824.546299999998</v>
      </c>
      <c r="AD7" s="81">
        <v>1.8376952863797149</v>
      </c>
      <c r="AE7" s="90">
        <v>30715.311799999999</v>
      </c>
      <c r="AF7" s="91">
        <v>16593.989000000001</v>
      </c>
      <c r="AG7" s="77">
        <v>14121.322799999998</v>
      </c>
      <c r="AH7" s="81">
        <v>1.8509902471310544</v>
      </c>
      <c r="AI7" s="90">
        <v>30082.273499999999</v>
      </c>
      <c r="AJ7" s="91">
        <v>16191.6405</v>
      </c>
      <c r="AK7" s="77">
        <v>13890.633</v>
      </c>
      <c r="AL7" s="81">
        <v>1.8578891681790983</v>
      </c>
      <c r="AM7" s="90">
        <v>32563.904200000001</v>
      </c>
      <c r="AN7" s="91">
        <v>16768.209299999999</v>
      </c>
      <c r="AO7" s="77">
        <v>15795.694900000002</v>
      </c>
      <c r="AP7" s="81">
        <v>4941.0601666666698</v>
      </c>
      <c r="AQ7" s="90">
        <v>35152.990299999998</v>
      </c>
      <c r="AR7" s="91">
        <v>17921.220600000001</v>
      </c>
      <c r="AS7" s="77">
        <v>17231.769699999997</v>
      </c>
      <c r="AT7" s="81">
        <v>1.9615287978766356</v>
      </c>
      <c r="AU7" s="90">
        <v>34505.422899999998</v>
      </c>
      <c r="AV7" s="91">
        <v>17399.787700000001</v>
      </c>
      <c r="AW7" s="77">
        <v>17105.635199999997</v>
      </c>
      <c r="AX7" s="81">
        <v>1.9830944776412414</v>
      </c>
      <c r="AY7" s="90">
        <v>33523.440499999997</v>
      </c>
      <c r="AZ7" s="91">
        <v>16632.701000000001</v>
      </c>
      <c r="BA7" s="77">
        <v>16890.739499999996</v>
      </c>
      <c r="BB7" s="81">
        <v>2.015513926451272</v>
      </c>
      <c r="BC7" s="90">
        <v>33055.0461</v>
      </c>
      <c r="BD7" s="91">
        <v>17490.773300000001</v>
      </c>
      <c r="BE7" s="77">
        <v>15564.272799999999</v>
      </c>
      <c r="BF7" s="81">
        <v>1.8898561849177931</v>
      </c>
      <c r="BG7" s="90">
        <v>25897.1227</v>
      </c>
      <c r="BH7" s="91">
        <v>15338.8577</v>
      </c>
      <c r="BI7" s="77">
        <v>10558.264999999999</v>
      </c>
      <c r="BJ7" s="81">
        <v>1.6883345035530253</v>
      </c>
      <c r="BK7" s="90">
        <v>21301.562699999999</v>
      </c>
      <c r="BL7" s="91">
        <v>13329.6813</v>
      </c>
      <c r="BM7" s="77">
        <v>7971.8813999999984</v>
      </c>
      <c r="BN7" s="81">
        <v>1.5980549137360094</v>
      </c>
      <c r="BO7" s="90">
        <v>26416.7281</v>
      </c>
      <c r="BP7" s="91">
        <v>15589.749100000001</v>
      </c>
      <c r="BQ7" s="77">
        <v>10826.978999999999</v>
      </c>
      <c r="BR7" s="81">
        <v>1.6944934732785404</v>
      </c>
      <c r="BS7" s="90">
        <v>22656.199700000001</v>
      </c>
      <c r="BT7" s="91">
        <v>13947.7572</v>
      </c>
      <c r="BU7" s="77">
        <v>8708.442500000001</v>
      </c>
      <c r="BV7" s="81">
        <v>1.6243614923265226</v>
      </c>
      <c r="BW7" s="90">
        <v>19648.724999999999</v>
      </c>
      <c r="BX7" s="91">
        <v>12922.830099999999</v>
      </c>
      <c r="BY7" s="77">
        <v>6725.8948999999993</v>
      </c>
      <c r="BZ7" s="81">
        <v>1.5204660935687764</v>
      </c>
      <c r="CA7" s="90">
        <v>18597.308799999999</v>
      </c>
      <c r="CB7" s="91">
        <v>12806.2513</v>
      </c>
      <c r="CC7" s="77">
        <v>5791.057499999999</v>
      </c>
      <c r="CD7" s="81">
        <v>1.452205517784896</v>
      </c>
      <c r="CE7" s="90">
        <v>16341.8076</v>
      </c>
      <c r="CF7" s="91">
        <v>11726.7127</v>
      </c>
      <c r="CG7" s="77">
        <v>4615.0949000000001</v>
      </c>
      <c r="CH7" s="81">
        <v>1.3935540179133066</v>
      </c>
      <c r="CI7" s="90">
        <v>14204.0643</v>
      </c>
      <c r="CJ7" s="91">
        <v>10079.3393</v>
      </c>
      <c r="CK7" s="77">
        <v>4124.7250000000004</v>
      </c>
      <c r="CL7" s="81">
        <v>1.4092257316905683</v>
      </c>
      <c r="CM7" s="90">
        <v>12432.557500000001</v>
      </c>
      <c r="CN7" s="91">
        <v>9142.4294000000009</v>
      </c>
      <c r="CO7" s="77">
        <v>3290.1280999999999</v>
      </c>
      <c r="CP7" s="81">
        <v>1.3598745974456199</v>
      </c>
      <c r="CQ7" s="90">
        <v>11944.9696</v>
      </c>
      <c r="CR7" s="91">
        <v>9379.6674000000003</v>
      </c>
      <c r="CS7" s="77">
        <v>2565.3022000000001</v>
      </c>
      <c r="CT7" s="92">
        <v>1.2734960730057443</v>
      </c>
      <c r="CU7" s="71">
        <v>12115.947</v>
      </c>
      <c r="CV7" s="67">
        <v>10343.891799999999</v>
      </c>
      <c r="CW7" s="77">
        <v>1772.0552000000007</v>
      </c>
      <c r="CX7" s="81">
        <v>1.1713141662986073</v>
      </c>
      <c r="CY7" s="64"/>
      <c r="CZ7" s="64"/>
      <c r="DA7" s="64"/>
      <c r="DB7" s="64"/>
      <c r="DC7" s="64"/>
      <c r="DD7" s="64"/>
      <c r="DE7" s="64"/>
      <c r="DF7" s="64"/>
      <c r="DG7" s="64"/>
      <c r="DH7" s="64"/>
    </row>
    <row r="8" spans="1:112" s="65" customFormat="1" ht="22.5" x14ac:dyDescent="0.2">
      <c r="A8" s="164"/>
      <c r="B8" s="68" t="s">
        <v>24</v>
      </c>
      <c r="C8" s="150">
        <v>112543.36224</v>
      </c>
      <c r="D8" s="151">
        <v>68233.598532999895</v>
      </c>
      <c r="E8" s="152">
        <v>44309.763706999896</v>
      </c>
      <c r="F8" s="153">
        <v>1.6493833633231341</v>
      </c>
      <c r="G8" s="150">
        <v>103271.461368</v>
      </c>
      <c r="H8" s="151">
        <v>58951.192745</v>
      </c>
      <c r="I8" s="152">
        <v>44320.268623000004</v>
      </c>
      <c r="J8" s="153">
        <v>1.7518129245444158</v>
      </c>
      <c r="K8" s="150">
        <v>101348.405908999</v>
      </c>
      <c r="L8" s="151">
        <v>49471.547617999902</v>
      </c>
      <c r="M8" s="152">
        <v>51876.858290999902</v>
      </c>
      <c r="N8" s="153">
        <v>2.0486200814167543</v>
      </c>
      <c r="O8" s="93">
        <v>105545.55680000001</v>
      </c>
      <c r="P8" s="94">
        <v>42758.809500000003</v>
      </c>
      <c r="Q8" s="78">
        <v>62786.747300000003</v>
      </c>
      <c r="R8" s="95">
        <v>2.468393251219962</v>
      </c>
      <c r="S8" s="93">
        <v>92815.536099999998</v>
      </c>
      <c r="T8" s="94">
        <v>39464.848400000003</v>
      </c>
      <c r="U8" s="78">
        <v>53350.687699999995</v>
      </c>
      <c r="V8" s="95">
        <v>2.3518533546425582</v>
      </c>
      <c r="W8" s="93">
        <v>86408.907200000001</v>
      </c>
      <c r="X8" s="94">
        <v>32433.728999999999</v>
      </c>
      <c r="Y8" s="78">
        <v>53975.178200000002</v>
      </c>
      <c r="Z8" s="95">
        <v>2.6641681318851744</v>
      </c>
      <c r="AA8" s="93">
        <v>78727.341400000005</v>
      </c>
      <c r="AB8" s="94">
        <v>31314.620999999999</v>
      </c>
      <c r="AC8" s="78">
        <v>47412.720400000006</v>
      </c>
      <c r="AD8" s="95">
        <v>2.5140761371501195</v>
      </c>
      <c r="AE8" s="93">
        <v>74190.702600000004</v>
      </c>
      <c r="AF8" s="94">
        <v>30083.399799999999</v>
      </c>
      <c r="AG8" s="78">
        <v>44107.302800000005</v>
      </c>
      <c r="AH8" s="95">
        <v>2.4661674908166464</v>
      </c>
      <c r="AI8" s="93">
        <v>70737.301399999997</v>
      </c>
      <c r="AJ8" s="94">
        <v>25795.5723</v>
      </c>
      <c r="AK8" s="78">
        <v>44941.729099999997</v>
      </c>
      <c r="AL8" s="95">
        <v>2.7422264789217334</v>
      </c>
      <c r="AM8" s="93">
        <v>63794.263299999999</v>
      </c>
      <c r="AN8" s="94">
        <v>22891.576700000001</v>
      </c>
      <c r="AO8" s="78">
        <v>40902.686600000001</v>
      </c>
      <c r="AP8" s="95">
        <v>19637.932166666698</v>
      </c>
      <c r="AQ8" s="93">
        <v>66609.263000000006</v>
      </c>
      <c r="AR8" s="94">
        <v>25275.113399999998</v>
      </c>
      <c r="AS8" s="78">
        <v>41334.149600000004</v>
      </c>
      <c r="AT8" s="95">
        <v>2.6353695014480136</v>
      </c>
      <c r="AU8" s="93">
        <v>61742.2503</v>
      </c>
      <c r="AV8" s="94">
        <v>23945.2359</v>
      </c>
      <c r="AW8" s="78">
        <v>37797.0144</v>
      </c>
      <c r="AX8" s="95">
        <v>2.5784774289903738</v>
      </c>
      <c r="AY8" s="93">
        <v>58307.149799999999</v>
      </c>
      <c r="AZ8" s="94">
        <v>21864.526099999999</v>
      </c>
      <c r="BA8" s="78">
        <v>36442.623699999996</v>
      </c>
      <c r="BB8" s="95">
        <v>2.666746561682853</v>
      </c>
      <c r="BC8" s="93">
        <v>57150.281000000003</v>
      </c>
      <c r="BD8" s="94">
        <v>22328.220799999999</v>
      </c>
      <c r="BE8" s="78">
        <v>34822.060200000007</v>
      </c>
      <c r="BF8" s="95">
        <v>2.5595537374836423</v>
      </c>
      <c r="BG8" s="93">
        <v>48552.439599999998</v>
      </c>
      <c r="BH8" s="94">
        <v>18760.157299999999</v>
      </c>
      <c r="BI8" s="78">
        <v>29792.282299999999</v>
      </c>
      <c r="BJ8" s="95">
        <v>2.5880614337919225</v>
      </c>
      <c r="BK8" s="93">
        <v>44096.550799999997</v>
      </c>
      <c r="BL8" s="94">
        <v>17313.077399999998</v>
      </c>
      <c r="BM8" s="78">
        <v>26783.473399999999</v>
      </c>
      <c r="BN8" s="95">
        <v>2.5470082401410625</v>
      </c>
      <c r="BO8" s="93">
        <v>42924.889199999998</v>
      </c>
      <c r="BP8" s="94">
        <v>17689.8629</v>
      </c>
      <c r="BQ8" s="78">
        <v>25235.026299999998</v>
      </c>
      <c r="BR8" s="95">
        <v>2.4265246962428408</v>
      </c>
      <c r="BS8" s="93">
        <v>35270.764900000002</v>
      </c>
      <c r="BT8" s="94">
        <v>16619.8868</v>
      </c>
      <c r="BU8" s="78">
        <v>18650.878100000002</v>
      </c>
      <c r="BV8" s="95">
        <v>2.1222024749290109</v>
      </c>
      <c r="BW8" s="93">
        <v>30379.771199999999</v>
      </c>
      <c r="BX8" s="94">
        <v>14700.1684</v>
      </c>
      <c r="BY8" s="78">
        <v>15679.602799999999</v>
      </c>
      <c r="BZ8" s="95">
        <v>2.0666274272068881</v>
      </c>
      <c r="CA8" s="93">
        <v>25154.786100000001</v>
      </c>
      <c r="CB8" s="94">
        <v>12936.0805</v>
      </c>
      <c r="CC8" s="78">
        <v>12218.705600000001</v>
      </c>
      <c r="CD8" s="95">
        <v>1.9445446478166244</v>
      </c>
      <c r="CE8" s="93">
        <v>22418.447700000001</v>
      </c>
      <c r="CF8" s="94">
        <v>11601.3014</v>
      </c>
      <c r="CG8" s="78">
        <v>10817.1463</v>
      </c>
      <c r="CH8" s="95">
        <v>1.9324080055363444</v>
      </c>
      <c r="CI8" s="93">
        <v>18249.6551</v>
      </c>
      <c r="CJ8" s="94">
        <v>9730.5550000000003</v>
      </c>
      <c r="CK8" s="78">
        <v>8519.1000999999997</v>
      </c>
      <c r="CL8" s="95">
        <v>1.8754999175278284</v>
      </c>
      <c r="CM8" s="93">
        <v>15405.957200000001</v>
      </c>
      <c r="CN8" s="94">
        <v>8282.4295000000002</v>
      </c>
      <c r="CO8" s="78">
        <v>7123.5277000000006</v>
      </c>
      <c r="CP8" s="95">
        <v>1.8600770703813416</v>
      </c>
      <c r="CQ8" s="93">
        <v>12894.938099999999</v>
      </c>
      <c r="CR8" s="94">
        <v>6791.0730000000003</v>
      </c>
      <c r="CS8" s="78">
        <v>6103.8650999999991</v>
      </c>
      <c r="CT8" s="96">
        <v>1.8988071693530608</v>
      </c>
      <c r="CU8" s="72">
        <v>9964.1746999999996</v>
      </c>
      <c r="CV8" s="69">
        <v>5137.1683000000003</v>
      </c>
      <c r="CW8" s="78">
        <v>4827.0063999999993</v>
      </c>
      <c r="CX8" s="95">
        <v>1.9396239558668924</v>
      </c>
      <c r="CY8" s="64"/>
      <c r="CZ8" s="64"/>
      <c r="DA8" s="64"/>
      <c r="DB8" s="64"/>
      <c r="DC8" s="64"/>
      <c r="DD8" s="64"/>
      <c r="DE8" s="64"/>
      <c r="DF8" s="64"/>
      <c r="DG8" s="64"/>
      <c r="DH8" s="64"/>
    </row>
    <row r="9" spans="1:112" s="60" customFormat="1" ht="11.25" x14ac:dyDescent="0.2">
      <c r="A9" s="166" t="s">
        <v>40</v>
      </c>
      <c r="B9" s="56" t="s">
        <v>22</v>
      </c>
      <c r="C9" s="126">
        <v>1892.755723</v>
      </c>
      <c r="D9" s="127">
        <v>1261.586941</v>
      </c>
      <c r="E9" s="122">
        <v>631.16878199999906</v>
      </c>
      <c r="F9" s="123">
        <v>1.5002974915860356</v>
      </c>
      <c r="G9" s="126">
        <v>1755.833952</v>
      </c>
      <c r="H9" s="127">
        <v>1297.345513</v>
      </c>
      <c r="I9" s="122">
        <v>458.48843900000003</v>
      </c>
      <c r="J9" s="123">
        <v>1.3534050369818482</v>
      </c>
      <c r="K9" s="126">
        <v>1458.355965</v>
      </c>
      <c r="L9" s="127">
        <v>899.61509899999896</v>
      </c>
      <c r="M9" s="122">
        <v>558.74086599999896</v>
      </c>
      <c r="N9" s="123">
        <v>1.6210888041131022</v>
      </c>
      <c r="O9" s="82">
        <v>1290.6066000000001</v>
      </c>
      <c r="P9" s="83">
        <v>818.13409999999999</v>
      </c>
      <c r="Q9" s="58">
        <v>472.47250000000008</v>
      </c>
      <c r="R9" s="97">
        <v>1.5775000699763035</v>
      </c>
      <c r="S9" s="82">
        <v>1170.4414999999999</v>
      </c>
      <c r="T9" s="83">
        <v>939.39670000000001</v>
      </c>
      <c r="U9" s="58">
        <v>231.0447999999999</v>
      </c>
      <c r="V9" s="97">
        <v>1.2459501933528188</v>
      </c>
      <c r="W9" s="82">
        <v>1676.2394999999999</v>
      </c>
      <c r="X9" s="83">
        <v>1383.5025000000001</v>
      </c>
      <c r="Y9" s="58">
        <v>292.73699999999985</v>
      </c>
      <c r="Z9" s="97">
        <v>1.2115912331202869</v>
      </c>
      <c r="AA9" s="82">
        <v>1788.2343000000001</v>
      </c>
      <c r="AB9" s="83">
        <v>820.43280000000004</v>
      </c>
      <c r="AC9" s="58">
        <v>967.80150000000003</v>
      </c>
      <c r="AD9" s="97">
        <v>2.1796231208698629</v>
      </c>
      <c r="AE9" s="82">
        <v>1918.0232000000001</v>
      </c>
      <c r="AF9" s="83">
        <v>1419.3362</v>
      </c>
      <c r="AG9" s="58">
        <v>498.68700000000013</v>
      </c>
      <c r="AH9" s="97">
        <v>1.3513522729850758</v>
      </c>
      <c r="AI9" s="82">
        <v>1688.2021999999999</v>
      </c>
      <c r="AJ9" s="83">
        <v>969.22529999999995</v>
      </c>
      <c r="AK9" s="58">
        <v>718.9769</v>
      </c>
      <c r="AL9" s="97">
        <v>1.7418057493959351</v>
      </c>
      <c r="AM9" s="82">
        <v>1488.01</v>
      </c>
      <c r="AN9" s="83">
        <v>897.86559999999997</v>
      </c>
      <c r="AO9" s="58">
        <v>590.14440000000002</v>
      </c>
      <c r="AP9" s="97">
        <v>94.141066666666802</v>
      </c>
      <c r="AQ9" s="82">
        <v>1512.3126</v>
      </c>
      <c r="AR9" s="83">
        <v>1126.8200999999999</v>
      </c>
      <c r="AS9" s="58">
        <v>385.49250000000006</v>
      </c>
      <c r="AT9" s="97">
        <v>1.3421065172692608</v>
      </c>
      <c r="AU9" s="82">
        <v>2208.0147999999999</v>
      </c>
      <c r="AV9" s="83">
        <v>2267.1642999999999</v>
      </c>
      <c r="AW9" s="58">
        <v>-59.149499999999989</v>
      </c>
      <c r="AX9" s="97">
        <v>0.97391036017989518</v>
      </c>
      <c r="AY9" s="82">
        <v>1559.5472</v>
      </c>
      <c r="AZ9" s="83">
        <v>1230.2345</v>
      </c>
      <c r="BA9" s="58">
        <v>329.31269999999995</v>
      </c>
      <c r="BB9" s="97">
        <v>1.2676828685913133</v>
      </c>
      <c r="BC9" s="82">
        <v>1104.1288</v>
      </c>
      <c r="BD9" s="83">
        <v>983.70960000000002</v>
      </c>
      <c r="BE9" s="58">
        <v>120.41919999999993</v>
      </c>
      <c r="BF9" s="97">
        <v>1.1224133626427961</v>
      </c>
      <c r="BG9" s="82">
        <v>1044.9024999999999</v>
      </c>
      <c r="BH9" s="83">
        <v>726.65229999999997</v>
      </c>
      <c r="BI9" s="58">
        <v>318.25019999999995</v>
      </c>
      <c r="BJ9" s="97">
        <v>1.4379676497273868</v>
      </c>
      <c r="BK9" s="82">
        <v>682.68499999999995</v>
      </c>
      <c r="BL9" s="83">
        <v>1207.5397</v>
      </c>
      <c r="BM9" s="58">
        <v>-524.85470000000009</v>
      </c>
      <c r="BN9" s="97">
        <v>0.56535201285721692</v>
      </c>
      <c r="BO9" s="82">
        <v>960.51559999999995</v>
      </c>
      <c r="BP9" s="83">
        <v>1983.7598</v>
      </c>
      <c r="BQ9" s="58">
        <v>-1023.2442000000001</v>
      </c>
      <c r="BR9" s="97">
        <v>0.48418946689009423</v>
      </c>
      <c r="BS9" s="82">
        <v>1152.2910999999999</v>
      </c>
      <c r="BT9" s="83">
        <v>1801.6115</v>
      </c>
      <c r="BU9" s="58">
        <v>-649.32040000000006</v>
      </c>
      <c r="BV9" s="97">
        <v>0.63958911230306859</v>
      </c>
      <c r="BW9" s="82">
        <v>1083.2769000000001</v>
      </c>
      <c r="BX9" s="83">
        <v>915.83050000000003</v>
      </c>
      <c r="BY9" s="58">
        <v>167.44640000000004</v>
      </c>
      <c r="BZ9" s="97">
        <v>1.1828355792911462</v>
      </c>
      <c r="CA9" s="82">
        <v>698.55600000000004</v>
      </c>
      <c r="CB9" s="83">
        <v>750.83870000000002</v>
      </c>
      <c r="CC9" s="58">
        <v>-52.282699999999977</v>
      </c>
      <c r="CD9" s="97">
        <v>0.93036760092413995</v>
      </c>
      <c r="CE9" s="82">
        <v>3433.136</v>
      </c>
      <c r="CF9" s="83">
        <v>3274.9884000000002</v>
      </c>
      <c r="CG9" s="58">
        <v>158.14759999999978</v>
      </c>
      <c r="CH9" s="97">
        <v>1.0482895145521736</v>
      </c>
      <c r="CI9" s="82">
        <v>1348.9512999999999</v>
      </c>
      <c r="CJ9" s="83">
        <v>1716.8056999999999</v>
      </c>
      <c r="CK9" s="58">
        <v>-367.85439999999994</v>
      </c>
      <c r="CL9" s="97">
        <v>0.78573323702268694</v>
      </c>
      <c r="CM9" s="82">
        <v>993.28589999999997</v>
      </c>
      <c r="CN9" s="83">
        <v>855.86120000000005</v>
      </c>
      <c r="CO9" s="58">
        <v>137.42469999999992</v>
      </c>
      <c r="CP9" s="97">
        <v>1.1605689100055008</v>
      </c>
      <c r="CQ9" s="82">
        <v>976.21370000000002</v>
      </c>
      <c r="CR9" s="83">
        <v>1149.5952</v>
      </c>
      <c r="CS9" s="58">
        <v>-173.38149999999996</v>
      </c>
      <c r="CT9" s="98">
        <v>0.84918038975806442</v>
      </c>
      <c r="CU9" s="73">
        <v>1197.9537</v>
      </c>
      <c r="CV9" s="52">
        <v>1645.5716</v>
      </c>
      <c r="CW9" s="58">
        <v>-447.61789999999996</v>
      </c>
      <c r="CX9" s="97">
        <v>0.7279863726379332</v>
      </c>
    </row>
    <row r="10" spans="1:112" s="60" customFormat="1" ht="22.5" x14ac:dyDescent="0.2">
      <c r="A10" s="167"/>
      <c r="B10" s="51" t="s">
        <v>23</v>
      </c>
      <c r="C10" s="126">
        <v>10492.292394</v>
      </c>
      <c r="D10" s="127">
        <v>14200.704857999899</v>
      </c>
      <c r="E10" s="128">
        <v>-3708.412464</v>
      </c>
      <c r="F10" s="129">
        <v>0.73885715525515927</v>
      </c>
      <c r="G10" s="126">
        <v>10739.601554999899</v>
      </c>
      <c r="H10" s="127">
        <v>15002.271366000001</v>
      </c>
      <c r="I10" s="128">
        <v>-4262.6698109999897</v>
      </c>
      <c r="J10" s="129">
        <v>0.71586503756620545</v>
      </c>
      <c r="K10" s="126">
        <v>10289.998637999901</v>
      </c>
      <c r="L10" s="127">
        <v>15336.205792999899</v>
      </c>
      <c r="M10" s="128">
        <v>-5046.2071550000001</v>
      </c>
      <c r="N10" s="129">
        <v>0.67096117363635843</v>
      </c>
      <c r="O10" s="82">
        <v>10173.2958</v>
      </c>
      <c r="P10" s="83">
        <v>14911.249900000001</v>
      </c>
      <c r="Q10" s="52">
        <v>-4737.9541000000008</v>
      </c>
      <c r="R10" s="99">
        <v>0.68225640829746936</v>
      </c>
      <c r="S10" s="82">
        <v>8661.8377</v>
      </c>
      <c r="T10" s="83">
        <v>12456.481900000001</v>
      </c>
      <c r="U10" s="52">
        <v>-3794.6442000000006</v>
      </c>
      <c r="V10" s="99">
        <v>0.69536790319584529</v>
      </c>
      <c r="W10" s="82">
        <v>9222.0159999999996</v>
      </c>
      <c r="X10" s="83">
        <v>12659.9938</v>
      </c>
      <c r="Y10" s="52">
        <v>-3437.9778000000006</v>
      </c>
      <c r="Z10" s="99">
        <v>0.72843763951922313</v>
      </c>
      <c r="AA10" s="82">
        <v>10206.9722</v>
      </c>
      <c r="AB10" s="83">
        <v>13161.888800000001</v>
      </c>
      <c r="AC10" s="52">
        <v>-2954.9166000000005</v>
      </c>
      <c r="AD10" s="99">
        <v>0.77549448677913158</v>
      </c>
      <c r="AE10" s="82">
        <v>9353.3214000000007</v>
      </c>
      <c r="AF10" s="83">
        <v>11900.071099999999</v>
      </c>
      <c r="AG10" s="52">
        <v>-2546.7496999999985</v>
      </c>
      <c r="AH10" s="99">
        <v>0.78598869884063138</v>
      </c>
      <c r="AI10" s="82">
        <v>8841.6290000000008</v>
      </c>
      <c r="AJ10" s="83">
        <v>11116.522499999999</v>
      </c>
      <c r="AK10" s="52">
        <v>-2274.8934999999983</v>
      </c>
      <c r="AL10" s="99">
        <v>0.79535925016119036</v>
      </c>
      <c r="AM10" s="82">
        <v>9337.7196000000004</v>
      </c>
      <c r="AN10" s="83">
        <v>10846.686799999999</v>
      </c>
      <c r="AO10" s="52">
        <v>-1508.9671999999991</v>
      </c>
      <c r="AP10" s="99">
        <v>-4621.5403999999999</v>
      </c>
      <c r="AQ10" s="82">
        <v>11387.856599999999</v>
      </c>
      <c r="AR10" s="83">
        <v>12260.908100000001</v>
      </c>
      <c r="AS10" s="52">
        <v>-873.0515000000014</v>
      </c>
      <c r="AT10" s="99">
        <v>0.92879389578003591</v>
      </c>
      <c r="AU10" s="82">
        <v>11095.528</v>
      </c>
      <c r="AV10" s="83">
        <v>12306.692300000001</v>
      </c>
      <c r="AW10" s="52">
        <v>-1211.1643000000004</v>
      </c>
      <c r="AX10" s="99">
        <v>0.90158490433696792</v>
      </c>
      <c r="AY10" s="82">
        <v>9825.0540000000001</v>
      </c>
      <c r="AZ10" s="83">
        <v>11915.798199999999</v>
      </c>
      <c r="BA10" s="52">
        <v>-2090.7441999999992</v>
      </c>
      <c r="BB10" s="99">
        <v>0.8245401470461291</v>
      </c>
      <c r="BC10" s="82">
        <v>10034.0103</v>
      </c>
      <c r="BD10" s="83">
        <v>12347.917600000001</v>
      </c>
      <c r="BE10" s="52">
        <v>-2313.9073000000008</v>
      </c>
      <c r="BF10" s="99">
        <v>0.81260748775971747</v>
      </c>
      <c r="BG10" s="82">
        <v>8770.2844999999998</v>
      </c>
      <c r="BH10" s="83">
        <v>11558.918100000001</v>
      </c>
      <c r="BI10" s="52">
        <v>-2788.633600000001</v>
      </c>
      <c r="BJ10" s="99">
        <v>0.75874614078284708</v>
      </c>
      <c r="BK10" s="82">
        <v>7976.3314</v>
      </c>
      <c r="BL10" s="83">
        <v>10631.0774</v>
      </c>
      <c r="BM10" s="52">
        <v>-2654.7460000000001</v>
      </c>
      <c r="BN10" s="99">
        <v>0.75028438792102103</v>
      </c>
      <c r="BO10" s="82">
        <v>10891.430899999999</v>
      </c>
      <c r="BP10" s="83">
        <v>13270.597</v>
      </c>
      <c r="BQ10" s="52">
        <v>-2379.1661000000004</v>
      </c>
      <c r="BR10" s="99">
        <v>0.82071898498613138</v>
      </c>
      <c r="BS10" s="82">
        <v>10338.759700000001</v>
      </c>
      <c r="BT10" s="83">
        <v>12865.0363</v>
      </c>
      <c r="BU10" s="52">
        <v>-2526.2765999999992</v>
      </c>
      <c r="BV10" s="99">
        <v>0.80363237684762701</v>
      </c>
      <c r="BW10" s="82">
        <v>9123.1108000000004</v>
      </c>
      <c r="BX10" s="83">
        <v>11873.8032</v>
      </c>
      <c r="BY10" s="52">
        <v>-2750.6923999999999</v>
      </c>
      <c r="BZ10" s="99">
        <v>0.76833939777610594</v>
      </c>
      <c r="CA10" s="82">
        <v>8703.1947</v>
      </c>
      <c r="CB10" s="83">
        <v>11549.9841</v>
      </c>
      <c r="CC10" s="52">
        <v>-2846.7893999999997</v>
      </c>
      <c r="CD10" s="99">
        <v>0.75352438796863797</v>
      </c>
      <c r="CE10" s="82">
        <v>8403.7551999999996</v>
      </c>
      <c r="CF10" s="83">
        <v>10749.938599999999</v>
      </c>
      <c r="CG10" s="52">
        <v>-2346.1833999999999</v>
      </c>
      <c r="CH10" s="99">
        <v>0.78174913482761654</v>
      </c>
      <c r="CI10" s="82">
        <v>6999.6332000000002</v>
      </c>
      <c r="CJ10" s="83">
        <v>9250.9583000000002</v>
      </c>
      <c r="CK10" s="52">
        <v>-2251.3251</v>
      </c>
      <c r="CL10" s="99">
        <v>0.75663871493183577</v>
      </c>
      <c r="CM10" s="82">
        <v>6164.1828999999998</v>
      </c>
      <c r="CN10" s="83">
        <v>7946.6526999999996</v>
      </c>
      <c r="CO10" s="52">
        <v>-1782.4697999999999</v>
      </c>
      <c r="CP10" s="99">
        <v>0.7756955202031165</v>
      </c>
      <c r="CQ10" s="82">
        <v>5471.9372999999996</v>
      </c>
      <c r="CR10" s="83">
        <v>7807.2482</v>
      </c>
      <c r="CS10" s="52">
        <v>-2335.3109000000004</v>
      </c>
      <c r="CT10" s="100">
        <v>0.70087912665566332</v>
      </c>
      <c r="CU10" s="74">
        <v>5266.5856000000003</v>
      </c>
      <c r="CV10" s="53">
        <v>8056.7204000000002</v>
      </c>
      <c r="CW10" s="52">
        <v>-2790.1347999999998</v>
      </c>
      <c r="CX10" s="99">
        <v>0.65368851573898479</v>
      </c>
    </row>
    <row r="11" spans="1:112" s="60" customFormat="1" ht="11.25" x14ac:dyDescent="0.2">
      <c r="A11" s="168"/>
      <c r="B11" s="54" t="s">
        <v>24</v>
      </c>
      <c r="C11" s="133">
        <v>21214.162250000001</v>
      </c>
      <c r="D11" s="134">
        <v>12610.340244000001</v>
      </c>
      <c r="E11" s="135">
        <v>8603.8220060000003</v>
      </c>
      <c r="F11" s="136">
        <v>1.6822830978009256</v>
      </c>
      <c r="G11" s="133">
        <v>17549.373775</v>
      </c>
      <c r="H11" s="134">
        <v>15124.791289000001</v>
      </c>
      <c r="I11" s="135">
        <v>2424.5824859999898</v>
      </c>
      <c r="J11" s="136">
        <v>1.1603051863441816</v>
      </c>
      <c r="K11" s="133">
        <v>14040.601273</v>
      </c>
      <c r="L11" s="134">
        <v>12956.711671999899</v>
      </c>
      <c r="M11" s="135">
        <v>1083.8896010000001</v>
      </c>
      <c r="N11" s="136">
        <v>1.0836546824872495</v>
      </c>
      <c r="O11" s="84">
        <v>14364.7695</v>
      </c>
      <c r="P11" s="85">
        <v>13934.204900000001</v>
      </c>
      <c r="Q11" s="79">
        <v>430.5645999999997</v>
      </c>
      <c r="R11" s="101">
        <v>1.0308998326843894</v>
      </c>
      <c r="S11" s="84">
        <v>13143.668600000001</v>
      </c>
      <c r="T11" s="85">
        <v>10621.319799999999</v>
      </c>
      <c r="U11" s="79">
        <v>2522.3488000000016</v>
      </c>
      <c r="V11" s="101">
        <v>1.2374797904117341</v>
      </c>
      <c r="W11" s="84">
        <v>11894.6721</v>
      </c>
      <c r="X11" s="85">
        <v>10734.5036</v>
      </c>
      <c r="Y11" s="79">
        <v>1160.1684999999998</v>
      </c>
      <c r="Z11" s="101">
        <v>1.1080784490118387</v>
      </c>
      <c r="AA11" s="84">
        <v>10464.711499999999</v>
      </c>
      <c r="AB11" s="85">
        <v>10292.3979</v>
      </c>
      <c r="AC11" s="79">
        <v>172.3135999999995</v>
      </c>
      <c r="AD11" s="101">
        <v>1.0167418323382154</v>
      </c>
      <c r="AE11" s="84">
        <v>10971.434800000001</v>
      </c>
      <c r="AF11" s="85">
        <v>10029.2647</v>
      </c>
      <c r="AG11" s="79">
        <v>942.17010000000118</v>
      </c>
      <c r="AH11" s="101">
        <v>1.0939420912881082</v>
      </c>
      <c r="AI11" s="84">
        <v>9072.1512999999995</v>
      </c>
      <c r="AJ11" s="85">
        <v>9133.9917999999998</v>
      </c>
      <c r="AK11" s="79">
        <v>-61.840500000000247</v>
      </c>
      <c r="AL11" s="101">
        <v>0.99322963044481816</v>
      </c>
      <c r="AM11" s="84">
        <v>9147.8453000000009</v>
      </c>
      <c r="AN11" s="85">
        <v>8778.0146999999997</v>
      </c>
      <c r="AO11" s="79">
        <v>369.83060000000114</v>
      </c>
      <c r="AP11" s="101">
        <v>-2679.4511666666699</v>
      </c>
      <c r="AQ11" s="84">
        <v>11085.8356</v>
      </c>
      <c r="AR11" s="85">
        <v>9580.8171999999995</v>
      </c>
      <c r="AS11" s="79">
        <v>1505.0184000000008</v>
      </c>
      <c r="AT11" s="101">
        <v>1.1570866418367738</v>
      </c>
      <c r="AU11" s="84">
        <v>9851.3616000000002</v>
      </c>
      <c r="AV11" s="85">
        <v>8911.3729999999996</v>
      </c>
      <c r="AW11" s="79">
        <v>939.98860000000059</v>
      </c>
      <c r="AX11" s="101">
        <v>1.1054819049769324</v>
      </c>
      <c r="AY11" s="84">
        <v>9173.1594999999998</v>
      </c>
      <c r="AZ11" s="85">
        <v>8133.3068000000003</v>
      </c>
      <c r="BA11" s="79">
        <v>1039.8526999999995</v>
      </c>
      <c r="BB11" s="101">
        <v>1.1278511588914855</v>
      </c>
      <c r="BC11" s="84">
        <v>8950.5728999999992</v>
      </c>
      <c r="BD11" s="85">
        <v>8293.4843000000001</v>
      </c>
      <c r="BE11" s="79">
        <v>657.08859999999913</v>
      </c>
      <c r="BF11" s="101">
        <v>1.0792294982701058</v>
      </c>
      <c r="BG11" s="84">
        <v>8056.8335999999999</v>
      </c>
      <c r="BH11" s="85">
        <v>7193.4690000000001</v>
      </c>
      <c r="BI11" s="79">
        <v>863.36459999999988</v>
      </c>
      <c r="BJ11" s="101">
        <v>1.1200206187028818</v>
      </c>
      <c r="BK11" s="84">
        <v>7575.5343000000003</v>
      </c>
      <c r="BL11" s="85">
        <v>6780.4085999999998</v>
      </c>
      <c r="BM11" s="79">
        <v>795.12570000000051</v>
      </c>
      <c r="BN11" s="101">
        <v>1.1172681097714376</v>
      </c>
      <c r="BO11" s="84">
        <v>7230.6651000000002</v>
      </c>
      <c r="BP11" s="85">
        <v>6177.4731000000002</v>
      </c>
      <c r="BQ11" s="79">
        <v>1053.192</v>
      </c>
      <c r="BR11" s="101">
        <v>1.1704891276661327</v>
      </c>
      <c r="BS11" s="84">
        <v>6120.8422</v>
      </c>
      <c r="BT11" s="85">
        <v>5467.7237999999998</v>
      </c>
      <c r="BU11" s="79">
        <v>653.11840000000029</v>
      </c>
      <c r="BV11" s="101">
        <v>1.119449779083574</v>
      </c>
      <c r="BW11" s="84">
        <v>5202.8953000000001</v>
      </c>
      <c r="BX11" s="85">
        <v>4842.5291999999999</v>
      </c>
      <c r="BY11" s="79">
        <v>360.36610000000019</v>
      </c>
      <c r="BZ11" s="101">
        <v>1.0744169183326764</v>
      </c>
      <c r="CA11" s="84">
        <v>4379.0622000000003</v>
      </c>
      <c r="CB11" s="85">
        <v>4137.4372999999996</v>
      </c>
      <c r="CC11" s="79">
        <v>241.62490000000071</v>
      </c>
      <c r="CD11" s="101">
        <v>1.0583996523645205</v>
      </c>
      <c r="CE11" s="84">
        <v>3434.4034999999999</v>
      </c>
      <c r="CF11" s="85">
        <v>3657.7456999999999</v>
      </c>
      <c r="CG11" s="79">
        <v>-223.34220000000005</v>
      </c>
      <c r="CH11" s="101">
        <v>0.93893993231951578</v>
      </c>
      <c r="CI11" s="84">
        <v>3253.2426999999998</v>
      </c>
      <c r="CJ11" s="85">
        <v>3256.5720999999999</v>
      </c>
      <c r="CK11" s="79">
        <v>-3.3294000000000779</v>
      </c>
      <c r="CL11" s="101">
        <v>0.99897763663823069</v>
      </c>
      <c r="CM11" s="84">
        <v>2514.6513</v>
      </c>
      <c r="CN11" s="85">
        <v>2882.4956000000002</v>
      </c>
      <c r="CO11" s="79">
        <v>-367.8443000000002</v>
      </c>
      <c r="CP11" s="101">
        <v>0.87238686504846696</v>
      </c>
      <c r="CQ11" s="84">
        <v>1753.3248000000001</v>
      </c>
      <c r="CR11" s="85">
        <v>2334.0574000000001</v>
      </c>
      <c r="CS11" s="79">
        <v>-580.73260000000005</v>
      </c>
      <c r="CT11" s="102">
        <v>0.75119180873615188</v>
      </c>
      <c r="CU11" s="75">
        <v>1572.2021</v>
      </c>
      <c r="CV11" s="55">
        <v>1969.1004</v>
      </c>
      <c r="CW11" s="79">
        <v>-396.89830000000006</v>
      </c>
      <c r="CX11" s="101">
        <v>0.79843673791341463</v>
      </c>
    </row>
    <row r="12" spans="1:112" s="60" customFormat="1" ht="11.25" x14ac:dyDescent="0.2">
      <c r="A12" s="166" t="s">
        <v>30</v>
      </c>
      <c r="B12" s="56" t="s">
        <v>22</v>
      </c>
      <c r="C12" s="126">
        <v>2008.499908</v>
      </c>
      <c r="D12" s="127">
        <v>2483.7374669999899</v>
      </c>
      <c r="E12" s="122">
        <v>-475.23755899999901</v>
      </c>
      <c r="F12" s="123">
        <v>0.80866030918556819</v>
      </c>
      <c r="G12" s="126">
        <v>1824.825681</v>
      </c>
      <c r="H12" s="127">
        <v>1849.8107210000001</v>
      </c>
      <c r="I12" s="122">
        <v>-24.985039999999699</v>
      </c>
      <c r="J12" s="123">
        <v>0.98649319105119404</v>
      </c>
      <c r="K12" s="126">
        <v>1857.7060980000001</v>
      </c>
      <c r="L12" s="127">
        <v>1849.403362</v>
      </c>
      <c r="M12" s="122">
        <v>8.3027360000001007</v>
      </c>
      <c r="N12" s="123">
        <v>1.0044894132727331</v>
      </c>
      <c r="O12" s="82">
        <v>1662.1255000000001</v>
      </c>
      <c r="P12" s="83">
        <v>2654.1732000000002</v>
      </c>
      <c r="Q12" s="58">
        <v>-992.04770000000008</v>
      </c>
      <c r="R12" s="97">
        <v>0.62623098598086968</v>
      </c>
      <c r="S12" s="82">
        <v>1494.8290999999999</v>
      </c>
      <c r="T12" s="83">
        <v>2199.3391000000001</v>
      </c>
      <c r="U12" s="58">
        <v>-704.51000000000022</v>
      </c>
      <c r="V12" s="97">
        <v>0.67967195236059774</v>
      </c>
      <c r="W12" s="82">
        <v>2530.7087999999999</v>
      </c>
      <c r="X12" s="83">
        <v>2988.7984999999999</v>
      </c>
      <c r="Y12" s="58">
        <v>-458.08969999999999</v>
      </c>
      <c r="Z12" s="97">
        <v>0.84673115300345603</v>
      </c>
      <c r="AA12" s="82">
        <v>2646.5819000000001</v>
      </c>
      <c r="AB12" s="83">
        <v>2277.8031999999998</v>
      </c>
      <c r="AC12" s="58">
        <v>368.7787000000003</v>
      </c>
      <c r="AD12" s="97">
        <v>1.1619010369289149</v>
      </c>
      <c r="AE12" s="82">
        <v>2593.8546000000001</v>
      </c>
      <c r="AF12" s="83">
        <v>1917.2720999999999</v>
      </c>
      <c r="AG12" s="58">
        <v>676.58250000000021</v>
      </c>
      <c r="AH12" s="97">
        <v>1.3528880955394909</v>
      </c>
      <c r="AI12" s="82">
        <v>2505.1424000000002</v>
      </c>
      <c r="AJ12" s="83">
        <v>2153.1064000000001</v>
      </c>
      <c r="AK12" s="58">
        <v>352.03600000000006</v>
      </c>
      <c r="AL12" s="97">
        <v>1.16350144145222</v>
      </c>
      <c r="AM12" s="82">
        <v>2314.3454000000002</v>
      </c>
      <c r="AN12" s="83">
        <v>1523.0797</v>
      </c>
      <c r="AO12" s="58">
        <v>791.26570000000015</v>
      </c>
      <c r="AP12" s="97">
        <v>19.8172333333337</v>
      </c>
      <c r="AQ12" s="82">
        <v>2278.7393000000002</v>
      </c>
      <c r="AR12" s="83">
        <v>1929.0703000000001</v>
      </c>
      <c r="AS12" s="58">
        <v>349.6690000000001</v>
      </c>
      <c r="AT12" s="97">
        <v>1.1812629638225212</v>
      </c>
      <c r="AU12" s="82">
        <v>1798.7268999999999</v>
      </c>
      <c r="AV12" s="83">
        <v>1406.867</v>
      </c>
      <c r="AW12" s="58">
        <v>391.85989999999993</v>
      </c>
      <c r="AX12" s="97">
        <v>1.2785337206715346</v>
      </c>
      <c r="AY12" s="82">
        <v>1693.4042999999999</v>
      </c>
      <c r="AZ12" s="83">
        <v>1066.4996000000001</v>
      </c>
      <c r="BA12" s="58">
        <v>626.90469999999982</v>
      </c>
      <c r="BB12" s="97">
        <v>1.5878152228092723</v>
      </c>
      <c r="BC12" s="82">
        <v>1465.7709</v>
      </c>
      <c r="BD12" s="83">
        <v>1086.2186999999999</v>
      </c>
      <c r="BE12" s="58">
        <v>379.55220000000008</v>
      </c>
      <c r="BF12" s="97">
        <v>1.3494252124365012</v>
      </c>
      <c r="BG12" s="82">
        <v>1649.3415</v>
      </c>
      <c r="BH12" s="83">
        <v>833.67650000000003</v>
      </c>
      <c r="BI12" s="58">
        <v>815.66499999999996</v>
      </c>
      <c r="BJ12" s="97">
        <v>1.9783950968990969</v>
      </c>
      <c r="BK12" s="82">
        <v>1975.7188000000001</v>
      </c>
      <c r="BL12" s="83">
        <v>1310.6814999999999</v>
      </c>
      <c r="BM12" s="58">
        <v>665.03730000000019</v>
      </c>
      <c r="BN12" s="97">
        <v>1.5073980978597776</v>
      </c>
      <c r="BO12" s="82">
        <v>1906.7849000000001</v>
      </c>
      <c r="BP12" s="83">
        <v>1686.5055</v>
      </c>
      <c r="BQ12" s="58">
        <v>220.27940000000012</v>
      </c>
      <c r="BR12" s="97">
        <v>1.1306129152854825</v>
      </c>
      <c r="BS12" s="82">
        <v>1490.0373999999999</v>
      </c>
      <c r="BT12" s="83">
        <v>1125.9084</v>
      </c>
      <c r="BU12" s="58">
        <v>364.12899999999991</v>
      </c>
      <c r="BV12" s="97">
        <v>1.3234090801702874</v>
      </c>
      <c r="BW12" s="82">
        <v>1075.4579000000001</v>
      </c>
      <c r="BX12" s="83">
        <v>812.33519999999999</v>
      </c>
      <c r="BY12" s="58">
        <v>263.12270000000012</v>
      </c>
      <c r="BZ12" s="97">
        <v>1.3239090217929743</v>
      </c>
      <c r="CA12" s="82">
        <v>981.66650000000004</v>
      </c>
      <c r="CB12" s="83">
        <v>492.49509999999998</v>
      </c>
      <c r="CC12" s="58">
        <v>489.17140000000006</v>
      </c>
      <c r="CD12" s="97">
        <v>1.9932513034139834</v>
      </c>
      <c r="CE12" s="82">
        <v>1176.8742999999999</v>
      </c>
      <c r="CF12" s="83">
        <v>674.47029999999995</v>
      </c>
      <c r="CG12" s="58">
        <v>502.404</v>
      </c>
      <c r="CH12" s="97">
        <v>1.7448867652141244</v>
      </c>
      <c r="CI12" s="82">
        <v>1100.8769</v>
      </c>
      <c r="CJ12" s="83">
        <v>780.83910000000003</v>
      </c>
      <c r="CK12" s="58">
        <v>320.03779999999995</v>
      </c>
      <c r="CL12" s="97">
        <v>1.4098639527656849</v>
      </c>
      <c r="CM12" s="82">
        <v>1161.6699000000001</v>
      </c>
      <c r="CN12" s="83">
        <v>723.90329999999994</v>
      </c>
      <c r="CO12" s="58">
        <v>437.76660000000015</v>
      </c>
      <c r="CP12" s="97">
        <v>1.6047307699799134</v>
      </c>
      <c r="CQ12" s="82">
        <v>1210.7139</v>
      </c>
      <c r="CR12" s="83">
        <v>942.98389999999995</v>
      </c>
      <c r="CS12" s="58">
        <v>267.73</v>
      </c>
      <c r="CT12" s="98">
        <v>1.2839178908568853</v>
      </c>
      <c r="CU12" s="73">
        <v>1139.8567</v>
      </c>
      <c r="CV12" s="52">
        <v>1448.5178000000001</v>
      </c>
      <c r="CW12" s="58">
        <v>-308.66110000000003</v>
      </c>
      <c r="CX12" s="97">
        <v>0.78691245630533502</v>
      </c>
    </row>
    <row r="13" spans="1:112" s="60" customFormat="1" ht="22.5" x14ac:dyDescent="0.2">
      <c r="A13" s="167"/>
      <c r="B13" s="51" t="s">
        <v>23</v>
      </c>
      <c r="C13" s="126">
        <v>11603.098932000001</v>
      </c>
      <c r="D13" s="127">
        <v>19437.044768</v>
      </c>
      <c r="E13" s="128">
        <v>-7833.9458359999899</v>
      </c>
      <c r="F13" s="129">
        <v>0.59695797743403134</v>
      </c>
      <c r="G13" s="126">
        <v>11827.809015000001</v>
      </c>
      <c r="H13" s="127">
        <v>21718.560898</v>
      </c>
      <c r="I13" s="128">
        <v>-9890.7518830000008</v>
      </c>
      <c r="J13" s="129">
        <v>0.5445945093023723</v>
      </c>
      <c r="K13" s="126">
        <v>11327.081824000001</v>
      </c>
      <c r="L13" s="127">
        <v>19943.780608000001</v>
      </c>
      <c r="M13" s="128">
        <v>-8616.6987840000002</v>
      </c>
      <c r="N13" s="129">
        <v>0.56795058302318047</v>
      </c>
      <c r="O13" s="82">
        <v>11291.214</v>
      </c>
      <c r="P13" s="83">
        <v>18616.159</v>
      </c>
      <c r="Q13" s="52">
        <v>-7324.9449999999997</v>
      </c>
      <c r="R13" s="99">
        <v>0.60652758713545585</v>
      </c>
      <c r="S13" s="82">
        <v>10408.4372</v>
      </c>
      <c r="T13" s="83">
        <v>16859.379099999998</v>
      </c>
      <c r="U13" s="52">
        <v>-6450.941899999998</v>
      </c>
      <c r="V13" s="99">
        <v>0.61736776534077709</v>
      </c>
      <c r="W13" s="82">
        <v>10551.8642</v>
      </c>
      <c r="X13" s="83">
        <v>16954.910599999999</v>
      </c>
      <c r="Y13" s="52">
        <v>-6403.0463999999993</v>
      </c>
      <c r="Z13" s="99">
        <v>0.62234856018645124</v>
      </c>
      <c r="AA13" s="82">
        <v>9329.3053999999993</v>
      </c>
      <c r="AB13" s="83">
        <v>15022.442300000001</v>
      </c>
      <c r="AC13" s="52">
        <v>-5693.1369000000013</v>
      </c>
      <c r="AD13" s="99">
        <v>0.62102454538966667</v>
      </c>
      <c r="AE13" s="82">
        <v>9134.4282999999996</v>
      </c>
      <c r="AF13" s="83">
        <v>14386.122300000001</v>
      </c>
      <c r="AG13" s="52">
        <v>-5251.6940000000013</v>
      </c>
      <c r="AH13" s="99">
        <v>0.6349472157622349</v>
      </c>
      <c r="AI13" s="82">
        <v>8704.6766000000007</v>
      </c>
      <c r="AJ13" s="83">
        <v>13534.408299999999</v>
      </c>
      <c r="AK13" s="52">
        <v>-4829.7316999999985</v>
      </c>
      <c r="AL13" s="99">
        <v>0.64315161823513201</v>
      </c>
      <c r="AM13" s="82">
        <v>8651.5473000000002</v>
      </c>
      <c r="AN13" s="83">
        <v>13207.7273</v>
      </c>
      <c r="AO13" s="52">
        <v>-4556.18</v>
      </c>
      <c r="AP13" s="99">
        <v>-7440.0290999999997</v>
      </c>
      <c r="AQ13" s="82">
        <v>8971.9107000000004</v>
      </c>
      <c r="AR13" s="83">
        <v>14978.909</v>
      </c>
      <c r="AS13" s="52">
        <v>-6006.9982999999993</v>
      </c>
      <c r="AT13" s="99">
        <v>0.59896957114833937</v>
      </c>
      <c r="AU13" s="82">
        <v>8301.1173999999992</v>
      </c>
      <c r="AV13" s="83">
        <v>13682.4998</v>
      </c>
      <c r="AW13" s="52">
        <v>-5381.3824000000004</v>
      </c>
      <c r="AX13" s="99">
        <v>0.6066959635548469</v>
      </c>
      <c r="AY13" s="82">
        <v>7627.4648999999999</v>
      </c>
      <c r="AZ13" s="83">
        <v>13563.976199999999</v>
      </c>
      <c r="BA13" s="52">
        <v>-5936.5112999999992</v>
      </c>
      <c r="BB13" s="99">
        <v>0.5623325186902054</v>
      </c>
      <c r="BC13" s="82">
        <v>8271.9377000000004</v>
      </c>
      <c r="BD13" s="83">
        <v>15239.659100000001</v>
      </c>
      <c r="BE13" s="52">
        <v>-6967.7214000000004</v>
      </c>
      <c r="BF13" s="99">
        <v>0.54279020585178317</v>
      </c>
      <c r="BG13" s="82">
        <v>7907.2730000000001</v>
      </c>
      <c r="BH13" s="83">
        <v>14119.045</v>
      </c>
      <c r="BI13" s="52">
        <v>-6211.7719999999999</v>
      </c>
      <c r="BJ13" s="99">
        <v>0.56004304823732765</v>
      </c>
      <c r="BK13" s="82">
        <v>12117.7307</v>
      </c>
      <c r="BL13" s="83">
        <v>17283.306499999999</v>
      </c>
      <c r="BM13" s="52">
        <v>-5165.5757999999987</v>
      </c>
      <c r="BN13" s="99">
        <v>0.70112340482997282</v>
      </c>
      <c r="BO13" s="82">
        <v>15798.4211</v>
      </c>
      <c r="BP13" s="83">
        <v>21172.849399999999</v>
      </c>
      <c r="BQ13" s="52">
        <v>-5374.4282999999996</v>
      </c>
      <c r="BR13" s="99">
        <v>0.74616414642801931</v>
      </c>
      <c r="BS13" s="82">
        <v>14810.0075</v>
      </c>
      <c r="BT13" s="83">
        <v>20135.854500000001</v>
      </c>
      <c r="BU13" s="52">
        <v>-5325.8470000000016</v>
      </c>
      <c r="BV13" s="99">
        <v>0.73550429657703376</v>
      </c>
      <c r="BW13" s="82">
        <v>14822.2713</v>
      </c>
      <c r="BX13" s="83">
        <v>18241.238799999999</v>
      </c>
      <c r="BY13" s="52">
        <v>-3418.9674999999988</v>
      </c>
      <c r="BZ13" s="99">
        <v>0.81256933602557746</v>
      </c>
      <c r="CA13" s="82">
        <v>15851.6605</v>
      </c>
      <c r="CB13" s="83">
        <v>19050.989000000001</v>
      </c>
      <c r="CC13" s="52">
        <v>-3199.3285000000014</v>
      </c>
      <c r="CD13" s="99">
        <v>0.83206496523618789</v>
      </c>
      <c r="CE13" s="82">
        <v>14807.147999999999</v>
      </c>
      <c r="CF13" s="83">
        <v>17547.0736</v>
      </c>
      <c r="CG13" s="52">
        <v>-2739.9256000000005</v>
      </c>
      <c r="CH13" s="99">
        <v>0.84385284620906809</v>
      </c>
      <c r="CI13" s="82">
        <v>13417.874100000001</v>
      </c>
      <c r="CJ13" s="83">
        <v>15452.1085</v>
      </c>
      <c r="CK13" s="52">
        <v>-2034.2343999999994</v>
      </c>
      <c r="CL13" s="99">
        <v>0.86835230933047103</v>
      </c>
      <c r="CM13" s="82">
        <v>11335.0996</v>
      </c>
      <c r="CN13" s="83">
        <v>13651.286899999999</v>
      </c>
      <c r="CO13" s="52">
        <v>-2316.1872999999996</v>
      </c>
      <c r="CP13" s="99">
        <v>0.83033194474874017</v>
      </c>
      <c r="CQ13" s="82">
        <v>12872.573200000001</v>
      </c>
      <c r="CR13" s="83">
        <v>15267.444799999999</v>
      </c>
      <c r="CS13" s="52">
        <v>-2394.8715999999986</v>
      </c>
      <c r="CT13" s="100">
        <v>0.8431386763553258</v>
      </c>
      <c r="CU13" s="74">
        <v>12950.3344</v>
      </c>
      <c r="CV13" s="53">
        <v>15519.3814</v>
      </c>
      <c r="CW13" s="52">
        <v>-2569.0470000000005</v>
      </c>
      <c r="CX13" s="99">
        <v>0.83446202308037865</v>
      </c>
    </row>
    <row r="14" spans="1:112" s="60" customFormat="1" ht="11.25" x14ac:dyDescent="0.2">
      <c r="A14" s="168"/>
      <c r="B14" s="54" t="s">
        <v>24</v>
      </c>
      <c r="C14" s="133">
        <v>60273.477831999902</v>
      </c>
      <c r="D14" s="134">
        <v>44518.436422999897</v>
      </c>
      <c r="E14" s="135">
        <v>15755.041408999899</v>
      </c>
      <c r="F14" s="136">
        <v>1.3538992533183469</v>
      </c>
      <c r="G14" s="133">
        <v>60526.607737999897</v>
      </c>
      <c r="H14" s="134">
        <v>55637.832315</v>
      </c>
      <c r="I14" s="135">
        <v>4888.775423</v>
      </c>
      <c r="J14" s="136">
        <v>1.0878678269728703</v>
      </c>
      <c r="K14" s="133">
        <v>76669.177519999896</v>
      </c>
      <c r="L14" s="134">
        <v>51977.136181000002</v>
      </c>
      <c r="M14" s="135">
        <v>24692.041338999901</v>
      </c>
      <c r="N14" s="136">
        <v>1.4750558255655888</v>
      </c>
      <c r="O14" s="84">
        <v>74518.433000000005</v>
      </c>
      <c r="P14" s="85">
        <v>48944.720300000001</v>
      </c>
      <c r="Q14" s="79">
        <v>25573.712700000004</v>
      </c>
      <c r="R14" s="101">
        <v>1.5225019684094507</v>
      </c>
      <c r="S14" s="84">
        <v>47211.416100000002</v>
      </c>
      <c r="T14" s="85">
        <v>37912.264799999997</v>
      </c>
      <c r="U14" s="79">
        <v>9299.151300000005</v>
      </c>
      <c r="V14" s="101">
        <v>1.2452808174097794</v>
      </c>
      <c r="W14" s="84">
        <v>40209.231399999997</v>
      </c>
      <c r="X14" s="85">
        <v>34261.259899999997</v>
      </c>
      <c r="Y14" s="79">
        <v>5947.9714999999997</v>
      </c>
      <c r="Z14" s="101">
        <v>1.1736063273026338</v>
      </c>
      <c r="AA14" s="84">
        <v>33591.757299999997</v>
      </c>
      <c r="AB14" s="85">
        <v>28571.5137</v>
      </c>
      <c r="AC14" s="79">
        <v>5020.243599999998</v>
      </c>
      <c r="AD14" s="101">
        <v>1.1757080024780064</v>
      </c>
      <c r="AE14" s="84">
        <v>29439.453000000001</v>
      </c>
      <c r="AF14" s="85">
        <v>24808.981599999999</v>
      </c>
      <c r="AG14" s="79">
        <v>4630.4714000000022</v>
      </c>
      <c r="AH14" s="101">
        <v>1.1866449608717515</v>
      </c>
      <c r="AI14" s="84">
        <v>25502.599600000001</v>
      </c>
      <c r="AJ14" s="85">
        <v>19894.384900000001</v>
      </c>
      <c r="AK14" s="79">
        <v>5608.2147000000004</v>
      </c>
      <c r="AL14" s="101">
        <v>1.281899376542172</v>
      </c>
      <c r="AM14" s="84">
        <v>15903.6131</v>
      </c>
      <c r="AN14" s="85">
        <v>12694.0787</v>
      </c>
      <c r="AO14" s="79">
        <v>3209.5344000000005</v>
      </c>
      <c r="AP14" s="101">
        <v>-2091.66996666667</v>
      </c>
      <c r="AQ14" s="84">
        <v>20054.625100000001</v>
      </c>
      <c r="AR14" s="85">
        <v>15670.883900000001</v>
      </c>
      <c r="AS14" s="79">
        <v>4383.7412000000004</v>
      </c>
      <c r="AT14" s="101">
        <v>1.2797379667907565</v>
      </c>
      <c r="AU14" s="84">
        <v>18224.398099999999</v>
      </c>
      <c r="AV14" s="85">
        <v>14525.8392</v>
      </c>
      <c r="AW14" s="79">
        <v>3698.5588999999982</v>
      </c>
      <c r="AX14" s="101">
        <v>1.2546192924949904</v>
      </c>
      <c r="AY14" s="84">
        <v>13610.1808</v>
      </c>
      <c r="AZ14" s="85">
        <v>10120.349200000001</v>
      </c>
      <c r="BA14" s="79">
        <v>3489.8315999999995</v>
      </c>
      <c r="BB14" s="101">
        <v>1.344833120975707</v>
      </c>
      <c r="BC14" s="84">
        <v>14914.7891</v>
      </c>
      <c r="BD14" s="85">
        <v>8882.7317000000003</v>
      </c>
      <c r="BE14" s="79">
        <v>6032.0573999999997</v>
      </c>
      <c r="BF14" s="101">
        <v>1.6790768429941434</v>
      </c>
      <c r="BG14" s="84">
        <v>13589.7318</v>
      </c>
      <c r="BH14" s="85">
        <v>9164.3848999999991</v>
      </c>
      <c r="BI14" s="79">
        <v>4425.3469000000005</v>
      </c>
      <c r="BJ14" s="101">
        <v>1.4828853161765392</v>
      </c>
      <c r="BK14" s="84">
        <v>51107.179100000001</v>
      </c>
      <c r="BL14" s="85">
        <v>42544.7428</v>
      </c>
      <c r="BM14" s="79">
        <v>8562.4363000000012</v>
      </c>
      <c r="BN14" s="101">
        <v>1.2012572115020519</v>
      </c>
      <c r="BO14" s="84">
        <v>49864.859799999998</v>
      </c>
      <c r="BP14" s="85">
        <v>43572.3796</v>
      </c>
      <c r="BQ14" s="79">
        <v>6292.4801999999981</v>
      </c>
      <c r="BR14" s="101">
        <v>1.1444144262435463</v>
      </c>
      <c r="BS14" s="84">
        <v>47124.867700000003</v>
      </c>
      <c r="BT14" s="85">
        <v>41341.676700000004</v>
      </c>
      <c r="BU14" s="79">
        <v>5783.1909999999989</v>
      </c>
      <c r="BV14" s="101">
        <v>1.1398876741736022</v>
      </c>
      <c r="BW14" s="84">
        <v>38599.104299999999</v>
      </c>
      <c r="BX14" s="85">
        <v>35999.981200000002</v>
      </c>
      <c r="BY14" s="79">
        <v>2599.1230999999971</v>
      </c>
      <c r="BZ14" s="101">
        <v>1.0721979015922374</v>
      </c>
      <c r="CA14" s="84">
        <v>34760.165699999998</v>
      </c>
      <c r="CB14" s="85">
        <v>36547.303699999997</v>
      </c>
      <c r="CC14" s="79">
        <v>-1787.137999999999</v>
      </c>
      <c r="CD14" s="101">
        <v>0.95110068817470661</v>
      </c>
      <c r="CE14" s="84">
        <v>30635.0687</v>
      </c>
      <c r="CF14" s="85">
        <v>32836.834000000003</v>
      </c>
      <c r="CG14" s="79">
        <v>-2201.7653000000028</v>
      </c>
      <c r="CH14" s="101">
        <v>0.93294830737945067</v>
      </c>
      <c r="CI14" s="84">
        <v>25378.215499999998</v>
      </c>
      <c r="CJ14" s="85">
        <v>26085.0933</v>
      </c>
      <c r="CK14" s="79">
        <v>-706.87780000000203</v>
      </c>
      <c r="CL14" s="101">
        <v>0.9729010821671088</v>
      </c>
      <c r="CM14" s="84">
        <v>21728.612400000002</v>
      </c>
      <c r="CN14" s="85">
        <v>20945.4758</v>
      </c>
      <c r="CO14" s="79">
        <v>783.13660000000164</v>
      </c>
      <c r="CP14" s="101">
        <v>1.037389296260341</v>
      </c>
      <c r="CQ14" s="84">
        <v>9289.2366999999995</v>
      </c>
      <c r="CR14" s="85">
        <v>8292.0442999999996</v>
      </c>
      <c r="CS14" s="79">
        <v>997.19239999999991</v>
      </c>
      <c r="CT14" s="102">
        <v>1.1202589330112478</v>
      </c>
      <c r="CU14" s="75">
        <v>6769.9162999999999</v>
      </c>
      <c r="CV14" s="55">
        <v>5531.7016999999996</v>
      </c>
      <c r="CW14" s="79">
        <v>1238.2146000000002</v>
      </c>
      <c r="CX14" s="101">
        <v>1.2238397272940442</v>
      </c>
    </row>
    <row r="15" spans="1:112" s="60" customFormat="1" ht="11.25" x14ac:dyDescent="0.2">
      <c r="A15" s="166" t="s">
        <v>27</v>
      </c>
      <c r="B15" s="56" t="s">
        <v>22</v>
      </c>
      <c r="C15" s="126">
        <v>61081.307141999903</v>
      </c>
      <c r="D15" s="127">
        <v>30442.710772999901</v>
      </c>
      <c r="E15" s="122">
        <v>30638.596368999901</v>
      </c>
      <c r="F15" s="123">
        <v>2.0064345648277069</v>
      </c>
      <c r="G15" s="126">
        <v>59874.117752999897</v>
      </c>
      <c r="H15" s="127">
        <v>27174.405133</v>
      </c>
      <c r="I15" s="122">
        <v>32699.7126199999</v>
      </c>
      <c r="J15" s="123">
        <v>2.2033276334829566</v>
      </c>
      <c r="K15" s="126">
        <v>47145.309265000004</v>
      </c>
      <c r="L15" s="127">
        <v>23154.9906359999</v>
      </c>
      <c r="M15" s="122">
        <v>23990.318629000001</v>
      </c>
      <c r="N15" s="123">
        <v>2.0360755055413966</v>
      </c>
      <c r="O15" s="82">
        <v>42681.112200000003</v>
      </c>
      <c r="P15" s="83">
        <v>20047.449799999999</v>
      </c>
      <c r="Q15" s="58">
        <v>22633.662400000005</v>
      </c>
      <c r="R15" s="97">
        <v>2.1290045679525784</v>
      </c>
      <c r="S15" s="82">
        <v>39544.186999999998</v>
      </c>
      <c r="T15" s="83">
        <v>21037.35</v>
      </c>
      <c r="U15" s="58">
        <v>18506.837</v>
      </c>
      <c r="V15" s="97">
        <v>1.8797133194057236</v>
      </c>
      <c r="W15" s="82">
        <v>71401.428799999994</v>
      </c>
      <c r="X15" s="83">
        <v>36918.063600000001</v>
      </c>
      <c r="Y15" s="58">
        <v>34483.365199999993</v>
      </c>
      <c r="Z15" s="97">
        <v>1.9340512973166879</v>
      </c>
      <c r="AA15" s="82">
        <v>67315.392399999997</v>
      </c>
      <c r="AB15" s="83">
        <v>35202.868900000001</v>
      </c>
      <c r="AC15" s="58">
        <v>32112.523499999996</v>
      </c>
      <c r="AD15" s="97">
        <v>1.9122132514603092</v>
      </c>
      <c r="AE15" s="82">
        <v>62701.790699999998</v>
      </c>
      <c r="AF15" s="83">
        <v>43001.273000000001</v>
      </c>
      <c r="AG15" s="58">
        <v>19700.517699999997</v>
      </c>
      <c r="AH15" s="97">
        <v>1.4581380114025926</v>
      </c>
      <c r="AI15" s="82">
        <v>63879.406799999997</v>
      </c>
      <c r="AJ15" s="83">
        <v>43356.186500000003</v>
      </c>
      <c r="AK15" s="58">
        <v>20523.220299999994</v>
      </c>
      <c r="AL15" s="97">
        <v>1.4733631335403539</v>
      </c>
      <c r="AM15" s="82">
        <v>63990.610099999998</v>
      </c>
      <c r="AN15" s="83">
        <v>39380.866000000002</v>
      </c>
      <c r="AO15" s="58">
        <v>24609.744099999996</v>
      </c>
      <c r="AP15" s="97">
        <v>3279.5407333333301</v>
      </c>
      <c r="AQ15" s="82">
        <v>68923.5196</v>
      </c>
      <c r="AR15" s="83">
        <v>37905.2595</v>
      </c>
      <c r="AS15" s="58">
        <v>31018.2601</v>
      </c>
      <c r="AT15" s="97">
        <v>1.8183101899091338</v>
      </c>
      <c r="AU15" s="82">
        <v>67331.304099999994</v>
      </c>
      <c r="AV15" s="83">
        <v>38264.574699999997</v>
      </c>
      <c r="AW15" s="58">
        <v>29066.729399999997</v>
      </c>
      <c r="AX15" s="97">
        <v>1.7596250481780475</v>
      </c>
      <c r="AY15" s="82">
        <v>64547.316700000003</v>
      </c>
      <c r="AZ15" s="83">
        <v>38776.148500000003</v>
      </c>
      <c r="BA15" s="58">
        <v>25771.1682</v>
      </c>
      <c r="BB15" s="97">
        <v>1.6646139236855872</v>
      </c>
      <c r="BC15" s="82">
        <v>59097.732600000003</v>
      </c>
      <c r="BD15" s="83">
        <v>35150.773699999998</v>
      </c>
      <c r="BE15" s="58">
        <v>23946.958900000005</v>
      </c>
      <c r="BF15" s="97">
        <v>1.6812640627594495</v>
      </c>
      <c r="BG15" s="82">
        <v>54497.9758</v>
      </c>
      <c r="BH15" s="83">
        <v>30646.6296</v>
      </c>
      <c r="BI15" s="58">
        <v>23851.3462</v>
      </c>
      <c r="BJ15" s="97">
        <v>1.7782697970807204</v>
      </c>
      <c r="BK15" s="82">
        <v>42115.329299999998</v>
      </c>
      <c r="BL15" s="83">
        <v>22737.225200000001</v>
      </c>
      <c r="BM15" s="58">
        <v>19378.104099999997</v>
      </c>
      <c r="BN15" s="97">
        <v>1.8522633667717729</v>
      </c>
      <c r="BO15" s="82">
        <v>45825.030100000004</v>
      </c>
      <c r="BP15" s="83">
        <v>23117.190699999999</v>
      </c>
      <c r="BQ15" s="58">
        <v>22707.839400000004</v>
      </c>
      <c r="BR15" s="97">
        <v>1.9822923422957273</v>
      </c>
      <c r="BS15" s="82">
        <v>37843.846299999997</v>
      </c>
      <c r="BT15" s="83">
        <v>21444.3416</v>
      </c>
      <c r="BU15" s="58">
        <v>16399.504699999998</v>
      </c>
      <c r="BV15" s="97">
        <v>1.7647474101046776</v>
      </c>
      <c r="BW15" s="82">
        <v>34423.309099999999</v>
      </c>
      <c r="BX15" s="83">
        <v>17599.1783</v>
      </c>
      <c r="BY15" s="58">
        <v>16824.130799999999</v>
      </c>
      <c r="BZ15" s="97">
        <v>1.9559611541636577</v>
      </c>
      <c r="CA15" s="82">
        <v>28945.844799999999</v>
      </c>
      <c r="CB15" s="83">
        <v>15526.5623</v>
      </c>
      <c r="CC15" s="58">
        <v>13419.282499999999</v>
      </c>
      <c r="CD15" s="97">
        <v>1.864279049071925</v>
      </c>
      <c r="CE15" s="82">
        <v>26094.741699999999</v>
      </c>
      <c r="CF15" s="83">
        <v>13771.191999999999</v>
      </c>
      <c r="CG15" s="58">
        <v>12323.5497</v>
      </c>
      <c r="CH15" s="97">
        <v>1.8948789400365633</v>
      </c>
      <c r="CI15" s="82">
        <v>22286.268100000001</v>
      </c>
      <c r="CJ15" s="83">
        <v>11808.3822</v>
      </c>
      <c r="CK15" s="58">
        <v>10477.885900000001</v>
      </c>
      <c r="CL15" s="97">
        <v>1.8873261148339187</v>
      </c>
      <c r="CM15" s="82">
        <v>20758.961200000002</v>
      </c>
      <c r="CN15" s="83">
        <v>10868.0924</v>
      </c>
      <c r="CO15" s="58">
        <v>9890.868800000002</v>
      </c>
      <c r="CP15" s="97">
        <v>1.9100832451516516</v>
      </c>
      <c r="CQ15" s="82">
        <v>21482.563999999998</v>
      </c>
      <c r="CR15" s="83">
        <v>11043.380300000001</v>
      </c>
      <c r="CS15" s="58">
        <v>10439.183699999998</v>
      </c>
      <c r="CT15" s="98">
        <v>1.945288798937767</v>
      </c>
      <c r="CU15" s="73">
        <v>20091.0389</v>
      </c>
      <c r="CV15" s="52">
        <v>11405.0177</v>
      </c>
      <c r="CW15" s="58">
        <v>8686.0211999999992</v>
      </c>
      <c r="CX15" s="97">
        <v>1.761596468193118</v>
      </c>
      <c r="CY15" s="59"/>
      <c r="CZ15" s="59"/>
      <c r="DA15" s="59"/>
      <c r="DB15" s="59"/>
      <c r="DC15" s="59"/>
      <c r="DD15" s="59"/>
      <c r="DE15" s="59"/>
      <c r="DF15" s="59"/>
      <c r="DG15" s="59"/>
      <c r="DH15" s="59"/>
    </row>
    <row r="16" spans="1:112" s="60" customFormat="1" ht="22.5" x14ac:dyDescent="0.2">
      <c r="A16" s="167"/>
      <c r="B16" s="51" t="s">
        <v>23</v>
      </c>
      <c r="C16" s="126">
        <v>33782.418346999897</v>
      </c>
      <c r="D16" s="127">
        <v>58455.993217000003</v>
      </c>
      <c r="E16" s="128">
        <v>-24673.57487</v>
      </c>
      <c r="F16" s="129">
        <v>0.57791197254305648</v>
      </c>
      <c r="G16" s="126">
        <v>37370.049937999902</v>
      </c>
      <c r="H16" s="127">
        <v>61237.825556999902</v>
      </c>
      <c r="I16" s="128">
        <v>-23867.775619</v>
      </c>
      <c r="J16" s="129">
        <v>0.61024456041823461</v>
      </c>
      <c r="K16" s="126">
        <v>36769.695406999897</v>
      </c>
      <c r="L16" s="127">
        <v>61132.130602999903</v>
      </c>
      <c r="M16" s="128">
        <v>-24362.4351959999</v>
      </c>
      <c r="N16" s="129">
        <v>0.60147904292404231</v>
      </c>
      <c r="O16" s="82">
        <v>35584.475700000003</v>
      </c>
      <c r="P16" s="83">
        <v>61834.673799999997</v>
      </c>
      <c r="Q16" s="52">
        <v>-26250.198099999994</v>
      </c>
      <c r="R16" s="99">
        <v>0.57547769743389521</v>
      </c>
      <c r="S16" s="82">
        <v>31276.369699999999</v>
      </c>
      <c r="T16" s="83">
        <v>52169.9329</v>
      </c>
      <c r="U16" s="52">
        <v>-20893.563200000001</v>
      </c>
      <c r="V16" s="99">
        <v>0.59950948681400351</v>
      </c>
      <c r="W16" s="82">
        <v>36278.9954</v>
      </c>
      <c r="X16" s="83">
        <v>54541.797599999998</v>
      </c>
      <c r="Y16" s="52">
        <v>-18262.802199999998</v>
      </c>
      <c r="Z16" s="99">
        <v>0.66515951062089673</v>
      </c>
      <c r="AA16" s="82">
        <v>36855.150199999996</v>
      </c>
      <c r="AB16" s="83">
        <v>54185.6345</v>
      </c>
      <c r="AC16" s="52">
        <v>-17330.484300000004</v>
      </c>
      <c r="AD16" s="99">
        <v>0.68016459602406232</v>
      </c>
      <c r="AE16" s="82">
        <v>34445.547700000003</v>
      </c>
      <c r="AF16" s="83">
        <v>52794.589599999999</v>
      </c>
      <c r="AG16" s="52">
        <v>-18349.041899999997</v>
      </c>
      <c r="AH16" s="99">
        <v>0.65244465315438316</v>
      </c>
      <c r="AI16" s="82">
        <v>32723.314200000001</v>
      </c>
      <c r="AJ16" s="83">
        <v>49637.858899999999</v>
      </c>
      <c r="AK16" s="52">
        <v>-16914.544699999999</v>
      </c>
      <c r="AL16" s="99">
        <v>0.65924104957718077</v>
      </c>
      <c r="AM16" s="82">
        <v>33421.976999999999</v>
      </c>
      <c r="AN16" s="83">
        <v>50226.322699999997</v>
      </c>
      <c r="AO16" s="52">
        <v>-16804.345699999998</v>
      </c>
      <c r="AP16" s="99">
        <v>-27945.004700000001</v>
      </c>
      <c r="AQ16" s="82">
        <v>36819.467400000001</v>
      </c>
      <c r="AR16" s="83">
        <v>54722.803</v>
      </c>
      <c r="AS16" s="52">
        <v>-17903.335599999999</v>
      </c>
      <c r="AT16" s="99">
        <v>0.67283591814549415</v>
      </c>
      <c r="AU16" s="82">
        <v>37175.686600000001</v>
      </c>
      <c r="AV16" s="83">
        <v>56024.400399999999</v>
      </c>
      <c r="AW16" s="52">
        <v>-18848.713799999998</v>
      </c>
      <c r="AX16" s="99">
        <v>0.66356241806382643</v>
      </c>
      <c r="AY16" s="82">
        <v>36830.733399999997</v>
      </c>
      <c r="AZ16" s="83">
        <v>55287.1587</v>
      </c>
      <c r="BA16" s="52">
        <v>-18456.425300000003</v>
      </c>
      <c r="BB16" s="99">
        <v>0.6661715715913612</v>
      </c>
      <c r="BC16" s="82">
        <v>39248.412400000001</v>
      </c>
      <c r="BD16" s="83">
        <v>62180.603300000002</v>
      </c>
      <c r="BE16" s="52">
        <v>-22932.190900000001</v>
      </c>
      <c r="BF16" s="99">
        <v>0.63120025083449138</v>
      </c>
      <c r="BG16" s="82">
        <v>35570.466500000002</v>
      </c>
      <c r="BH16" s="83">
        <v>56585.436999999998</v>
      </c>
      <c r="BI16" s="52">
        <v>-21014.970499999996</v>
      </c>
      <c r="BJ16" s="99">
        <v>0.62861521242647656</v>
      </c>
      <c r="BK16" s="82">
        <v>31488.950400000002</v>
      </c>
      <c r="BL16" s="83">
        <v>49672.542200000004</v>
      </c>
      <c r="BM16" s="52">
        <v>-18183.591800000002</v>
      </c>
      <c r="BN16" s="99">
        <v>0.63393071917305654</v>
      </c>
      <c r="BO16" s="82">
        <v>39465.720200000003</v>
      </c>
      <c r="BP16" s="83">
        <v>59127.485699999997</v>
      </c>
      <c r="BQ16" s="52">
        <v>-19661.765499999994</v>
      </c>
      <c r="BR16" s="99">
        <v>0.66746826341036192</v>
      </c>
      <c r="BS16" s="82">
        <v>39468.2356</v>
      </c>
      <c r="BT16" s="83">
        <v>56553.4499</v>
      </c>
      <c r="BU16" s="52">
        <v>-17085.2143</v>
      </c>
      <c r="BV16" s="99">
        <v>0.69789262493781123</v>
      </c>
      <c r="BW16" s="82">
        <v>43206.689200000001</v>
      </c>
      <c r="BX16" s="83">
        <v>57952.341</v>
      </c>
      <c r="BY16" s="52">
        <v>-14745.6518</v>
      </c>
      <c r="BZ16" s="99">
        <v>0.7455555453747762</v>
      </c>
      <c r="CA16" s="82">
        <v>37537.780599999998</v>
      </c>
      <c r="CB16" s="83">
        <v>50940.0772</v>
      </c>
      <c r="CC16" s="52">
        <v>-13402.296600000001</v>
      </c>
      <c r="CD16" s="99">
        <v>0.73690074030747643</v>
      </c>
      <c r="CE16" s="82">
        <v>36360.391900000002</v>
      </c>
      <c r="CF16" s="83">
        <v>48138.995499999997</v>
      </c>
      <c r="CG16" s="52">
        <v>-11778.603599999995</v>
      </c>
      <c r="CH16" s="99">
        <v>0.75532095180507053</v>
      </c>
      <c r="CI16" s="82">
        <v>31034.9238</v>
      </c>
      <c r="CJ16" s="83">
        <v>39624.811800000003</v>
      </c>
      <c r="CK16" s="52">
        <v>-8589.8880000000026</v>
      </c>
      <c r="CL16" s="99">
        <v>0.78321946250858909</v>
      </c>
      <c r="CM16" s="82">
        <v>29877.049500000001</v>
      </c>
      <c r="CN16" s="83">
        <v>35032.976900000001</v>
      </c>
      <c r="CO16" s="52">
        <v>-5155.9274000000005</v>
      </c>
      <c r="CP16" s="99">
        <v>0.85282645506497046</v>
      </c>
      <c r="CQ16" s="82">
        <v>32211.303500000002</v>
      </c>
      <c r="CR16" s="83">
        <v>37437.232300000003</v>
      </c>
      <c r="CS16" s="52">
        <v>-5225.9288000000015</v>
      </c>
      <c r="CT16" s="100">
        <v>0.86040824924977155</v>
      </c>
      <c r="CU16" s="74">
        <v>37305.144200000002</v>
      </c>
      <c r="CV16" s="53">
        <v>42492.440399999999</v>
      </c>
      <c r="CW16" s="52">
        <v>-5187.296199999997</v>
      </c>
      <c r="CX16" s="99">
        <v>0.87792425779339334</v>
      </c>
      <c r="CY16" s="59"/>
      <c r="CZ16" s="59"/>
      <c r="DA16" s="59"/>
      <c r="DB16" s="59"/>
      <c r="DC16" s="59"/>
      <c r="DD16" s="59"/>
      <c r="DE16" s="59"/>
      <c r="DF16" s="59"/>
      <c r="DG16" s="59"/>
      <c r="DH16" s="59"/>
    </row>
    <row r="17" spans="1:112" s="60" customFormat="1" ht="11.25" x14ac:dyDescent="0.2">
      <c r="A17" s="168"/>
      <c r="B17" s="54" t="s">
        <v>24</v>
      </c>
      <c r="C17" s="133">
        <v>39634.787188000002</v>
      </c>
      <c r="D17" s="134">
        <v>34954.013284000001</v>
      </c>
      <c r="E17" s="135">
        <v>4680.7739039999897</v>
      </c>
      <c r="F17" s="136">
        <v>1.1339123455143447</v>
      </c>
      <c r="G17" s="133">
        <v>39295.234532000002</v>
      </c>
      <c r="H17" s="134">
        <v>38278.420411999898</v>
      </c>
      <c r="I17" s="135">
        <v>1016.81412</v>
      </c>
      <c r="J17" s="136">
        <v>1.0265636384431693</v>
      </c>
      <c r="K17" s="133">
        <v>38572.019828999903</v>
      </c>
      <c r="L17" s="134">
        <v>34856.249345999902</v>
      </c>
      <c r="M17" s="135">
        <v>3715.7704829999898</v>
      </c>
      <c r="N17" s="136">
        <v>1.1066027054751493</v>
      </c>
      <c r="O17" s="84">
        <v>40169.135699999999</v>
      </c>
      <c r="P17" s="85">
        <v>36600.857300000003</v>
      </c>
      <c r="Q17" s="79">
        <v>3568.2783999999956</v>
      </c>
      <c r="R17" s="101">
        <v>1.0974916617595183</v>
      </c>
      <c r="S17" s="84">
        <v>38660.531300000002</v>
      </c>
      <c r="T17" s="85">
        <v>32877.688800000004</v>
      </c>
      <c r="U17" s="79">
        <v>5782.8424999999988</v>
      </c>
      <c r="V17" s="101">
        <v>1.1758895686122559</v>
      </c>
      <c r="W17" s="84">
        <v>36211.877500000002</v>
      </c>
      <c r="X17" s="85">
        <v>28883.072</v>
      </c>
      <c r="Y17" s="79">
        <v>7328.8055000000022</v>
      </c>
      <c r="Z17" s="101">
        <v>1.25374051278202</v>
      </c>
      <c r="AA17" s="84">
        <v>34480.651700000002</v>
      </c>
      <c r="AB17" s="85">
        <v>29112.8429</v>
      </c>
      <c r="AC17" s="79">
        <v>5367.8088000000025</v>
      </c>
      <c r="AD17" s="101">
        <v>1.1843794100918945</v>
      </c>
      <c r="AE17" s="84">
        <v>32091.307799999999</v>
      </c>
      <c r="AF17" s="85">
        <v>27597.607499999998</v>
      </c>
      <c r="AG17" s="79">
        <v>4493.7003000000004</v>
      </c>
      <c r="AH17" s="101">
        <v>1.1628293430870773</v>
      </c>
      <c r="AI17" s="84">
        <v>30810.227200000001</v>
      </c>
      <c r="AJ17" s="85">
        <v>25231.0733</v>
      </c>
      <c r="AK17" s="79">
        <v>5579.1539000000012</v>
      </c>
      <c r="AL17" s="101">
        <v>1.2211223372729054</v>
      </c>
      <c r="AM17" s="84">
        <v>30694.499100000001</v>
      </c>
      <c r="AN17" s="85">
        <v>26028.7916</v>
      </c>
      <c r="AO17" s="79">
        <v>4665.7075000000004</v>
      </c>
      <c r="AP17" s="101">
        <v>-5565.7921999999999</v>
      </c>
      <c r="AQ17" s="84">
        <v>35772.205300000001</v>
      </c>
      <c r="AR17" s="85">
        <v>32358.8223</v>
      </c>
      <c r="AS17" s="79">
        <v>3413.3830000000016</v>
      </c>
      <c r="AT17" s="101">
        <v>1.1054853903011175</v>
      </c>
      <c r="AU17" s="84">
        <v>37646.840600000003</v>
      </c>
      <c r="AV17" s="85">
        <v>29560.994900000002</v>
      </c>
      <c r="AW17" s="79">
        <v>8085.8457000000017</v>
      </c>
      <c r="AX17" s="101">
        <v>1.2735309054161774</v>
      </c>
      <c r="AY17" s="84">
        <v>35640.827899999997</v>
      </c>
      <c r="AZ17" s="85">
        <v>29802.6931</v>
      </c>
      <c r="BA17" s="79">
        <v>5838.1347999999962</v>
      </c>
      <c r="BB17" s="101">
        <v>1.1958928604341463</v>
      </c>
      <c r="BC17" s="84">
        <v>33975.084699999999</v>
      </c>
      <c r="BD17" s="85">
        <v>29772.6541</v>
      </c>
      <c r="BE17" s="79">
        <v>4202.4305999999997</v>
      </c>
      <c r="BF17" s="101">
        <v>1.1411506876708046</v>
      </c>
      <c r="BG17" s="84">
        <v>34263.165300000001</v>
      </c>
      <c r="BH17" s="85">
        <v>28267.723999999998</v>
      </c>
      <c r="BI17" s="79">
        <v>5995.4413000000022</v>
      </c>
      <c r="BJ17" s="101">
        <v>1.2120949426278538</v>
      </c>
      <c r="BK17" s="84">
        <v>34113.939700000003</v>
      </c>
      <c r="BL17" s="85">
        <v>27098.400600000001</v>
      </c>
      <c r="BM17" s="79">
        <v>7015.5391000000018</v>
      </c>
      <c r="BN17" s="101">
        <v>1.2588912609108007</v>
      </c>
      <c r="BO17" s="84">
        <v>33296.176200000002</v>
      </c>
      <c r="BP17" s="85">
        <v>24773.144</v>
      </c>
      <c r="BQ17" s="79">
        <v>8523.0322000000015</v>
      </c>
      <c r="BR17" s="101">
        <v>1.3440432187371938</v>
      </c>
      <c r="BS17" s="84">
        <v>28337.934300000001</v>
      </c>
      <c r="BT17" s="85">
        <v>21957.080300000001</v>
      </c>
      <c r="BU17" s="79">
        <v>6380.8539999999994</v>
      </c>
      <c r="BV17" s="101">
        <v>1.2906057596373595</v>
      </c>
      <c r="BW17" s="84">
        <v>24519.412899999999</v>
      </c>
      <c r="BX17" s="85">
        <v>18439.621500000001</v>
      </c>
      <c r="BY17" s="79">
        <v>6079.7913999999982</v>
      </c>
      <c r="BZ17" s="101">
        <v>1.329713459682456</v>
      </c>
      <c r="CA17" s="84">
        <v>22671.912400000001</v>
      </c>
      <c r="CB17" s="85">
        <v>16918.646100000002</v>
      </c>
      <c r="CC17" s="79">
        <v>5753.2662999999993</v>
      </c>
      <c r="CD17" s="101">
        <v>1.3400547695125558</v>
      </c>
      <c r="CE17" s="84">
        <v>20771.607800000002</v>
      </c>
      <c r="CF17" s="85">
        <v>15763.299199999999</v>
      </c>
      <c r="CG17" s="79">
        <v>5008.3086000000021</v>
      </c>
      <c r="CH17" s="101">
        <v>1.3177195672337427</v>
      </c>
      <c r="CI17" s="84">
        <v>18002.456999999999</v>
      </c>
      <c r="CJ17" s="85">
        <v>12976.4143</v>
      </c>
      <c r="CK17" s="79">
        <v>5026.0426999999981</v>
      </c>
      <c r="CL17" s="101">
        <v>1.3873213804525337</v>
      </c>
      <c r="CM17" s="84">
        <v>14880.623100000001</v>
      </c>
      <c r="CN17" s="85">
        <v>10652.248</v>
      </c>
      <c r="CO17" s="79">
        <v>4228.3751000000011</v>
      </c>
      <c r="CP17" s="101">
        <v>1.3969467383786034</v>
      </c>
      <c r="CQ17" s="84">
        <v>12596.181699999999</v>
      </c>
      <c r="CR17" s="85">
        <v>9159.7859000000008</v>
      </c>
      <c r="CS17" s="79">
        <v>3436.3957999999984</v>
      </c>
      <c r="CT17" s="102">
        <v>1.3751611486901674</v>
      </c>
      <c r="CU17" s="75">
        <v>10032.536599999999</v>
      </c>
      <c r="CV17" s="55">
        <v>7682.5024999999996</v>
      </c>
      <c r="CW17" s="79">
        <v>2350.0340999999999</v>
      </c>
      <c r="CX17" s="101">
        <v>1.3058943488791575</v>
      </c>
      <c r="CY17" s="59"/>
      <c r="CZ17" s="59"/>
      <c r="DA17" s="59"/>
      <c r="DB17" s="59"/>
      <c r="DC17" s="59"/>
      <c r="DD17" s="59"/>
      <c r="DE17" s="59"/>
      <c r="DF17" s="59"/>
      <c r="DG17" s="59"/>
      <c r="DH17" s="59"/>
    </row>
    <row r="18" spans="1:112" s="60" customFormat="1" ht="11.25" x14ac:dyDescent="0.2">
      <c r="A18" s="169" t="s">
        <v>29</v>
      </c>
      <c r="B18" s="56" t="s">
        <v>22</v>
      </c>
      <c r="C18" s="126">
        <v>40824.766084000003</v>
      </c>
      <c r="D18" s="127">
        <v>25725.242059</v>
      </c>
      <c r="E18" s="122">
        <v>15099.524025000001</v>
      </c>
      <c r="F18" s="123">
        <v>1.5869536228413221</v>
      </c>
      <c r="G18" s="126">
        <v>41273.730392999903</v>
      </c>
      <c r="H18" s="127">
        <v>27554.120138999901</v>
      </c>
      <c r="I18" s="122">
        <v>13719.610253999899</v>
      </c>
      <c r="J18" s="123">
        <v>1.4979150190530421</v>
      </c>
      <c r="K18" s="126">
        <v>33603.164173999903</v>
      </c>
      <c r="L18" s="127">
        <v>23493.406633999901</v>
      </c>
      <c r="M18" s="122">
        <v>10109.757540000001</v>
      </c>
      <c r="N18" s="123">
        <v>1.4303231837552675</v>
      </c>
      <c r="O18" s="82">
        <v>32178.900699999998</v>
      </c>
      <c r="P18" s="83">
        <v>22802.505300000001</v>
      </c>
      <c r="Q18" s="58">
        <v>9376.3953999999976</v>
      </c>
      <c r="R18" s="97">
        <v>1.411200228950281</v>
      </c>
      <c r="S18" s="82">
        <v>35856.709900000002</v>
      </c>
      <c r="T18" s="83">
        <v>23198.7853</v>
      </c>
      <c r="U18" s="58">
        <v>12657.924600000002</v>
      </c>
      <c r="V18" s="97">
        <v>1.545628766175098</v>
      </c>
      <c r="W18" s="82">
        <v>54309.997300000003</v>
      </c>
      <c r="X18" s="83">
        <v>31136.935099999999</v>
      </c>
      <c r="Y18" s="58">
        <v>23173.062200000004</v>
      </c>
      <c r="Z18" s="97">
        <v>1.7442306741359397</v>
      </c>
      <c r="AA18" s="82">
        <v>51359.046000000002</v>
      </c>
      <c r="AB18" s="83">
        <v>29070.633000000002</v>
      </c>
      <c r="AC18" s="58">
        <v>22288.413</v>
      </c>
      <c r="AD18" s="97">
        <v>1.7666985785964826</v>
      </c>
      <c r="AE18" s="82">
        <v>49365.186999999998</v>
      </c>
      <c r="AF18" s="83">
        <v>27005.114099999999</v>
      </c>
      <c r="AG18" s="58">
        <v>22360.072899999999</v>
      </c>
      <c r="AH18" s="97">
        <v>1.8279940168814173</v>
      </c>
      <c r="AI18" s="82">
        <v>50718.1662</v>
      </c>
      <c r="AJ18" s="83">
        <v>28971.274300000001</v>
      </c>
      <c r="AK18" s="58">
        <v>21746.891899999999</v>
      </c>
      <c r="AL18" s="97">
        <v>1.7506363605138349</v>
      </c>
      <c r="AM18" s="82">
        <v>49418.825299999997</v>
      </c>
      <c r="AN18" s="83">
        <v>33042.434300000001</v>
      </c>
      <c r="AO18" s="58">
        <v>16376.390999999996</v>
      </c>
      <c r="AP18" s="97">
        <v>-96.550766666659896</v>
      </c>
      <c r="AQ18" s="82">
        <v>49628.373299999999</v>
      </c>
      <c r="AR18" s="83">
        <v>37821.513500000001</v>
      </c>
      <c r="AS18" s="58">
        <v>11806.859799999998</v>
      </c>
      <c r="AT18" s="97">
        <v>1.3121731180852929</v>
      </c>
      <c r="AU18" s="82">
        <v>51112.281499999997</v>
      </c>
      <c r="AV18" s="83">
        <v>36105.516100000001</v>
      </c>
      <c r="AW18" s="58">
        <v>15006.765399999997</v>
      </c>
      <c r="AX18" s="97">
        <v>1.4156363631096245</v>
      </c>
      <c r="AY18" s="82">
        <v>50290.408600000002</v>
      </c>
      <c r="AZ18" s="83">
        <v>32111.117699999999</v>
      </c>
      <c r="BA18" s="58">
        <v>18179.290900000004</v>
      </c>
      <c r="BB18" s="97">
        <v>1.5661369706853898</v>
      </c>
      <c r="BC18" s="82">
        <v>44100.526100000003</v>
      </c>
      <c r="BD18" s="83">
        <v>33124.476300000002</v>
      </c>
      <c r="BE18" s="58">
        <v>10976.049800000001</v>
      </c>
      <c r="BF18" s="97">
        <v>1.3313576854949403</v>
      </c>
      <c r="BG18" s="82">
        <v>36794.111400000002</v>
      </c>
      <c r="BH18" s="83">
        <v>32423.660899999999</v>
      </c>
      <c r="BI18" s="58">
        <v>4370.4505000000026</v>
      </c>
      <c r="BJ18" s="97">
        <v>1.1347920123356583</v>
      </c>
      <c r="BK18" s="82">
        <v>36455.506500000003</v>
      </c>
      <c r="BL18" s="83">
        <v>29830.689399999999</v>
      </c>
      <c r="BM18" s="58">
        <v>6624.8171000000038</v>
      </c>
      <c r="BN18" s="97">
        <v>1.2220805899309857</v>
      </c>
      <c r="BO18" s="82">
        <v>35410.355600000003</v>
      </c>
      <c r="BP18" s="83">
        <v>29475.815999999999</v>
      </c>
      <c r="BQ18" s="58">
        <v>5934.5396000000037</v>
      </c>
      <c r="BR18" s="97">
        <v>1.2013358883771021</v>
      </c>
      <c r="BS18" s="82">
        <v>31834.516</v>
      </c>
      <c r="BT18" s="83">
        <v>27202.333999999999</v>
      </c>
      <c r="BU18" s="58">
        <v>4632.1820000000007</v>
      </c>
      <c r="BV18" s="97">
        <v>1.1702861967653218</v>
      </c>
      <c r="BW18" s="82">
        <v>33587.714999999997</v>
      </c>
      <c r="BX18" s="83">
        <v>34174.038</v>
      </c>
      <c r="BY18" s="58">
        <v>-586.32300000000396</v>
      </c>
      <c r="BZ18" s="97">
        <v>0.98284302838312509</v>
      </c>
      <c r="CA18" s="82">
        <v>26329.805</v>
      </c>
      <c r="CB18" s="83">
        <v>24965.723999999998</v>
      </c>
      <c r="CC18" s="58">
        <v>1364.0810000000019</v>
      </c>
      <c r="CD18" s="97">
        <v>1.0546381510906715</v>
      </c>
      <c r="CE18" s="82">
        <v>24991.445500000002</v>
      </c>
      <c r="CF18" s="83">
        <v>23189.690399999999</v>
      </c>
      <c r="CG18" s="58">
        <v>1801.7551000000021</v>
      </c>
      <c r="CH18" s="97">
        <v>1.0776963844243475</v>
      </c>
      <c r="CI18" s="82">
        <v>22591.974699999999</v>
      </c>
      <c r="CJ18" s="83">
        <v>18930.334299999999</v>
      </c>
      <c r="CK18" s="58">
        <v>3661.6404000000002</v>
      </c>
      <c r="CL18" s="97">
        <v>1.1934271387906763</v>
      </c>
      <c r="CM18" s="82">
        <v>21780.715100000001</v>
      </c>
      <c r="CN18" s="83">
        <v>17108.300999999999</v>
      </c>
      <c r="CO18" s="58">
        <v>4672.4141000000018</v>
      </c>
      <c r="CP18" s="97">
        <v>1.2731080134725243</v>
      </c>
      <c r="CQ18" s="82">
        <v>22577.252</v>
      </c>
      <c r="CR18" s="83">
        <v>19133.8436</v>
      </c>
      <c r="CS18" s="58">
        <v>3443.4084000000003</v>
      </c>
      <c r="CT18" s="98">
        <v>1.1799642806738526</v>
      </c>
      <c r="CU18" s="73">
        <v>19565.068800000001</v>
      </c>
      <c r="CV18" s="52">
        <v>20398.057199999999</v>
      </c>
      <c r="CW18" s="58">
        <v>-832.98839999999836</v>
      </c>
      <c r="CX18" s="97">
        <v>0.95916334620338262</v>
      </c>
      <c r="CY18" s="59"/>
      <c r="CZ18" s="59"/>
      <c r="DA18" s="59"/>
      <c r="DB18" s="59"/>
      <c r="DC18" s="59"/>
      <c r="DD18" s="59"/>
      <c r="DE18" s="59"/>
      <c r="DF18" s="59"/>
      <c r="DG18" s="59"/>
      <c r="DH18" s="59"/>
    </row>
    <row r="19" spans="1:112" s="60" customFormat="1" ht="22.5" x14ac:dyDescent="0.2">
      <c r="A19" s="170"/>
      <c r="B19" s="51" t="s">
        <v>23</v>
      </c>
      <c r="C19" s="126">
        <v>135493.425102999</v>
      </c>
      <c r="D19" s="127">
        <v>147836.890175999</v>
      </c>
      <c r="E19" s="128">
        <v>-12343.465072999899</v>
      </c>
      <c r="F19" s="129">
        <v>0.91650619098991404</v>
      </c>
      <c r="G19" s="126">
        <v>147880.61801000001</v>
      </c>
      <c r="H19" s="127">
        <v>162212.990075999</v>
      </c>
      <c r="I19" s="128">
        <v>-14332.372066</v>
      </c>
      <c r="J19" s="129">
        <v>0.91164473289540504</v>
      </c>
      <c r="K19" s="126">
        <v>143673.616909</v>
      </c>
      <c r="L19" s="127">
        <v>164709.374356999</v>
      </c>
      <c r="M19" s="128">
        <v>-21035.757448</v>
      </c>
      <c r="N19" s="129">
        <v>0.87228560893925833</v>
      </c>
      <c r="O19" s="82">
        <v>145257.03839999999</v>
      </c>
      <c r="P19" s="83">
        <v>158474.4504</v>
      </c>
      <c r="Q19" s="52">
        <v>-13217.412000000011</v>
      </c>
      <c r="R19" s="99">
        <v>0.91659594359445073</v>
      </c>
      <c r="S19" s="82">
        <v>127773.6731</v>
      </c>
      <c r="T19" s="83">
        <v>136547.6845</v>
      </c>
      <c r="U19" s="52">
        <v>-8774.0114000000031</v>
      </c>
      <c r="V19" s="99">
        <v>0.93574397521182429</v>
      </c>
      <c r="W19" s="82">
        <v>135786.58009999999</v>
      </c>
      <c r="X19" s="83">
        <v>138158.90770000001</v>
      </c>
      <c r="Y19" s="52">
        <v>-2372.3276000000187</v>
      </c>
      <c r="Z19" s="99">
        <v>0.98282899279175451</v>
      </c>
      <c r="AA19" s="82">
        <v>140313.45069999999</v>
      </c>
      <c r="AB19" s="83">
        <v>145745.52439999999</v>
      </c>
      <c r="AC19" s="52">
        <v>-5432.0737000000081</v>
      </c>
      <c r="AD19" s="99">
        <v>0.96272905310566081</v>
      </c>
      <c r="AE19" s="82">
        <v>128352.5708</v>
      </c>
      <c r="AF19" s="83">
        <v>132960.22169999999</v>
      </c>
      <c r="AG19" s="52">
        <v>-4607.6508999999933</v>
      </c>
      <c r="AH19" s="99">
        <v>0.9653456436738177</v>
      </c>
      <c r="AI19" s="82">
        <v>113601.0272</v>
      </c>
      <c r="AJ19" s="83">
        <v>120000.09940000001</v>
      </c>
      <c r="AK19" s="52">
        <v>-6399.0722000000096</v>
      </c>
      <c r="AL19" s="99">
        <v>0.94667444250467003</v>
      </c>
      <c r="AM19" s="82">
        <v>110432.45419999999</v>
      </c>
      <c r="AN19" s="83">
        <v>118381.78810000001</v>
      </c>
      <c r="AO19" s="52">
        <v>-7949.3339000000124</v>
      </c>
      <c r="AP19" s="99">
        <v>-44760.151966666701</v>
      </c>
      <c r="AQ19" s="82">
        <v>120606.4926</v>
      </c>
      <c r="AR19" s="83">
        <v>124804.4713</v>
      </c>
      <c r="AS19" s="52">
        <v>-4197.9787000000069</v>
      </c>
      <c r="AT19" s="99">
        <v>0.96636355527752626</v>
      </c>
      <c r="AU19" s="82">
        <v>114886.0417</v>
      </c>
      <c r="AV19" s="83">
        <v>116725.1737</v>
      </c>
      <c r="AW19" s="52">
        <v>-1839.1319999999978</v>
      </c>
      <c r="AX19" s="99">
        <v>0.98424391293066893</v>
      </c>
      <c r="AY19" s="82">
        <v>113644.1621</v>
      </c>
      <c r="AZ19" s="83">
        <v>120071.9135</v>
      </c>
      <c r="BA19" s="52">
        <v>-6427.7513999999937</v>
      </c>
      <c r="BB19" s="99">
        <v>0.94646748592042718</v>
      </c>
      <c r="BC19" s="82">
        <v>120720.4457</v>
      </c>
      <c r="BD19" s="83">
        <v>131786.99859999999</v>
      </c>
      <c r="BE19" s="52">
        <v>-11066.552899999995</v>
      </c>
      <c r="BF19" s="99">
        <v>0.91602697521331977</v>
      </c>
      <c r="BG19" s="82">
        <v>110862.08010000001</v>
      </c>
      <c r="BH19" s="83">
        <v>126572.4761</v>
      </c>
      <c r="BI19" s="52">
        <v>-15710.395999999993</v>
      </c>
      <c r="BJ19" s="99">
        <v>0.87587825976014078</v>
      </c>
      <c r="BK19" s="82">
        <v>95319.191600000006</v>
      </c>
      <c r="BL19" s="83">
        <v>103471.3435</v>
      </c>
      <c r="BM19" s="52">
        <v>-8152.1518999999971</v>
      </c>
      <c r="BN19" s="99">
        <v>0.92121343335993311</v>
      </c>
      <c r="BO19" s="82">
        <v>123672.4786</v>
      </c>
      <c r="BP19" s="83">
        <v>127033.9363</v>
      </c>
      <c r="BQ19" s="52">
        <v>-3361.457699999999</v>
      </c>
      <c r="BR19" s="99">
        <v>0.97353889993567022</v>
      </c>
      <c r="BS19" s="82">
        <v>118724.72500000001</v>
      </c>
      <c r="BT19" s="83">
        <v>116933.045</v>
      </c>
      <c r="BU19" s="52">
        <v>1791.6800000000076</v>
      </c>
      <c r="BV19" s="99">
        <v>1.0153222726732209</v>
      </c>
      <c r="BW19" s="82">
        <v>117867.44899999999</v>
      </c>
      <c r="BX19" s="83">
        <v>120684.133</v>
      </c>
      <c r="BY19" s="52">
        <v>-2816.6840000000084</v>
      </c>
      <c r="BZ19" s="99">
        <v>0.97666069324954252</v>
      </c>
      <c r="CA19" s="82">
        <v>108082.51</v>
      </c>
      <c r="CB19" s="83">
        <v>105791.651</v>
      </c>
      <c r="CC19" s="52">
        <v>2290.8589999999967</v>
      </c>
      <c r="CD19" s="99">
        <v>1.0216544403867938</v>
      </c>
      <c r="CE19" s="82">
        <v>99495.953999999998</v>
      </c>
      <c r="CF19" s="83">
        <v>95895.862099999998</v>
      </c>
      <c r="CG19" s="52">
        <v>3600.0918999999994</v>
      </c>
      <c r="CH19" s="99">
        <v>1.037541681373549</v>
      </c>
      <c r="CI19" s="82">
        <v>77458.580499999996</v>
      </c>
      <c r="CJ19" s="83">
        <v>79158.494099999996</v>
      </c>
      <c r="CK19" s="52">
        <v>-1699.9135999999999</v>
      </c>
      <c r="CL19" s="99">
        <v>0.97852519026129381</v>
      </c>
      <c r="CM19" s="82">
        <v>67805.267600000006</v>
      </c>
      <c r="CN19" s="83">
        <v>70865.656900000002</v>
      </c>
      <c r="CO19" s="52">
        <v>-3060.3892999999953</v>
      </c>
      <c r="CP19" s="99">
        <v>0.95681421108790998</v>
      </c>
      <c r="CQ19" s="82">
        <v>64260.8001</v>
      </c>
      <c r="CR19" s="83">
        <v>72433.323999999993</v>
      </c>
      <c r="CS19" s="52">
        <v>-8172.5238999999929</v>
      </c>
      <c r="CT19" s="100">
        <v>0.88717176779019569</v>
      </c>
      <c r="CU19" s="74">
        <v>65412.388500000001</v>
      </c>
      <c r="CV19" s="53">
        <v>73545.035199999998</v>
      </c>
      <c r="CW19" s="52">
        <v>-8132.6466999999975</v>
      </c>
      <c r="CX19" s="99">
        <v>0.88941950088290944</v>
      </c>
      <c r="CY19" s="59"/>
      <c r="CZ19" s="59"/>
      <c r="DA19" s="59"/>
      <c r="DB19" s="59"/>
      <c r="DC19" s="59"/>
      <c r="DD19" s="59"/>
      <c r="DE19" s="59"/>
      <c r="DF19" s="59"/>
      <c r="DG19" s="59"/>
      <c r="DH19" s="59"/>
    </row>
    <row r="20" spans="1:112" s="60" customFormat="1" ht="11.25" x14ac:dyDescent="0.2">
      <c r="A20" s="171"/>
      <c r="B20" s="54" t="s">
        <v>24</v>
      </c>
      <c r="C20" s="133">
        <v>121319.14658</v>
      </c>
      <c r="D20" s="134">
        <v>79335.09607</v>
      </c>
      <c r="E20" s="135">
        <v>41984.050510000001</v>
      </c>
      <c r="F20" s="136">
        <v>1.5291989622468734</v>
      </c>
      <c r="G20" s="133">
        <v>122686.108542</v>
      </c>
      <c r="H20" s="134">
        <v>78543.321500000005</v>
      </c>
      <c r="I20" s="135">
        <v>44142.787042000004</v>
      </c>
      <c r="J20" s="136">
        <v>1.5620183384019479</v>
      </c>
      <c r="K20" s="133">
        <v>127758.378543</v>
      </c>
      <c r="L20" s="134">
        <v>84691.945619999897</v>
      </c>
      <c r="M20" s="135">
        <v>43066.432923</v>
      </c>
      <c r="N20" s="136">
        <v>1.5085068315260177</v>
      </c>
      <c r="O20" s="84">
        <v>119375.01519999999</v>
      </c>
      <c r="P20" s="85">
        <v>82662.643299999996</v>
      </c>
      <c r="Q20" s="79">
        <v>36712.371899999998</v>
      </c>
      <c r="R20" s="101">
        <v>1.4441228883373973</v>
      </c>
      <c r="S20" s="84">
        <v>99920.420700000002</v>
      </c>
      <c r="T20" s="85">
        <v>69043.215500000006</v>
      </c>
      <c r="U20" s="79">
        <v>30877.205199999997</v>
      </c>
      <c r="V20" s="101">
        <v>1.4472156312013016</v>
      </c>
      <c r="W20" s="84">
        <v>91537.301999999996</v>
      </c>
      <c r="X20" s="85">
        <v>61281.383500000004</v>
      </c>
      <c r="Y20" s="79">
        <v>30255.918499999992</v>
      </c>
      <c r="Z20" s="101">
        <v>1.4937212049071964</v>
      </c>
      <c r="AA20" s="84">
        <v>97080.396200000003</v>
      </c>
      <c r="AB20" s="85">
        <v>59820.947999999997</v>
      </c>
      <c r="AC20" s="79">
        <v>37259.448200000006</v>
      </c>
      <c r="AD20" s="101">
        <v>1.622849510843593</v>
      </c>
      <c r="AE20" s="84">
        <v>83504.603799999997</v>
      </c>
      <c r="AF20" s="85">
        <v>53481.678</v>
      </c>
      <c r="AG20" s="79">
        <v>30022.925799999997</v>
      </c>
      <c r="AH20" s="101">
        <v>1.5613684335035261</v>
      </c>
      <c r="AI20" s="84">
        <v>76446.324699999997</v>
      </c>
      <c r="AJ20" s="85">
        <v>50540.917399999998</v>
      </c>
      <c r="AK20" s="79">
        <v>25905.407299999999</v>
      </c>
      <c r="AL20" s="101">
        <v>1.5125630604402127</v>
      </c>
      <c r="AM20" s="84">
        <v>75943.9709</v>
      </c>
      <c r="AN20" s="85">
        <v>47615.832799999996</v>
      </c>
      <c r="AO20" s="79">
        <v>28328.138100000004</v>
      </c>
      <c r="AP20" s="101">
        <v>3013.48113333332</v>
      </c>
      <c r="AQ20" s="84">
        <v>80366.002600000007</v>
      </c>
      <c r="AR20" s="85">
        <v>51676.092600000004</v>
      </c>
      <c r="AS20" s="79">
        <v>28689.910000000003</v>
      </c>
      <c r="AT20" s="101">
        <v>1.5551872937080387</v>
      </c>
      <c r="AU20" s="84">
        <v>75279.200400000002</v>
      </c>
      <c r="AV20" s="85">
        <v>47775.010199999997</v>
      </c>
      <c r="AW20" s="79">
        <v>27504.190200000005</v>
      </c>
      <c r="AX20" s="101">
        <v>1.5757024453759301</v>
      </c>
      <c r="AY20" s="84">
        <v>70964.932400000005</v>
      </c>
      <c r="AZ20" s="85">
        <v>46157.497100000001</v>
      </c>
      <c r="BA20" s="79">
        <v>24807.435300000005</v>
      </c>
      <c r="BB20" s="101">
        <v>1.5374519169931335</v>
      </c>
      <c r="BC20" s="84">
        <v>69348.390400000004</v>
      </c>
      <c r="BD20" s="85">
        <v>52585.625599999999</v>
      </c>
      <c r="BE20" s="79">
        <v>16762.764800000004</v>
      </c>
      <c r="BF20" s="101">
        <v>1.3187708543682326</v>
      </c>
      <c r="BG20" s="84">
        <v>64689.200199999999</v>
      </c>
      <c r="BH20" s="85">
        <v>47457.401599999997</v>
      </c>
      <c r="BI20" s="79">
        <v>17231.798600000002</v>
      </c>
      <c r="BJ20" s="101">
        <v>1.363100338809953</v>
      </c>
      <c r="BK20" s="84">
        <v>65017.341200000003</v>
      </c>
      <c r="BL20" s="85">
        <v>47450.366099999999</v>
      </c>
      <c r="BM20" s="79">
        <v>17566.975100000003</v>
      </c>
      <c r="BN20" s="101">
        <v>1.3702179043883078</v>
      </c>
      <c r="BO20" s="84">
        <v>67672.235000000001</v>
      </c>
      <c r="BP20" s="85">
        <v>47620.503499999999</v>
      </c>
      <c r="BQ20" s="79">
        <v>20051.731500000002</v>
      </c>
      <c r="BR20" s="101">
        <v>1.4210734878097204</v>
      </c>
      <c r="BS20" s="84">
        <v>54808.860999999997</v>
      </c>
      <c r="BT20" s="85">
        <v>40468.338000000003</v>
      </c>
      <c r="BU20" s="79">
        <v>14340.522999999994</v>
      </c>
      <c r="BV20" s="101">
        <v>1.3543640215716295</v>
      </c>
      <c r="BW20" s="84">
        <v>44324.665999999997</v>
      </c>
      <c r="BX20" s="85">
        <v>34192.497000000003</v>
      </c>
      <c r="BY20" s="79">
        <v>10132.168999999994</v>
      </c>
      <c r="BZ20" s="101">
        <v>1.296327261504183</v>
      </c>
      <c r="CA20" s="84">
        <v>37570.667000000001</v>
      </c>
      <c r="CB20" s="85">
        <v>30255.696</v>
      </c>
      <c r="CC20" s="79">
        <v>7314.9710000000014</v>
      </c>
      <c r="CD20" s="101">
        <v>1.2417716981291722</v>
      </c>
      <c r="CE20" s="84">
        <v>33594.554499999998</v>
      </c>
      <c r="CF20" s="85">
        <v>26067.978200000001</v>
      </c>
      <c r="CG20" s="79">
        <v>7526.576299999997</v>
      </c>
      <c r="CH20" s="101">
        <v>1.2887288090489502</v>
      </c>
      <c r="CI20" s="84">
        <v>23219.3917</v>
      </c>
      <c r="CJ20" s="85">
        <v>20555.8734</v>
      </c>
      <c r="CK20" s="79">
        <v>2663.5182999999997</v>
      </c>
      <c r="CL20" s="101">
        <v>1.12957456237301</v>
      </c>
      <c r="CM20" s="84">
        <v>17235.115600000001</v>
      </c>
      <c r="CN20" s="85">
        <v>18001.0726</v>
      </c>
      <c r="CO20" s="79">
        <v>-765.95699999999852</v>
      </c>
      <c r="CP20" s="101">
        <v>0.95744936887816345</v>
      </c>
      <c r="CQ20" s="84">
        <v>17842.323400000001</v>
      </c>
      <c r="CR20" s="85">
        <v>10583.204100000001</v>
      </c>
      <c r="CS20" s="79">
        <v>7259.1193000000003</v>
      </c>
      <c r="CT20" s="102">
        <v>1.6859094118765034</v>
      </c>
      <c r="CU20" s="75">
        <v>13495.700699999999</v>
      </c>
      <c r="CV20" s="55">
        <v>9340.8233999999993</v>
      </c>
      <c r="CW20" s="79">
        <v>4154.8773000000001</v>
      </c>
      <c r="CX20" s="101">
        <v>1.4448084630312141</v>
      </c>
      <c r="CY20" s="59"/>
      <c r="CZ20" s="59"/>
      <c r="DA20" s="59"/>
      <c r="DB20" s="59"/>
      <c r="DC20" s="59"/>
      <c r="DD20" s="59"/>
      <c r="DE20" s="59"/>
      <c r="DF20" s="59"/>
      <c r="DG20" s="59"/>
      <c r="DH20" s="59"/>
    </row>
    <row r="21" spans="1:112" s="60" customFormat="1" ht="11.25" x14ac:dyDescent="0.2">
      <c r="A21" s="166" t="s">
        <v>39</v>
      </c>
      <c r="B21" s="56" t="s">
        <v>22</v>
      </c>
      <c r="C21" s="126">
        <v>6956.939222</v>
      </c>
      <c r="D21" s="127">
        <v>4618.4751340000003</v>
      </c>
      <c r="E21" s="122">
        <v>2338.4640880000002</v>
      </c>
      <c r="F21" s="123">
        <v>1.5063281754587876</v>
      </c>
      <c r="G21" s="126">
        <v>8107.6840149999898</v>
      </c>
      <c r="H21" s="127">
        <v>3897.4809019999898</v>
      </c>
      <c r="I21" s="122">
        <v>4210.2031129999896</v>
      </c>
      <c r="J21" s="123">
        <v>2.0802370092024125</v>
      </c>
      <c r="K21" s="126">
        <v>6911.1844430000001</v>
      </c>
      <c r="L21" s="127">
        <v>3796.090083</v>
      </c>
      <c r="M21" s="122">
        <v>3115.0943600000001</v>
      </c>
      <c r="N21" s="123">
        <v>1.8206060161612871</v>
      </c>
      <c r="O21" s="82">
        <v>6567.5646999999999</v>
      </c>
      <c r="P21" s="83">
        <v>3922.9218000000001</v>
      </c>
      <c r="Q21" s="58">
        <v>2644.6428999999998</v>
      </c>
      <c r="R21" s="97">
        <v>1.6741513175205276</v>
      </c>
      <c r="S21" s="82">
        <v>5604.4745999999996</v>
      </c>
      <c r="T21" s="83">
        <v>3573.1147999999998</v>
      </c>
      <c r="U21" s="58">
        <v>2031.3597999999997</v>
      </c>
      <c r="V21" s="97">
        <v>1.5685123243171475</v>
      </c>
      <c r="W21" s="82">
        <v>6915.1450999999997</v>
      </c>
      <c r="X21" s="83">
        <v>3820.0313999999998</v>
      </c>
      <c r="Y21" s="58">
        <v>3095.1136999999999</v>
      </c>
      <c r="Z21" s="97">
        <v>1.8102325284551326</v>
      </c>
      <c r="AA21" s="82">
        <v>6730.3456999999999</v>
      </c>
      <c r="AB21" s="83">
        <v>3411.6435999999999</v>
      </c>
      <c r="AC21" s="58">
        <v>3318.7021</v>
      </c>
      <c r="AD21" s="97">
        <v>1.9727575588493476</v>
      </c>
      <c r="AE21" s="82">
        <v>6045.1953999999996</v>
      </c>
      <c r="AF21" s="83">
        <v>3044.0578999999998</v>
      </c>
      <c r="AG21" s="58">
        <v>3001.1374999999998</v>
      </c>
      <c r="AH21" s="97">
        <v>1.9859002681913507</v>
      </c>
      <c r="AI21" s="82">
        <v>6162.5083999999997</v>
      </c>
      <c r="AJ21" s="83">
        <v>3120.4447</v>
      </c>
      <c r="AK21" s="58">
        <v>3042.0636999999997</v>
      </c>
      <c r="AL21" s="97">
        <v>1.9748814648117301</v>
      </c>
      <c r="AM21" s="82">
        <v>6259.2556999999997</v>
      </c>
      <c r="AN21" s="83">
        <v>3545.5717</v>
      </c>
      <c r="AO21" s="58">
        <v>2713.6839999999997</v>
      </c>
      <c r="AP21" s="97">
        <v>627.26543333333495</v>
      </c>
      <c r="AQ21" s="82">
        <v>7408.1812</v>
      </c>
      <c r="AR21" s="83">
        <v>3255.3834999999999</v>
      </c>
      <c r="AS21" s="58">
        <v>4152.7977000000001</v>
      </c>
      <c r="AT21" s="97">
        <v>2.2756708080630133</v>
      </c>
      <c r="AU21" s="82">
        <v>7134.5378000000001</v>
      </c>
      <c r="AV21" s="83">
        <v>2780.6062000000002</v>
      </c>
      <c r="AW21" s="58">
        <v>4353.9315999999999</v>
      </c>
      <c r="AX21" s="97">
        <v>2.5658210069444567</v>
      </c>
      <c r="AY21" s="82">
        <v>6746.5537000000004</v>
      </c>
      <c r="AZ21" s="83">
        <v>2692.6057999999998</v>
      </c>
      <c r="BA21" s="58">
        <v>4053.9479000000006</v>
      </c>
      <c r="BB21" s="97">
        <v>2.5055853701273318</v>
      </c>
      <c r="BC21" s="82">
        <v>6133.1705000000002</v>
      </c>
      <c r="BD21" s="83">
        <v>3102.7815999999998</v>
      </c>
      <c r="BE21" s="58">
        <v>3030.3889000000004</v>
      </c>
      <c r="BF21" s="97">
        <v>1.9766684513018902</v>
      </c>
      <c r="BG21" s="82">
        <v>5793.8537999999999</v>
      </c>
      <c r="BH21" s="83">
        <v>2371.5585000000001</v>
      </c>
      <c r="BI21" s="58">
        <v>3422.2952999999998</v>
      </c>
      <c r="BJ21" s="97">
        <v>2.4430575083853086</v>
      </c>
      <c r="BK21" s="82">
        <v>5684.3514999999998</v>
      </c>
      <c r="BL21" s="83">
        <v>2803.1421</v>
      </c>
      <c r="BM21" s="58">
        <v>2881.2093999999997</v>
      </c>
      <c r="BN21" s="97">
        <v>2.0278499259812763</v>
      </c>
      <c r="BO21" s="82">
        <v>6417.5163000000002</v>
      </c>
      <c r="BP21" s="83">
        <v>3165.1842000000001</v>
      </c>
      <c r="BQ21" s="58">
        <v>3252.3321000000001</v>
      </c>
      <c r="BR21" s="97">
        <v>2.0275332791058416</v>
      </c>
      <c r="BS21" s="82">
        <v>4756.5762000000004</v>
      </c>
      <c r="BT21" s="83">
        <v>2824.7845000000002</v>
      </c>
      <c r="BU21" s="58">
        <v>1931.7917000000002</v>
      </c>
      <c r="BV21" s="97">
        <v>1.68387223874954</v>
      </c>
      <c r="BW21" s="82">
        <v>3998.8733999999999</v>
      </c>
      <c r="BX21" s="83">
        <v>2820.0472</v>
      </c>
      <c r="BY21" s="58">
        <v>1178.8262</v>
      </c>
      <c r="BZ21" s="97">
        <v>1.4180164785894365</v>
      </c>
      <c r="CA21" s="82">
        <v>4060.3168999999998</v>
      </c>
      <c r="CB21" s="83">
        <v>3492.5373</v>
      </c>
      <c r="CC21" s="58">
        <v>567.77959999999985</v>
      </c>
      <c r="CD21" s="97">
        <v>1.1625693732748394</v>
      </c>
      <c r="CE21" s="82">
        <v>4173.4531999999999</v>
      </c>
      <c r="CF21" s="83">
        <v>3523.7271000000001</v>
      </c>
      <c r="CG21" s="58">
        <v>649.72609999999986</v>
      </c>
      <c r="CH21" s="97">
        <v>1.1843860439703175</v>
      </c>
      <c r="CI21" s="82">
        <v>3455.5825</v>
      </c>
      <c r="CJ21" s="83">
        <v>3493.1709000000001</v>
      </c>
      <c r="CK21" s="58">
        <v>-37.588400000000092</v>
      </c>
      <c r="CL21" s="97">
        <v>0.98923946148755559</v>
      </c>
      <c r="CM21" s="82">
        <v>4602.8726999999999</v>
      </c>
      <c r="CN21" s="83">
        <v>4579.4034000000001</v>
      </c>
      <c r="CO21" s="58">
        <v>23.469299999999748</v>
      </c>
      <c r="CP21" s="97">
        <v>1.0051249688987871</v>
      </c>
      <c r="CQ21" s="82">
        <v>3543.2891</v>
      </c>
      <c r="CR21" s="83">
        <v>4199.5445</v>
      </c>
      <c r="CS21" s="58">
        <v>-656.25540000000001</v>
      </c>
      <c r="CT21" s="98">
        <v>0.84373176662373739</v>
      </c>
      <c r="CU21" s="73">
        <v>4418.0037000000002</v>
      </c>
      <c r="CV21" s="52">
        <v>3958.5034999999998</v>
      </c>
      <c r="CW21" s="58">
        <v>459.5002000000004</v>
      </c>
      <c r="CX21" s="97">
        <v>1.1160792708658716</v>
      </c>
    </row>
    <row r="22" spans="1:112" s="60" customFormat="1" ht="22.5" x14ac:dyDescent="0.2">
      <c r="A22" s="167"/>
      <c r="B22" s="51" t="s">
        <v>23</v>
      </c>
      <c r="C22" s="126">
        <v>23828.2020249999</v>
      </c>
      <c r="D22" s="127">
        <v>39490.600611000002</v>
      </c>
      <c r="E22" s="128">
        <v>-15662.398585999899</v>
      </c>
      <c r="F22" s="129">
        <v>0.60338920290725373</v>
      </c>
      <c r="G22" s="126">
        <v>23857.032683000001</v>
      </c>
      <c r="H22" s="127">
        <v>42704.979826000003</v>
      </c>
      <c r="I22" s="128">
        <v>-18847.947143000001</v>
      </c>
      <c r="J22" s="129">
        <v>0.55864755773693553</v>
      </c>
      <c r="K22" s="126">
        <v>23131.64084</v>
      </c>
      <c r="L22" s="127">
        <v>42177.853938</v>
      </c>
      <c r="M22" s="128">
        <v>-19046.213098</v>
      </c>
      <c r="N22" s="129">
        <v>0.5484309579620319</v>
      </c>
      <c r="O22" s="82">
        <v>21412.0095</v>
      </c>
      <c r="P22" s="83">
        <v>39623.608</v>
      </c>
      <c r="Q22" s="52">
        <v>-18211.5985</v>
      </c>
      <c r="R22" s="99">
        <v>0.54038515371946949</v>
      </c>
      <c r="S22" s="82">
        <v>17979.280299999999</v>
      </c>
      <c r="T22" s="83">
        <v>32772.327700000002</v>
      </c>
      <c r="U22" s="52">
        <v>-14793.047400000003</v>
      </c>
      <c r="V22" s="99">
        <v>0.54861163554153025</v>
      </c>
      <c r="W22" s="82">
        <v>17932.9071</v>
      </c>
      <c r="X22" s="83">
        <v>32096.865099999999</v>
      </c>
      <c r="Y22" s="52">
        <v>-14163.957999999999</v>
      </c>
      <c r="Z22" s="99">
        <v>0.55871210612403388</v>
      </c>
      <c r="AA22" s="82">
        <v>18844.781999999999</v>
      </c>
      <c r="AB22" s="83">
        <v>33532.919800000003</v>
      </c>
      <c r="AC22" s="52">
        <v>-14688.137800000004</v>
      </c>
      <c r="AD22" s="99">
        <v>0.5619785605427654</v>
      </c>
      <c r="AE22" s="82">
        <v>16821.2703</v>
      </c>
      <c r="AF22" s="83">
        <v>31562.011399999999</v>
      </c>
      <c r="AG22" s="52">
        <v>-14740.741099999999</v>
      </c>
      <c r="AH22" s="99">
        <v>0.53295938864023096</v>
      </c>
      <c r="AI22" s="82">
        <v>15477.202300000001</v>
      </c>
      <c r="AJ22" s="83">
        <v>28783.8567</v>
      </c>
      <c r="AK22" s="52">
        <v>-13306.654399999999</v>
      </c>
      <c r="AL22" s="99">
        <v>0.53770425767857577</v>
      </c>
      <c r="AM22" s="82">
        <v>15487.820100000001</v>
      </c>
      <c r="AN22" s="83">
        <v>29023.8089</v>
      </c>
      <c r="AO22" s="52">
        <v>-13535.988799999999</v>
      </c>
      <c r="AP22" s="99">
        <v>-18698.595499999999</v>
      </c>
      <c r="AQ22" s="82">
        <v>16431.501400000001</v>
      </c>
      <c r="AR22" s="83">
        <v>31030.335800000001</v>
      </c>
      <c r="AS22" s="52">
        <v>-14598.8344</v>
      </c>
      <c r="AT22" s="99">
        <v>0.52953024762303735</v>
      </c>
      <c r="AU22" s="82">
        <v>16753.710599999999</v>
      </c>
      <c r="AV22" s="83">
        <v>30808.442599999998</v>
      </c>
      <c r="AW22" s="52">
        <v>-14054.732</v>
      </c>
      <c r="AX22" s="99">
        <v>0.54380258091981581</v>
      </c>
      <c r="AY22" s="82">
        <v>16655.468000000001</v>
      </c>
      <c r="AZ22" s="83">
        <v>33173.316400000003</v>
      </c>
      <c r="BA22" s="52">
        <v>-16517.848400000003</v>
      </c>
      <c r="BB22" s="99">
        <v>0.50207425146073126</v>
      </c>
      <c r="BC22" s="82">
        <v>18456.311399999999</v>
      </c>
      <c r="BD22" s="83">
        <v>43561.292099999999</v>
      </c>
      <c r="BE22" s="52">
        <v>-25104.9807</v>
      </c>
      <c r="BF22" s="99">
        <v>0.42368604121363973</v>
      </c>
      <c r="BG22" s="82">
        <v>15816.2122</v>
      </c>
      <c r="BH22" s="83">
        <v>45431.9902</v>
      </c>
      <c r="BI22" s="52">
        <v>-29615.777999999998</v>
      </c>
      <c r="BJ22" s="99">
        <v>0.34812941564686284</v>
      </c>
      <c r="BK22" s="82">
        <v>13939.8894</v>
      </c>
      <c r="BL22" s="83">
        <v>32371.38</v>
      </c>
      <c r="BM22" s="52">
        <v>-18431.490600000001</v>
      </c>
      <c r="BN22" s="99">
        <v>0.43062388443124761</v>
      </c>
      <c r="BO22" s="82">
        <v>17088.637200000001</v>
      </c>
      <c r="BP22" s="83">
        <v>36387.214599999999</v>
      </c>
      <c r="BQ22" s="52">
        <v>-19298.577399999998</v>
      </c>
      <c r="BR22" s="99">
        <v>0.46963301225040738</v>
      </c>
      <c r="BS22" s="82">
        <v>17605.455300000001</v>
      </c>
      <c r="BT22" s="83">
        <v>35832.701099999998</v>
      </c>
      <c r="BU22" s="52">
        <v>-18227.245799999997</v>
      </c>
      <c r="BV22" s="99">
        <v>0.49132370040616341</v>
      </c>
      <c r="BW22" s="82">
        <v>16933.953300000001</v>
      </c>
      <c r="BX22" s="83">
        <v>34518.032700000003</v>
      </c>
      <c r="BY22" s="52">
        <v>-17584.079400000002</v>
      </c>
      <c r="BZ22" s="99">
        <v>0.4905828048537656</v>
      </c>
      <c r="CA22" s="82">
        <v>16653.948199999999</v>
      </c>
      <c r="CB22" s="83">
        <v>33501.436600000001</v>
      </c>
      <c r="CC22" s="52">
        <v>-16847.488400000002</v>
      </c>
      <c r="CD22" s="99">
        <v>0.49711146416927082</v>
      </c>
      <c r="CE22" s="82">
        <v>16168.0337</v>
      </c>
      <c r="CF22" s="83">
        <v>33389.001499999998</v>
      </c>
      <c r="CG22" s="52">
        <v>-17220.967799999999</v>
      </c>
      <c r="CH22" s="99">
        <v>0.48423232123308629</v>
      </c>
      <c r="CI22" s="82">
        <v>13655.383099999999</v>
      </c>
      <c r="CJ22" s="83">
        <v>26571.449100000002</v>
      </c>
      <c r="CK22" s="52">
        <v>-12916.066000000003</v>
      </c>
      <c r="CL22" s="99">
        <v>0.51391187016593676</v>
      </c>
      <c r="CM22" s="82">
        <v>12356.4074</v>
      </c>
      <c r="CN22" s="83">
        <v>23092.884300000002</v>
      </c>
      <c r="CO22" s="52">
        <v>-10736.476900000001</v>
      </c>
      <c r="CP22" s="99">
        <v>0.53507423496682915</v>
      </c>
      <c r="CQ22" s="82">
        <v>13685.7266</v>
      </c>
      <c r="CR22" s="83">
        <v>23643.070199999998</v>
      </c>
      <c r="CS22" s="52">
        <v>-9957.3435999999983</v>
      </c>
      <c r="CT22" s="100">
        <v>0.57884726832135369</v>
      </c>
      <c r="CU22" s="74">
        <v>13615.695599999999</v>
      </c>
      <c r="CV22" s="53">
        <v>25698.2075</v>
      </c>
      <c r="CW22" s="52">
        <v>-12082.511900000001</v>
      </c>
      <c r="CX22" s="99">
        <v>0.52983055724801031</v>
      </c>
    </row>
    <row r="23" spans="1:112" s="60" customFormat="1" ht="11.25" x14ac:dyDescent="0.2">
      <c r="A23" s="168"/>
      <c r="B23" s="54" t="s">
        <v>24</v>
      </c>
      <c r="C23" s="133">
        <v>55358.773559000001</v>
      </c>
      <c r="D23" s="134">
        <v>43116.148748</v>
      </c>
      <c r="E23" s="135">
        <v>12242.624811</v>
      </c>
      <c r="F23" s="136">
        <v>1.2839452308821504</v>
      </c>
      <c r="G23" s="133">
        <v>51847.989538000002</v>
      </c>
      <c r="H23" s="134">
        <v>40256.366736999902</v>
      </c>
      <c r="I23" s="135">
        <v>11591.622801</v>
      </c>
      <c r="J23" s="136">
        <v>1.2879450815005129</v>
      </c>
      <c r="K23" s="133">
        <v>49063.644052000003</v>
      </c>
      <c r="L23" s="134">
        <v>38979.239547999903</v>
      </c>
      <c r="M23" s="135">
        <v>10084.404504</v>
      </c>
      <c r="N23" s="136">
        <v>1.2587121919498152</v>
      </c>
      <c r="O23" s="84">
        <v>38285.1466</v>
      </c>
      <c r="P23" s="85">
        <v>34017.251799999998</v>
      </c>
      <c r="Q23" s="79">
        <v>4267.8948000000019</v>
      </c>
      <c r="R23" s="101">
        <v>1.1254626571568018</v>
      </c>
      <c r="S23" s="84">
        <v>37668.488700000002</v>
      </c>
      <c r="T23" s="85">
        <v>31806.957200000001</v>
      </c>
      <c r="U23" s="79">
        <v>5861.531500000001</v>
      </c>
      <c r="V23" s="101">
        <v>1.1842845721815856</v>
      </c>
      <c r="W23" s="84">
        <v>35311.199999999997</v>
      </c>
      <c r="X23" s="85">
        <v>30963.115000000002</v>
      </c>
      <c r="Y23" s="79">
        <v>4348.0849999999955</v>
      </c>
      <c r="Z23" s="101">
        <v>1.1404278929946161</v>
      </c>
      <c r="AA23" s="84">
        <v>29283.302299999999</v>
      </c>
      <c r="AB23" s="85">
        <v>29965.0628</v>
      </c>
      <c r="AC23" s="79">
        <v>-681.76050000000032</v>
      </c>
      <c r="AD23" s="101">
        <v>0.9772481538066391</v>
      </c>
      <c r="AE23" s="84">
        <v>26824.256600000001</v>
      </c>
      <c r="AF23" s="85">
        <v>26209.2935</v>
      </c>
      <c r="AG23" s="79">
        <v>614.96310000000085</v>
      </c>
      <c r="AH23" s="101">
        <v>1.0234635512017904</v>
      </c>
      <c r="AI23" s="84">
        <v>22606.253400000001</v>
      </c>
      <c r="AJ23" s="85">
        <v>24258.444100000001</v>
      </c>
      <c r="AK23" s="79">
        <v>-1652.1906999999992</v>
      </c>
      <c r="AL23" s="101">
        <v>0.93189214060105363</v>
      </c>
      <c r="AM23" s="84">
        <v>21026.1283</v>
      </c>
      <c r="AN23" s="85">
        <v>23494.946100000001</v>
      </c>
      <c r="AO23" s="79">
        <v>-2468.8178000000007</v>
      </c>
      <c r="AP23" s="101">
        <v>-9477.5272333333305</v>
      </c>
      <c r="AQ23" s="84">
        <v>26607.099699999999</v>
      </c>
      <c r="AR23" s="85">
        <v>24615.883600000001</v>
      </c>
      <c r="AS23" s="79">
        <v>1991.2160999999978</v>
      </c>
      <c r="AT23" s="101">
        <v>1.0808915142903908</v>
      </c>
      <c r="AU23" s="84">
        <v>24846.5893</v>
      </c>
      <c r="AV23" s="85">
        <v>24718.744900000002</v>
      </c>
      <c r="AW23" s="79">
        <v>127.84439999999813</v>
      </c>
      <c r="AX23" s="101">
        <v>1.0051719616233428</v>
      </c>
      <c r="AY23" s="84">
        <v>21213.645799999998</v>
      </c>
      <c r="AZ23" s="85">
        <v>23816.800599999999</v>
      </c>
      <c r="BA23" s="79">
        <v>-2603.1548000000003</v>
      </c>
      <c r="BB23" s="101">
        <v>0.8907009029583931</v>
      </c>
      <c r="BC23" s="84">
        <v>20357.274799999999</v>
      </c>
      <c r="BD23" s="85">
        <v>24955.883300000001</v>
      </c>
      <c r="BE23" s="79">
        <v>-4598.6085000000021</v>
      </c>
      <c r="BF23" s="101">
        <v>0.81573048548435867</v>
      </c>
      <c r="BG23" s="84">
        <v>17563.3943</v>
      </c>
      <c r="BH23" s="85">
        <v>21535.435600000001</v>
      </c>
      <c r="BI23" s="79">
        <v>-3972.0413000000008</v>
      </c>
      <c r="BJ23" s="101">
        <v>0.81555788451290945</v>
      </c>
      <c r="BK23" s="84">
        <v>16042.6073</v>
      </c>
      <c r="BL23" s="85">
        <v>21247.110799999999</v>
      </c>
      <c r="BM23" s="79">
        <v>-5204.5034999999989</v>
      </c>
      <c r="BN23" s="101">
        <v>0.75504888410522153</v>
      </c>
      <c r="BO23" s="84">
        <v>16694.031900000002</v>
      </c>
      <c r="BP23" s="85">
        <v>19943.170999999998</v>
      </c>
      <c r="BQ23" s="79">
        <v>-3249.1390999999967</v>
      </c>
      <c r="BR23" s="101">
        <v>0.83708011629645074</v>
      </c>
      <c r="BS23" s="84">
        <v>15655.038500000001</v>
      </c>
      <c r="BT23" s="85">
        <v>18035.003100000002</v>
      </c>
      <c r="BU23" s="79">
        <v>-2379.9646000000012</v>
      </c>
      <c r="BV23" s="101">
        <v>0.86803636313209165</v>
      </c>
      <c r="BW23" s="84">
        <v>14068.3261</v>
      </c>
      <c r="BX23" s="85">
        <v>15551.505800000001</v>
      </c>
      <c r="BY23" s="79">
        <v>-1483.1797000000006</v>
      </c>
      <c r="BZ23" s="101">
        <v>0.9046279042637787</v>
      </c>
      <c r="CA23" s="84">
        <v>13147.381299999999</v>
      </c>
      <c r="CB23" s="85">
        <v>13784.186100000001</v>
      </c>
      <c r="CC23" s="79">
        <v>-636.80480000000171</v>
      </c>
      <c r="CD23" s="101">
        <v>0.95380178449564013</v>
      </c>
      <c r="CE23" s="84">
        <v>11260.9517</v>
      </c>
      <c r="CF23" s="85">
        <v>12853.959699999999</v>
      </c>
      <c r="CG23" s="79">
        <v>-1593.0079999999998</v>
      </c>
      <c r="CH23" s="101">
        <v>0.87606869500298812</v>
      </c>
      <c r="CI23" s="84">
        <v>10240.171399999999</v>
      </c>
      <c r="CJ23" s="85">
        <v>10712.006100000001</v>
      </c>
      <c r="CK23" s="79">
        <v>-471.83470000000125</v>
      </c>
      <c r="CL23" s="101">
        <v>0.95595272299182121</v>
      </c>
      <c r="CM23" s="84">
        <v>8940.9480000000003</v>
      </c>
      <c r="CN23" s="85">
        <v>8635.1988999999994</v>
      </c>
      <c r="CO23" s="79">
        <v>305.74910000000091</v>
      </c>
      <c r="CP23" s="101">
        <v>1.035407302546326</v>
      </c>
      <c r="CQ23" s="84">
        <v>7328.2637000000004</v>
      </c>
      <c r="CR23" s="85">
        <v>6972.9341000000004</v>
      </c>
      <c r="CS23" s="79">
        <v>355.32960000000003</v>
      </c>
      <c r="CT23" s="102">
        <v>1.0509584050134648</v>
      </c>
      <c r="CU23" s="75">
        <v>6352.1235999999999</v>
      </c>
      <c r="CV23" s="55">
        <v>5908.4775</v>
      </c>
      <c r="CW23" s="79">
        <v>443.64609999999993</v>
      </c>
      <c r="CX23" s="101">
        <v>1.0750863653115375</v>
      </c>
    </row>
    <row r="24" spans="1:112" s="60" customFormat="1" ht="11.25" x14ac:dyDescent="0.2">
      <c r="A24" s="167" t="s">
        <v>26</v>
      </c>
      <c r="B24" s="56" t="s">
        <v>22</v>
      </c>
      <c r="C24" s="126">
        <v>5343.784326</v>
      </c>
      <c r="D24" s="127">
        <v>13901.954444000001</v>
      </c>
      <c r="E24" s="122">
        <v>-8558.170118</v>
      </c>
      <c r="F24" s="123">
        <v>0.38439086730760685</v>
      </c>
      <c r="G24" s="126">
        <v>5010.144037</v>
      </c>
      <c r="H24" s="127">
        <v>10752.714529999899</v>
      </c>
      <c r="I24" s="122">
        <v>-5742.5704930000002</v>
      </c>
      <c r="J24" s="123">
        <v>0.46594225328141398</v>
      </c>
      <c r="K24" s="126">
        <v>4177.6121709999898</v>
      </c>
      <c r="L24" s="127">
        <v>8418.3561169999903</v>
      </c>
      <c r="M24" s="122">
        <v>-4240.7439459999896</v>
      </c>
      <c r="N24" s="123">
        <v>0.49625035017985802</v>
      </c>
      <c r="O24" s="82">
        <v>3951.6246999999998</v>
      </c>
      <c r="P24" s="83">
        <v>9780.7746999999999</v>
      </c>
      <c r="Q24" s="58">
        <v>-5829.15</v>
      </c>
      <c r="R24" s="97">
        <v>0.40401960184196861</v>
      </c>
      <c r="S24" s="82">
        <v>5509.1857</v>
      </c>
      <c r="T24" s="83">
        <v>8327.8289999999997</v>
      </c>
      <c r="U24" s="58">
        <v>-2818.6432999999997</v>
      </c>
      <c r="V24" s="97">
        <v>0.66153924390138175</v>
      </c>
      <c r="W24" s="82">
        <v>8215.8294999999998</v>
      </c>
      <c r="X24" s="83">
        <v>14463.670899999999</v>
      </c>
      <c r="Y24" s="58">
        <v>-6247.8413999999993</v>
      </c>
      <c r="Z24" s="97">
        <v>0.56803211002263609</v>
      </c>
      <c r="AA24" s="82">
        <v>7951.6949999999997</v>
      </c>
      <c r="AB24" s="83">
        <v>14000.1949</v>
      </c>
      <c r="AC24" s="58">
        <v>-6048.4999000000007</v>
      </c>
      <c r="AD24" s="97">
        <v>0.56797030732765008</v>
      </c>
      <c r="AE24" s="82">
        <v>7543.2813999999998</v>
      </c>
      <c r="AF24" s="83">
        <v>10534.3837</v>
      </c>
      <c r="AG24" s="58">
        <v>-2991.1023000000005</v>
      </c>
      <c r="AH24" s="97">
        <v>0.71606290551197593</v>
      </c>
      <c r="AI24" s="82">
        <v>8175.5015000000003</v>
      </c>
      <c r="AJ24" s="83">
        <v>11833.540800000001</v>
      </c>
      <c r="AK24" s="58">
        <v>-3658.0393000000004</v>
      </c>
      <c r="AL24" s="97">
        <v>0.69087533800534151</v>
      </c>
      <c r="AM24" s="82">
        <v>7882.7758000000003</v>
      </c>
      <c r="AN24" s="83">
        <v>10206.0458</v>
      </c>
      <c r="AO24" s="58">
        <v>-2323.2699999999995</v>
      </c>
      <c r="AP24" s="97">
        <v>-4950.8619333333399</v>
      </c>
      <c r="AQ24" s="82">
        <v>7949.0142999999998</v>
      </c>
      <c r="AR24" s="83">
        <v>10819.85</v>
      </c>
      <c r="AS24" s="58">
        <v>-2870.8357000000005</v>
      </c>
      <c r="AT24" s="97">
        <v>0.73466954717486832</v>
      </c>
      <c r="AU24" s="82">
        <v>6923.9417999999996</v>
      </c>
      <c r="AV24" s="83">
        <v>10763.4306</v>
      </c>
      <c r="AW24" s="58">
        <v>-3839.4888000000001</v>
      </c>
      <c r="AX24" s="97">
        <v>0.64328391730420964</v>
      </c>
      <c r="AY24" s="82">
        <v>6395.0945000000002</v>
      </c>
      <c r="AZ24" s="83">
        <v>10675.3603</v>
      </c>
      <c r="BA24" s="58">
        <v>-4280.2658000000001</v>
      </c>
      <c r="BB24" s="97">
        <v>0.59905186525648224</v>
      </c>
      <c r="BC24" s="82">
        <v>5402.6022000000003</v>
      </c>
      <c r="BD24" s="83">
        <v>6861.9416000000001</v>
      </c>
      <c r="BE24" s="58">
        <v>-1459.3393999999998</v>
      </c>
      <c r="BF24" s="97">
        <v>0.78732850189223413</v>
      </c>
      <c r="BG24" s="82">
        <v>4232.5344999999998</v>
      </c>
      <c r="BH24" s="83">
        <v>7240.0685999999996</v>
      </c>
      <c r="BI24" s="58">
        <v>-3007.5340999999999</v>
      </c>
      <c r="BJ24" s="97">
        <v>0.58459867355400474</v>
      </c>
      <c r="BK24" s="82">
        <v>4030.4459000000002</v>
      </c>
      <c r="BL24" s="83">
        <v>8443.8376000000007</v>
      </c>
      <c r="BM24" s="58">
        <v>-4413.3917000000001</v>
      </c>
      <c r="BN24" s="97">
        <v>0.47732394805887784</v>
      </c>
      <c r="BO24" s="82">
        <v>4323.9050999999999</v>
      </c>
      <c r="BP24" s="83">
        <v>9772.0313000000006</v>
      </c>
      <c r="BQ24" s="58">
        <v>-5448.1262000000006</v>
      </c>
      <c r="BR24" s="97">
        <v>0.44247761465929808</v>
      </c>
      <c r="BS24" s="82">
        <v>4280.3456999999999</v>
      </c>
      <c r="BT24" s="83">
        <v>9796.3022999999994</v>
      </c>
      <c r="BU24" s="58">
        <v>-5515.9565999999995</v>
      </c>
      <c r="BV24" s="97">
        <v>0.43693483203351124</v>
      </c>
      <c r="BW24" s="82">
        <v>3579.7132999999999</v>
      </c>
      <c r="BX24" s="83">
        <v>8594.2847999999994</v>
      </c>
      <c r="BY24" s="58">
        <v>-5014.5715</v>
      </c>
      <c r="BZ24" s="97">
        <v>0.41652253599973788</v>
      </c>
      <c r="CA24" s="82">
        <v>2645.8071</v>
      </c>
      <c r="CB24" s="83">
        <v>7652.2956000000004</v>
      </c>
      <c r="CC24" s="58">
        <v>-5006.4885000000004</v>
      </c>
      <c r="CD24" s="97">
        <v>0.34575338412175294</v>
      </c>
      <c r="CE24" s="82">
        <v>2154.7438000000002</v>
      </c>
      <c r="CF24" s="83">
        <v>6890.2761</v>
      </c>
      <c r="CG24" s="58">
        <v>-4735.5322999999999</v>
      </c>
      <c r="CH24" s="97">
        <v>0.3127224176111027</v>
      </c>
      <c r="CI24" s="82">
        <v>2343.5904</v>
      </c>
      <c r="CJ24" s="83">
        <v>6801.2114000000001</v>
      </c>
      <c r="CK24" s="58">
        <v>-4457.6210000000001</v>
      </c>
      <c r="CL24" s="97">
        <v>0.34458426038631884</v>
      </c>
      <c r="CM24" s="82">
        <v>2097.7449999999999</v>
      </c>
      <c r="CN24" s="83">
        <v>6094.6725999999999</v>
      </c>
      <c r="CO24" s="58">
        <v>-3996.9276</v>
      </c>
      <c r="CP24" s="97">
        <v>0.34419322212648468</v>
      </c>
      <c r="CQ24" s="82">
        <v>2691.1822999999999</v>
      </c>
      <c r="CR24" s="83">
        <v>4025.2204999999999</v>
      </c>
      <c r="CS24" s="58">
        <v>-1334.0382</v>
      </c>
      <c r="CT24" s="98">
        <v>0.66858009393522666</v>
      </c>
      <c r="CU24" s="73">
        <v>2247.1997999999999</v>
      </c>
      <c r="CV24" s="52">
        <v>4664.5190000000002</v>
      </c>
      <c r="CW24" s="58">
        <v>-2417.3192000000004</v>
      </c>
      <c r="CX24" s="97">
        <v>0.48176452920440449</v>
      </c>
      <c r="CY24" s="59"/>
      <c r="CZ24" s="59"/>
      <c r="DA24" s="59"/>
      <c r="DB24" s="59"/>
      <c r="DC24" s="59"/>
      <c r="DD24" s="59"/>
      <c r="DE24" s="59"/>
      <c r="DF24" s="59"/>
      <c r="DG24" s="59"/>
      <c r="DH24" s="59"/>
    </row>
    <row r="25" spans="1:112" s="60" customFormat="1" ht="22.5" x14ac:dyDescent="0.2">
      <c r="A25" s="167"/>
      <c r="B25" s="51" t="s">
        <v>23</v>
      </c>
      <c r="C25" s="126">
        <v>93334.186272999897</v>
      </c>
      <c r="D25" s="127">
        <v>113382.77512000001</v>
      </c>
      <c r="E25" s="128">
        <v>-20048.588846999901</v>
      </c>
      <c r="F25" s="129">
        <v>0.82317782550496454</v>
      </c>
      <c r="G25" s="126">
        <v>93898.825972999897</v>
      </c>
      <c r="H25" s="127">
        <v>98824.515448999897</v>
      </c>
      <c r="I25" s="128">
        <v>-4925.6894759999896</v>
      </c>
      <c r="J25" s="129">
        <v>0.9501572109549884</v>
      </c>
      <c r="K25" s="126">
        <v>103891.25730700001</v>
      </c>
      <c r="L25" s="127">
        <v>124106.27293200001</v>
      </c>
      <c r="M25" s="128">
        <v>-20215.015625</v>
      </c>
      <c r="N25" s="129">
        <v>0.83711527912794415</v>
      </c>
      <c r="O25" s="82">
        <v>109921.31419999999</v>
      </c>
      <c r="P25" s="83">
        <v>120462.3624</v>
      </c>
      <c r="Q25" s="52">
        <v>-10541.048200000005</v>
      </c>
      <c r="R25" s="99">
        <v>0.9124950898356281</v>
      </c>
      <c r="S25" s="82">
        <v>95207.836299999995</v>
      </c>
      <c r="T25" s="83">
        <v>107216.07550000001</v>
      </c>
      <c r="U25" s="52">
        <v>-12008.239200000011</v>
      </c>
      <c r="V25" s="99">
        <v>0.88799963863627884</v>
      </c>
      <c r="W25" s="82">
        <v>95389.703800000003</v>
      </c>
      <c r="X25" s="83">
        <v>108534.5386</v>
      </c>
      <c r="Y25" s="52">
        <v>-13144.834799999997</v>
      </c>
      <c r="Z25" s="99">
        <v>0.87888800220135643</v>
      </c>
      <c r="AA25" s="82">
        <v>101128.8737</v>
      </c>
      <c r="AB25" s="83">
        <v>109020.91099999999</v>
      </c>
      <c r="AC25" s="52">
        <v>-7892.0372999999963</v>
      </c>
      <c r="AD25" s="99">
        <v>0.92760987568705977</v>
      </c>
      <c r="AE25" s="82">
        <v>97394.938099999999</v>
      </c>
      <c r="AF25" s="83">
        <v>105521.75659999999</v>
      </c>
      <c r="AG25" s="52">
        <v>-8126.8184999999939</v>
      </c>
      <c r="AH25" s="99">
        <v>0.92298442745976805</v>
      </c>
      <c r="AI25" s="82">
        <v>88993.563200000004</v>
      </c>
      <c r="AJ25" s="83">
        <v>96551.001399999994</v>
      </c>
      <c r="AK25" s="52">
        <v>-7557.4381999999896</v>
      </c>
      <c r="AL25" s="99">
        <v>0.92172594700814781</v>
      </c>
      <c r="AM25" s="82">
        <v>88495.901800000007</v>
      </c>
      <c r="AN25" s="83">
        <v>97702.363899999997</v>
      </c>
      <c r="AO25" s="52">
        <v>-9206.4620999999897</v>
      </c>
      <c r="AP25" s="99">
        <v>-38705.096033333299</v>
      </c>
      <c r="AQ25" s="82">
        <v>97231.641099999993</v>
      </c>
      <c r="AR25" s="83">
        <v>109840.43550000001</v>
      </c>
      <c r="AS25" s="52">
        <v>-12608.794400000013</v>
      </c>
      <c r="AT25" s="99">
        <v>0.88520808077094693</v>
      </c>
      <c r="AU25" s="82">
        <v>100618.4855</v>
      </c>
      <c r="AV25" s="83">
        <v>108267.3202</v>
      </c>
      <c r="AW25" s="52">
        <v>-7648.8347000000067</v>
      </c>
      <c r="AX25" s="99">
        <v>0.92935232269653967</v>
      </c>
      <c r="AY25" s="82">
        <v>117955.25750000001</v>
      </c>
      <c r="AZ25" s="83">
        <v>109316.4295</v>
      </c>
      <c r="BA25" s="52">
        <v>8638.8280000000086</v>
      </c>
      <c r="BB25" s="99">
        <v>1.0790258887846316</v>
      </c>
      <c r="BC25" s="82">
        <v>121900.99460000001</v>
      </c>
      <c r="BD25" s="83">
        <v>103858.7501</v>
      </c>
      <c r="BE25" s="52">
        <v>18042.244500000001</v>
      </c>
      <c r="BF25" s="99">
        <v>1.1737190605762933</v>
      </c>
      <c r="BG25" s="82">
        <v>122340.63219999999</v>
      </c>
      <c r="BH25" s="83">
        <v>98049.667199999996</v>
      </c>
      <c r="BI25" s="52">
        <v>24290.964999999997</v>
      </c>
      <c r="BJ25" s="99">
        <v>1.2477414324155911</v>
      </c>
      <c r="BK25" s="82">
        <v>97909.565799999997</v>
      </c>
      <c r="BL25" s="83">
        <v>74919.6348</v>
      </c>
      <c r="BM25" s="52">
        <v>22989.930999999997</v>
      </c>
      <c r="BN25" s="99">
        <v>1.3068612261841939</v>
      </c>
      <c r="BO25" s="82">
        <v>126849.1615</v>
      </c>
      <c r="BP25" s="83">
        <v>89360.010299999994</v>
      </c>
      <c r="BQ25" s="52">
        <v>37489.151200000008</v>
      </c>
      <c r="BR25" s="99">
        <v>1.4195293965851301</v>
      </c>
      <c r="BS25" s="82">
        <v>127518.2363</v>
      </c>
      <c r="BT25" s="83">
        <v>87119.869399999996</v>
      </c>
      <c r="BU25" s="52">
        <v>40398.366900000008</v>
      </c>
      <c r="BV25" s="99">
        <v>1.4637101407316848</v>
      </c>
      <c r="BW25" s="82">
        <v>138039.54500000001</v>
      </c>
      <c r="BX25" s="83">
        <v>89424.753599999996</v>
      </c>
      <c r="BY25" s="52">
        <v>48614.791400000016</v>
      </c>
      <c r="BZ25" s="99">
        <v>1.543639086974236</v>
      </c>
      <c r="CA25" s="82">
        <v>134807.4192</v>
      </c>
      <c r="CB25" s="83">
        <v>84139.928700000004</v>
      </c>
      <c r="CC25" s="52">
        <v>50667.4905</v>
      </c>
      <c r="CD25" s="99">
        <v>1.6021812863742062</v>
      </c>
      <c r="CE25" s="82">
        <v>138896.50539999999</v>
      </c>
      <c r="CF25" s="83">
        <v>79132.290999999997</v>
      </c>
      <c r="CG25" s="52">
        <v>59764.214399999997</v>
      </c>
      <c r="CH25" s="99">
        <v>1.7552443338206902</v>
      </c>
      <c r="CI25" s="82">
        <v>118162.7264</v>
      </c>
      <c r="CJ25" s="83">
        <v>66831.3995</v>
      </c>
      <c r="CK25" s="52">
        <v>51331.3269</v>
      </c>
      <c r="CL25" s="99">
        <v>1.7680720033402861</v>
      </c>
      <c r="CM25" s="82">
        <v>105449.8458</v>
      </c>
      <c r="CN25" s="83">
        <v>60002.998299999999</v>
      </c>
      <c r="CO25" s="52">
        <v>45446.847499999996</v>
      </c>
      <c r="CP25" s="99">
        <v>1.7574096093128067</v>
      </c>
      <c r="CQ25" s="82">
        <v>105528.4908</v>
      </c>
      <c r="CR25" s="83">
        <v>63343.428999999996</v>
      </c>
      <c r="CS25" s="52">
        <v>42185.061800000003</v>
      </c>
      <c r="CT25" s="100">
        <v>1.6659737634348781</v>
      </c>
      <c r="CU25" s="74">
        <v>139540.87299999999</v>
      </c>
      <c r="CV25" s="53">
        <v>72413.960699999996</v>
      </c>
      <c r="CW25" s="52">
        <v>67126.912299999996</v>
      </c>
      <c r="CX25" s="99">
        <v>1.9269885482178852</v>
      </c>
      <c r="CY25" s="59"/>
      <c r="CZ25" s="59"/>
      <c r="DA25" s="59"/>
      <c r="DB25" s="59"/>
      <c r="DC25" s="59"/>
      <c r="DD25" s="59"/>
      <c r="DE25" s="59"/>
      <c r="DF25" s="59"/>
      <c r="DG25" s="59"/>
      <c r="DH25" s="59"/>
    </row>
    <row r="26" spans="1:112" s="60" customFormat="1" ht="11.25" x14ac:dyDescent="0.2">
      <c r="A26" s="168"/>
      <c r="B26" s="54" t="s">
        <v>24</v>
      </c>
      <c r="C26" s="133">
        <v>7741.8678389999905</v>
      </c>
      <c r="D26" s="134">
        <v>30778.294091</v>
      </c>
      <c r="E26" s="135">
        <v>-23036.426252000001</v>
      </c>
      <c r="F26" s="136">
        <v>0.2515366126566394</v>
      </c>
      <c r="G26" s="133">
        <v>7684.859582</v>
      </c>
      <c r="H26" s="134">
        <v>31354.637291999901</v>
      </c>
      <c r="I26" s="135">
        <v>-23669.7777099999</v>
      </c>
      <c r="J26" s="136">
        <v>0.24509483271748</v>
      </c>
      <c r="K26" s="133">
        <v>7641.4391569999898</v>
      </c>
      <c r="L26" s="134">
        <v>39577.649245000001</v>
      </c>
      <c r="M26" s="135">
        <v>-31936.210088</v>
      </c>
      <c r="N26" s="136">
        <v>0.19307460909809779</v>
      </c>
      <c r="O26" s="84">
        <v>7677.2507999999998</v>
      </c>
      <c r="P26" s="85">
        <v>37844.375500000002</v>
      </c>
      <c r="Q26" s="79">
        <v>-30167.1247</v>
      </c>
      <c r="R26" s="101">
        <v>0.20286372013193874</v>
      </c>
      <c r="S26" s="84">
        <v>7737.3609999999999</v>
      </c>
      <c r="T26" s="85">
        <v>29206.512299999999</v>
      </c>
      <c r="U26" s="79">
        <v>-21469.151299999998</v>
      </c>
      <c r="V26" s="101">
        <v>0.2649190331431665</v>
      </c>
      <c r="W26" s="84">
        <v>6589.0753000000004</v>
      </c>
      <c r="X26" s="85">
        <v>27968.283899999999</v>
      </c>
      <c r="Y26" s="79">
        <v>-21379.208599999998</v>
      </c>
      <c r="Z26" s="101">
        <v>0.23559097596259743</v>
      </c>
      <c r="AA26" s="84">
        <v>5743.5856000000003</v>
      </c>
      <c r="AB26" s="85">
        <v>26395.754300000001</v>
      </c>
      <c r="AC26" s="79">
        <v>-20652.168700000002</v>
      </c>
      <c r="AD26" s="101">
        <v>0.21759505467134918</v>
      </c>
      <c r="AE26" s="84">
        <v>4868.7803000000004</v>
      </c>
      <c r="AF26" s="85">
        <v>23215.5121</v>
      </c>
      <c r="AG26" s="79">
        <v>-18346.731800000001</v>
      </c>
      <c r="AH26" s="101">
        <v>0.20972099512721928</v>
      </c>
      <c r="AI26" s="84">
        <v>4395.5214999999998</v>
      </c>
      <c r="AJ26" s="85">
        <v>25199.6014</v>
      </c>
      <c r="AK26" s="79">
        <v>-20804.079900000001</v>
      </c>
      <c r="AL26" s="101">
        <v>0.17442821536058106</v>
      </c>
      <c r="AM26" s="84">
        <v>3737.3611000000001</v>
      </c>
      <c r="AN26" s="85">
        <v>23904.723900000001</v>
      </c>
      <c r="AO26" s="79">
        <v>-20167.362800000003</v>
      </c>
      <c r="AP26" s="101">
        <v>-21413.1498333333</v>
      </c>
      <c r="AQ26" s="84">
        <v>3233.3769000000002</v>
      </c>
      <c r="AR26" s="85">
        <v>20679.733800000002</v>
      </c>
      <c r="AS26" s="79">
        <v>-17446.356900000002</v>
      </c>
      <c r="AT26" s="101">
        <v>0.15635486081547142</v>
      </c>
      <c r="AU26" s="84">
        <v>3573.9542000000001</v>
      </c>
      <c r="AV26" s="85">
        <v>21633.241699999999</v>
      </c>
      <c r="AW26" s="79">
        <v>-18059.287499999999</v>
      </c>
      <c r="AX26" s="101">
        <v>0.16520659499680995</v>
      </c>
      <c r="AY26" s="84">
        <v>3898.3029999999999</v>
      </c>
      <c r="AZ26" s="85">
        <v>24246.872500000001</v>
      </c>
      <c r="BA26" s="79">
        <v>-20348.569500000001</v>
      </c>
      <c r="BB26" s="101">
        <v>0.16077549795339582</v>
      </c>
      <c r="BC26" s="84">
        <v>4409.799</v>
      </c>
      <c r="BD26" s="85">
        <v>21602.712100000001</v>
      </c>
      <c r="BE26" s="79">
        <v>-17192.913100000002</v>
      </c>
      <c r="BF26" s="101">
        <v>0.20413173029325332</v>
      </c>
      <c r="BG26" s="84">
        <v>4237.3301000000001</v>
      </c>
      <c r="BH26" s="85">
        <v>17351.295399999999</v>
      </c>
      <c r="BI26" s="79">
        <v>-13113.9653</v>
      </c>
      <c r="BJ26" s="101">
        <v>0.24420828545170181</v>
      </c>
      <c r="BK26" s="84">
        <v>4057.6235000000001</v>
      </c>
      <c r="BL26" s="85">
        <v>14201.7017</v>
      </c>
      <c r="BM26" s="79">
        <v>-10144.0782</v>
      </c>
      <c r="BN26" s="101">
        <v>0.28571389441308997</v>
      </c>
      <c r="BO26" s="84">
        <v>3600.8323999999998</v>
      </c>
      <c r="BP26" s="85">
        <v>11013.9341</v>
      </c>
      <c r="BQ26" s="79">
        <v>-7413.1017000000011</v>
      </c>
      <c r="BR26" s="101">
        <v>0.32693426048372665</v>
      </c>
      <c r="BS26" s="84">
        <v>3143.1246999999998</v>
      </c>
      <c r="BT26" s="85">
        <v>9172.3783999999996</v>
      </c>
      <c r="BU26" s="79">
        <v>-6029.2536999999993</v>
      </c>
      <c r="BV26" s="101">
        <v>0.34267281210291106</v>
      </c>
      <c r="BW26" s="84">
        <v>3167.3253</v>
      </c>
      <c r="BX26" s="85">
        <v>8539.6404000000002</v>
      </c>
      <c r="BY26" s="79">
        <v>-5372.3150999999998</v>
      </c>
      <c r="BZ26" s="101">
        <v>0.37089680029149702</v>
      </c>
      <c r="CA26" s="84">
        <v>3298.5488999999998</v>
      </c>
      <c r="CB26" s="85">
        <v>8203.7541999999994</v>
      </c>
      <c r="CC26" s="79">
        <v>-4905.2052999999996</v>
      </c>
      <c r="CD26" s="101">
        <v>0.40207797790918698</v>
      </c>
      <c r="CE26" s="84">
        <v>3513.5754000000002</v>
      </c>
      <c r="CF26" s="85">
        <v>7107.6108000000004</v>
      </c>
      <c r="CG26" s="79">
        <v>-3594.0354000000002</v>
      </c>
      <c r="CH26" s="101">
        <v>0.49433987015721231</v>
      </c>
      <c r="CI26" s="84">
        <v>3162.0230000000001</v>
      </c>
      <c r="CJ26" s="85">
        <v>6190.3105999999998</v>
      </c>
      <c r="CK26" s="79">
        <v>-3028.2875999999997</v>
      </c>
      <c r="CL26" s="101">
        <v>0.51080199432965456</v>
      </c>
      <c r="CM26" s="84">
        <v>2791.9443999999999</v>
      </c>
      <c r="CN26" s="85">
        <v>5406.0972000000002</v>
      </c>
      <c r="CO26" s="79">
        <v>-2614.1528000000003</v>
      </c>
      <c r="CP26" s="101">
        <v>0.51644361851281551</v>
      </c>
      <c r="CQ26" s="84">
        <v>2720.0680000000002</v>
      </c>
      <c r="CR26" s="85">
        <v>4997.5614999999998</v>
      </c>
      <c r="CS26" s="79">
        <v>-2277.4934999999996</v>
      </c>
      <c r="CT26" s="102">
        <v>0.54427904489019296</v>
      </c>
      <c r="CU26" s="75">
        <v>2737.5212000000001</v>
      </c>
      <c r="CV26" s="55">
        <v>4731.7628000000004</v>
      </c>
      <c r="CW26" s="79">
        <v>-1994.2416000000003</v>
      </c>
      <c r="CX26" s="101">
        <v>0.57854151099881845</v>
      </c>
      <c r="CY26" s="59"/>
      <c r="CZ26" s="59"/>
      <c r="DA26" s="59"/>
      <c r="DB26" s="59"/>
      <c r="DC26" s="59"/>
      <c r="DD26" s="59"/>
      <c r="DE26" s="59"/>
      <c r="DF26" s="59"/>
      <c r="DG26" s="59"/>
      <c r="DH26" s="59"/>
    </row>
    <row r="27" spans="1:112" s="60" customFormat="1" ht="11.25" x14ac:dyDescent="0.2">
      <c r="A27" s="169" t="s">
        <v>28</v>
      </c>
      <c r="B27" s="56" t="s">
        <v>22</v>
      </c>
      <c r="C27" s="126">
        <v>1782.571747</v>
      </c>
      <c r="D27" s="127">
        <v>1279.326249</v>
      </c>
      <c r="E27" s="122">
        <v>503.245498</v>
      </c>
      <c r="F27" s="123">
        <v>1.3933676014178304</v>
      </c>
      <c r="G27" s="126">
        <v>1046.4654800000001</v>
      </c>
      <c r="H27" s="127">
        <v>1172.3186940000001</v>
      </c>
      <c r="I27" s="122">
        <v>-125.853213999999</v>
      </c>
      <c r="J27" s="123">
        <v>0.8926459036743809</v>
      </c>
      <c r="K27" s="126">
        <v>908.272738</v>
      </c>
      <c r="L27" s="127">
        <v>735.95687199999895</v>
      </c>
      <c r="M27" s="122">
        <v>172.315866</v>
      </c>
      <c r="N27" s="123">
        <v>1.2341385379441094</v>
      </c>
      <c r="O27" s="82">
        <v>936.42</v>
      </c>
      <c r="P27" s="83">
        <v>874.82640000000004</v>
      </c>
      <c r="Q27" s="58">
        <v>61.593599999999924</v>
      </c>
      <c r="R27" s="97">
        <v>1.0704066543945174</v>
      </c>
      <c r="S27" s="82">
        <v>809.75390000000004</v>
      </c>
      <c r="T27" s="83">
        <v>421.02519999999998</v>
      </c>
      <c r="U27" s="58">
        <v>388.72870000000006</v>
      </c>
      <c r="V27" s="97">
        <v>1.9232908148965906</v>
      </c>
      <c r="W27" s="82">
        <v>1134.3168000000001</v>
      </c>
      <c r="X27" s="83">
        <v>1201.2131999999999</v>
      </c>
      <c r="Y27" s="58">
        <v>-66.896399999999858</v>
      </c>
      <c r="Z27" s="97">
        <v>0.94430930329436946</v>
      </c>
      <c r="AA27" s="82">
        <v>854.54700000000003</v>
      </c>
      <c r="AB27" s="83">
        <v>1226.4938999999999</v>
      </c>
      <c r="AC27" s="58">
        <v>-371.94689999999991</v>
      </c>
      <c r="AD27" s="97">
        <v>0.69673970657334705</v>
      </c>
      <c r="AE27" s="82">
        <v>785.26120000000003</v>
      </c>
      <c r="AF27" s="83">
        <v>714.74040000000002</v>
      </c>
      <c r="AG27" s="58">
        <v>70.520800000000008</v>
      </c>
      <c r="AH27" s="97">
        <v>1.0986663129718146</v>
      </c>
      <c r="AI27" s="82">
        <v>918.16600000000005</v>
      </c>
      <c r="AJ27" s="83">
        <v>926.29880000000003</v>
      </c>
      <c r="AK27" s="58">
        <v>-8.1327999999999747</v>
      </c>
      <c r="AL27" s="97">
        <v>0.99122011169613955</v>
      </c>
      <c r="AM27" s="82">
        <v>775.91660000000002</v>
      </c>
      <c r="AN27" s="83">
        <v>997.0421</v>
      </c>
      <c r="AO27" s="58">
        <v>-221.12549999999999</v>
      </c>
      <c r="AP27" s="97">
        <v>-479.764366666667</v>
      </c>
      <c r="AQ27" s="82">
        <v>814.07280000000003</v>
      </c>
      <c r="AR27" s="83">
        <v>859.49450000000002</v>
      </c>
      <c r="AS27" s="58">
        <v>-45.421699999999987</v>
      </c>
      <c r="AT27" s="97">
        <v>0.94715300679643677</v>
      </c>
      <c r="AU27" s="82">
        <v>1002.5625</v>
      </c>
      <c r="AV27" s="83">
        <v>683.9751</v>
      </c>
      <c r="AW27" s="58">
        <v>318.5874</v>
      </c>
      <c r="AX27" s="97">
        <v>1.4657880089494486</v>
      </c>
      <c r="AY27" s="82">
        <v>828.90830000000005</v>
      </c>
      <c r="AZ27" s="83">
        <v>996.68849999999998</v>
      </c>
      <c r="BA27" s="58">
        <v>-167.78019999999992</v>
      </c>
      <c r="BB27" s="97">
        <v>0.83166234987159993</v>
      </c>
      <c r="BC27" s="82">
        <v>843.81479999999999</v>
      </c>
      <c r="BD27" s="83">
        <v>861.92039999999997</v>
      </c>
      <c r="BE27" s="58">
        <v>-18.105599999999981</v>
      </c>
      <c r="BF27" s="97">
        <v>0.9789938838899741</v>
      </c>
      <c r="BG27" s="82">
        <v>943.8931</v>
      </c>
      <c r="BH27" s="83">
        <v>564.44079999999997</v>
      </c>
      <c r="BI27" s="58">
        <v>379.45230000000004</v>
      </c>
      <c r="BJ27" s="97">
        <v>1.6722623524025904</v>
      </c>
      <c r="BK27" s="82">
        <v>892.02739999999994</v>
      </c>
      <c r="BL27" s="83">
        <v>731.71500000000003</v>
      </c>
      <c r="BM27" s="58">
        <v>160.31239999999991</v>
      </c>
      <c r="BN27" s="97">
        <v>1.219091312874548</v>
      </c>
      <c r="BO27" s="82">
        <v>1046.3208</v>
      </c>
      <c r="BP27" s="83">
        <v>1034.4683</v>
      </c>
      <c r="BQ27" s="58">
        <v>11.852499999999964</v>
      </c>
      <c r="BR27" s="97">
        <v>1.0114575768053984</v>
      </c>
      <c r="BS27" s="82">
        <v>971.93610000000001</v>
      </c>
      <c r="BT27" s="83">
        <v>847.99530000000004</v>
      </c>
      <c r="BU27" s="58">
        <v>123.94079999999997</v>
      </c>
      <c r="BV27" s="97">
        <v>1.1461574138441568</v>
      </c>
      <c r="BW27" s="82">
        <v>1169.2055</v>
      </c>
      <c r="BX27" s="83">
        <v>850.12580000000003</v>
      </c>
      <c r="BY27" s="58">
        <v>319.0797</v>
      </c>
      <c r="BZ27" s="97">
        <v>1.3753323331676324</v>
      </c>
      <c r="CA27" s="82">
        <v>1109.2761</v>
      </c>
      <c r="CB27" s="83">
        <v>951.16719999999998</v>
      </c>
      <c r="CC27" s="58">
        <v>158.10890000000006</v>
      </c>
      <c r="CD27" s="97">
        <v>1.1662261903059736</v>
      </c>
      <c r="CE27" s="82">
        <v>1266.4145000000001</v>
      </c>
      <c r="CF27" s="83">
        <v>1220.2064</v>
      </c>
      <c r="CG27" s="58">
        <v>46.208100000000059</v>
      </c>
      <c r="CH27" s="97">
        <v>1.0378690850990455</v>
      </c>
      <c r="CI27" s="82">
        <v>1233.8787</v>
      </c>
      <c r="CJ27" s="83">
        <v>1173.3603000000001</v>
      </c>
      <c r="CK27" s="58">
        <v>60.518399999999929</v>
      </c>
      <c r="CL27" s="97">
        <v>1.0515769964264172</v>
      </c>
      <c r="CM27" s="82">
        <v>1533.4661000000001</v>
      </c>
      <c r="CN27" s="83">
        <v>1122.0331000000001</v>
      </c>
      <c r="CO27" s="58">
        <v>411.43299999999999</v>
      </c>
      <c r="CP27" s="97">
        <v>1.3666852608893623</v>
      </c>
      <c r="CQ27" s="82">
        <v>1349.8998999999999</v>
      </c>
      <c r="CR27" s="83">
        <v>1283.5924</v>
      </c>
      <c r="CS27" s="58">
        <v>66.307499999999891</v>
      </c>
      <c r="CT27" s="98">
        <v>1.0516577536607414</v>
      </c>
      <c r="CU27" s="73">
        <v>1295.7534000000001</v>
      </c>
      <c r="CV27" s="52">
        <v>1703.1258</v>
      </c>
      <c r="CW27" s="58">
        <v>-407.37239999999997</v>
      </c>
      <c r="CX27" s="97">
        <v>0.76080897840899364</v>
      </c>
      <c r="CY27" s="59"/>
      <c r="CZ27" s="59"/>
      <c r="DA27" s="59"/>
      <c r="DB27" s="59"/>
      <c r="DC27" s="59"/>
      <c r="DD27" s="59"/>
      <c r="DE27" s="59"/>
      <c r="DF27" s="59"/>
      <c r="DG27" s="59"/>
      <c r="DH27" s="59"/>
    </row>
    <row r="28" spans="1:112" s="60" customFormat="1" ht="22.5" x14ac:dyDescent="0.2">
      <c r="A28" s="170"/>
      <c r="B28" s="51" t="s">
        <v>23</v>
      </c>
      <c r="C28" s="126">
        <v>13627.891697999899</v>
      </c>
      <c r="D28" s="127">
        <v>20761.595248000001</v>
      </c>
      <c r="E28" s="128">
        <v>-7133.7035500000002</v>
      </c>
      <c r="F28" s="129">
        <v>0.65639906448483509</v>
      </c>
      <c r="G28" s="126">
        <v>13775.969424000001</v>
      </c>
      <c r="H28" s="127">
        <v>21417.7831789999</v>
      </c>
      <c r="I28" s="128">
        <v>-7641.8137550000001</v>
      </c>
      <c r="J28" s="129">
        <v>0.64320239442461313</v>
      </c>
      <c r="K28" s="126">
        <v>14066.526583999899</v>
      </c>
      <c r="L28" s="127">
        <v>21539.2761299999</v>
      </c>
      <c r="M28" s="128">
        <v>-7472.749546</v>
      </c>
      <c r="N28" s="129">
        <v>0.65306403516541944</v>
      </c>
      <c r="O28" s="82">
        <v>14867.0352</v>
      </c>
      <c r="P28" s="83">
        <v>21943.460500000001</v>
      </c>
      <c r="Q28" s="52">
        <v>-7076.4253000000008</v>
      </c>
      <c r="R28" s="99">
        <v>0.67751552677846771</v>
      </c>
      <c r="S28" s="82">
        <v>13261.898999999999</v>
      </c>
      <c r="T28" s="83">
        <v>18098.207399999999</v>
      </c>
      <c r="U28" s="52">
        <v>-4836.3083999999999</v>
      </c>
      <c r="V28" s="99">
        <v>0.73277417519262156</v>
      </c>
      <c r="W28" s="82">
        <v>13026.5281</v>
      </c>
      <c r="X28" s="83">
        <v>17336.686799999999</v>
      </c>
      <c r="Y28" s="52">
        <v>-4310.1587</v>
      </c>
      <c r="Z28" s="99">
        <v>0.75138509741088477</v>
      </c>
      <c r="AA28" s="82">
        <v>12732.964599999999</v>
      </c>
      <c r="AB28" s="83">
        <v>18635.228500000001</v>
      </c>
      <c r="AC28" s="52">
        <v>-5902.2639000000017</v>
      </c>
      <c r="AD28" s="99">
        <v>0.68327386487372554</v>
      </c>
      <c r="AE28" s="82">
        <v>12444.031000000001</v>
      </c>
      <c r="AF28" s="83">
        <v>17039.589400000001</v>
      </c>
      <c r="AG28" s="52">
        <v>-4595.5583999999999</v>
      </c>
      <c r="AH28" s="99">
        <v>0.73030110690343275</v>
      </c>
      <c r="AI28" s="82">
        <v>12539.369699999999</v>
      </c>
      <c r="AJ28" s="83">
        <v>16327.723900000001</v>
      </c>
      <c r="AK28" s="52">
        <v>-3788.3542000000016</v>
      </c>
      <c r="AL28" s="99">
        <v>0.76798026331153224</v>
      </c>
      <c r="AM28" s="82">
        <v>12745.434600000001</v>
      </c>
      <c r="AN28" s="83">
        <v>16400.8652</v>
      </c>
      <c r="AO28" s="52">
        <v>-3655.4305999999997</v>
      </c>
      <c r="AP28" s="99">
        <v>-7903.9088000000002</v>
      </c>
      <c r="AQ28" s="82">
        <v>14794.372799999999</v>
      </c>
      <c r="AR28" s="83">
        <v>18728.377199999999</v>
      </c>
      <c r="AS28" s="52">
        <v>-3934.0043999999998</v>
      </c>
      <c r="AT28" s="99">
        <v>0.78994419228164625</v>
      </c>
      <c r="AU28" s="82">
        <v>14774.9483</v>
      </c>
      <c r="AV28" s="83">
        <v>18534.771700000001</v>
      </c>
      <c r="AW28" s="52">
        <v>-3759.8234000000011</v>
      </c>
      <c r="AX28" s="99">
        <v>0.79714757425363914</v>
      </c>
      <c r="AY28" s="82">
        <v>16263.2562</v>
      </c>
      <c r="AZ28" s="83">
        <v>19719.4388</v>
      </c>
      <c r="BA28" s="52">
        <v>-3456.1826000000001</v>
      </c>
      <c r="BB28" s="99">
        <v>0.82473220282516357</v>
      </c>
      <c r="BC28" s="82">
        <v>21048.9133</v>
      </c>
      <c r="BD28" s="83">
        <v>22621.972099999999</v>
      </c>
      <c r="BE28" s="52">
        <v>-1573.0587999999989</v>
      </c>
      <c r="BF28" s="99">
        <v>0.93046323313253498</v>
      </c>
      <c r="BG28" s="82">
        <v>18820.989600000001</v>
      </c>
      <c r="BH28" s="83">
        <v>20023.121800000001</v>
      </c>
      <c r="BI28" s="52">
        <v>-1202.1322</v>
      </c>
      <c r="BJ28" s="99">
        <v>0.93996279840838803</v>
      </c>
      <c r="BK28" s="82">
        <v>14759.327799999999</v>
      </c>
      <c r="BL28" s="83">
        <v>15550.1464</v>
      </c>
      <c r="BM28" s="52">
        <v>-790.81860000000052</v>
      </c>
      <c r="BN28" s="99">
        <v>0.94914397719110855</v>
      </c>
      <c r="BO28" s="82">
        <v>19070.5959</v>
      </c>
      <c r="BP28" s="83">
        <v>18888.416499999999</v>
      </c>
      <c r="BQ28" s="52">
        <v>182.1794000000009</v>
      </c>
      <c r="BR28" s="99">
        <v>1.0096450329756335</v>
      </c>
      <c r="BS28" s="82">
        <v>17628.9715</v>
      </c>
      <c r="BT28" s="83">
        <v>18309.658100000001</v>
      </c>
      <c r="BU28" s="52">
        <v>-680.68660000000091</v>
      </c>
      <c r="BV28" s="99">
        <v>0.96282363131619586</v>
      </c>
      <c r="BW28" s="82">
        <v>17745.654200000001</v>
      </c>
      <c r="BX28" s="83">
        <v>16574.257300000001</v>
      </c>
      <c r="BY28" s="52">
        <v>1171.3968999999997</v>
      </c>
      <c r="BZ28" s="99">
        <v>1.0706756796879218</v>
      </c>
      <c r="CA28" s="82">
        <v>16966.2297</v>
      </c>
      <c r="CB28" s="83">
        <v>14689.1417</v>
      </c>
      <c r="CC28" s="52">
        <v>2277.0879999999997</v>
      </c>
      <c r="CD28" s="99">
        <v>1.1550184514865154</v>
      </c>
      <c r="CE28" s="82">
        <v>15957.0617</v>
      </c>
      <c r="CF28" s="83">
        <v>13879.339900000001</v>
      </c>
      <c r="CG28" s="52">
        <v>2077.7217999999993</v>
      </c>
      <c r="CH28" s="99">
        <v>1.1496988916598259</v>
      </c>
      <c r="CI28" s="82">
        <v>12285.6872</v>
      </c>
      <c r="CJ28" s="83">
        <v>11004.8269</v>
      </c>
      <c r="CK28" s="52">
        <v>1280.8603000000003</v>
      </c>
      <c r="CL28" s="99">
        <v>1.1163907721256388</v>
      </c>
      <c r="CM28" s="82">
        <v>11023.282800000001</v>
      </c>
      <c r="CN28" s="83">
        <v>9327.3099000000002</v>
      </c>
      <c r="CO28" s="52">
        <v>1695.9729000000007</v>
      </c>
      <c r="CP28" s="99">
        <v>1.1818287285597748</v>
      </c>
      <c r="CQ28" s="82">
        <v>10081.503500000001</v>
      </c>
      <c r="CR28" s="83">
        <v>9672.3651000000009</v>
      </c>
      <c r="CS28" s="52">
        <v>409.13839999999982</v>
      </c>
      <c r="CT28" s="100">
        <v>1.0422997266718148</v>
      </c>
      <c r="CU28" s="74">
        <v>17260.6191</v>
      </c>
      <c r="CV28" s="53">
        <v>12530.3027</v>
      </c>
      <c r="CW28" s="52">
        <v>4730.3163999999997</v>
      </c>
      <c r="CX28" s="99">
        <v>1.3775101458642336</v>
      </c>
      <c r="CY28" s="59"/>
      <c r="CZ28" s="59"/>
      <c r="DA28" s="59"/>
      <c r="DB28" s="59"/>
      <c r="DC28" s="59"/>
      <c r="DD28" s="59"/>
      <c r="DE28" s="59"/>
      <c r="DF28" s="59"/>
      <c r="DG28" s="59"/>
      <c r="DH28" s="59"/>
    </row>
    <row r="29" spans="1:112" s="60" customFormat="1" ht="11.25" x14ac:dyDescent="0.2">
      <c r="A29" s="171"/>
      <c r="B29" s="54" t="s">
        <v>24</v>
      </c>
      <c r="C29" s="133">
        <v>14123.351821</v>
      </c>
      <c r="D29" s="134">
        <v>7362.3372470000004</v>
      </c>
      <c r="E29" s="135">
        <v>6761.0145739999898</v>
      </c>
      <c r="F29" s="136">
        <v>1.9183244868000271</v>
      </c>
      <c r="G29" s="133">
        <v>14226.025052999899</v>
      </c>
      <c r="H29" s="134">
        <v>6463.1998620000004</v>
      </c>
      <c r="I29" s="135">
        <v>7762.8251909999899</v>
      </c>
      <c r="J29" s="136">
        <v>2.2010807891987167</v>
      </c>
      <c r="K29" s="133">
        <v>13649.333785000001</v>
      </c>
      <c r="L29" s="134">
        <v>6380.6858490000004</v>
      </c>
      <c r="M29" s="135">
        <v>7268.6479360000003</v>
      </c>
      <c r="N29" s="136">
        <v>2.1391640503879632</v>
      </c>
      <c r="O29" s="84">
        <v>11612.3156</v>
      </c>
      <c r="P29" s="85">
        <v>5985.1812</v>
      </c>
      <c r="Q29" s="79">
        <v>5627.1343999999999</v>
      </c>
      <c r="R29" s="101">
        <v>1.940177784425307</v>
      </c>
      <c r="S29" s="84">
        <v>12406.8632</v>
      </c>
      <c r="T29" s="85">
        <v>5415.1523999999999</v>
      </c>
      <c r="U29" s="79">
        <v>6991.7107999999998</v>
      </c>
      <c r="V29" s="101">
        <v>2.2911383251189754</v>
      </c>
      <c r="W29" s="84">
        <v>11043.4843</v>
      </c>
      <c r="X29" s="85">
        <v>4841.2848000000004</v>
      </c>
      <c r="Y29" s="79">
        <v>6202.1994999999997</v>
      </c>
      <c r="Z29" s="101">
        <v>2.2811061022478989</v>
      </c>
      <c r="AA29" s="84">
        <v>9358.6663000000008</v>
      </c>
      <c r="AB29" s="85">
        <v>4615.1756999999998</v>
      </c>
      <c r="AC29" s="79">
        <v>4743.490600000001</v>
      </c>
      <c r="AD29" s="101">
        <v>2.0278028201613214</v>
      </c>
      <c r="AE29" s="84">
        <v>8485.8011999999999</v>
      </c>
      <c r="AF29" s="85">
        <v>4267.3829999999998</v>
      </c>
      <c r="AG29" s="79">
        <v>4218.4182000000001</v>
      </c>
      <c r="AH29" s="101">
        <v>1.9885258014103726</v>
      </c>
      <c r="AI29" s="84">
        <v>8028.5907999999999</v>
      </c>
      <c r="AJ29" s="85">
        <v>4263.2614999999996</v>
      </c>
      <c r="AK29" s="79">
        <v>3765.3293000000003</v>
      </c>
      <c r="AL29" s="101">
        <v>1.8832039273218404</v>
      </c>
      <c r="AM29" s="84">
        <v>8373.4015999999992</v>
      </c>
      <c r="AN29" s="85">
        <v>3846.0394999999999</v>
      </c>
      <c r="AO29" s="79">
        <v>4527.3620999999994</v>
      </c>
      <c r="AP29" s="101">
        <v>1736.2282333333301</v>
      </c>
      <c r="AQ29" s="84">
        <v>8572.8922000000002</v>
      </c>
      <c r="AR29" s="85">
        <v>4399.0456999999997</v>
      </c>
      <c r="AS29" s="79">
        <v>4173.8465000000006</v>
      </c>
      <c r="AT29" s="101">
        <v>1.9488072606292772</v>
      </c>
      <c r="AU29" s="84">
        <v>8579.8863999999994</v>
      </c>
      <c r="AV29" s="85">
        <v>4523.5186999999996</v>
      </c>
      <c r="AW29" s="79">
        <v>4056.3676999999998</v>
      </c>
      <c r="AX29" s="101">
        <v>1.8967284030460623</v>
      </c>
      <c r="AY29" s="84">
        <v>8421.4192999999996</v>
      </c>
      <c r="AZ29" s="85">
        <v>4464.2533999999996</v>
      </c>
      <c r="BA29" s="79">
        <v>3957.1659</v>
      </c>
      <c r="BB29" s="101">
        <v>1.8864115778015649</v>
      </c>
      <c r="BC29" s="84">
        <v>8832.2716</v>
      </c>
      <c r="BD29" s="85">
        <v>4388.4642000000003</v>
      </c>
      <c r="BE29" s="79">
        <v>4443.8073999999997</v>
      </c>
      <c r="BF29" s="101">
        <v>2.0126110633419318</v>
      </c>
      <c r="BG29" s="84">
        <v>9152.5740000000005</v>
      </c>
      <c r="BH29" s="85">
        <v>4035.0099</v>
      </c>
      <c r="BI29" s="79">
        <v>5117.5641000000005</v>
      </c>
      <c r="BJ29" s="101">
        <v>2.2682903454586323</v>
      </c>
      <c r="BK29" s="84">
        <v>8845.7438000000002</v>
      </c>
      <c r="BL29" s="85">
        <v>4018.6844000000001</v>
      </c>
      <c r="BM29" s="79">
        <v>4827.0594000000001</v>
      </c>
      <c r="BN29" s="101">
        <v>2.2011541389017757</v>
      </c>
      <c r="BO29" s="84">
        <v>9115.6440000000002</v>
      </c>
      <c r="BP29" s="85">
        <v>4130.9894000000004</v>
      </c>
      <c r="BQ29" s="79">
        <v>4984.6545999999998</v>
      </c>
      <c r="BR29" s="101">
        <v>2.2066490899250431</v>
      </c>
      <c r="BS29" s="84">
        <v>8672.6129999999994</v>
      </c>
      <c r="BT29" s="85">
        <v>3545.0641000000001</v>
      </c>
      <c r="BU29" s="79">
        <v>5127.5488999999998</v>
      </c>
      <c r="BV29" s="101">
        <v>2.4463910257645267</v>
      </c>
      <c r="BW29" s="84">
        <v>8667.6334000000006</v>
      </c>
      <c r="BX29" s="85">
        <v>3127.3886000000002</v>
      </c>
      <c r="BY29" s="79">
        <v>5540.2448000000004</v>
      </c>
      <c r="BZ29" s="101">
        <v>2.7715242678827954</v>
      </c>
      <c r="CA29" s="84">
        <v>7141.5763999999999</v>
      </c>
      <c r="CB29" s="85">
        <v>2677.6253999999999</v>
      </c>
      <c r="CC29" s="79">
        <v>4463.951</v>
      </c>
      <c r="CD29" s="101">
        <v>2.6671305104888834</v>
      </c>
      <c r="CE29" s="84">
        <v>7157.5960999999998</v>
      </c>
      <c r="CF29" s="85">
        <v>2439.7395999999999</v>
      </c>
      <c r="CG29" s="79">
        <v>4717.8564999999999</v>
      </c>
      <c r="CH29" s="101">
        <v>2.9337541186772556</v>
      </c>
      <c r="CI29" s="84">
        <v>6548.0558000000001</v>
      </c>
      <c r="CJ29" s="85">
        <v>2188.5068999999999</v>
      </c>
      <c r="CK29" s="79">
        <v>4359.5488999999998</v>
      </c>
      <c r="CL29" s="101">
        <v>2.9920197190148228</v>
      </c>
      <c r="CM29" s="84">
        <v>4578.2035999999998</v>
      </c>
      <c r="CN29" s="85">
        <v>1813.2249999999999</v>
      </c>
      <c r="CO29" s="79">
        <v>2764.9785999999999</v>
      </c>
      <c r="CP29" s="101">
        <v>2.5248954762922415</v>
      </c>
      <c r="CQ29" s="84">
        <v>4145.3519999999999</v>
      </c>
      <c r="CR29" s="85">
        <v>1421.8887999999999</v>
      </c>
      <c r="CS29" s="79">
        <v>2723.4632000000001</v>
      </c>
      <c r="CT29" s="102">
        <v>2.9153841003600283</v>
      </c>
      <c r="CU29" s="75">
        <v>3900.5214999999998</v>
      </c>
      <c r="CV29" s="55">
        <v>1325.5096000000001</v>
      </c>
      <c r="CW29" s="79">
        <v>2575.0118999999995</v>
      </c>
      <c r="CX29" s="101">
        <v>2.9426580539288434</v>
      </c>
      <c r="CY29" s="59"/>
      <c r="CZ29" s="59"/>
      <c r="DA29" s="59"/>
      <c r="DB29" s="59"/>
      <c r="DC29" s="59"/>
      <c r="DD29" s="59"/>
      <c r="DE29" s="59"/>
      <c r="DF29" s="59"/>
      <c r="DG29" s="59"/>
      <c r="DH29" s="59"/>
    </row>
    <row r="30" spans="1:112" s="60" customFormat="1" ht="11.25" x14ac:dyDescent="0.2">
      <c r="A30" s="169" t="s">
        <v>32</v>
      </c>
      <c r="B30" s="56" t="s">
        <v>22</v>
      </c>
      <c r="C30" s="126">
        <v>138533.409507</v>
      </c>
      <c r="D30" s="127">
        <v>62856.342528000001</v>
      </c>
      <c r="E30" s="122">
        <v>75677.066978999894</v>
      </c>
      <c r="F30" s="123">
        <v>2.2039686678442814</v>
      </c>
      <c r="G30" s="126">
        <v>128278.73645</v>
      </c>
      <c r="H30" s="127">
        <v>55152.513212999896</v>
      </c>
      <c r="I30" s="122">
        <v>73126.223236999896</v>
      </c>
      <c r="J30" s="123">
        <v>2.3258910424369095</v>
      </c>
      <c r="K30" s="126">
        <v>105706.14375800001</v>
      </c>
      <c r="L30" s="127">
        <v>47528.264372999904</v>
      </c>
      <c r="M30" s="122">
        <v>58177.879385</v>
      </c>
      <c r="N30" s="123">
        <v>2.2240690913605059</v>
      </c>
      <c r="O30" s="82">
        <v>91021.668699999995</v>
      </c>
      <c r="P30" s="83">
        <v>42772.532700000003</v>
      </c>
      <c r="Q30" s="58">
        <v>48249.135999999991</v>
      </c>
      <c r="R30" s="97">
        <v>2.128040192017902</v>
      </c>
      <c r="S30" s="82">
        <v>82561.232900000003</v>
      </c>
      <c r="T30" s="83">
        <v>46035.7621</v>
      </c>
      <c r="U30" s="58">
        <v>36525.470800000003</v>
      </c>
      <c r="V30" s="97">
        <v>1.7934151436584995</v>
      </c>
      <c r="W30" s="82">
        <v>137977.14799999999</v>
      </c>
      <c r="X30" s="83">
        <v>63530.558499999999</v>
      </c>
      <c r="Y30" s="58">
        <v>74446.589499999987</v>
      </c>
      <c r="Z30" s="97">
        <v>2.1718233123985522</v>
      </c>
      <c r="AA30" s="82">
        <v>141639.08979999999</v>
      </c>
      <c r="AB30" s="83">
        <v>56465.130499999999</v>
      </c>
      <c r="AC30" s="58">
        <v>85173.959299999988</v>
      </c>
      <c r="AD30" s="97">
        <v>2.5084346488847657</v>
      </c>
      <c r="AE30" s="82">
        <v>132887.75779999999</v>
      </c>
      <c r="AF30" s="83">
        <v>51574.5527</v>
      </c>
      <c r="AG30" s="58">
        <v>81313.205099999992</v>
      </c>
      <c r="AH30" s="97">
        <v>2.576614838968831</v>
      </c>
      <c r="AI30" s="82">
        <v>136161.8952</v>
      </c>
      <c r="AJ30" s="83">
        <v>49876.761400000003</v>
      </c>
      <c r="AK30" s="58">
        <v>86285.133799999996</v>
      </c>
      <c r="AL30" s="97">
        <v>2.7299666493582717</v>
      </c>
      <c r="AM30" s="82">
        <v>133232.2776</v>
      </c>
      <c r="AN30" s="83">
        <v>54700.851900000001</v>
      </c>
      <c r="AO30" s="58">
        <v>78531.425699999993</v>
      </c>
      <c r="AP30" s="97">
        <v>34120.666499999999</v>
      </c>
      <c r="AQ30" s="82">
        <v>126351.3796</v>
      </c>
      <c r="AR30" s="83">
        <v>52913.498500000002</v>
      </c>
      <c r="AS30" s="58">
        <v>73437.881099999999</v>
      </c>
      <c r="AT30" s="97">
        <v>2.3878855713915796</v>
      </c>
      <c r="AU30" s="82">
        <v>107396.37179999999</v>
      </c>
      <c r="AV30" s="83">
        <v>46523.590700000001</v>
      </c>
      <c r="AW30" s="58">
        <v>60872.781099999993</v>
      </c>
      <c r="AX30" s="97">
        <v>2.3084282658346056</v>
      </c>
      <c r="AY30" s="82">
        <v>98610.348899999997</v>
      </c>
      <c r="AZ30" s="83">
        <v>40357.0965</v>
      </c>
      <c r="BA30" s="58">
        <v>58253.252399999998</v>
      </c>
      <c r="BB30" s="97">
        <v>2.4434450803466499</v>
      </c>
      <c r="BC30" s="82">
        <v>88918.990600000005</v>
      </c>
      <c r="BD30" s="83">
        <v>35143.516900000002</v>
      </c>
      <c r="BE30" s="58">
        <v>53775.473700000002</v>
      </c>
      <c r="BF30" s="97">
        <v>2.5301676793764485</v>
      </c>
      <c r="BG30" s="82">
        <v>80671.813899999994</v>
      </c>
      <c r="BH30" s="83">
        <v>31221.015100000001</v>
      </c>
      <c r="BI30" s="58">
        <v>49450.79879999999</v>
      </c>
      <c r="BJ30" s="97">
        <v>2.5838946504977667</v>
      </c>
      <c r="BK30" s="82">
        <v>84334.358099999998</v>
      </c>
      <c r="BL30" s="83">
        <v>30337.558499999999</v>
      </c>
      <c r="BM30" s="58">
        <v>53996.799599999998</v>
      </c>
      <c r="BN30" s="97">
        <v>2.7798663527917054</v>
      </c>
      <c r="BO30" s="82">
        <v>92820.968200000003</v>
      </c>
      <c r="BP30" s="83">
        <v>35299.0867</v>
      </c>
      <c r="BQ30" s="58">
        <v>57521.881500000003</v>
      </c>
      <c r="BR30" s="97">
        <v>2.6295572174109538</v>
      </c>
      <c r="BS30" s="82">
        <v>94356.969200000007</v>
      </c>
      <c r="BT30" s="83">
        <v>34761.748299999999</v>
      </c>
      <c r="BU30" s="58">
        <v>59595.220900000008</v>
      </c>
      <c r="BV30" s="97">
        <v>2.7143907833887631</v>
      </c>
      <c r="BW30" s="82">
        <v>82387.980299999996</v>
      </c>
      <c r="BX30" s="83">
        <v>28782.813300000002</v>
      </c>
      <c r="BY30" s="58">
        <v>53605.166999999994</v>
      </c>
      <c r="BZ30" s="97">
        <v>2.8624019285842359</v>
      </c>
      <c r="CA30" s="82">
        <v>64500.438300000002</v>
      </c>
      <c r="CB30" s="83">
        <v>26112.374100000001</v>
      </c>
      <c r="CC30" s="58">
        <v>38388.064200000001</v>
      </c>
      <c r="CD30" s="97">
        <v>2.4701100732162073</v>
      </c>
      <c r="CE30" s="82">
        <v>55261.471400000002</v>
      </c>
      <c r="CF30" s="83">
        <v>24527.497599999999</v>
      </c>
      <c r="CG30" s="58">
        <v>30733.973800000003</v>
      </c>
      <c r="CH30" s="97">
        <v>2.2530415577331464</v>
      </c>
      <c r="CI30" s="82">
        <v>50725.240100000003</v>
      </c>
      <c r="CJ30" s="83">
        <v>24308.376499999998</v>
      </c>
      <c r="CK30" s="58">
        <v>26416.863600000004</v>
      </c>
      <c r="CL30" s="97">
        <v>2.0867391164523061</v>
      </c>
      <c r="CM30" s="82">
        <v>55300.194199999998</v>
      </c>
      <c r="CN30" s="83">
        <v>26572.052199999998</v>
      </c>
      <c r="CO30" s="58">
        <v>28728.142</v>
      </c>
      <c r="CP30" s="97">
        <v>2.0811412601394785</v>
      </c>
      <c r="CQ30" s="82">
        <v>57462.611100000002</v>
      </c>
      <c r="CR30" s="83">
        <v>31449.6201</v>
      </c>
      <c r="CS30" s="58">
        <v>26012.991000000002</v>
      </c>
      <c r="CT30" s="98">
        <v>1.8271321217008913</v>
      </c>
      <c r="CU30" s="73">
        <v>52650.214999999997</v>
      </c>
      <c r="CV30" s="52">
        <v>26882.922900000001</v>
      </c>
      <c r="CW30" s="58">
        <v>25767.292099999995</v>
      </c>
      <c r="CX30" s="97">
        <v>1.9585003905955476</v>
      </c>
      <c r="CY30" s="59"/>
      <c r="CZ30" s="59"/>
      <c r="DA30" s="59"/>
      <c r="DB30" s="59"/>
      <c r="DC30" s="59"/>
      <c r="DD30" s="59"/>
      <c r="DE30" s="59"/>
      <c r="DF30" s="59"/>
      <c r="DG30" s="59"/>
      <c r="DH30" s="59"/>
    </row>
    <row r="31" spans="1:112" s="60" customFormat="1" ht="22.5" x14ac:dyDescent="0.2">
      <c r="A31" s="170"/>
      <c r="B31" s="51" t="s">
        <v>23</v>
      </c>
      <c r="C31" s="126">
        <v>252025.578264999</v>
      </c>
      <c r="D31" s="127">
        <v>545174.64872900001</v>
      </c>
      <c r="E31" s="128">
        <v>-293149.070463999</v>
      </c>
      <c r="F31" s="129">
        <v>0.46228411180263623</v>
      </c>
      <c r="G31" s="126">
        <v>222236.47362</v>
      </c>
      <c r="H31" s="127">
        <v>476931.79100799898</v>
      </c>
      <c r="I31" s="128">
        <v>-254695.317388</v>
      </c>
      <c r="J31" s="129">
        <v>0.46597118877376797</v>
      </c>
      <c r="K31" s="126">
        <v>223683.691314</v>
      </c>
      <c r="L31" s="127">
        <v>519759.86282600003</v>
      </c>
      <c r="M31" s="128">
        <v>-296076.17151199898</v>
      </c>
      <c r="N31" s="129">
        <v>0.43035968590918799</v>
      </c>
      <c r="O31" s="82">
        <v>212521.01130000001</v>
      </c>
      <c r="P31" s="83">
        <v>475757.27899999998</v>
      </c>
      <c r="Q31" s="52">
        <v>-263236.26769999997</v>
      </c>
      <c r="R31" s="99">
        <v>0.44670049346738427</v>
      </c>
      <c r="S31" s="82">
        <v>187987.0227</v>
      </c>
      <c r="T31" s="83">
        <v>401618.75260000001</v>
      </c>
      <c r="U31" s="52">
        <v>-213631.72990000001</v>
      </c>
      <c r="V31" s="99">
        <v>0.46807331949270137</v>
      </c>
      <c r="W31" s="82">
        <v>198549.5338</v>
      </c>
      <c r="X31" s="83">
        <v>392418.65850000002</v>
      </c>
      <c r="Y31" s="52">
        <v>-193869.12470000001</v>
      </c>
      <c r="Z31" s="99">
        <v>0.50596354046707492</v>
      </c>
      <c r="AA31" s="82">
        <v>203648.6819</v>
      </c>
      <c r="AB31" s="83">
        <v>416470.79869999998</v>
      </c>
      <c r="AC31" s="52">
        <v>-212822.11679999999</v>
      </c>
      <c r="AD31" s="99">
        <v>0.48898670095402297</v>
      </c>
      <c r="AE31" s="82">
        <v>197683.85370000001</v>
      </c>
      <c r="AF31" s="83">
        <v>401195.788</v>
      </c>
      <c r="AG31" s="52">
        <v>-203511.93429999999</v>
      </c>
      <c r="AH31" s="99">
        <v>0.49273661292775089</v>
      </c>
      <c r="AI31" s="82">
        <v>189928.217</v>
      </c>
      <c r="AJ31" s="83">
        <v>371531.7193</v>
      </c>
      <c r="AK31" s="52">
        <v>-181603.50229999999</v>
      </c>
      <c r="AL31" s="99">
        <v>0.51120323550797298</v>
      </c>
      <c r="AM31" s="82">
        <v>193117.78769999999</v>
      </c>
      <c r="AN31" s="83">
        <v>375921.41680000001</v>
      </c>
      <c r="AO31" s="52">
        <v>-182803.62910000002</v>
      </c>
      <c r="AP31" s="99">
        <v>-247176.22500000001</v>
      </c>
      <c r="AQ31" s="82">
        <v>198872.08590000001</v>
      </c>
      <c r="AR31" s="83">
        <v>367188.53980000003</v>
      </c>
      <c r="AS31" s="52">
        <v>-168316.45390000002</v>
      </c>
      <c r="AT31" s="99">
        <v>0.54160755128229632</v>
      </c>
      <c r="AU31" s="82">
        <v>194683.98420000001</v>
      </c>
      <c r="AV31" s="83">
        <v>354725.11670000001</v>
      </c>
      <c r="AW31" s="52">
        <v>-160041.13250000001</v>
      </c>
      <c r="AX31" s="99">
        <v>0.5488305593106596</v>
      </c>
      <c r="AY31" s="82">
        <v>193797.65839999999</v>
      </c>
      <c r="AZ31" s="83">
        <v>352057.05670000002</v>
      </c>
      <c r="BA31" s="52">
        <v>-158259.39830000003</v>
      </c>
      <c r="BB31" s="99">
        <v>0.55047230189492169</v>
      </c>
      <c r="BC31" s="82">
        <v>192109.799</v>
      </c>
      <c r="BD31" s="83">
        <v>340048.01799999998</v>
      </c>
      <c r="BE31" s="52">
        <v>-147938.21899999998</v>
      </c>
      <c r="BF31" s="99">
        <v>0.5649490331686039</v>
      </c>
      <c r="BG31" s="82">
        <v>182331.00020000001</v>
      </c>
      <c r="BH31" s="83">
        <v>323675.38459999999</v>
      </c>
      <c r="BI31" s="52">
        <v>-141344.38439999998</v>
      </c>
      <c r="BJ31" s="99">
        <v>0.56331438495184227</v>
      </c>
      <c r="BK31" s="82">
        <v>154557.56649999999</v>
      </c>
      <c r="BL31" s="83">
        <v>267721.15600000002</v>
      </c>
      <c r="BM31" s="52">
        <v>-113163.58950000003</v>
      </c>
      <c r="BN31" s="99">
        <v>0.57730800512455571</v>
      </c>
      <c r="BO31" s="82">
        <v>185477.54029999999</v>
      </c>
      <c r="BP31" s="83">
        <v>301633.76040000003</v>
      </c>
      <c r="BQ31" s="52">
        <v>-116156.22010000004</v>
      </c>
      <c r="BR31" s="99">
        <v>0.61490975033443229</v>
      </c>
      <c r="BS31" s="82">
        <v>182645.17660000001</v>
      </c>
      <c r="BT31" s="83">
        <v>303147.88959999999</v>
      </c>
      <c r="BU31" s="52">
        <v>-120502.71299999999</v>
      </c>
      <c r="BV31" s="99">
        <v>0.60249529310924155</v>
      </c>
      <c r="BW31" s="82">
        <v>183152.2451</v>
      </c>
      <c r="BX31" s="83">
        <v>297016.22610000003</v>
      </c>
      <c r="BY31" s="52">
        <v>-113863.98100000003</v>
      </c>
      <c r="BZ31" s="99">
        <v>0.61664053679793218</v>
      </c>
      <c r="CA31" s="82">
        <v>167107.53109999999</v>
      </c>
      <c r="CB31" s="83">
        <v>272347.31310000003</v>
      </c>
      <c r="CC31" s="52">
        <v>-105239.78200000004</v>
      </c>
      <c r="CD31" s="99">
        <v>0.6135824480803368</v>
      </c>
      <c r="CE31" s="82">
        <v>161161.39319999999</v>
      </c>
      <c r="CF31" s="83">
        <v>249848.8775</v>
      </c>
      <c r="CG31" s="52">
        <v>-88687.484300000011</v>
      </c>
      <c r="CH31" s="99">
        <v>0.64503549030353358</v>
      </c>
      <c r="CI31" s="82">
        <v>146768.64309999999</v>
      </c>
      <c r="CJ31" s="83">
        <v>213970.6684</v>
      </c>
      <c r="CK31" s="52">
        <v>-67202.025300000008</v>
      </c>
      <c r="CL31" s="99">
        <v>0.68592879667800299</v>
      </c>
      <c r="CM31" s="82">
        <v>142298.58309999999</v>
      </c>
      <c r="CN31" s="83">
        <v>208114.95490000001</v>
      </c>
      <c r="CO31" s="52">
        <v>-65816.371800000023</v>
      </c>
      <c r="CP31" s="99">
        <v>0.68374991681099984</v>
      </c>
      <c r="CQ31" s="82">
        <v>161728.5104</v>
      </c>
      <c r="CR31" s="83">
        <v>207704.1287</v>
      </c>
      <c r="CS31" s="52">
        <v>-45975.618300000002</v>
      </c>
      <c r="CT31" s="100">
        <v>0.77864851032207716</v>
      </c>
      <c r="CU31" s="74">
        <v>192755.28</v>
      </c>
      <c r="CV31" s="53">
        <v>253271.01920000001</v>
      </c>
      <c r="CW31" s="52">
        <v>-60515.739200000011</v>
      </c>
      <c r="CX31" s="99">
        <v>0.76106330921260013</v>
      </c>
      <c r="CY31" s="59"/>
      <c r="CZ31" s="59"/>
      <c r="DA31" s="59"/>
      <c r="DB31" s="59"/>
      <c r="DC31" s="59"/>
      <c r="DD31" s="59"/>
      <c r="DE31" s="59"/>
      <c r="DF31" s="59"/>
      <c r="DG31" s="59"/>
      <c r="DH31" s="59"/>
    </row>
    <row r="32" spans="1:112" s="60" customFormat="1" ht="11.25" x14ac:dyDescent="0.2">
      <c r="A32" s="171"/>
      <c r="B32" s="54" t="s">
        <v>24</v>
      </c>
      <c r="C32" s="133">
        <v>104499.600362</v>
      </c>
      <c r="D32" s="134">
        <v>232536.97588000001</v>
      </c>
      <c r="E32" s="135">
        <v>-128037.375518</v>
      </c>
      <c r="F32" s="136">
        <v>0.44938917764169556</v>
      </c>
      <c r="G32" s="133">
        <v>97081.497222999897</v>
      </c>
      <c r="H32" s="134">
        <v>190530.475271</v>
      </c>
      <c r="I32" s="135">
        <v>-93448.978048000004</v>
      </c>
      <c r="J32" s="136">
        <v>0.5095326460762597</v>
      </c>
      <c r="K32" s="133">
        <v>85789.954861999897</v>
      </c>
      <c r="L32" s="134">
        <v>174440.37320900001</v>
      </c>
      <c r="M32" s="135">
        <v>-88650.418346999897</v>
      </c>
      <c r="N32" s="136">
        <v>0.49180102796050301</v>
      </c>
      <c r="O32" s="84">
        <v>80256.118499999997</v>
      </c>
      <c r="P32" s="85">
        <v>157563.6024</v>
      </c>
      <c r="Q32" s="79">
        <v>-77307.483900000007</v>
      </c>
      <c r="R32" s="101">
        <v>0.50935696618726201</v>
      </c>
      <c r="S32" s="84">
        <v>56513.284800000001</v>
      </c>
      <c r="T32" s="85">
        <v>146710.34109999999</v>
      </c>
      <c r="U32" s="79">
        <v>-90197.056299999997</v>
      </c>
      <c r="V32" s="101">
        <v>0.38520314502901803</v>
      </c>
      <c r="W32" s="84">
        <v>57471.358399999997</v>
      </c>
      <c r="X32" s="85">
        <v>134107.83499999999</v>
      </c>
      <c r="Y32" s="79">
        <v>-76636.476599999995</v>
      </c>
      <c r="Z32" s="101">
        <v>0.42854586683917462</v>
      </c>
      <c r="AA32" s="84">
        <v>51453.1247</v>
      </c>
      <c r="AB32" s="85">
        <v>119352.859</v>
      </c>
      <c r="AC32" s="79">
        <v>-67899.734299999996</v>
      </c>
      <c r="AD32" s="101">
        <v>0.43110089805222013</v>
      </c>
      <c r="AE32" s="84">
        <v>48159.125099999997</v>
      </c>
      <c r="AF32" s="85">
        <v>99717.834300000002</v>
      </c>
      <c r="AG32" s="79">
        <v>-51558.709200000005</v>
      </c>
      <c r="AH32" s="101">
        <v>0.48295398148252799</v>
      </c>
      <c r="AI32" s="84">
        <v>50164.327100000002</v>
      </c>
      <c r="AJ32" s="85">
        <v>95419.869600000005</v>
      </c>
      <c r="AK32" s="79">
        <v>-45255.542500000003</v>
      </c>
      <c r="AL32" s="101">
        <v>0.52572202530027357</v>
      </c>
      <c r="AM32" s="84">
        <v>51329.846599999997</v>
      </c>
      <c r="AN32" s="85">
        <v>89275.2215</v>
      </c>
      <c r="AO32" s="79">
        <v>-37945.374900000003</v>
      </c>
      <c r="AP32" s="101">
        <v>-55055.323766666697</v>
      </c>
      <c r="AQ32" s="84">
        <v>47539.648300000001</v>
      </c>
      <c r="AR32" s="85">
        <v>76106.110400000005</v>
      </c>
      <c r="AS32" s="79">
        <v>-28566.462100000004</v>
      </c>
      <c r="AT32" s="101">
        <v>0.62464955901885111</v>
      </c>
      <c r="AU32" s="84">
        <v>43156.840499999998</v>
      </c>
      <c r="AV32" s="85">
        <v>66685.122000000003</v>
      </c>
      <c r="AW32" s="79">
        <v>-23528.281500000005</v>
      </c>
      <c r="AX32" s="101">
        <v>0.64717345047370534</v>
      </c>
      <c r="AY32" s="84">
        <v>43536.0527</v>
      </c>
      <c r="AZ32" s="85">
        <v>68809.116200000004</v>
      </c>
      <c r="BA32" s="79">
        <v>-25273.063500000004</v>
      </c>
      <c r="BB32" s="101">
        <v>0.632707628062806</v>
      </c>
      <c r="BC32" s="84">
        <v>42042.141499999998</v>
      </c>
      <c r="BD32" s="85">
        <v>69365.804699999993</v>
      </c>
      <c r="BE32" s="79">
        <v>-27323.663199999995</v>
      </c>
      <c r="BF32" s="101">
        <v>0.60609318498975051</v>
      </c>
      <c r="BG32" s="84">
        <v>43619.422100000003</v>
      </c>
      <c r="BH32" s="85">
        <v>65122.387499999997</v>
      </c>
      <c r="BI32" s="79">
        <v>-21502.965399999994</v>
      </c>
      <c r="BJ32" s="101">
        <v>0.66980686326956307</v>
      </c>
      <c r="BK32" s="84">
        <v>43427.044000000002</v>
      </c>
      <c r="BL32" s="85">
        <v>59796.144800000002</v>
      </c>
      <c r="BM32" s="79">
        <v>-16369.1008</v>
      </c>
      <c r="BN32" s="101">
        <v>0.72625156931521784</v>
      </c>
      <c r="BO32" s="84">
        <v>37503.367400000003</v>
      </c>
      <c r="BP32" s="85">
        <v>59602.124499999998</v>
      </c>
      <c r="BQ32" s="79">
        <v>-22098.757099999995</v>
      </c>
      <c r="BR32" s="101">
        <v>0.62922870140308507</v>
      </c>
      <c r="BS32" s="84">
        <v>32876.8125</v>
      </c>
      <c r="BT32" s="85">
        <v>53743.321799999998</v>
      </c>
      <c r="BU32" s="79">
        <v>-20866.509299999998</v>
      </c>
      <c r="BV32" s="101">
        <v>0.61173763360492539</v>
      </c>
      <c r="BW32" s="84">
        <v>28701.3701</v>
      </c>
      <c r="BX32" s="85">
        <v>46449.5173</v>
      </c>
      <c r="BY32" s="79">
        <v>-17748.147199999999</v>
      </c>
      <c r="BZ32" s="101">
        <v>0.61790459338099513</v>
      </c>
      <c r="CA32" s="84">
        <v>25572.073</v>
      </c>
      <c r="CB32" s="85">
        <v>39593.956599999998</v>
      </c>
      <c r="CC32" s="79">
        <v>-14021.883599999997</v>
      </c>
      <c r="CD32" s="101">
        <v>0.64585798429652275</v>
      </c>
      <c r="CE32" s="84">
        <v>23638.4892</v>
      </c>
      <c r="CF32" s="85">
        <v>35693.251600000003</v>
      </c>
      <c r="CG32" s="79">
        <v>-12054.762400000003</v>
      </c>
      <c r="CH32" s="101">
        <v>0.66226774363140395</v>
      </c>
      <c r="CI32" s="84">
        <v>18888.747299999999</v>
      </c>
      <c r="CJ32" s="85">
        <v>32145.043099999999</v>
      </c>
      <c r="CK32" s="79">
        <v>-13256.2958</v>
      </c>
      <c r="CL32" s="101">
        <v>0.58760995408340266</v>
      </c>
      <c r="CM32" s="84">
        <v>15825.9607</v>
      </c>
      <c r="CN32" s="85">
        <v>25148.0193</v>
      </c>
      <c r="CO32" s="79">
        <v>-9322.0586000000003</v>
      </c>
      <c r="CP32" s="101">
        <v>0.62931241268770621</v>
      </c>
      <c r="CQ32" s="84">
        <v>15116.576300000001</v>
      </c>
      <c r="CR32" s="85">
        <v>18644.048699999999</v>
      </c>
      <c r="CS32" s="79">
        <v>-3527.4723999999987</v>
      </c>
      <c r="CT32" s="102">
        <v>0.81079901384295361</v>
      </c>
      <c r="CU32" s="75">
        <v>12894.4202</v>
      </c>
      <c r="CV32" s="55">
        <v>14784.793299999999</v>
      </c>
      <c r="CW32" s="79">
        <v>-1890.3730999999989</v>
      </c>
      <c r="CX32" s="101">
        <v>0.87214071501425727</v>
      </c>
      <c r="CY32" s="59"/>
      <c r="CZ32" s="59"/>
      <c r="DA32" s="59"/>
      <c r="DB32" s="59"/>
      <c r="DC32" s="59"/>
      <c r="DD32" s="59"/>
      <c r="DE32" s="59"/>
      <c r="DF32" s="59"/>
      <c r="DG32" s="59"/>
      <c r="DH32" s="59"/>
    </row>
    <row r="33" spans="1:112" s="60" customFormat="1" ht="11.25" x14ac:dyDescent="0.2">
      <c r="A33" s="166" t="s">
        <v>31</v>
      </c>
      <c r="B33" s="108" t="s">
        <v>22</v>
      </c>
      <c r="C33" s="126">
        <v>378044.80020900001</v>
      </c>
      <c r="D33" s="127">
        <v>270078.16059699899</v>
      </c>
      <c r="E33" s="127">
        <v>107966.639612</v>
      </c>
      <c r="F33" s="123">
        <v>1.3997607187983763</v>
      </c>
      <c r="G33" s="126">
        <v>361483.22047399898</v>
      </c>
      <c r="H33" s="127">
        <v>256833.907979999</v>
      </c>
      <c r="I33" s="127">
        <v>104649.312494</v>
      </c>
      <c r="J33" s="123">
        <v>1.4074590980492698</v>
      </c>
      <c r="K33" s="126">
        <v>299893.255585999</v>
      </c>
      <c r="L33" s="127">
        <v>216925.339937999</v>
      </c>
      <c r="M33" s="127">
        <v>82967.915647999893</v>
      </c>
      <c r="N33" s="123">
        <v>1.3824722168083881</v>
      </c>
      <c r="O33" s="82">
        <v>265600.989</v>
      </c>
      <c r="P33" s="83">
        <v>190624.3339</v>
      </c>
      <c r="Q33" s="58">
        <v>74976.655100000004</v>
      </c>
      <c r="R33" s="97">
        <v>1.3933215322831352</v>
      </c>
      <c r="S33" s="82">
        <v>251195.34529999999</v>
      </c>
      <c r="T33" s="83">
        <v>188561.0343</v>
      </c>
      <c r="U33" s="58">
        <v>62634.310999999987</v>
      </c>
      <c r="V33" s="97">
        <v>1.3321699588280207</v>
      </c>
      <c r="W33" s="82">
        <v>386811.16100000002</v>
      </c>
      <c r="X33" s="83">
        <v>275480.19</v>
      </c>
      <c r="Y33" s="58">
        <v>111330.97100000002</v>
      </c>
      <c r="Z33" s="97">
        <v>1.4041342174186826</v>
      </c>
      <c r="AA33" s="82">
        <v>380317.85680000001</v>
      </c>
      <c r="AB33" s="83">
        <v>257696.8878</v>
      </c>
      <c r="AC33" s="58">
        <v>122620.96900000001</v>
      </c>
      <c r="AD33" s="97">
        <v>1.4758341090062634</v>
      </c>
      <c r="AE33" s="82">
        <v>362956.18170000002</v>
      </c>
      <c r="AF33" s="83">
        <v>250727.32579999999</v>
      </c>
      <c r="AG33" s="58">
        <v>112228.85590000002</v>
      </c>
      <c r="AH33" s="97">
        <v>1.4476131811397481</v>
      </c>
      <c r="AI33" s="82">
        <v>359533.18900000001</v>
      </c>
      <c r="AJ33" s="83">
        <v>248193.52340000001</v>
      </c>
      <c r="AK33" s="58">
        <v>111339.66560000001</v>
      </c>
      <c r="AL33" s="97">
        <v>1.4486002054959344</v>
      </c>
      <c r="AM33" s="82">
        <v>351326.37540000002</v>
      </c>
      <c r="AN33" s="83">
        <v>237267.41029999999</v>
      </c>
      <c r="AO33" s="58">
        <v>114058.96510000003</v>
      </c>
      <c r="AP33" s="97">
        <v>-3049.8266999999801</v>
      </c>
      <c r="AQ33" s="82">
        <v>347717.29950000002</v>
      </c>
      <c r="AR33" s="83">
        <v>238260.5998</v>
      </c>
      <c r="AS33" s="58">
        <v>109456.69970000003</v>
      </c>
      <c r="AT33" s="97">
        <v>1.4593990772787437</v>
      </c>
      <c r="AU33" s="82">
        <v>327653.01530000003</v>
      </c>
      <c r="AV33" s="83">
        <v>220606.89240000001</v>
      </c>
      <c r="AW33" s="58">
        <v>107046.12290000002</v>
      </c>
      <c r="AX33" s="97">
        <v>1.4852347165378048</v>
      </c>
      <c r="AY33" s="82">
        <v>302893.6004</v>
      </c>
      <c r="AZ33" s="83">
        <v>208770.8278</v>
      </c>
      <c r="BA33" s="58">
        <v>94122.772599999997</v>
      </c>
      <c r="BB33" s="97">
        <v>1.4508425510970744</v>
      </c>
      <c r="BC33" s="82">
        <v>275297.5589</v>
      </c>
      <c r="BD33" s="83">
        <v>182434.00760000001</v>
      </c>
      <c r="BE33" s="58">
        <v>92863.551299999992</v>
      </c>
      <c r="BF33" s="97">
        <v>1.5090254417016928</v>
      </c>
      <c r="BG33" s="82">
        <v>245086.9191</v>
      </c>
      <c r="BH33" s="83">
        <v>178546.0938</v>
      </c>
      <c r="BI33" s="58">
        <v>66540.825299999997</v>
      </c>
      <c r="BJ33" s="97">
        <v>1.3726814957628606</v>
      </c>
      <c r="BK33" s="82">
        <v>233493.72070000001</v>
      </c>
      <c r="BL33" s="83">
        <v>164504.6574</v>
      </c>
      <c r="BM33" s="58">
        <v>68989.063300000009</v>
      </c>
      <c r="BN33" s="97">
        <v>1.4193745295140805</v>
      </c>
      <c r="BO33" s="82">
        <v>249569.7862</v>
      </c>
      <c r="BP33" s="83">
        <v>178262.61009999999</v>
      </c>
      <c r="BQ33" s="58">
        <v>71307.176100000012</v>
      </c>
      <c r="BR33" s="97">
        <v>1.4000119602198062</v>
      </c>
      <c r="BS33" s="82">
        <v>234862.83549999999</v>
      </c>
      <c r="BT33" s="83">
        <v>167657.25409999999</v>
      </c>
      <c r="BU33" s="58">
        <v>67205.581399999995</v>
      </c>
      <c r="BV33" s="97">
        <v>1.4008510204987308</v>
      </c>
      <c r="BW33" s="82">
        <v>213409.8941</v>
      </c>
      <c r="BX33" s="83">
        <v>152427.1642</v>
      </c>
      <c r="BY33" s="58">
        <v>60982.729900000006</v>
      </c>
      <c r="BZ33" s="97">
        <v>1.4000778353390111</v>
      </c>
      <c r="CA33" s="82">
        <v>175199.63740000001</v>
      </c>
      <c r="CB33" s="83">
        <v>130219.8064</v>
      </c>
      <c r="CC33" s="58">
        <v>44979.831000000006</v>
      </c>
      <c r="CD33" s="97">
        <v>1.3454146665049873</v>
      </c>
      <c r="CE33" s="82">
        <v>162884.2176</v>
      </c>
      <c r="CF33" s="83">
        <v>124683.2977</v>
      </c>
      <c r="CG33" s="58">
        <v>38200.919900000008</v>
      </c>
      <c r="CH33" s="97">
        <v>1.3063836183729685</v>
      </c>
      <c r="CI33" s="82">
        <v>147138.87789999999</v>
      </c>
      <c r="CJ33" s="83">
        <v>110596.4626</v>
      </c>
      <c r="CK33" s="58">
        <v>36542.415299999993</v>
      </c>
      <c r="CL33" s="97">
        <v>1.3304121528024351</v>
      </c>
      <c r="CM33" s="82">
        <v>146529.96530000001</v>
      </c>
      <c r="CN33" s="83">
        <v>111872.15670000001</v>
      </c>
      <c r="CO33" s="58">
        <v>34657.808600000004</v>
      </c>
      <c r="CP33" s="97">
        <v>1.3097983414491552</v>
      </c>
      <c r="CQ33" s="82">
        <v>150062.66810000001</v>
      </c>
      <c r="CR33" s="83">
        <v>113764.5463</v>
      </c>
      <c r="CS33" s="58">
        <v>36298.121800000008</v>
      </c>
      <c r="CT33" s="98">
        <v>1.3190635657639853</v>
      </c>
      <c r="CU33" s="73">
        <v>138262.70540000001</v>
      </c>
      <c r="CV33" s="52">
        <v>112611.818</v>
      </c>
      <c r="CW33" s="58">
        <v>25650.887400000007</v>
      </c>
      <c r="CX33" s="97">
        <v>1.22778148737462</v>
      </c>
      <c r="CY33" s="59"/>
      <c r="CZ33" s="59"/>
      <c r="DA33" s="59"/>
      <c r="DB33" s="59"/>
      <c r="DC33" s="59"/>
      <c r="DD33" s="59"/>
      <c r="DE33" s="59"/>
      <c r="DF33" s="59"/>
      <c r="DG33" s="59"/>
      <c r="DH33" s="59"/>
    </row>
    <row r="34" spans="1:112" s="60" customFormat="1" ht="22.5" x14ac:dyDescent="0.2">
      <c r="A34" s="167"/>
      <c r="B34" s="109" t="s">
        <v>23</v>
      </c>
      <c r="C34" s="126">
        <v>1248168.2796360001</v>
      </c>
      <c r="D34" s="127">
        <v>1726809.744615</v>
      </c>
      <c r="E34" s="127">
        <v>-478641.46497899899</v>
      </c>
      <c r="F34" s="129">
        <v>0.72281748671408197</v>
      </c>
      <c r="G34" s="126">
        <v>1168240.1633850001</v>
      </c>
      <c r="H34" s="127">
        <v>1633078.5942190001</v>
      </c>
      <c r="I34" s="127">
        <v>-464838.430834</v>
      </c>
      <c r="J34" s="129">
        <v>0.71536064921829234</v>
      </c>
      <c r="K34" s="126">
        <v>1226618.458511</v>
      </c>
      <c r="L34" s="127">
        <v>1745288.080056</v>
      </c>
      <c r="M34" s="127">
        <v>-518669.621545</v>
      </c>
      <c r="N34" s="129">
        <v>0.70281718676016069</v>
      </c>
      <c r="O34" s="82">
        <v>1203691.0488</v>
      </c>
      <c r="P34" s="83">
        <v>1641799.3809</v>
      </c>
      <c r="Q34" s="52">
        <v>-438108.3321</v>
      </c>
      <c r="R34" s="99">
        <v>0.73315355262234405</v>
      </c>
      <c r="S34" s="82">
        <v>1040925.5224</v>
      </c>
      <c r="T34" s="83">
        <v>1406732.3293000001</v>
      </c>
      <c r="U34" s="52">
        <v>-365806.80690000008</v>
      </c>
      <c r="V34" s="99">
        <v>0.73995990617345941</v>
      </c>
      <c r="W34" s="82">
        <v>1065832.1118999999</v>
      </c>
      <c r="X34" s="83">
        <v>1396653.3794</v>
      </c>
      <c r="Y34" s="52">
        <v>-330821.26750000007</v>
      </c>
      <c r="Z34" s="99">
        <v>0.76313287721960021</v>
      </c>
      <c r="AA34" s="82">
        <v>1114878.1205</v>
      </c>
      <c r="AB34" s="83">
        <v>1433404.0547</v>
      </c>
      <c r="AC34" s="52">
        <v>-318525.93420000002</v>
      </c>
      <c r="AD34" s="99">
        <v>0.77778356831377526</v>
      </c>
      <c r="AE34" s="82">
        <v>1034685.9001</v>
      </c>
      <c r="AF34" s="83">
        <v>1347725.1377000001</v>
      </c>
      <c r="AG34" s="52">
        <v>-313039.23760000011</v>
      </c>
      <c r="AH34" s="99">
        <v>0.76772768508701528</v>
      </c>
      <c r="AI34" s="82">
        <v>942590.17279999994</v>
      </c>
      <c r="AJ34" s="83">
        <v>1240881.2626</v>
      </c>
      <c r="AK34" s="52">
        <v>-298291.08980000007</v>
      </c>
      <c r="AL34" s="99">
        <v>0.75961351114691245</v>
      </c>
      <c r="AM34" s="82">
        <v>957867.08270000003</v>
      </c>
      <c r="AN34" s="83">
        <v>1260377.5998</v>
      </c>
      <c r="AO34" s="52">
        <v>-302510.51709999994</v>
      </c>
      <c r="AP34" s="99">
        <v>-621799.544666667</v>
      </c>
      <c r="AQ34" s="82">
        <v>1026836.8787</v>
      </c>
      <c r="AR34" s="83">
        <v>1307350.1025</v>
      </c>
      <c r="AS34" s="52">
        <v>-280513.22380000004</v>
      </c>
      <c r="AT34" s="99">
        <v>0.78543373862626054</v>
      </c>
      <c r="AU34" s="82">
        <v>998807.40179999999</v>
      </c>
      <c r="AV34" s="83">
        <v>1266362.4127</v>
      </c>
      <c r="AW34" s="52">
        <v>-267555.01089999999</v>
      </c>
      <c r="AX34" s="99">
        <v>0.78872161064102631</v>
      </c>
      <c r="AY34" s="82">
        <v>999109.91029999999</v>
      </c>
      <c r="AZ34" s="83">
        <v>1256682.9626</v>
      </c>
      <c r="BA34" s="52">
        <v>-257573.05229999998</v>
      </c>
      <c r="BB34" s="99">
        <v>0.79503736426322102</v>
      </c>
      <c r="BC34" s="82">
        <v>1042588.9954</v>
      </c>
      <c r="BD34" s="83">
        <v>1298665.2615</v>
      </c>
      <c r="BE34" s="52">
        <v>-256076.26610000001</v>
      </c>
      <c r="BF34" s="99">
        <v>0.80281580350873194</v>
      </c>
      <c r="BG34" s="82">
        <v>992168.9277</v>
      </c>
      <c r="BH34" s="83">
        <v>1233830.3785999999</v>
      </c>
      <c r="BI34" s="52">
        <v>-241661.45089999994</v>
      </c>
      <c r="BJ34" s="99">
        <v>0.80413721765044577</v>
      </c>
      <c r="BK34" s="82">
        <v>854245.28449999995</v>
      </c>
      <c r="BL34" s="83">
        <v>1022045.5716</v>
      </c>
      <c r="BM34" s="52">
        <v>-167800.28710000007</v>
      </c>
      <c r="BN34" s="99">
        <v>0.83581917307531528</v>
      </c>
      <c r="BO34" s="82">
        <v>1042347.6676</v>
      </c>
      <c r="BP34" s="83">
        <v>1227835.1767</v>
      </c>
      <c r="BQ34" s="52">
        <v>-185487.50909999991</v>
      </c>
      <c r="BR34" s="99">
        <v>0.84893126323475543</v>
      </c>
      <c r="BS34" s="82">
        <v>1007057.3476</v>
      </c>
      <c r="BT34" s="83">
        <v>1181202.6738</v>
      </c>
      <c r="BU34" s="52">
        <v>-174145.32620000001</v>
      </c>
      <c r="BV34" s="99">
        <v>0.85256947849621434</v>
      </c>
      <c r="BW34" s="82">
        <v>989869.51899999997</v>
      </c>
      <c r="BX34" s="83">
        <v>1139943.0799</v>
      </c>
      <c r="BY34" s="52">
        <v>-150073.56090000004</v>
      </c>
      <c r="BZ34" s="99">
        <v>0.86834995225097988</v>
      </c>
      <c r="CA34" s="82">
        <v>918450.3787</v>
      </c>
      <c r="CB34" s="83">
        <v>1036804.3705</v>
      </c>
      <c r="CC34" s="52">
        <v>-118353.99179999996</v>
      </c>
      <c r="CD34" s="99">
        <v>0.88584732552494583</v>
      </c>
      <c r="CE34" s="82">
        <v>871517.82689999999</v>
      </c>
      <c r="CF34" s="83">
        <v>960851.32830000005</v>
      </c>
      <c r="CG34" s="52">
        <v>-89333.501400000066</v>
      </c>
      <c r="CH34" s="99">
        <v>0.90702671811043378</v>
      </c>
      <c r="CI34" s="82">
        <v>737459.62109999999</v>
      </c>
      <c r="CJ34" s="83">
        <v>799128.95490000001</v>
      </c>
      <c r="CK34" s="52">
        <v>-61669.333800000022</v>
      </c>
      <c r="CL34" s="99">
        <v>0.92282930880946856</v>
      </c>
      <c r="CM34" s="82">
        <v>678185.30980000005</v>
      </c>
      <c r="CN34" s="83">
        <v>725468.59109999996</v>
      </c>
      <c r="CO34" s="52">
        <v>-47283.281299999915</v>
      </c>
      <c r="CP34" s="99">
        <v>0.93482380646099905</v>
      </c>
      <c r="CQ34" s="82">
        <v>696656.91709999996</v>
      </c>
      <c r="CR34" s="83">
        <v>750268.96510000003</v>
      </c>
      <c r="CS34" s="52">
        <v>-53612.048000000068</v>
      </c>
      <c r="CT34" s="100">
        <v>0.92854289528975209</v>
      </c>
      <c r="CU34" s="74">
        <v>804311.1263</v>
      </c>
      <c r="CV34" s="53">
        <v>856105.23730000004</v>
      </c>
      <c r="CW34" s="52">
        <v>-51794.111000000034</v>
      </c>
      <c r="CX34" s="99">
        <v>0.93950029886121333</v>
      </c>
      <c r="CY34" s="59"/>
      <c r="CZ34" s="59"/>
      <c r="DA34" s="59"/>
      <c r="DB34" s="59"/>
      <c r="DC34" s="59"/>
      <c r="DD34" s="59"/>
      <c r="DE34" s="59"/>
      <c r="DF34" s="59"/>
      <c r="DG34" s="59"/>
      <c r="DH34" s="59"/>
    </row>
    <row r="35" spans="1:112" s="60" customFormat="1" ht="11.25" x14ac:dyDescent="0.2">
      <c r="A35" s="168"/>
      <c r="B35" s="110" t="s">
        <v>24</v>
      </c>
      <c r="C35" s="133">
        <v>838427.76036299905</v>
      </c>
      <c r="D35" s="134">
        <v>785812.12396400003</v>
      </c>
      <c r="E35" s="134">
        <v>52615.636399000003</v>
      </c>
      <c r="F35" s="136">
        <v>1.0669570178347241</v>
      </c>
      <c r="G35" s="133">
        <v>783261.39203800005</v>
      </c>
      <c r="H35" s="134">
        <v>731857.17939599894</v>
      </c>
      <c r="I35" s="134">
        <v>51404.2126420001</v>
      </c>
      <c r="J35" s="136">
        <v>1.0702380383621075</v>
      </c>
      <c r="K35" s="133">
        <v>774845.65877099906</v>
      </c>
      <c r="L35" s="134">
        <v>714497.87216000003</v>
      </c>
      <c r="M35" s="134">
        <v>60347.786611000003</v>
      </c>
      <c r="N35" s="136">
        <v>1.0844618143208216</v>
      </c>
      <c r="O35" s="84">
        <v>734001.82530000003</v>
      </c>
      <c r="P35" s="85">
        <v>673303.59739999997</v>
      </c>
      <c r="Q35" s="79">
        <v>60698.227900000056</v>
      </c>
      <c r="R35" s="101">
        <v>1.0901498642430989</v>
      </c>
      <c r="S35" s="84">
        <v>627905.67480000004</v>
      </c>
      <c r="T35" s="85">
        <v>582153.8909</v>
      </c>
      <c r="U35" s="79">
        <v>45751.783900000039</v>
      </c>
      <c r="V35" s="101">
        <v>1.07859053184248</v>
      </c>
      <c r="W35" s="84">
        <v>572056.62280000001</v>
      </c>
      <c r="X35" s="85">
        <v>529738.36549999996</v>
      </c>
      <c r="Y35" s="79">
        <v>42318.257300000056</v>
      </c>
      <c r="Z35" s="101">
        <v>1.0798852038214326</v>
      </c>
      <c r="AA35" s="84">
        <v>539888.76989999996</v>
      </c>
      <c r="AB35" s="85">
        <v>506741.20939999999</v>
      </c>
      <c r="AC35" s="79">
        <v>33147.560499999963</v>
      </c>
      <c r="AD35" s="101">
        <v>1.0654131929377677</v>
      </c>
      <c r="AE35" s="84">
        <v>487396.6937</v>
      </c>
      <c r="AF35" s="85">
        <v>454268.87420000002</v>
      </c>
      <c r="AG35" s="79">
        <v>33127.819499999983</v>
      </c>
      <c r="AH35" s="101">
        <v>1.0729255764184602</v>
      </c>
      <c r="AI35" s="84">
        <v>455812.58250000002</v>
      </c>
      <c r="AJ35" s="85">
        <v>426148.93050000002</v>
      </c>
      <c r="AK35" s="79">
        <v>29663.652000000002</v>
      </c>
      <c r="AL35" s="101">
        <v>1.0696086505841882</v>
      </c>
      <c r="AM35" s="84">
        <v>438629.22700000001</v>
      </c>
      <c r="AN35" s="85">
        <v>404049.353</v>
      </c>
      <c r="AO35" s="79">
        <v>34579.874000000011</v>
      </c>
      <c r="AP35" s="101">
        <v>-111629.868333333</v>
      </c>
      <c r="AQ35" s="84">
        <v>458928.06359999999</v>
      </c>
      <c r="AR35" s="85">
        <v>417326.16350000002</v>
      </c>
      <c r="AS35" s="79">
        <v>41601.90009999997</v>
      </c>
      <c r="AT35" s="101">
        <v>1.0996867767673522</v>
      </c>
      <c r="AU35" s="84">
        <v>432941.79460000002</v>
      </c>
      <c r="AV35" s="85">
        <v>388974.12219999998</v>
      </c>
      <c r="AW35" s="79">
        <v>43967.672400000039</v>
      </c>
      <c r="AX35" s="101">
        <v>1.1130349550024643</v>
      </c>
      <c r="AY35" s="84">
        <v>419451.19559999998</v>
      </c>
      <c r="AZ35" s="85">
        <v>380183.46179999999</v>
      </c>
      <c r="BA35" s="79">
        <v>39267.733799999987</v>
      </c>
      <c r="BB35" s="101">
        <v>1.1032862755630786</v>
      </c>
      <c r="BC35" s="84">
        <v>419800.44260000001</v>
      </c>
      <c r="BD35" s="85">
        <v>387637.64740000002</v>
      </c>
      <c r="BE35" s="79">
        <v>32162.795199999993</v>
      </c>
      <c r="BF35" s="101">
        <v>1.0829712888201788</v>
      </c>
      <c r="BG35" s="84">
        <v>392687.53480000002</v>
      </c>
      <c r="BH35" s="85">
        <v>361534.72470000002</v>
      </c>
      <c r="BI35" s="79">
        <v>31152.810100000002</v>
      </c>
      <c r="BJ35" s="101">
        <v>1.0861682377145112</v>
      </c>
      <c r="BK35" s="84">
        <v>412426.03779999999</v>
      </c>
      <c r="BL35" s="85">
        <v>376359.18900000001</v>
      </c>
      <c r="BM35" s="79">
        <v>36066.848799999978</v>
      </c>
      <c r="BN35" s="101">
        <v>1.0958309238996686</v>
      </c>
      <c r="BO35" s="84">
        <v>398929.46789999999</v>
      </c>
      <c r="BP35" s="85">
        <v>368723.16619999998</v>
      </c>
      <c r="BQ35" s="79">
        <v>30206.301700000011</v>
      </c>
      <c r="BR35" s="101">
        <v>1.0819213558271945</v>
      </c>
      <c r="BS35" s="84">
        <v>341925.83659999998</v>
      </c>
      <c r="BT35" s="85">
        <v>322441.38640000002</v>
      </c>
      <c r="BU35" s="79">
        <v>19484.450199999963</v>
      </c>
      <c r="BV35" s="101">
        <v>1.0604278824673852</v>
      </c>
      <c r="BW35" s="84">
        <v>289782.60060000001</v>
      </c>
      <c r="BX35" s="85">
        <v>275296.5355</v>
      </c>
      <c r="BY35" s="79">
        <v>14486.065100000007</v>
      </c>
      <c r="BZ35" s="101">
        <v>1.0526198597947849</v>
      </c>
      <c r="CA35" s="84">
        <v>256002.6593</v>
      </c>
      <c r="CB35" s="85">
        <v>248112.09890000001</v>
      </c>
      <c r="CC35" s="79">
        <v>7890.5603999999876</v>
      </c>
      <c r="CD35" s="101">
        <v>1.03180240074943</v>
      </c>
      <c r="CE35" s="84">
        <v>232827.92420000001</v>
      </c>
      <c r="CF35" s="85">
        <v>224195.98560000001</v>
      </c>
      <c r="CG35" s="79">
        <v>8631.938599999994</v>
      </c>
      <c r="CH35" s="101">
        <v>1.0385017536192673</v>
      </c>
      <c r="CI35" s="84">
        <v>189923.4394</v>
      </c>
      <c r="CJ35" s="85">
        <v>186591.54569999999</v>
      </c>
      <c r="CK35" s="79">
        <v>3331.8937000000151</v>
      </c>
      <c r="CL35" s="101">
        <v>1.0178566166409115</v>
      </c>
      <c r="CM35" s="84">
        <v>156310.88759999999</v>
      </c>
      <c r="CN35" s="85">
        <v>152392.96309999999</v>
      </c>
      <c r="CO35" s="79">
        <v>3917.9244999999937</v>
      </c>
      <c r="CP35" s="101">
        <v>1.0257093531112</v>
      </c>
      <c r="CQ35" s="84">
        <v>123414.4471</v>
      </c>
      <c r="CR35" s="85">
        <v>111599.4194</v>
      </c>
      <c r="CS35" s="79">
        <v>11815.027700000006</v>
      </c>
      <c r="CT35" s="102">
        <v>1.1058699746246172</v>
      </c>
      <c r="CU35" s="75">
        <v>99155.922500000001</v>
      </c>
      <c r="CV35" s="55">
        <v>92620.954500000007</v>
      </c>
      <c r="CW35" s="79">
        <v>6534.9679999999935</v>
      </c>
      <c r="CX35" s="101">
        <v>1.0705560424774072</v>
      </c>
      <c r="CY35" s="59"/>
      <c r="CZ35" s="59"/>
      <c r="DA35" s="59"/>
      <c r="DB35" s="59"/>
      <c r="DC35" s="59"/>
      <c r="DD35" s="59"/>
      <c r="DE35" s="59"/>
      <c r="DF35" s="59"/>
      <c r="DG35" s="59"/>
      <c r="DH35" s="59"/>
    </row>
    <row r="36" spans="1:112" ht="12.75" customHeight="1" x14ac:dyDescent="0.2">
      <c r="A36" s="46"/>
      <c r="B36" s="45"/>
      <c r="C36" s="45"/>
      <c r="D36" s="45"/>
      <c r="E36" s="45"/>
      <c r="F36" s="45"/>
      <c r="G36" s="45"/>
      <c r="H36" s="45"/>
      <c r="I36" s="45"/>
      <c r="J36" s="45"/>
      <c r="K36" s="45"/>
      <c r="L36" s="45"/>
      <c r="M36" s="45"/>
      <c r="N36" s="45"/>
      <c r="O36" s="45"/>
      <c r="P36" s="45"/>
      <c r="Q36" s="45"/>
      <c r="R36" s="45"/>
      <c r="S36" s="45"/>
      <c r="T36" s="45"/>
      <c r="U36" s="45"/>
      <c r="V36" s="45"/>
      <c r="W36" s="45"/>
      <c r="X36" s="45"/>
      <c r="Y36" s="45"/>
      <c r="Z36" s="45"/>
      <c r="AA36" s="45"/>
      <c r="AB36" s="45"/>
      <c r="AC36" s="45"/>
      <c r="AD36" s="45"/>
      <c r="AE36" s="45"/>
      <c r="AF36" s="45"/>
      <c r="AG36" s="45"/>
      <c r="AH36" s="45"/>
      <c r="AI36" s="45"/>
      <c r="AJ36" s="45"/>
      <c r="AK36" s="45"/>
      <c r="AL36" s="45"/>
      <c r="AM36" s="45"/>
      <c r="AN36" s="45"/>
      <c r="AO36" s="45"/>
      <c r="AP36" s="45"/>
      <c r="AQ36" s="45"/>
      <c r="AR36" s="45"/>
      <c r="AS36" s="45"/>
      <c r="AT36" s="45"/>
      <c r="AU36" s="45"/>
      <c r="AV36" s="45"/>
      <c r="AW36" s="45"/>
      <c r="AX36" s="45"/>
      <c r="AY36" s="45"/>
      <c r="AZ36" s="45"/>
      <c r="BA36" s="45"/>
      <c r="BB36" s="45"/>
      <c r="BC36" s="45"/>
      <c r="BD36" s="45"/>
      <c r="BE36" s="45"/>
      <c r="BF36" s="45"/>
      <c r="BG36" s="45"/>
      <c r="BH36" s="45"/>
      <c r="BI36" s="45"/>
      <c r="BJ36" s="45"/>
      <c r="BK36" s="45"/>
      <c r="BL36" s="45"/>
      <c r="BM36" s="45"/>
      <c r="BN36" s="45"/>
      <c r="BO36" s="45"/>
      <c r="BP36" s="45"/>
      <c r="BQ36" s="45"/>
      <c r="BR36" s="45"/>
      <c r="BS36" s="45"/>
      <c r="BT36" s="45"/>
      <c r="BU36" s="45"/>
      <c r="BV36" s="45"/>
      <c r="BW36" s="45"/>
      <c r="BX36" s="45"/>
      <c r="BY36" s="45"/>
      <c r="BZ36" s="45"/>
      <c r="CA36" s="45"/>
      <c r="CB36" s="45"/>
      <c r="CC36" s="45"/>
      <c r="CD36" s="45"/>
      <c r="CE36" s="45"/>
      <c r="CF36" s="45"/>
      <c r="CG36" s="45"/>
      <c r="CH36" s="45"/>
      <c r="CI36" s="45"/>
      <c r="CJ36" s="45"/>
      <c r="CK36" s="45"/>
      <c r="CL36" s="45"/>
      <c r="CM36" s="45"/>
      <c r="CN36" s="45"/>
      <c r="CO36" s="45"/>
      <c r="CP36" s="45"/>
      <c r="CQ36" s="45"/>
      <c r="CR36" s="45"/>
      <c r="CS36" s="45"/>
      <c r="CT36" s="45"/>
      <c r="CU36" s="44"/>
      <c r="CV36" s="44"/>
      <c r="CW36" s="44"/>
      <c r="CX36" s="44"/>
      <c r="CY36" s="39"/>
      <c r="CZ36" s="39"/>
      <c r="DA36" s="39"/>
      <c r="DB36" s="39"/>
      <c r="DC36" s="39"/>
      <c r="DD36" s="39"/>
      <c r="DE36" s="39"/>
      <c r="DF36" s="39"/>
      <c r="DG36" s="39"/>
      <c r="DH36" s="39"/>
    </row>
    <row r="37" spans="1:112" ht="12.75" customHeight="1" x14ac:dyDescent="0.2">
      <c r="A37" s="46" t="s">
        <v>42</v>
      </c>
      <c r="B37" s="45"/>
      <c r="C37" s="45"/>
      <c r="D37" s="45"/>
      <c r="E37" s="45"/>
      <c r="F37" s="45"/>
      <c r="G37" s="45"/>
      <c r="H37" s="45"/>
      <c r="I37" s="45"/>
      <c r="J37" s="45"/>
      <c r="K37" s="45"/>
      <c r="L37" s="45"/>
      <c r="M37" s="45"/>
      <c r="N37" s="45"/>
      <c r="O37" s="45"/>
      <c r="P37" s="45"/>
      <c r="Q37" s="45"/>
      <c r="R37" s="45"/>
      <c r="S37" s="45"/>
      <c r="T37" s="45"/>
      <c r="U37" s="45"/>
      <c r="V37" s="45"/>
      <c r="W37" s="45"/>
      <c r="X37" s="45"/>
      <c r="Y37" s="45"/>
      <c r="Z37" s="45"/>
      <c r="AA37" s="45"/>
      <c r="AB37" s="45"/>
      <c r="AC37" s="45"/>
      <c r="AD37" s="45"/>
      <c r="AE37" s="45"/>
      <c r="AF37" s="45"/>
      <c r="AG37" s="45"/>
      <c r="AH37" s="45"/>
      <c r="AI37" s="45"/>
      <c r="AJ37" s="45"/>
      <c r="AK37" s="45"/>
      <c r="AL37" s="45"/>
      <c r="AM37" s="45"/>
      <c r="AN37" s="45"/>
      <c r="AO37" s="45"/>
      <c r="AP37" s="45"/>
      <c r="AQ37" s="45"/>
      <c r="AR37" s="45"/>
      <c r="AS37" s="45"/>
      <c r="AT37" s="45"/>
      <c r="AU37" s="45"/>
      <c r="AV37" s="45"/>
      <c r="AW37" s="45"/>
      <c r="AX37" s="45"/>
      <c r="AY37" s="45"/>
      <c r="AZ37" s="45"/>
      <c r="BA37" s="45"/>
      <c r="BB37" s="45"/>
      <c r="BC37" s="45"/>
      <c r="BD37" s="45"/>
      <c r="BE37" s="45"/>
      <c r="BF37" s="45"/>
      <c r="BG37" s="45"/>
      <c r="BH37" s="45"/>
      <c r="BI37" s="45"/>
      <c r="BJ37" s="45"/>
      <c r="BK37" s="45"/>
      <c r="BL37" s="45"/>
      <c r="BM37" s="45"/>
      <c r="BN37" s="45"/>
      <c r="BO37" s="45"/>
      <c r="BP37" s="45"/>
      <c r="BQ37" s="45"/>
      <c r="BR37" s="45"/>
      <c r="BS37" s="45"/>
      <c r="BT37" s="45"/>
      <c r="BU37" s="45"/>
      <c r="BV37" s="45"/>
      <c r="BW37" s="45"/>
      <c r="BX37" s="45"/>
      <c r="BY37" s="45"/>
      <c r="BZ37" s="45"/>
      <c r="CA37" s="45"/>
      <c r="CB37" s="45"/>
      <c r="CC37" s="45"/>
      <c r="CD37" s="45"/>
      <c r="CE37" s="45"/>
      <c r="CF37" s="45"/>
      <c r="CG37" s="45"/>
      <c r="CH37" s="45"/>
      <c r="CI37" s="45"/>
      <c r="CJ37" s="45"/>
      <c r="CK37" s="45"/>
      <c r="CL37" s="45"/>
      <c r="CM37" s="45"/>
      <c r="CN37" s="45"/>
      <c r="CO37" s="45"/>
      <c r="CP37" s="45"/>
      <c r="CQ37" s="45"/>
      <c r="CR37" s="45"/>
      <c r="CS37" s="45"/>
      <c r="CT37" s="45"/>
      <c r="CU37" s="44"/>
      <c r="CV37" s="44"/>
      <c r="CW37" s="44"/>
      <c r="CX37" s="44"/>
      <c r="CY37" s="39"/>
      <c r="CZ37" s="39"/>
      <c r="DA37" s="39"/>
      <c r="DB37" s="39"/>
      <c r="DC37" s="39"/>
      <c r="DD37" s="39"/>
      <c r="DE37" s="39"/>
      <c r="DF37" s="39"/>
      <c r="DG37" s="39"/>
      <c r="DH37" s="39"/>
    </row>
    <row r="38" spans="1:112" s="60" customFormat="1" ht="11.25" customHeight="1" x14ac:dyDescent="0.2">
      <c r="A38" s="176" t="s">
        <v>41</v>
      </c>
      <c r="B38" s="56" t="s">
        <v>22</v>
      </c>
      <c r="C38" s="120">
        <v>9950.1680020000003</v>
      </c>
      <c r="D38" s="121">
        <v>23362.181584000002</v>
      </c>
      <c r="E38" s="122">
        <v>-13412.013582</v>
      </c>
      <c r="F38" s="123">
        <v>0.42590919714512221</v>
      </c>
      <c r="G38" s="120">
        <v>9488.1688350000004</v>
      </c>
      <c r="H38" s="121">
        <v>21099.426805999901</v>
      </c>
      <c r="I38" s="122">
        <v>-11611.257971000001</v>
      </c>
      <c r="J38" s="123">
        <v>0.4496884641577974</v>
      </c>
      <c r="K38" s="120">
        <v>8345.2650969999904</v>
      </c>
      <c r="L38" s="121">
        <v>18110.762567000002</v>
      </c>
      <c r="M38" s="122">
        <v>-9765.4974700000002</v>
      </c>
      <c r="N38" s="123">
        <v>0.46079037622667979</v>
      </c>
      <c r="O38" s="120">
        <v>4722.4308000000001</v>
      </c>
      <c r="P38" s="121">
        <v>17732.656999999999</v>
      </c>
      <c r="Q38" s="122">
        <v>-13010.226199999999</v>
      </c>
      <c r="R38" s="123">
        <v>0.26631264564582735</v>
      </c>
      <c r="S38" s="120">
        <v>4777.9813999999997</v>
      </c>
      <c r="T38" s="121">
        <v>15033.219300000001</v>
      </c>
      <c r="U38" s="122">
        <v>-10255.2379</v>
      </c>
      <c r="V38" s="123">
        <v>0.31782822459059046</v>
      </c>
      <c r="W38" s="120">
        <v>7324.9444999999996</v>
      </c>
      <c r="X38" s="121">
        <v>26652.657500000001</v>
      </c>
      <c r="Y38" s="122">
        <v>-19327.713000000003</v>
      </c>
      <c r="Z38" s="123">
        <v>0.27482979886714859</v>
      </c>
      <c r="AA38" s="120">
        <v>7751.5729000000001</v>
      </c>
      <c r="AB38" s="121">
        <v>36441.238799999999</v>
      </c>
      <c r="AC38" s="122">
        <v>-28689.6659</v>
      </c>
      <c r="AD38" s="123">
        <v>0.21271430816451828</v>
      </c>
      <c r="AE38" s="120">
        <v>7259.2453999999998</v>
      </c>
      <c r="AF38" s="121">
        <v>30782.587200000002</v>
      </c>
      <c r="AG38" s="122">
        <v>-23523.341800000002</v>
      </c>
      <c r="AH38" s="123">
        <v>0.23582310846178645</v>
      </c>
      <c r="AI38" s="120">
        <v>6735.8136000000004</v>
      </c>
      <c r="AJ38" s="121">
        <v>27462.989699999998</v>
      </c>
      <c r="AK38" s="122">
        <v>-20727.176099999997</v>
      </c>
      <c r="AL38" s="123">
        <v>0.2452687662042855</v>
      </c>
      <c r="AM38" s="120">
        <v>6422.7479000000003</v>
      </c>
      <c r="AN38" s="121">
        <v>30056.226600000002</v>
      </c>
      <c r="AO38" s="122">
        <v>-23633.4787</v>
      </c>
      <c r="AP38" s="123">
        <v>-25774.3946666667</v>
      </c>
      <c r="AQ38" s="120">
        <v>5144.0931</v>
      </c>
      <c r="AR38" s="121">
        <v>32588.199400000001</v>
      </c>
      <c r="AS38" s="122">
        <v>-27444.106299999999</v>
      </c>
      <c r="AT38" s="123">
        <v>0.15785140617496038</v>
      </c>
      <c r="AU38" s="120">
        <v>3740.7905000000001</v>
      </c>
      <c r="AV38" s="121">
        <v>26741.347099999999</v>
      </c>
      <c r="AW38" s="122">
        <v>-23000.5566</v>
      </c>
      <c r="AX38" s="123">
        <v>0.13988788545360903</v>
      </c>
      <c r="AY38" s="120">
        <v>3051.4742999999999</v>
      </c>
      <c r="AZ38" s="121">
        <v>20859.239799999999</v>
      </c>
      <c r="BA38" s="122">
        <v>-17807.765500000001</v>
      </c>
      <c r="BB38" s="123">
        <v>0.14628885468779165</v>
      </c>
      <c r="BC38" s="120">
        <v>2990.2049999999999</v>
      </c>
      <c r="BD38" s="121">
        <v>16333.9154</v>
      </c>
      <c r="BE38" s="122">
        <v>-13343.7104</v>
      </c>
      <c r="BF38" s="123">
        <v>0.18306725159112799</v>
      </c>
      <c r="BG38" s="120">
        <v>2291.2242000000001</v>
      </c>
      <c r="BH38" s="121">
        <v>14769.0334</v>
      </c>
      <c r="BI38" s="122">
        <v>-12477.8092</v>
      </c>
      <c r="BJ38" s="123">
        <v>0.15513704505536566</v>
      </c>
      <c r="BK38" s="120">
        <v>1807.4257</v>
      </c>
      <c r="BL38" s="121">
        <v>12316.4455</v>
      </c>
      <c r="BM38" s="122">
        <v>-10509.0198</v>
      </c>
      <c r="BN38" s="123">
        <v>0.1467489707156176</v>
      </c>
      <c r="BO38" s="120">
        <v>2390.8045999999999</v>
      </c>
      <c r="BP38" s="121">
        <v>11625.2644</v>
      </c>
      <c r="BQ38" s="122">
        <v>-9234.4598000000005</v>
      </c>
      <c r="BR38" s="123">
        <v>0.20565593329645043</v>
      </c>
      <c r="BS38" s="120">
        <v>1903.1857</v>
      </c>
      <c r="BT38" s="121">
        <v>11641.445900000001</v>
      </c>
      <c r="BU38" s="122">
        <v>-9738.2602000000006</v>
      </c>
      <c r="BV38" s="123">
        <v>0.16348361847388732</v>
      </c>
      <c r="BW38" s="120">
        <v>1787.3891000000001</v>
      </c>
      <c r="BX38" s="121">
        <v>11763.9535</v>
      </c>
      <c r="BY38" s="122">
        <v>-9976.5643999999993</v>
      </c>
      <c r="BZ38" s="123">
        <v>0.15193779030153426</v>
      </c>
      <c r="CA38" s="120">
        <v>1044.0968</v>
      </c>
      <c r="CB38" s="121">
        <v>7288.5600999999997</v>
      </c>
      <c r="CC38" s="122">
        <v>-6244.4632999999994</v>
      </c>
      <c r="CD38" s="123">
        <v>0.14325144962446013</v>
      </c>
      <c r="CE38" s="120">
        <v>762.77790000000005</v>
      </c>
      <c r="CF38" s="121">
        <v>5417.3171000000002</v>
      </c>
      <c r="CG38" s="122">
        <v>-4654.5392000000002</v>
      </c>
      <c r="CH38" s="123">
        <v>0.14080362768500299</v>
      </c>
      <c r="CI38" s="120">
        <v>565.01170000000002</v>
      </c>
      <c r="CJ38" s="121">
        <v>4871.8990000000003</v>
      </c>
      <c r="CK38" s="122">
        <v>-4306.8873000000003</v>
      </c>
      <c r="CL38" s="123">
        <v>0.11597360700622078</v>
      </c>
      <c r="CM38" s="120">
        <v>539.14750000000004</v>
      </c>
      <c r="CN38" s="121">
        <v>4556.0573000000004</v>
      </c>
      <c r="CO38" s="122">
        <v>-4016.9098000000004</v>
      </c>
      <c r="CP38" s="123">
        <v>0.11833641776191006</v>
      </c>
      <c r="CQ38" s="120">
        <v>510.54939999999999</v>
      </c>
      <c r="CR38" s="121">
        <v>4925.1531999999997</v>
      </c>
      <c r="CS38" s="122">
        <v>-4414.6037999999999</v>
      </c>
      <c r="CT38" s="124">
        <v>0.10366162823117868</v>
      </c>
      <c r="CU38" s="125">
        <v>604.84590000000003</v>
      </c>
      <c r="CV38" s="122">
        <v>2407.9409999999998</v>
      </c>
      <c r="CW38" s="122">
        <v>-1803.0950999999998</v>
      </c>
      <c r="CX38" s="123">
        <v>0.25118800668288804</v>
      </c>
    </row>
    <row r="39" spans="1:112" s="60" customFormat="1" ht="22.5" x14ac:dyDescent="0.2">
      <c r="A39" s="177"/>
      <c r="B39" s="51" t="s">
        <v>23</v>
      </c>
      <c r="C39" s="126">
        <v>851385.22813299904</v>
      </c>
      <c r="D39" s="127">
        <v>656844.71586300002</v>
      </c>
      <c r="E39" s="128">
        <v>194540.51227000001</v>
      </c>
      <c r="F39" s="129">
        <v>1.2961742822493465</v>
      </c>
      <c r="G39" s="126">
        <v>821655.32570199901</v>
      </c>
      <c r="H39" s="127">
        <v>593569.35415999906</v>
      </c>
      <c r="I39" s="128">
        <v>228085.97154200001</v>
      </c>
      <c r="J39" s="129">
        <v>1.3842617041184342</v>
      </c>
      <c r="K39" s="126">
        <v>920367.08971600002</v>
      </c>
      <c r="L39" s="127">
        <v>688122.56004200003</v>
      </c>
      <c r="M39" s="128">
        <v>232244.529673999</v>
      </c>
      <c r="N39" s="129">
        <v>1.3375046004302269</v>
      </c>
      <c r="O39" s="126">
        <v>933878.34169999999</v>
      </c>
      <c r="P39" s="127">
        <v>737449.8358</v>
      </c>
      <c r="Q39" s="128">
        <v>196428.50589999999</v>
      </c>
      <c r="R39" s="129">
        <v>1.2663618545482629</v>
      </c>
      <c r="S39" s="126">
        <v>766838.54</v>
      </c>
      <c r="T39" s="127">
        <v>608909.39309999999</v>
      </c>
      <c r="U39" s="128">
        <v>157929.14690000005</v>
      </c>
      <c r="V39" s="129">
        <v>1.2593639524855609</v>
      </c>
      <c r="W39" s="126">
        <v>721524.18019999994</v>
      </c>
      <c r="X39" s="127">
        <v>554498.39870000002</v>
      </c>
      <c r="Y39" s="128">
        <v>167025.78149999992</v>
      </c>
      <c r="Z39" s="129">
        <v>1.3012195921423495</v>
      </c>
      <c r="AA39" s="126">
        <v>742368.07259999996</v>
      </c>
      <c r="AB39" s="127">
        <v>581123.97140000004</v>
      </c>
      <c r="AC39" s="128">
        <v>161244.10119999992</v>
      </c>
      <c r="AD39" s="129">
        <v>1.2774693682168072</v>
      </c>
      <c r="AE39" s="126">
        <v>674459.68689999997</v>
      </c>
      <c r="AF39" s="127">
        <v>509759.99</v>
      </c>
      <c r="AG39" s="128">
        <v>164699.69689999998</v>
      </c>
      <c r="AH39" s="129">
        <v>1.3230926320835812</v>
      </c>
      <c r="AI39" s="126">
        <v>617732.58970000001</v>
      </c>
      <c r="AJ39" s="127">
        <v>466429.51579999999</v>
      </c>
      <c r="AK39" s="128">
        <v>151303.07390000002</v>
      </c>
      <c r="AL39" s="129">
        <v>1.3243857191166204</v>
      </c>
      <c r="AM39" s="126">
        <v>675338.55900000001</v>
      </c>
      <c r="AN39" s="127">
        <v>490319.02659999998</v>
      </c>
      <c r="AO39" s="128">
        <v>185019.53240000003</v>
      </c>
      <c r="AP39" s="129">
        <v>-40093.320599999999</v>
      </c>
      <c r="AQ39" s="126">
        <v>678809.94579999999</v>
      </c>
      <c r="AR39" s="127">
        <v>492000.5944</v>
      </c>
      <c r="AS39" s="128">
        <v>186809.35139999999</v>
      </c>
      <c r="AT39" s="129">
        <v>1.379693344939585</v>
      </c>
      <c r="AU39" s="126">
        <v>679097.83790000004</v>
      </c>
      <c r="AV39" s="127">
        <v>509739.8579</v>
      </c>
      <c r="AW39" s="128">
        <v>169357.98000000004</v>
      </c>
      <c r="AX39" s="129">
        <v>1.3322439424252839</v>
      </c>
      <c r="AY39" s="126">
        <v>622736.91989999998</v>
      </c>
      <c r="AZ39" s="127">
        <v>462027.23540000001</v>
      </c>
      <c r="BA39" s="128">
        <v>160709.68449999997</v>
      </c>
      <c r="BB39" s="129">
        <v>1.3478359546507375</v>
      </c>
      <c r="BC39" s="126">
        <v>565338.43900000001</v>
      </c>
      <c r="BD39" s="127">
        <v>414893.11129999999</v>
      </c>
      <c r="BE39" s="128">
        <v>150445.32770000002</v>
      </c>
      <c r="BF39" s="129">
        <v>1.3626122574766404</v>
      </c>
      <c r="BG39" s="126">
        <v>508805.89929999999</v>
      </c>
      <c r="BH39" s="127">
        <v>375951.33689999999</v>
      </c>
      <c r="BI39" s="128">
        <v>132854.5624</v>
      </c>
      <c r="BJ39" s="129">
        <v>1.3533823379788599</v>
      </c>
      <c r="BK39" s="126">
        <v>392804.24190000002</v>
      </c>
      <c r="BL39" s="127">
        <v>287705.4571</v>
      </c>
      <c r="BM39" s="128">
        <v>105098.78480000002</v>
      </c>
      <c r="BN39" s="129">
        <v>1.3652999350772481</v>
      </c>
      <c r="BO39" s="126">
        <v>438714.35820000002</v>
      </c>
      <c r="BP39" s="127">
        <v>319945.49829999998</v>
      </c>
      <c r="BQ39" s="128">
        <v>118768.85990000004</v>
      </c>
      <c r="BR39" s="129">
        <v>1.371215911869575</v>
      </c>
      <c r="BS39" s="126">
        <v>394953.14</v>
      </c>
      <c r="BT39" s="127">
        <v>308108.05790000001</v>
      </c>
      <c r="BU39" s="128">
        <v>86845.0821</v>
      </c>
      <c r="BV39" s="129">
        <v>1.2818656632738459</v>
      </c>
      <c r="BW39" s="126">
        <v>323874.24219999998</v>
      </c>
      <c r="BX39" s="127">
        <v>267458.31189999997</v>
      </c>
      <c r="BY39" s="128">
        <v>56415.930300000007</v>
      </c>
      <c r="BZ39" s="129">
        <v>1.2109335466122786</v>
      </c>
      <c r="CA39" s="126">
        <v>255650.13570000001</v>
      </c>
      <c r="CB39" s="127">
        <v>218263.5178</v>
      </c>
      <c r="CC39" s="128">
        <v>37386.617900000012</v>
      </c>
      <c r="CD39" s="129">
        <v>1.171291190927557</v>
      </c>
      <c r="CE39" s="126">
        <v>192878.1551</v>
      </c>
      <c r="CF39" s="127">
        <v>176197.23620000001</v>
      </c>
      <c r="CG39" s="128">
        <v>16680.91889999999</v>
      </c>
      <c r="CH39" s="129">
        <v>1.0946718533148023</v>
      </c>
      <c r="CI39" s="126">
        <v>131335.05869999999</v>
      </c>
      <c r="CJ39" s="127">
        <v>126749.0607</v>
      </c>
      <c r="CK39" s="128">
        <v>4585.9979999999923</v>
      </c>
      <c r="CL39" s="129">
        <v>1.0361817119170178</v>
      </c>
      <c r="CM39" s="126">
        <v>85042.345300000001</v>
      </c>
      <c r="CN39" s="127">
        <v>83885.56</v>
      </c>
      <c r="CO39" s="128">
        <v>1156.7853000000032</v>
      </c>
      <c r="CP39" s="129">
        <v>1.0137900408604295</v>
      </c>
      <c r="CQ39" s="126">
        <v>59182.674800000001</v>
      </c>
      <c r="CR39" s="127">
        <v>61176.860800000002</v>
      </c>
      <c r="CS39" s="128">
        <v>-1994.1860000000015</v>
      </c>
      <c r="CT39" s="130">
        <v>0.9674029367652679</v>
      </c>
      <c r="CU39" s="131">
        <v>50894.773300000001</v>
      </c>
      <c r="CV39" s="132">
        <v>53942.940900000001</v>
      </c>
      <c r="CW39" s="128">
        <v>-3048.1676000000007</v>
      </c>
      <c r="CX39" s="129">
        <v>0.94349274345922807</v>
      </c>
    </row>
    <row r="40" spans="1:112" s="60" customFormat="1" ht="12.75" customHeight="1" x14ac:dyDescent="0.2">
      <c r="A40" s="178"/>
      <c r="B40" s="54" t="s">
        <v>24</v>
      </c>
      <c r="C40" s="133">
        <v>22530.352180000002</v>
      </c>
      <c r="D40" s="134">
        <v>45144.230992999903</v>
      </c>
      <c r="E40" s="135">
        <v>-22613.878812999901</v>
      </c>
      <c r="F40" s="136">
        <v>0.49907489139627892</v>
      </c>
      <c r="G40" s="133">
        <v>20764.442470000002</v>
      </c>
      <c r="H40" s="134">
        <v>45231.388278999897</v>
      </c>
      <c r="I40" s="135">
        <v>-24466.945809000001</v>
      </c>
      <c r="J40" s="136">
        <v>0.45907152665576051</v>
      </c>
      <c r="K40" s="133">
        <v>24375.125092999901</v>
      </c>
      <c r="L40" s="134">
        <v>41867.401416000001</v>
      </c>
      <c r="M40" s="135">
        <v>-17492.2763229999</v>
      </c>
      <c r="N40" s="136">
        <v>0.58219818447305949</v>
      </c>
      <c r="O40" s="133">
        <v>48735.001700000001</v>
      </c>
      <c r="P40" s="134">
        <v>43854.300300000003</v>
      </c>
      <c r="Q40" s="135">
        <v>4880.7013999999981</v>
      </c>
      <c r="R40" s="136">
        <v>1.1112935645218811</v>
      </c>
      <c r="S40" s="133">
        <v>22142.158500000001</v>
      </c>
      <c r="T40" s="134">
        <v>36585.942600000002</v>
      </c>
      <c r="U40" s="135">
        <v>-14443.784100000001</v>
      </c>
      <c r="V40" s="136">
        <v>0.60520945823601657</v>
      </c>
      <c r="W40" s="133">
        <v>17389.381700000002</v>
      </c>
      <c r="X40" s="134">
        <v>35293.555399999997</v>
      </c>
      <c r="Y40" s="135">
        <v>-17904.173699999996</v>
      </c>
      <c r="Z40" s="136">
        <v>0.49270699715336708</v>
      </c>
      <c r="AA40" s="133">
        <v>17490.571499999998</v>
      </c>
      <c r="AB40" s="134">
        <v>29220.866099999999</v>
      </c>
      <c r="AC40" s="135">
        <v>-11730.294600000001</v>
      </c>
      <c r="AD40" s="136">
        <v>0.59856444501485873</v>
      </c>
      <c r="AE40" s="133">
        <v>15112.4306</v>
      </c>
      <c r="AF40" s="134">
        <v>26482.394700000001</v>
      </c>
      <c r="AG40" s="135">
        <v>-11369.964100000001</v>
      </c>
      <c r="AH40" s="136">
        <v>0.57065951818926708</v>
      </c>
      <c r="AI40" s="133">
        <v>13627.547200000001</v>
      </c>
      <c r="AJ40" s="134">
        <v>21824.467499999999</v>
      </c>
      <c r="AK40" s="135">
        <v>-8196.920299999998</v>
      </c>
      <c r="AL40" s="136">
        <v>0.6244160229797131</v>
      </c>
      <c r="AM40" s="133">
        <v>13520.42</v>
      </c>
      <c r="AN40" s="134">
        <v>20042.652099999999</v>
      </c>
      <c r="AO40" s="135">
        <v>-6522.2320999999993</v>
      </c>
      <c r="AP40" s="136">
        <v>-11029.038766666699</v>
      </c>
      <c r="AQ40" s="133">
        <v>13393.7916</v>
      </c>
      <c r="AR40" s="134">
        <v>18822.6322</v>
      </c>
      <c r="AS40" s="135">
        <v>-5428.8405999999995</v>
      </c>
      <c r="AT40" s="136">
        <v>0.71157909572286071</v>
      </c>
      <c r="AU40" s="133">
        <v>12370.045400000001</v>
      </c>
      <c r="AV40" s="134">
        <v>15989.695</v>
      </c>
      <c r="AW40" s="135">
        <v>-3619.6495999999988</v>
      </c>
      <c r="AX40" s="136">
        <v>0.7736261010607145</v>
      </c>
      <c r="AY40" s="133">
        <v>11978.155199999999</v>
      </c>
      <c r="AZ40" s="134">
        <v>13723.218699999999</v>
      </c>
      <c r="BA40" s="135">
        <v>-1745.0635000000002</v>
      </c>
      <c r="BB40" s="136">
        <v>0.87283861474859392</v>
      </c>
      <c r="BC40" s="133">
        <v>11875.451800000001</v>
      </c>
      <c r="BD40" s="134">
        <v>11172.1839</v>
      </c>
      <c r="BE40" s="135">
        <v>703.26790000000074</v>
      </c>
      <c r="BF40" s="136">
        <v>1.0629481134838821</v>
      </c>
      <c r="BG40" s="133">
        <v>10721.1891</v>
      </c>
      <c r="BH40" s="134">
        <v>7947.2844999999998</v>
      </c>
      <c r="BI40" s="135">
        <v>2773.9045999999998</v>
      </c>
      <c r="BJ40" s="136">
        <v>1.3490380393453889</v>
      </c>
      <c r="BK40" s="133">
        <v>8640.7649999999994</v>
      </c>
      <c r="BL40" s="134">
        <v>6642.9642999999996</v>
      </c>
      <c r="BM40" s="135">
        <v>1997.8006999999998</v>
      </c>
      <c r="BN40" s="136">
        <v>1.3007393401165801</v>
      </c>
      <c r="BO40" s="133">
        <v>8133.8415000000005</v>
      </c>
      <c r="BP40" s="134">
        <v>5476.9560000000001</v>
      </c>
      <c r="BQ40" s="135">
        <v>2656.8855000000003</v>
      </c>
      <c r="BR40" s="136">
        <v>1.4851025825294197</v>
      </c>
      <c r="BS40" s="133">
        <v>6103.0228999999999</v>
      </c>
      <c r="BT40" s="134">
        <v>3847.7291</v>
      </c>
      <c r="BU40" s="135">
        <v>2255.2937999999999</v>
      </c>
      <c r="BV40" s="136">
        <v>1.5861363264893051</v>
      </c>
      <c r="BW40" s="133">
        <v>4639.6449000000002</v>
      </c>
      <c r="BX40" s="134">
        <v>2697.3265000000001</v>
      </c>
      <c r="BY40" s="135">
        <v>1942.3184000000001</v>
      </c>
      <c r="BZ40" s="136">
        <v>1.7200902078409863</v>
      </c>
      <c r="CA40" s="133">
        <v>3976.4092000000001</v>
      </c>
      <c r="CB40" s="134">
        <v>2300.4636</v>
      </c>
      <c r="CC40" s="135">
        <v>1675.9456</v>
      </c>
      <c r="CD40" s="136">
        <v>1.7285251546688241</v>
      </c>
      <c r="CE40" s="133">
        <v>3388.4841999999999</v>
      </c>
      <c r="CF40" s="134">
        <v>1882.2936999999999</v>
      </c>
      <c r="CG40" s="135">
        <v>1506.1904999999999</v>
      </c>
      <c r="CH40" s="136">
        <v>1.8001888865696145</v>
      </c>
      <c r="CI40" s="133">
        <v>2972.4025000000001</v>
      </c>
      <c r="CJ40" s="134">
        <v>1692.4699000000001</v>
      </c>
      <c r="CK40" s="135">
        <v>1279.9326000000001</v>
      </c>
      <c r="CL40" s="136">
        <v>1.7562513224016569</v>
      </c>
      <c r="CM40" s="133">
        <v>2416.2154</v>
      </c>
      <c r="CN40" s="134">
        <v>1421.5393999999999</v>
      </c>
      <c r="CO40" s="135">
        <v>994.67600000000016</v>
      </c>
      <c r="CP40" s="136">
        <v>1.6997175034332501</v>
      </c>
      <c r="CQ40" s="133">
        <v>2069.8717999999999</v>
      </c>
      <c r="CR40" s="134">
        <v>1206.6695999999999</v>
      </c>
      <c r="CS40" s="135">
        <v>863.20219999999995</v>
      </c>
      <c r="CT40" s="137">
        <v>1.7153592002317783</v>
      </c>
      <c r="CU40" s="138">
        <v>1875.0895</v>
      </c>
      <c r="CV40" s="139">
        <v>942.98009999999999</v>
      </c>
      <c r="CW40" s="135">
        <v>932.10940000000005</v>
      </c>
      <c r="CX40" s="136">
        <v>1.9884719730564835</v>
      </c>
    </row>
    <row r="41" spans="1:112" s="60" customFormat="1" ht="11.25" customHeight="1" x14ac:dyDescent="0.2">
      <c r="A41" s="176" t="s">
        <v>43</v>
      </c>
      <c r="B41" s="56" t="s">
        <v>22</v>
      </c>
      <c r="C41" s="126">
        <v>1476.776689</v>
      </c>
      <c r="D41" s="127">
        <v>6373.6159090000001</v>
      </c>
      <c r="E41" s="122">
        <v>-4896.8392199999898</v>
      </c>
      <c r="F41" s="123">
        <v>0.23170155059307637</v>
      </c>
      <c r="G41" s="126">
        <v>1337.5964750000001</v>
      </c>
      <c r="H41" s="127">
        <v>5823.3259740000003</v>
      </c>
      <c r="I41" s="122">
        <v>-4485.729499</v>
      </c>
      <c r="J41" s="123">
        <v>0.22969630774098926</v>
      </c>
      <c r="K41" s="126">
        <v>1002.410059</v>
      </c>
      <c r="L41" s="127">
        <v>4727.2670859999898</v>
      </c>
      <c r="M41" s="122">
        <v>-3724.857027</v>
      </c>
      <c r="N41" s="123">
        <v>0.21204853475884186</v>
      </c>
      <c r="O41" s="126">
        <v>870.02290000000005</v>
      </c>
      <c r="P41" s="127">
        <v>3725.0173</v>
      </c>
      <c r="Q41" s="122">
        <v>-2854.9944</v>
      </c>
      <c r="R41" s="123">
        <v>0.23356210989946277</v>
      </c>
      <c r="S41" s="126">
        <v>755.45950000000005</v>
      </c>
      <c r="T41" s="127">
        <v>3167.4854</v>
      </c>
      <c r="U41" s="122">
        <v>-2412.0259000000001</v>
      </c>
      <c r="V41" s="123">
        <v>0.2385044931856671</v>
      </c>
      <c r="W41" s="126">
        <v>1108.0766000000001</v>
      </c>
      <c r="X41" s="127">
        <v>4476.0010000000002</v>
      </c>
      <c r="Y41" s="122">
        <v>-3367.9243999999999</v>
      </c>
      <c r="Z41" s="123">
        <v>0.24755950680082511</v>
      </c>
      <c r="AA41" s="126">
        <v>3082.3802999999998</v>
      </c>
      <c r="AB41" s="127">
        <v>6373.8483999999999</v>
      </c>
      <c r="AC41" s="122">
        <v>-3291.4681</v>
      </c>
      <c r="AD41" s="123">
        <v>0.48359799395291547</v>
      </c>
      <c r="AE41" s="126">
        <v>2708.7456999999999</v>
      </c>
      <c r="AF41" s="127">
        <v>6570.0681999999997</v>
      </c>
      <c r="AG41" s="122">
        <v>-3861.3224999999998</v>
      </c>
      <c r="AH41" s="123">
        <v>0.41228578114303288</v>
      </c>
      <c r="AI41" s="126">
        <v>2414.3541</v>
      </c>
      <c r="AJ41" s="127">
        <v>5729.9040000000005</v>
      </c>
      <c r="AK41" s="122">
        <v>-3315.5499000000004</v>
      </c>
      <c r="AL41" s="123">
        <v>0.42136030551297193</v>
      </c>
      <c r="AM41" s="126">
        <v>859.40800000000002</v>
      </c>
      <c r="AN41" s="127">
        <v>2666.3323999999998</v>
      </c>
      <c r="AO41" s="122">
        <v>-1806.9243999999999</v>
      </c>
      <c r="AP41" s="123">
        <v>-2093.3937333333301</v>
      </c>
      <c r="AQ41" s="126">
        <v>908.01689999999996</v>
      </c>
      <c r="AR41" s="127">
        <v>2136.1</v>
      </c>
      <c r="AS41" s="122">
        <v>-1228.0830999999998</v>
      </c>
      <c r="AT41" s="123">
        <v>0.42508164411778476</v>
      </c>
      <c r="AU41" s="126">
        <v>257700.13162682101</v>
      </c>
      <c r="AV41" s="127">
        <v>248731.58894181999</v>
      </c>
      <c r="AW41" s="122">
        <v>8968.54268500131</v>
      </c>
      <c r="AX41" s="123">
        <v>0.92133886868520798</v>
      </c>
      <c r="AY41" s="126">
        <v>583.17619999999999</v>
      </c>
      <c r="AZ41" s="127">
        <v>1028.5904</v>
      </c>
      <c r="BA41" s="122">
        <v>-445.41420000000005</v>
      </c>
      <c r="BB41" s="123">
        <v>0.56696640373077556</v>
      </c>
      <c r="BC41" s="126">
        <v>507.30520000000001</v>
      </c>
      <c r="BD41" s="127">
        <v>602.14400000000001</v>
      </c>
      <c r="BE41" s="122">
        <v>-94.838799999999992</v>
      </c>
      <c r="BF41" s="123">
        <v>0.84249813997980549</v>
      </c>
      <c r="BG41" s="126">
        <v>415.23079999999999</v>
      </c>
      <c r="BH41" s="127">
        <v>962.05280000000005</v>
      </c>
      <c r="BI41" s="122">
        <v>-546.82200000000012</v>
      </c>
      <c r="BJ41" s="123">
        <v>0.43160915908149738</v>
      </c>
      <c r="BK41" s="126">
        <v>351.77969999999999</v>
      </c>
      <c r="BL41" s="127">
        <v>516.3904</v>
      </c>
      <c r="BM41" s="122">
        <v>-164.61070000000001</v>
      </c>
      <c r="BN41" s="123">
        <v>0.68122819479215724</v>
      </c>
      <c r="BO41" s="126">
        <v>354.59570000000002</v>
      </c>
      <c r="BP41" s="127">
        <v>839.0018</v>
      </c>
      <c r="BQ41" s="122">
        <v>-484.40609999999998</v>
      </c>
      <c r="BR41" s="123">
        <v>0.42263997526584568</v>
      </c>
      <c r="BS41" s="126">
        <v>288.30220000000003</v>
      </c>
      <c r="BT41" s="127">
        <v>1501.0808</v>
      </c>
      <c r="BU41" s="122">
        <v>-1212.7785999999999</v>
      </c>
      <c r="BV41" s="123">
        <v>0.19206307881627693</v>
      </c>
      <c r="BW41" s="126">
        <v>357.1893</v>
      </c>
      <c r="BX41" s="127">
        <v>1153.9123999999999</v>
      </c>
      <c r="BY41" s="122">
        <v>-796.72309999999993</v>
      </c>
      <c r="BZ41" s="123">
        <v>0.30954628791578981</v>
      </c>
      <c r="CA41" s="126">
        <v>119.5538</v>
      </c>
      <c r="CB41" s="127">
        <v>1683.6310000000001</v>
      </c>
      <c r="CC41" s="122">
        <v>-1564.0772000000002</v>
      </c>
      <c r="CD41" s="123">
        <v>7.1009502676061431E-2</v>
      </c>
      <c r="CE41" s="126">
        <v>121.03570000000001</v>
      </c>
      <c r="CF41" s="127">
        <v>1131.0239999999999</v>
      </c>
      <c r="CG41" s="122">
        <v>-1009.9882999999999</v>
      </c>
      <c r="CH41" s="123">
        <v>0.10701426318097584</v>
      </c>
      <c r="CI41" s="126">
        <v>80.956699999999998</v>
      </c>
      <c r="CJ41" s="127">
        <v>714.60770000000002</v>
      </c>
      <c r="CK41" s="122">
        <v>-633.65100000000007</v>
      </c>
      <c r="CL41" s="123">
        <v>0.11328831189476407</v>
      </c>
      <c r="CM41" s="126">
        <v>88.4131</v>
      </c>
      <c r="CN41" s="127">
        <v>987.27509999999995</v>
      </c>
      <c r="CO41" s="122">
        <v>-898.86199999999997</v>
      </c>
      <c r="CP41" s="123">
        <v>8.9552648496857665E-2</v>
      </c>
      <c r="CQ41" s="126">
        <v>135.94300000000001</v>
      </c>
      <c r="CR41" s="127">
        <v>1931.1204</v>
      </c>
      <c r="CS41" s="122">
        <v>-1795.1774</v>
      </c>
      <c r="CT41" s="124">
        <v>7.0395921455751811E-2</v>
      </c>
      <c r="CU41" s="140">
        <v>99.610200000000006</v>
      </c>
      <c r="CV41" s="128">
        <v>1418.2249999999999</v>
      </c>
      <c r="CW41" s="122">
        <v>-1318.6147999999998</v>
      </c>
      <c r="CX41" s="123">
        <v>7.0235822947698714E-2</v>
      </c>
    </row>
    <row r="42" spans="1:112" s="60" customFormat="1" ht="22.5" x14ac:dyDescent="0.2">
      <c r="A42" s="177"/>
      <c r="B42" s="51" t="s">
        <v>23</v>
      </c>
      <c r="C42" s="126">
        <v>315974.74899499898</v>
      </c>
      <c r="D42" s="127">
        <v>151082.511613999</v>
      </c>
      <c r="E42" s="128">
        <v>164892.23738100001</v>
      </c>
      <c r="F42" s="129">
        <v>2.0914051905774667</v>
      </c>
      <c r="G42" s="126">
        <v>270576.88697599899</v>
      </c>
      <c r="H42" s="127">
        <v>118582.634084</v>
      </c>
      <c r="I42" s="128">
        <v>151994.252891999</v>
      </c>
      <c r="J42" s="129">
        <v>2.2817581095755748</v>
      </c>
      <c r="K42" s="126">
        <v>275955.87159300002</v>
      </c>
      <c r="L42" s="127">
        <v>142325.014654</v>
      </c>
      <c r="M42" s="128">
        <v>133630.856938999</v>
      </c>
      <c r="N42" s="129">
        <v>1.9389133545066835</v>
      </c>
      <c r="O42" s="126">
        <v>248698.88320000001</v>
      </c>
      <c r="P42" s="127">
        <v>132131.18100000001</v>
      </c>
      <c r="Q42" s="128">
        <v>116567.7022</v>
      </c>
      <c r="R42" s="129">
        <v>1.8822119148393897</v>
      </c>
      <c r="S42" s="126">
        <v>197609.96249999999</v>
      </c>
      <c r="T42" s="127">
        <v>102058.6174</v>
      </c>
      <c r="U42" s="128">
        <v>95551.345099999991</v>
      </c>
      <c r="V42" s="129">
        <v>1.9362398544505464</v>
      </c>
      <c r="W42" s="126">
        <v>166351.50930000001</v>
      </c>
      <c r="X42" s="127">
        <v>86800.335999999996</v>
      </c>
      <c r="Y42" s="128">
        <v>79551.173300000009</v>
      </c>
      <c r="Z42" s="129">
        <v>1.9164846239765709</v>
      </c>
      <c r="AA42" s="126">
        <v>157934.2954</v>
      </c>
      <c r="AB42" s="127">
        <v>81918.831699999995</v>
      </c>
      <c r="AC42" s="128">
        <v>76015.463700000008</v>
      </c>
      <c r="AD42" s="129">
        <v>1.9279363746101863</v>
      </c>
      <c r="AE42" s="126">
        <v>153691.8328</v>
      </c>
      <c r="AF42" s="127">
        <v>73424.277900000001</v>
      </c>
      <c r="AG42" s="128">
        <v>80267.554900000003</v>
      </c>
      <c r="AH42" s="129">
        <v>2.0932018290914645</v>
      </c>
      <c r="AI42" s="126">
        <v>134100.1771</v>
      </c>
      <c r="AJ42" s="127">
        <v>63447.811199999996</v>
      </c>
      <c r="AK42" s="128">
        <v>70652.365900000004</v>
      </c>
      <c r="AL42" s="129">
        <v>2.1135508784895642</v>
      </c>
      <c r="AM42" s="126">
        <v>126283.10060000001</v>
      </c>
      <c r="AN42" s="127">
        <v>57965.0743</v>
      </c>
      <c r="AO42" s="128">
        <v>68318.026299999998</v>
      </c>
      <c r="AP42" s="129">
        <v>26223.659433333301</v>
      </c>
      <c r="AQ42" s="126">
        <v>136087.08600000001</v>
      </c>
      <c r="AR42" s="127">
        <v>62558.811900000001</v>
      </c>
      <c r="AS42" s="128">
        <v>73528.27410000001</v>
      </c>
      <c r="AT42" s="129">
        <v>2.1753463959247603</v>
      </c>
      <c r="AU42" s="126">
        <v>265730.314423576</v>
      </c>
      <c r="AV42" s="127">
        <v>256248.627457569</v>
      </c>
      <c r="AW42" s="128">
        <v>9481.68696600781</v>
      </c>
      <c r="AX42" s="129">
        <v>0.90825872409056696</v>
      </c>
      <c r="AY42" s="126">
        <v>123437.51300000001</v>
      </c>
      <c r="AZ42" s="127">
        <v>57466.835400000004</v>
      </c>
      <c r="BA42" s="128">
        <v>65970.677599999995</v>
      </c>
      <c r="BB42" s="129">
        <v>2.1479782580824001</v>
      </c>
      <c r="BC42" s="126">
        <v>128904.23820000001</v>
      </c>
      <c r="BD42" s="127">
        <v>61337.569300000003</v>
      </c>
      <c r="BE42" s="128">
        <v>67566.668900000004</v>
      </c>
      <c r="BF42" s="129">
        <v>2.1015543927007228</v>
      </c>
      <c r="BG42" s="126">
        <v>118216.4164</v>
      </c>
      <c r="BH42" s="127">
        <v>58296.5651</v>
      </c>
      <c r="BI42" s="128">
        <v>59919.851300000002</v>
      </c>
      <c r="BJ42" s="129">
        <v>2.0278453146804698</v>
      </c>
      <c r="BK42" s="126">
        <v>83645.6342</v>
      </c>
      <c r="BL42" s="127">
        <v>42267.921300000002</v>
      </c>
      <c r="BM42" s="128">
        <v>41377.712899999999</v>
      </c>
      <c r="BN42" s="129">
        <v>1.9789389122383929</v>
      </c>
      <c r="BO42" s="126">
        <v>100490.3982</v>
      </c>
      <c r="BP42" s="127">
        <v>50662.568599999999</v>
      </c>
      <c r="BQ42" s="128">
        <v>49827.829599999997</v>
      </c>
      <c r="BR42" s="129">
        <v>1.9835235554953683</v>
      </c>
      <c r="BS42" s="126">
        <v>102138.34819999999</v>
      </c>
      <c r="BT42" s="127">
        <v>54350.8249</v>
      </c>
      <c r="BU42" s="128">
        <v>47787.523299999993</v>
      </c>
      <c r="BV42" s="129">
        <v>1.8792419137690033</v>
      </c>
      <c r="BW42" s="126">
        <v>99231.548500000004</v>
      </c>
      <c r="BX42" s="127">
        <v>54007.2909</v>
      </c>
      <c r="BY42" s="128">
        <v>45224.257600000004</v>
      </c>
      <c r="BZ42" s="129">
        <v>1.8373731925146426</v>
      </c>
      <c r="CA42" s="126">
        <v>77828.984599999996</v>
      </c>
      <c r="CB42" s="127">
        <v>49942.916599999997</v>
      </c>
      <c r="CC42" s="128">
        <v>27886.067999999999</v>
      </c>
      <c r="CD42" s="129">
        <v>1.5583588203977659</v>
      </c>
      <c r="CE42" s="126">
        <v>74349.392900000006</v>
      </c>
      <c r="CF42" s="127">
        <v>49271.412700000001</v>
      </c>
      <c r="CG42" s="128">
        <v>25077.980200000005</v>
      </c>
      <c r="CH42" s="129">
        <v>1.5089762770288908</v>
      </c>
      <c r="CI42" s="126">
        <v>62280.345600000001</v>
      </c>
      <c r="CJ42" s="127">
        <v>40762.7359</v>
      </c>
      <c r="CK42" s="128">
        <v>21517.609700000001</v>
      </c>
      <c r="CL42" s="129">
        <v>1.5278745212977718</v>
      </c>
      <c r="CM42" s="126">
        <v>55684.151299999998</v>
      </c>
      <c r="CN42" s="127">
        <v>38145.871099999997</v>
      </c>
      <c r="CO42" s="128">
        <v>17538.280200000001</v>
      </c>
      <c r="CP42" s="129">
        <v>1.4597687690503416</v>
      </c>
      <c r="CQ42" s="126">
        <v>53131.586499999998</v>
      </c>
      <c r="CR42" s="127">
        <v>35136.469499999999</v>
      </c>
      <c r="CS42" s="128">
        <v>17995.116999999998</v>
      </c>
      <c r="CT42" s="130">
        <v>1.5121492641712337</v>
      </c>
      <c r="CU42" s="131">
        <v>67068.796499999997</v>
      </c>
      <c r="CV42" s="132">
        <v>48186.476799999997</v>
      </c>
      <c r="CW42" s="128">
        <v>18882.3197</v>
      </c>
      <c r="CX42" s="129">
        <v>1.3918593131091916</v>
      </c>
    </row>
    <row r="43" spans="1:112" s="60" customFormat="1" ht="12.75" customHeight="1" x14ac:dyDescent="0.2">
      <c r="A43" s="178"/>
      <c r="B43" s="54" t="s">
        <v>24</v>
      </c>
      <c r="C43" s="133">
        <v>978.40183100000002</v>
      </c>
      <c r="D43" s="134">
        <v>5843.0716000000002</v>
      </c>
      <c r="E43" s="135">
        <v>-4864.6697690000001</v>
      </c>
      <c r="F43" s="136">
        <v>0.16744649013029381</v>
      </c>
      <c r="G43" s="133">
        <v>1324.6480389999899</v>
      </c>
      <c r="H43" s="134">
        <v>5866.3205330000001</v>
      </c>
      <c r="I43" s="135">
        <v>-4541.6724940000004</v>
      </c>
      <c r="J43" s="136">
        <v>0.22580560191834304</v>
      </c>
      <c r="K43" s="133">
        <v>971.91454599999895</v>
      </c>
      <c r="L43" s="134">
        <v>7397.4801209999896</v>
      </c>
      <c r="M43" s="135">
        <v>-6425.5655749999896</v>
      </c>
      <c r="N43" s="136">
        <v>0.13138454312853434</v>
      </c>
      <c r="O43" s="133">
        <v>814.58209999999997</v>
      </c>
      <c r="P43" s="134">
        <v>5414.7622000000001</v>
      </c>
      <c r="Q43" s="135">
        <v>-4600.1801000000005</v>
      </c>
      <c r="R43" s="136">
        <v>0.15043728051436867</v>
      </c>
      <c r="S43" s="133">
        <v>263488.517453429</v>
      </c>
      <c r="T43" s="134">
        <v>251279.96002965901</v>
      </c>
      <c r="U43" s="135">
        <v>12208.557423770701</v>
      </c>
      <c r="V43" s="136">
        <v>0.93532516052069903</v>
      </c>
      <c r="W43" s="133">
        <v>685.54319999999996</v>
      </c>
      <c r="X43" s="134">
        <v>4383.2673999999997</v>
      </c>
      <c r="Y43" s="135">
        <v>-3697.7241999999997</v>
      </c>
      <c r="Z43" s="136">
        <v>0.15640004075498565</v>
      </c>
      <c r="AA43" s="133">
        <v>629.49080000000004</v>
      </c>
      <c r="AB43" s="134">
        <v>3991.3377</v>
      </c>
      <c r="AC43" s="135">
        <v>-3361.8469</v>
      </c>
      <c r="AD43" s="136">
        <v>0.15771424201966175</v>
      </c>
      <c r="AE43" s="133">
        <v>609.46640000000002</v>
      </c>
      <c r="AF43" s="134">
        <v>3545.6774999999998</v>
      </c>
      <c r="AG43" s="135">
        <v>-2936.2110999999995</v>
      </c>
      <c r="AH43" s="136">
        <v>0.17188997025251171</v>
      </c>
      <c r="AI43" s="133">
        <v>571.36339999999996</v>
      </c>
      <c r="AJ43" s="134">
        <v>3068.33</v>
      </c>
      <c r="AK43" s="135">
        <v>-2496.9665999999997</v>
      </c>
      <c r="AL43" s="136">
        <v>0.18621315177963255</v>
      </c>
      <c r="AM43" s="133">
        <v>511.2176</v>
      </c>
      <c r="AN43" s="134">
        <v>2928.5612000000001</v>
      </c>
      <c r="AO43" s="135">
        <v>-2417.3436000000002</v>
      </c>
      <c r="AP43" s="136">
        <v>-2587.7494666666698</v>
      </c>
      <c r="AQ43" s="133">
        <v>493.44290000000001</v>
      </c>
      <c r="AR43" s="134">
        <v>2768.5176000000001</v>
      </c>
      <c r="AS43" s="135">
        <v>-2275.0747000000001</v>
      </c>
      <c r="AT43" s="136">
        <v>0.17823361498586823</v>
      </c>
      <c r="AU43" s="133">
        <v>273760.49722033198</v>
      </c>
      <c r="AV43" s="134">
        <v>263765.66597331798</v>
      </c>
      <c r="AW43" s="135">
        <v>9994.8312470144101</v>
      </c>
      <c r="AX43" s="136">
        <v>0.89517857949592605</v>
      </c>
      <c r="AY43" s="133">
        <v>420.8263</v>
      </c>
      <c r="AZ43" s="134">
        <v>2520.9956000000002</v>
      </c>
      <c r="BA43" s="135">
        <v>-2100.1693</v>
      </c>
      <c r="BB43" s="136">
        <v>0.16692861344145146</v>
      </c>
      <c r="BC43" s="133">
        <v>326.18729999999999</v>
      </c>
      <c r="BD43" s="134">
        <v>2431.2554</v>
      </c>
      <c r="BE43" s="135">
        <v>-2105.0681</v>
      </c>
      <c r="BF43" s="136">
        <v>0.13416414417012709</v>
      </c>
      <c r="BG43" s="133">
        <v>275.96129999999999</v>
      </c>
      <c r="BH43" s="134">
        <v>2126.3924999999999</v>
      </c>
      <c r="BI43" s="135">
        <v>-1850.4312</v>
      </c>
      <c r="BJ43" s="136">
        <v>0.12977909769715609</v>
      </c>
      <c r="BK43" s="133">
        <v>220.953</v>
      </c>
      <c r="BL43" s="134">
        <v>1918.9041</v>
      </c>
      <c r="BM43" s="135">
        <v>-1697.9511</v>
      </c>
      <c r="BN43" s="136">
        <v>0.11514541034124634</v>
      </c>
      <c r="BO43" s="133">
        <v>212.96440000000001</v>
      </c>
      <c r="BP43" s="134">
        <v>1770.7037</v>
      </c>
      <c r="BQ43" s="135">
        <v>-1557.7393</v>
      </c>
      <c r="BR43" s="136">
        <v>0.12027105381888568</v>
      </c>
      <c r="BS43" s="133">
        <v>250.73939999999999</v>
      </c>
      <c r="BT43" s="134">
        <v>1639.2421999999999</v>
      </c>
      <c r="BU43" s="135">
        <v>-1388.5028</v>
      </c>
      <c r="BV43" s="136">
        <v>0.15296055701835884</v>
      </c>
      <c r="BW43" s="133">
        <v>194.56290000000001</v>
      </c>
      <c r="BX43" s="134">
        <v>1480.7597000000001</v>
      </c>
      <c r="BY43" s="135">
        <v>-1286.1968000000002</v>
      </c>
      <c r="BZ43" s="136">
        <v>0.13139397297211694</v>
      </c>
      <c r="CA43" s="133">
        <v>157.90700000000001</v>
      </c>
      <c r="CB43" s="134">
        <v>1370.2226000000001</v>
      </c>
      <c r="CC43" s="135">
        <v>-1212.3156000000001</v>
      </c>
      <c r="CD43" s="136">
        <v>0.11524185924243258</v>
      </c>
      <c r="CE43" s="133">
        <v>106.07259999999999</v>
      </c>
      <c r="CF43" s="134">
        <v>1282.7337</v>
      </c>
      <c r="CG43" s="135">
        <v>-1176.6611</v>
      </c>
      <c r="CH43" s="136">
        <v>8.2692611880392633E-2</v>
      </c>
      <c r="CI43" s="133">
        <v>77.2209</v>
      </c>
      <c r="CJ43" s="134">
        <v>1050.2168999999999</v>
      </c>
      <c r="CK43" s="135">
        <v>-972.99599999999987</v>
      </c>
      <c r="CL43" s="136">
        <v>7.3528525393183067E-2</v>
      </c>
      <c r="CM43" s="133">
        <v>64.796499999999995</v>
      </c>
      <c r="CN43" s="134">
        <v>975.2595</v>
      </c>
      <c r="CO43" s="135">
        <v>-910.46299999999997</v>
      </c>
      <c r="CP43" s="136">
        <v>6.6440265385776812E-2</v>
      </c>
      <c r="CQ43" s="133">
        <v>59.836399999999998</v>
      </c>
      <c r="CR43" s="134">
        <v>903.94920000000002</v>
      </c>
      <c r="CS43" s="135">
        <v>-844.11279999999999</v>
      </c>
      <c r="CT43" s="137">
        <v>6.6194427739965908E-2</v>
      </c>
      <c r="CU43" s="138">
        <v>63.442399999999999</v>
      </c>
      <c r="CV43" s="139">
        <v>815.97569999999996</v>
      </c>
      <c r="CW43" s="135">
        <v>-752.53329999999994</v>
      </c>
      <c r="CX43" s="136">
        <v>7.7750354575510036E-2</v>
      </c>
    </row>
    <row r="44" spans="1:112" ht="12.75" customHeight="1" x14ac:dyDescent="0.2">
      <c r="A44" s="46"/>
      <c r="B44" s="45"/>
      <c r="C44" s="45"/>
      <c r="D44" s="45"/>
      <c r="E44" s="45"/>
      <c r="F44" s="45"/>
      <c r="G44" s="45"/>
      <c r="H44" s="45"/>
      <c r="I44" s="45"/>
      <c r="J44" s="45"/>
      <c r="K44" s="45"/>
      <c r="L44" s="45"/>
      <c r="M44" s="45"/>
      <c r="N44" s="45"/>
      <c r="O44" s="45"/>
      <c r="P44" s="45"/>
      <c r="Q44" s="45"/>
      <c r="R44" s="45"/>
      <c r="S44" s="45"/>
      <c r="T44" s="45"/>
      <c r="U44" s="45"/>
      <c r="V44" s="45"/>
      <c r="W44" s="45"/>
      <c r="X44" s="45"/>
      <c r="Y44" s="45"/>
      <c r="Z44" s="45"/>
      <c r="AA44" s="45"/>
      <c r="AB44" s="45"/>
      <c r="AC44" s="45"/>
      <c r="AD44" s="45"/>
      <c r="AE44" s="45"/>
      <c r="AF44" s="45"/>
      <c r="AG44" s="45"/>
      <c r="AH44" s="45"/>
      <c r="AI44" s="45"/>
      <c r="AJ44" s="45"/>
      <c r="AK44" s="45"/>
      <c r="AL44" s="45"/>
      <c r="AM44" s="45"/>
      <c r="AN44" s="45"/>
      <c r="AO44" s="45"/>
      <c r="AP44" s="45"/>
      <c r="AQ44" s="45"/>
      <c r="AR44" s="45"/>
      <c r="AS44" s="45"/>
      <c r="AT44" s="45"/>
      <c r="AU44" s="45"/>
      <c r="AV44" s="45"/>
      <c r="AW44" s="45"/>
      <c r="AX44" s="45"/>
      <c r="AY44" s="45"/>
      <c r="AZ44" s="45"/>
      <c r="BA44" s="45"/>
      <c r="BB44" s="45"/>
      <c r="BC44" s="45"/>
      <c r="BD44" s="45"/>
      <c r="BE44" s="45"/>
      <c r="BF44" s="45"/>
      <c r="BG44" s="45"/>
      <c r="BH44" s="45"/>
      <c r="BI44" s="45"/>
      <c r="BJ44" s="45"/>
      <c r="BK44" s="45"/>
      <c r="BL44" s="45"/>
      <c r="BM44" s="45"/>
      <c r="BN44" s="45"/>
      <c r="BO44" s="45"/>
      <c r="BP44" s="45"/>
      <c r="BQ44" s="45"/>
      <c r="BR44" s="45"/>
      <c r="BS44" s="45"/>
      <c r="BT44" s="45"/>
      <c r="BU44" s="45"/>
      <c r="BV44" s="45"/>
      <c r="BW44" s="45"/>
      <c r="BX44" s="45"/>
      <c r="BY44" s="45"/>
      <c r="BZ44" s="45"/>
      <c r="CA44" s="45"/>
      <c r="CB44" s="45"/>
      <c r="CC44" s="45"/>
      <c r="CD44" s="45"/>
      <c r="CE44" s="45"/>
      <c r="CF44" s="45"/>
      <c r="CG44" s="45"/>
      <c r="CH44" s="45"/>
      <c r="CI44" s="45"/>
      <c r="CJ44" s="45"/>
      <c r="CK44" s="45"/>
      <c r="CL44" s="45"/>
      <c r="CM44" s="45"/>
      <c r="CN44" s="45"/>
      <c r="CO44" s="45"/>
      <c r="CP44" s="45"/>
      <c r="CQ44" s="45"/>
      <c r="CR44" s="45"/>
      <c r="CS44" s="45"/>
      <c r="CT44" s="45"/>
      <c r="CU44" s="44"/>
      <c r="CV44" s="44"/>
      <c r="CW44" s="44"/>
      <c r="CX44" s="44"/>
    </row>
    <row r="45" spans="1:112" ht="12" customHeight="1" x14ac:dyDescent="0.2">
      <c r="A45" s="28" t="s">
        <v>48</v>
      </c>
      <c r="B45" s="43"/>
      <c r="C45" s="43"/>
      <c r="D45" s="43"/>
      <c r="E45" s="43"/>
      <c r="F45" s="43"/>
      <c r="G45" s="43"/>
      <c r="H45" s="43"/>
      <c r="I45" s="43"/>
      <c r="J45" s="43"/>
      <c r="K45" s="43"/>
      <c r="L45" s="43"/>
      <c r="M45" s="43"/>
      <c r="N45" s="43"/>
      <c r="O45" s="43"/>
      <c r="P45" s="43"/>
      <c r="Q45" s="43"/>
      <c r="R45" s="43"/>
      <c r="S45" s="43"/>
      <c r="T45" s="43"/>
      <c r="U45" s="43"/>
      <c r="V45" s="43"/>
      <c r="W45" s="43"/>
      <c r="X45" s="43"/>
      <c r="Y45" s="43"/>
      <c r="Z45" s="43"/>
      <c r="AA45" s="43"/>
      <c r="AB45" s="43"/>
      <c r="AC45" s="43"/>
      <c r="AD45" s="43"/>
      <c r="AE45" s="43"/>
      <c r="AF45" s="43"/>
      <c r="AG45" s="43"/>
      <c r="AH45" s="43"/>
      <c r="AI45" s="43"/>
      <c r="AJ45" s="43"/>
      <c r="AK45" s="43"/>
      <c r="AL45" s="43"/>
      <c r="AM45" s="43"/>
      <c r="AN45" s="43"/>
      <c r="AO45" s="43"/>
      <c r="AP45" s="43"/>
      <c r="AQ45" s="43"/>
      <c r="AR45" s="43"/>
      <c r="AS45" s="43"/>
      <c r="AT45" s="43"/>
      <c r="AU45" s="43"/>
      <c r="AV45" s="43"/>
      <c r="AW45" s="43"/>
      <c r="AX45" s="43"/>
      <c r="AY45" s="43"/>
      <c r="AZ45" s="43"/>
      <c r="BA45" s="43"/>
      <c r="BB45" s="43"/>
      <c r="BC45" s="43"/>
      <c r="BD45" s="43"/>
      <c r="BE45" s="43"/>
      <c r="BF45" s="43"/>
      <c r="BG45" s="43"/>
      <c r="BH45" s="43"/>
      <c r="BI45" s="43"/>
      <c r="BJ45" s="43"/>
      <c r="BK45" s="43"/>
      <c r="BL45" s="43"/>
      <c r="BM45" s="43"/>
      <c r="BN45" s="43"/>
      <c r="BO45" s="43"/>
      <c r="BP45" s="43"/>
      <c r="BQ45" s="43"/>
      <c r="BR45" s="43"/>
      <c r="BS45" s="43"/>
      <c r="BT45" s="43"/>
      <c r="BU45" s="43"/>
      <c r="BV45" s="43"/>
      <c r="BW45" s="43"/>
      <c r="BX45" s="43"/>
      <c r="BY45" s="43"/>
      <c r="BZ45" s="43"/>
      <c r="CA45" s="43"/>
      <c r="CB45" s="43"/>
      <c r="CC45" s="43"/>
      <c r="CD45" s="43"/>
      <c r="CE45" s="43"/>
      <c r="CF45" s="43"/>
      <c r="CG45" s="43"/>
      <c r="CH45" s="43"/>
      <c r="CI45" s="43"/>
      <c r="CJ45" s="43"/>
      <c r="CK45" s="43"/>
      <c r="CL45" s="43"/>
      <c r="CM45" s="43"/>
      <c r="CN45" s="43"/>
      <c r="CO45" s="43"/>
      <c r="CP45" s="43"/>
      <c r="CQ45" s="43"/>
      <c r="CR45" s="43"/>
      <c r="CS45" s="43"/>
      <c r="CT45" s="43"/>
    </row>
    <row r="46" spans="1:112" ht="12" customHeight="1" x14ac:dyDescent="0.2">
      <c r="A46" s="39" t="s">
        <v>2</v>
      </c>
    </row>
    <row r="47" spans="1:112" ht="12" customHeight="1" x14ac:dyDescent="0.2">
      <c r="A47" s="42"/>
    </row>
    <row r="48" spans="1:112" ht="12" customHeight="1" x14ac:dyDescent="0.2">
      <c r="A48" s="39"/>
    </row>
    <row r="49" ht="12" customHeight="1" x14ac:dyDescent="0.2"/>
  </sheetData>
  <mergeCells count="40">
    <mergeCell ref="A38:A40"/>
    <mergeCell ref="A41:A43"/>
    <mergeCell ref="A33:A35"/>
    <mergeCell ref="A30:A32"/>
    <mergeCell ref="A21:A23"/>
    <mergeCell ref="A27:A29"/>
    <mergeCell ref="A24:A26"/>
    <mergeCell ref="AY4:BB4"/>
    <mergeCell ref="AU4:AX4"/>
    <mergeCell ref="AM4:AP4"/>
    <mergeCell ref="AI4:AL4"/>
    <mergeCell ref="AE4:AH4"/>
    <mergeCell ref="A9:A11"/>
    <mergeCell ref="A12:A14"/>
    <mergeCell ref="A15:A17"/>
    <mergeCell ref="A18:A20"/>
    <mergeCell ref="W4:Z4"/>
    <mergeCell ref="S4:V4"/>
    <mergeCell ref="A4:A5"/>
    <mergeCell ref="B4:B5"/>
    <mergeCell ref="O4:R4"/>
    <mergeCell ref="K4:N4"/>
    <mergeCell ref="G4:J4"/>
    <mergeCell ref="C4:F4"/>
    <mergeCell ref="A1:B1"/>
    <mergeCell ref="CU4:CX4"/>
    <mergeCell ref="A6:A8"/>
    <mergeCell ref="CQ4:CT4"/>
    <mergeCell ref="CM4:CP4"/>
    <mergeCell ref="AQ4:AT4"/>
    <mergeCell ref="CI4:CL4"/>
    <mergeCell ref="CE4:CH4"/>
    <mergeCell ref="CA4:CD4"/>
    <mergeCell ref="BW4:BZ4"/>
    <mergeCell ref="BS4:BV4"/>
    <mergeCell ref="BO4:BR4"/>
    <mergeCell ref="BK4:BN4"/>
    <mergeCell ref="BG4:BJ4"/>
    <mergeCell ref="BC4:BF4"/>
    <mergeCell ref="AA4:AD4"/>
  </mergeCells>
  <hyperlinks>
    <hyperlink ref="A1" location="Index!A1" display="retour à l'index" xr:uid="{1C0617F6-1501-4433-AC7D-94F794B7D6FD}"/>
  </hyperlinks>
  <pageMargins left="0" right="0" top="0" bottom="0" header="0.43307086614173229" footer="0.19685039370078741"/>
  <pageSetup paperSize="9" scale="80" fitToWidth="2" orientation="landscape" r:id="rId1"/>
  <headerFooter alignWithMargins="0"/>
  <colBreaks count="8" manualBreakCount="8">
    <brk id="14" max="1048575" man="1"/>
    <brk id="26" max="1048575" man="1"/>
    <brk id="38" max="1048575" man="1"/>
    <brk id="50" max="1048575" man="1"/>
    <brk id="62" max="1048575" man="1"/>
    <brk id="74" max="1048575" man="1"/>
    <brk id="86" max="1048575" man="1"/>
    <brk id="98" max="1048575" man="1"/>
  </colBreaks>
  <ignoredErrors>
    <ignoredError sqref="CU4" numberStoredAsText="1"/>
  </ignoredError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6C92ABC-F938-4976-A39D-99C0A9CBBC72}">
  <dimension ref="A1:CO47"/>
  <sheetViews>
    <sheetView showGridLines="0" zoomScaleNormal="100" workbookViewId="0">
      <selection activeCell="A2" sqref="A2"/>
    </sheetView>
  </sheetViews>
  <sheetFormatPr baseColWidth="10" defaultColWidth="11.42578125" defaultRowHeight="12.75" customHeight="1" x14ac:dyDescent="0.2"/>
  <cols>
    <col min="1" max="1" width="12.85546875" style="41" customWidth="1"/>
    <col min="2" max="2" width="43.28515625" style="39" customWidth="1"/>
    <col min="3" max="25" width="7.85546875" style="39" customWidth="1"/>
    <col min="26" max="26" width="7.85546875" style="40" customWidth="1"/>
    <col min="27" max="31" width="11.42578125" style="40"/>
    <col min="32" max="16384" width="11.42578125" style="39"/>
  </cols>
  <sheetData>
    <row r="1" spans="1:31" s="61" customFormat="1" ht="13.5" customHeight="1" x14ac:dyDescent="0.2">
      <c r="A1" s="158" t="s">
        <v>10</v>
      </c>
      <c r="B1" s="159"/>
      <c r="C1" s="24"/>
      <c r="D1" s="24"/>
      <c r="E1" s="24"/>
      <c r="F1" s="24"/>
      <c r="G1" s="24"/>
      <c r="H1" s="24"/>
      <c r="I1" s="24"/>
      <c r="J1" s="24"/>
      <c r="K1" s="24"/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4"/>
      <c r="Y1" s="24"/>
      <c r="Z1" s="25"/>
    </row>
    <row r="2" spans="1:31" s="48" customFormat="1" ht="12.75" customHeight="1" x14ac:dyDescent="0.2">
      <c r="A2" s="21" t="s">
        <v>45</v>
      </c>
      <c r="Z2" s="23" t="s">
        <v>38</v>
      </c>
      <c r="AA2" s="49"/>
      <c r="AB2" s="49"/>
      <c r="AC2" s="49"/>
      <c r="AD2" s="49"/>
      <c r="AE2" s="49"/>
    </row>
    <row r="3" spans="1:31" s="112" customFormat="1" ht="24" customHeight="1" x14ac:dyDescent="0.15">
      <c r="A3" s="116" t="s">
        <v>21</v>
      </c>
      <c r="B3" s="117" t="s">
        <v>12</v>
      </c>
      <c r="C3" s="111">
        <v>2023</v>
      </c>
      <c r="D3" s="111">
        <v>2022</v>
      </c>
      <c r="E3" s="111">
        <v>2021</v>
      </c>
      <c r="F3" s="111">
        <v>2020</v>
      </c>
      <c r="G3" s="111">
        <v>2019</v>
      </c>
      <c r="H3" s="111">
        <v>2018</v>
      </c>
      <c r="I3" s="111">
        <v>2017</v>
      </c>
      <c r="J3" s="111">
        <v>2016</v>
      </c>
      <c r="K3" s="111">
        <v>2015</v>
      </c>
      <c r="L3" s="111">
        <v>2014</v>
      </c>
      <c r="M3" s="111">
        <v>2013</v>
      </c>
      <c r="N3" s="111">
        <v>2012</v>
      </c>
      <c r="O3" s="111">
        <v>2011</v>
      </c>
      <c r="P3" s="111">
        <v>2010</v>
      </c>
      <c r="Q3" s="111">
        <v>2009</v>
      </c>
      <c r="R3" s="111">
        <v>2008</v>
      </c>
      <c r="S3" s="111">
        <v>2007</v>
      </c>
      <c r="T3" s="111">
        <v>2006</v>
      </c>
      <c r="U3" s="111">
        <v>2005</v>
      </c>
      <c r="V3" s="111">
        <v>2004</v>
      </c>
      <c r="W3" s="111">
        <v>2003</v>
      </c>
      <c r="X3" s="111">
        <v>2002</v>
      </c>
      <c r="Y3" s="111">
        <v>2001</v>
      </c>
      <c r="Z3" s="111" t="s">
        <v>0</v>
      </c>
    </row>
    <row r="4" spans="1:31" s="65" customFormat="1" ht="11.25" x14ac:dyDescent="0.2">
      <c r="A4" s="162" t="s">
        <v>25</v>
      </c>
      <c r="B4" s="62" t="s">
        <v>22</v>
      </c>
      <c r="C4" s="118">
        <v>0.518074289267621</v>
      </c>
      <c r="D4" s="118">
        <v>0.54445389812652001</v>
      </c>
      <c r="E4" s="118">
        <v>0.61625924317111203</v>
      </c>
      <c r="F4" s="118">
        <v>0.55740462190103202</v>
      </c>
      <c r="G4" s="118">
        <v>0.4950481709515</v>
      </c>
      <c r="H4" s="118">
        <v>0.45257806561041702</v>
      </c>
      <c r="I4" s="118">
        <v>0.54204392368561904</v>
      </c>
      <c r="J4" s="118">
        <v>0.515205043568015</v>
      </c>
      <c r="K4" s="118">
        <v>0.66315697986003896</v>
      </c>
      <c r="L4" s="118">
        <v>0.67262694896211195</v>
      </c>
      <c r="M4" s="118">
        <v>0.56762688678915496</v>
      </c>
      <c r="N4" s="118">
        <v>0.62361068772489003</v>
      </c>
      <c r="O4" s="118">
        <v>0.62147260724576103</v>
      </c>
      <c r="P4" s="118">
        <v>0.52655188626136096</v>
      </c>
      <c r="Q4" s="118">
        <v>0.91003964670228699</v>
      </c>
      <c r="R4" s="118">
        <v>1.05174870254872</v>
      </c>
      <c r="S4" s="118">
        <v>0.82147600737196003</v>
      </c>
      <c r="T4" s="118">
        <v>0.80721937795048504</v>
      </c>
      <c r="U4" s="118">
        <v>0.86880695313581502</v>
      </c>
      <c r="V4" s="118">
        <v>1.3064405729441799</v>
      </c>
      <c r="W4" s="118">
        <v>1.45324918594421</v>
      </c>
      <c r="X4" s="118">
        <v>1.2313823250498099</v>
      </c>
      <c r="Y4" s="118">
        <v>0.44034864741887197</v>
      </c>
      <c r="Z4" s="118">
        <v>0.53439084536982595</v>
      </c>
      <c r="AA4" s="64"/>
      <c r="AB4" s="64"/>
      <c r="AC4" s="64"/>
      <c r="AD4" s="64"/>
      <c r="AE4" s="64"/>
    </row>
    <row r="5" spans="1:31" s="65" customFormat="1" ht="22.5" x14ac:dyDescent="0.2">
      <c r="A5" s="163"/>
      <c r="B5" s="66" t="s">
        <v>23</v>
      </c>
      <c r="C5" s="118">
        <v>1.30923414887185</v>
      </c>
      <c r="D5" s="118">
        <v>1.10918352252224</v>
      </c>
      <c r="E5" s="118">
        <v>1.08836732468484</v>
      </c>
      <c r="F5" s="118">
        <v>1.02671503450057</v>
      </c>
      <c r="G5" s="118">
        <v>1.1961541074742701</v>
      </c>
      <c r="H5" s="118">
        <v>1.1532661998551701</v>
      </c>
      <c r="I5" s="118">
        <v>1.1845286108772199</v>
      </c>
      <c r="J5" s="118">
        <v>1.2898354654133199</v>
      </c>
      <c r="K5" s="118">
        <v>1.3621283312133201</v>
      </c>
      <c r="L5" s="118">
        <v>1.42308679851056</v>
      </c>
      <c r="M5" s="118">
        <v>1.43565576051358</v>
      </c>
      <c r="N5" s="118">
        <v>1.43834018894733</v>
      </c>
      <c r="O5" s="118">
        <v>1.4590023899632101</v>
      </c>
      <c r="P5" s="118">
        <v>1.22002900036227</v>
      </c>
      <c r="Q5" s="118">
        <v>1.22455546683647</v>
      </c>
      <c r="R5" s="118">
        <v>1.3010380547928799</v>
      </c>
      <c r="S5" s="118">
        <v>1.1623661971218</v>
      </c>
      <c r="T5" s="118">
        <v>1.1145306655545</v>
      </c>
      <c r="U5" s="118">
        <v>1.1868829824784799</v>
      </c>
      <c r="V5" s="118">
        <v>1.1061664412207199</v>
      </c>
      <c r="W5" s="118">
        <v>1.1675585908228701</v>
      </c>
      <c r="X5" s="118">
        <v>1.1635639242484901</v>
      </c>
      <c r="Y5" s="118">
        <v>1.14558607643317</v>
      </c>
      <c r="Z5" s="118">
        <v>1.02121544611804</v>
      </c>
      <c r="AA5" s="64"/>
      <c r="AB5" s="64"/>
      <c r="AC5" s="64"/>
      <c r="AD5" s="64"/>
      <c r="AE5" s="64"/>
    </row>
    <row r="6" spans="1:31" s="65" customFormat="1" ht="11.25" x14ac:dyDescent="0.2">
      <c r="A6" s="164"/>
      <c r="B6" s="68" t="s">
        <v>24</v>
      </c>
      <c r="C6" s="113">
        <v>12.026637041899299</v>
      </c>
      <c r="D6" s="113">
        <v>11.893086839896601</v>
      </c>
      <c r="E6" s="113">
        <v>12.6169631198525</v>
      </c>
      <c r="F6" s="113">
        <v>13.266428722010099</v>
      </c>
      <c r="G6" s="113">
        <v>13.5991631031194</v>
      </c>
      <c r="H6" s="113">
        <v>13.081941613863</v>
      </c>
      <c r="I6" s="113">
        <v>13.6885881171105</v>
      </c>
      <c r="J6" s="113">
        <v>13.919830609640499</v>
      </c>
      <c r="K6" s="113">
        <v>13.0108585082187</v>
      </c>
      <c r="L6" s="113">
        <v>13.0379558646852</v>
      </c>
      <c r="M6" s="113">
        <v>12.7605354511513</v>
      </c>
      <c r="N6" s="113">
        <v>12.433090669881199</v>
      </c>
      <c r="O6" s="113">
        <v>12.2556857989987</v>
      </c>
      <c r="P6" s="113">
        <v>11.257659394107501</v>
      </c>
      <c r="Q6" s="113">
        <v>9.8828077449362404</v>
      </c>
      <c r="R6" s="113">
        <v>10.024719272314901</v>
      </c>
      <c r="S6" s="113">
        <v>9.6033919708214004</v>
      </c>
      <c r="T6" s="113">
        <v>9.8012103291556301</v>
      </c>
      <c r="U6" s="113">
        <v>9.2874296347814003</v>
      </c>
      <c r="V6" s="113">
        <v>9.1890328316565792</v>
      </c>
      <c r="W6" s="113">
        <v>9.1506518562464407</v>
      </c>
      <c r="X6" s="113">
        <v>9.3620184260068697</v>
      </c>
      <c r="Y6" s="113">
        <v>9.8335770546965495</v>
      </c>
      <c r="Z6" s="113">
        <v>9.3782477137027804</v>
      </c>
      <c r="AA6" s="64"/>
      <c r="AB6" s="64"/>
      <c r="AC6" s="64"/>
      <c r="AD6" s="64"/>
      <c r="AE6" s="64"/>
    </row>
    <row r="7" spans="1:31" s="60" customFormat="1" ht="11.25" x14ac:dyDescent="0.2">
      <c r="A7" s="166" t="s">
        <v>40</v>
      </c>
      <c r="B7" s="51" t="s">
        <v>22</v>
      </c>
      <c r="C7" s="114">
        <v>0.40417734774439501</v>
      </c>
      <c r="D7" s="114">
        <v>0.39447884406693801</v>
      </c>
      <c r="E7" s="114">
        <v>0.40351019205911998</v>
      </c>
      <c r="F7" s="114">
        <v>0.37958956269858302</v>
      </c>
      <c r="G7" s="114">
        <v>0.36353526385359197</v>
      </c>
      <c r="H7" s="114">
        <v>0.39539101127529003</v>
      </c>
      <c r="I7" s="114">
        <v>0.45388321590045799</v>
      </c>
      <c r="J7" s="114">
        <v>0.40895552351086401</v>
      </c>
      <c r="K7" s="114">
        <v>0.37205620808090401</v>
      </c>
      <c r="L7" s="114">
        <v>0.38241127374908801</v>
      </c>
      <c r="M7" s="114">
        <v>0.58404271504676497</v>
      </c>
      <c r="N7" s="114">
        <v>0.45420178290615199</v>
      </c>
      <c r="O7" s="114">
        <v>0.36137683529256098</v>
      </c>
      <c r="P7" s="114">
        <v>0.38642998649816301</v>
      </c>
      <c r="Q7" s="114">
        <v>0.26436391014796901</v>
      </c>
      <c r="R7" s="114">
        <v>0.34442682701050797</v>
      </c>
      <c r="S7" s="114">
        <v>0.446786462481983</v>
      </c>
      <c r="T7" s="114">
        <v>0.46575397984556799</v>
      </c>
      <c r="U7" s="114">
        <v>0.36711030061990502</v>
      </c>
      <c r="V7" s="114">
        <v>1.9305279123838299</v>
      </c>
      <c r="W7" s="114">
        <v>0.84764128545572204</v>
      </c>
      <c r="X7" s="114">
        <v>0.63376757677684403</v>
      </c>
      <c r="Y7" s="114">
        <v>0.61362693025901005</v>
      </c>
      <c r="Z7" s="114">
        <v>0.81582050249548499</v>
      </c>
    </row>
    <row r="8" spans="1:31" s="60" customFormat="1" ht="22.5" x14ac:dyDescent="0.2">
      <c r="A8" s="167"/>
      <c r="B8" s="51" t="s">
        <v>23</v>
      </c>
      <c r="C8" s="119">
        <v>0.32907847746821201</v>
      </c>
      <c r="D8" s="119">
        <v>0.29406978112256399</v>
      </c>
      <c r="E8" s="119">
        <v>0.29760282458168602</v>
      </c>
      <c r="F8" s="119">
        <v>0.30439238812736502</v>
      </c>
      <c r="G8" s="119">
        <v>0.33494574737800598</v>
      </c>
      <c r="H8" s="119">
        <v>0.36195756279476698</v>
      </c>
      <c r="I8" s="119">
        <v>0.36070858981253101</v>
      </c>
      <c r="J8" s="119">
        <v>0.37910188723691202</v>
      </c>
      <c r="K8" s="119">
        <v>0.39059113851851801</v>
      </c>
      <c r="L8" s="119">
        <v>0.46101080597946698</v>
      </c>
      <c r="M8" s="119">
        <v>0.46164797734270602</v>
      </c>
      <c r="N8" s="119">
        <v>0.42154891669838401</v>
      </c>
      <c r="O8" s="119">
        <v>0.44288684288404301</v>
      </c>
      <c r="P8" s="119">
        <v>0.41317336892517798</v>
      </c>
      <c r="Q8" s="119">
        <v>0.45853256677592802</v>
      </c>
      <c r="R8" s="119">
        <v>0.536408824681324</v>
      </c>
      <c r="S8" s="119">
        <v>0.53042544445108797</v>
      </c>
      <c r="T8" s="119">
        <v>0.51748837402179904</v>
      </c>
      <c r="U8" s="119">
        <v>0.55543916561878803</v>
      </c>
      <c r="V8" s="119">
        <v>0.56884478204688504</v>
      </c>
      <c r="W8" s="119">
        <v>0.57536221342429095</v>
      </c>
      <c r="X8" s="119">
        <v>0.57690630788632402</v>
      </c>
      <c r="Y8" s="119">
        <v>0.52478787237728297</v>
      </c>
      <c r="Z8" s="119">
        <v>0.44390410118357698</v>
      </c>
    </row>
    <row r="9" spans="1:31" s="60" customFormat="1" ht="11.25" x14ac:dyDescent="0.2">
      <c r="A9" s="168"/>
      <c r="B9" s="54" t="s">
        <v>24</v>
      </c>
      <c r="C9" s="115">
        <v>2.04373934622385</v>
      </c>
      <c r="D9" s="115">
        <v>1.6476439651228501</v>
      </c>
      <c r="E9" s="115">
        <v>1.71717097812195</v>
      </c>
      <c r="F9" s="115">
        <v>1.87866762348661</v>
      </c>
      <c r="G9" s="115">
        <v>1.87200129231612</v>
      </c>
      <c r="H9" s="115">
        <v>1.73889708980977</v>
      </c>
      <c r="I9" s="115">
        <v>2.0242893889366198</v>
      </c>
      <c r="J9" s="115">
        <v>1.7852364574517099</v>
      </c>
      <c r="K9" s="115">
        <v>1.86570570293541</v>
      </c>
      <c r="L9" s="115">
        <v>2.1699179478379098</v>
      </c>
      <c r="M9" s="115">
        <v>2.03602311752655</v>
      </c>
      <c r="N9" s="115">
        <v>1.956033251222</v>
      </c>
      <c r="O9" s="115">
        <v>1.91942029442397</v>
      </c>
      <c r="P9" s="115">
        <v>1.86810568554419</v>
      </c>
      <c r="Q9" s="115">
        <v>1.6978096402966301</v>
      </c>
      <c r="R9" s="115">
        <v>1.68865637467096</v>
      </c>
      <c r="S9" s="115">
        <v>1.66656002513132</v>
      </c>
      <c r="T9" s="115">
        <v>1.6785732459984799</v>
      </c>
      <c r="U9" s="115">
        <v>1.6167989617224801</v>
      </c>
      <c r="V9" s="115">
        <v>1.4077177394693701</v>
      </c>
      <c r="W9" s="115">
        <v>1.63122487457723</v>
      </c>
      <c r="X9" s="115">
        <v>1.52812392634598</v>
      </c>
      <c r="Y9" s="115">
        <v>1.3370715228722501</v>
      </c>
      <c r="Z9" s="115">
        <v>1.4797513285072901</v>
      </c>
    </row>
    <row r="10" spans="1:31" s="60" customFormat="1" ht="11.25" x14ac:dyDescent="0.2">
      <c r="A10" s="166" t="s">
        <v>30</v>
      </c>
      <c r="B10" s="51" t="s">
        <v>22</v>
      </c>
      <c r="C10" s="114">
        <v>0.42005862258152399</v>
      </c>
      <c r="D10" s="114">
        <v>0.50250127879893502</v>
      </c>
      <c r="E10" s="114">
        <v>0.51966616297434198</v>
      </c>
      <c r="F10" s="114">
        <v>0.484792725119637</v>
      </c>
      <c r="G10" s="114">
        <v>0.54884871245702505</v>
      </c>
      <c r="H10" s="114">
        <v>0.58517762122327999</v>
      </c>
      <c r="I10" s="114">
        <v>0.61381273564688699</v>
      </c>
      <c r="J10" s="114">
        <v>0.60685374160824102</v>
      </c>
      <c r="K10" s="114">
        <v>0.57866988374640105</v>
      </c>
      <c r="L10" s="114">
        <v>0.57621393768398499</v>
      </c>
      <c r="M10" s="114">
        <v>0.47578183909983301</v>
      </c>
      <c r="N10" s="114">
        <v>0.49318626088453399</v>
      </c>
      <c r="O10" s="114">
        <v>0.479740813848827</v>
      </c>
      <c r="P10" s="114">
        <v>0.60996601460505695</v>
      </c>
      <c r="Q10" s="114">
        <v>0.76508015749701896</v>
      </c>
      <c r="R10" s="114">
        <v>0.68374513948399096</v>
      </c>
      <c r="S10" s="114">
        <v>0.57774336616142496</v>
      </c>
      <c r="T10" s="114">
        <v>0.46239220745993598</v>
      </c>
      <c r="U10" s="114">
        <v>0.51589261837775302</v>
      </c>
      <c r="V10" s="114">
        <v>0.66178231375546304</v>
      </c>
      <c r="W10" s="114">
        <v>0.69175863550041405</v>
      </c>
      <c r="X10" s="114">
        <v>0.74120524366408402</v>
      </c>
      <c r="Y10" s="114">
        <v>0.76102871110999004</v>
      </c>
      <c r="Z10" s="114">
        <v>0.77625576494888304</v>
      </c>
    </row>
    <row r="11" spans="1:31" s="60" customFormat="1" ht="22.5" x14ac:dyDescent="0.2">
      <c r="A11" s="167"/>
      <c r="B11" s="51" t="s">
        <v>23</v>
      </c>
      <c r="C11" s="119">
        <v>0.36242288331299199</v>
      </c>
      <c r="D11" s="119">
        <v>0.32370776665444601</v>
      </c>
      <c r="E11" s="119">
        <v>0.33030565958342401</v>
      </c>
      <c r="F11" s="119">
        <v>0.36577100214908298</v>
      </c>
      <c r="G11" s="119">
        <v>0.38324614061613199</v>
      </c>
      <c r="H11" s="119">
        <v>0.33083392204713302</v>
      </c>
      <c r="I11" s="119">
        <v>0.35226703006663201</v>
      </c>
      <c r="J11" s="119">
        <v>0.37322978908603699</v>
      </c>
      <c r="K11" s="119">
        <v>0.36188896803602999</v>
      </c>
      <c r="L11" s="119">
        <v>0.36320687274748498</v>
      </c>
      <c r="M11" s="119">
        <v>0.34538185631133</v>
      </c>
      <c r="N11" s="119">
        <v>0.32726024363326101</v>
      </c>
      <c r="O11" s="119">
        <v>0.36511148214453099</v>
      </c>
      <c r="P11" s="119">
        <v>0.37251637896365902</v>
      </c>
      <c r="Q11" s="119">
        <v>0.69660773640504303</v>
      </c>
      <c r="R11" s="119">
        <v>0.778080728958362</v>
      </c>
      <c r="S11" s="119">
        <v>0.75982081395232104</v>
      </c>
      <c r="T11" s="119">
        <v>0.84076070569558103</v>
      </c>
      <c r="U11" s="119">
        <v>1.0116553042059699</v>
      </c>
      <c r="V11" s="119">
        <v>1.0022863203816299</v>
      </c>
      <c r="W11" s="119">
        <v>1.10293461400584</v>
      </c>
      <c r="X11" s="119">
        <v>1.06085276278219</v>
      </c>
      <c r="Y11" s="119">
        <v>1.2345481922186601</v>
      </c>
      <c r="Z11" s="119">
        <v>1.09154336195708</v>
      </c>
    </row>
    <row r="12" spans="1:31" s="60" customFormat="1" ht="11.25" x14ac:dyDescent="0.2">
      <c r="A12" s="168"/>
      <c r="B12" s="54" t="s">
        <v>24</v>
      </c>
      <c r="C12" s="115">
        <v>7.0487192910521603</v>
      </c>
      <c r="D12" s="115">
        <v>8.9970155707298201</v>
      </c>
      <c r="E12" s="115">
        <v>8.9079668478304104</v>
      </c>
      <c r="F12" s="115">
        <v>6.7480824102659103</v>
      </c>
      <c r="G12" s="115">
        <v>6.3281890001690799</v>
      </c>
      <c r="H12" s="115">
        <v>5.5818652057982003</v>
      </c>
      <c r="I12" s="115">
        <v>5.4317391854708301</v>
      </c>
      <c r="J12" s="115">
        <v>5.0184536236419897</v>
      </c>
      <c r="K12" s="115">
        <v>3.2435465057491002</v>
      </c>
      <c r="L12" s="115">
        <v>3.9254497822113401</v>
      </c>
      <c r="M12" s="115">
        <v>3.7665144516273701</v>
      </c>
      <c r="N12" s="115">
        <v>2.9021588690290701</v>
      </c>
      <c r="O12" s="115">
        <v>3.1984264253736598</v>
      </c>
      <c r="P12" s="115">
        <v>3.1509965950644201</v>
      </c>
      <c r="Q12" s="115">
        <v>11.4540120773193</v>
      </c>
      <c r="R12" s="115">
        <v>11.645486578177101</v>
      </c>
      <c r="S12" s="115">
        <v>12.830982752409801</v>
      </c>
      <c r="T12" s="115">
        <v>12.452955529873</v>
      </c>
      <c r="U12" s="115">
        <v>12.8338436967306</v>
      </c>
      <c r="V12" s="115">
        <v>12.556919901477199</v>
      </c>
      <c r="W12" s="115">
        <v>12.7250193771222</v>
      </c>
      <c r="X12" s="115">
        <v>13.2042213943293</v>
      </c>
      <c r="Y12" s="115">
        <v>7.0838978954668397</v>
      </c>
      <c r="Z12" s="115">
        <v>6.3718224513299804</v>
      </c>
    </row>
    <row r="13" spans="1:31" s="60" customFormat="1" ht="11.25" x14ac:dyDescent="0.2">
      <c r="A13" s="166" t="s">
        <v>27</v>
      </c>
      <c r="B13" s="51" t="s">
        <v>22</v>
      </c>
      <c r="C13" s="114">
        <v>12.9410001306703</v>
      </c>
      <c r="D13" s="114">
        <v>12.752597524776</v>
      </c>
      <c r="E13" s="114">
        <v>13.344317145998501</v>
      </c>
      <c r="F13" s="114">
        <v>12.8246996117285</v>
      </c>
      <c r="G13" s="114">
        <v>15.485219897473799</v>
      </c>
      <c r="H13" s="114">
        <v>14.8839003230331</v>
      </c>
      <c r="I13" s="114">
        <v>14.8378238624191</v>
      </c>
      <c r="J13" s="114">
        <v>15.474352686815299</v>
      </c>
      <c r="K13" s="114">
        <v>15.9999621955427</v>
      </c>
      <c r="L13" s="114">
        <v>17.428361650565002</v>
      </c>
      <c r="M13" s="114">
        <v>17.809825212314401</v>
      </c>
      <c r="N13" s="114">
        <v>18.7987297383164</v>
      </c>
      <c r="O13" s="114">
        <v>19.342445899386</v>
      </c>
      <c r="P13" s="114">
        <v>20.154657542279001</v>
      </c>
      <c r="Q13" s="114">
        <v>16.308800004273301</v>
      </c>
      <c r="R13" s="114">
        <v>16.432184667280801</v>
      </c>
      <c r="S13" s="114">
        <v>14.6734780951522</v>
      </c>
      <c r="T13" s="114">
        <v>14.800272407524901</v>
      </c>
      <c r="U13" s="114">
        <v>15.211833820373901</v>
      </c>
      <c r="V13" s="114">
        <v>14.6736474227342</v>
      </c>
      <c r="W13" s="114">
        <v>14.0040347937652</v>
      </c>
      <c r="X13" s="114">
        <v>13.2452867156662</v>
      </c>
      <c r="Y13" s="114">
        <v>13.5034775699345</v>
      </c>
      <c r="Z13" s="114">
        <v>13.6822328367568</v>
      </c>
      <c r="AA13" s="59"/>
      <c r="AB13" s="59"/>
      <c r="AC13" s="59"/>
      <c r="AD13" s="59"/>
      <c r="AE13" s="59"/>
    </row>
    <row r="14" spans="1:31" s="60" customFormat="1" ht="22.5" x14ac:dyDescent="0.2">
      <c r="A14" s="167"/>
      <c r="B14" s="51" t="s">
        <v>23</v>
      </c>
      <c r="C14" s="119">
        <v>1.11966809670124</v>
      </c>
      <c r="D14" s="119">
        <v>1.05081222054018</v>
      </c>
      <c r="E14" s="119">
        <v>1.0409645691790801</v>
      </c>
      <c r="F14" s="119">
        <v>1.09910727892505</v>
      </c>
      <c r="G14" s="119">
        <v>1.3176614775311799</v>
      </c>
      <c r="H14" s="119">
        <v>1.30694980660642</v>
      </c>
      <c r="I14" s="119">
        <v>1.3283842610377199</v>
      </c>
      <c r="J14" s="119">
        <v>1.4030751765162801</v>
      </c>
      <c r="K14" s="119">
        <v>1.3980209951870599</v>
      </c>
      <c r="L14" s="119">
        <v>1.4905502359248799</v>
      </c>
      <c r="M14" s="119">
        <v>1.54675654238503</v>
      </c>
      <c r="N14" s="119">
        <v>1.5802412654400699</v>
      </c>
      <c r="O14" s="119">
        <v>1.7323687076588801</v>
      </c>
      <c r="P14" s="119">
        <v>1.6757460351537301</v>
      </c>
      <c r="Q14" s="119">
        <v>1.8101942519579699</v>
      </c>
      <c r="R14" s="119">
        <v>1.9437079280082501</v>
      </c>
      <c r="S14" s="119">
        <v>2.0249001831264399</v>
      </c>
      <c r="T14" s="119">
        <v>2.4508043178619801</v>
      </c>
      <c r="U14" s="119">
        <v>2.39566667808145</v>
      </c>
      <c r="V14" s="119">
        <v>2.46121153142286</v>
      </c>
      <c r="W14" s="119">
        <v>2.5510368816214801</v>
      </c>
      <c r="X14" s="119">
        <v>2.7961951481974898</v>
      </c>
      <c r="Y14" s="119">
        <v>3.0892352202690501</v>
      </c>
      <c r="Z14" s="119">
        <v>3.1443344442412098</v>
      </c>
      <c r="AA14" s="59"/>
      <c r="AB14" s="59"/>
      <c r="AC14" s="59"/>
      <c r="AD14" s="59"/>
      <c r="AE14" s="59"/>
    </row>
    <row r="15" spans="1:31" s="60" customFormat="1" ht="11.25" x14ac:dyDescent="0.2">
      <c r="A15" s="168"/>
      <c r="B15" s="54" t="s">
        <v>24</v>
      </c>
      <c r="C15" s="115">
        <v>4.4527167727363199</v>
      </c>
      <c r="D15" s="115">
        <v>4.5263699709717002</v>
      </c>
      <c r="E15" s="115">
        <v>4.80183646805349</v>
      </c>
      <c r="F15" s="115">
        <v>5.52587642540687</v>
      </c>
      <c r="G15" s="115">
        <v>5.6990794624084797</v>
      </c>
      <c r="H15" s="115">
        <v>5.7295707479250098</v>
      </c>
      <c r="I15" s="115">
        <v>5.9210208182287101</v>
      </c>
      <c r="J15" s="115">
        <v>6.0628994205387903</v>
      </c>
      <c r="K15" s="115">
        <v>6.26015199662546</v>
      </c>
      <c r="L15" s="115">
        <v>7.0019755943532598</v>
      </c>
      <c r="M15" s="115">
        <v>7.7806338733355496</v>
      </c>
      <c r="N15" s="115">
        <v>7.5998508990801703</v>
      </c>
      <c r="O15" s="115">
        <v>7.2858427953760598</v>
      </c>
      <c r="P15" s="115">
        <v>7.9444626858956502</v>
      </c>
      <c r="Q15" s="115">
        <v>7.6455301233548596</v>
      </c>
      <c r="R15" s="115">
        <v>7.77602052020048</v>
      </c>
      <c r="S15" s="115">
        <v>7.7157467805946096</v>
      </c>
      <c r="T15" s="115">
        <v>7.9105244538613197</v>
      </c>
      <c r="U15" s="115">
        <v>8.3707247703818801</v>
      </c>
      <c r="V15" s="115">
        <v>8.5140143775652195</v>
      </c>
      <c r="W15" s="115">
        <v>9.0267030067897895</v>
      </c>
      <c r="X15" s="115">
        <v>9.0427790914973798</v>
      </c>
      <c r="Y15" s="115">
        <v>9.6057478043968807</v>
      </c>
      <c r="Z15" s="115">
        <v>9.4425897040514002</v>
      </c>
      <c r="AA15" s="59"/>
      <c r="AB15" s="59"/>
      <c r="AC15" s="59"/>
      <c r="AD15" s="59"/>
      <c r="AE15" s="59"/>
    </row>
    <row r="16" spans="1:31" s="60" customFormat="1" ht="11.25" x14ac:dyDescent="0.2">
      <c r="A16" s="169" t="s">
        <v>29</v>
      </c>
      <c r="B16" s="51" t="s">
        <v>22</v>
      </c>
      <c r="C16" s="114">
        <v>8.9022033002892904</v>
      </c>
      <c r="D16" s="114">
        <v>9.0262164889680196</v>
      </c>
      <c r="E16" s="114">
        <v>10.0607841318248</v>
      </c>
      <c r="F16" s="114">
        <v>11.6288023201082</v>
      </c>
      <c r="G16" s="114">
        <v>11.7785073065892</v>
      </c>
      <c r="H16" s="114">
        <v>11.3558414219401</v>
      </c>
      <c r="I16" s="114">
        <v>11.681834624882301</v>
      </c>
      <c r="J16" s="114">
        <v>12.2861314893631</v>
      </c>
      <c r="K16" s="114">
        <v>12.356490043031</v>
      </c>
      <c r="L16" s="114">
        <v>12.549290039472099</v>
      </c>
      <c r="M16" s="114">
        <v>13.5197262534176</v>
      </c>
      <c r="N16" s="114">
        <v>14.646554621238099</v>
      </c>
      <c r="O16" s="114">
        <v>14.433921619248601</v>
      </c>
      <c r="P16" s="114">
        <v>13.607344198634699</v>
      </c>
      <c r="Q16" s="114">
        <v>14.1170821751828</v>
      </c>
      <c r="R16" s="114">
        <v>12.69763491881</v>
      </c>
      <c r="S16" s="114">
        <v>12.343435429177701</v>
      </c>
      <c r="T16" s="114">
        <v>14.4410094364319</v>
      </c>
      <c r="U16" s="114">
        <v>13.837033292697299</v>
      </c>
      <c r="V16" s="114">
        <v>14.053239693554</v>
      </c>
      <c r="W16" s="114">
        <v>14.1961318215796</v>
      </c>
      <c r="X16" s="114">
        <v>13.897218343071</v>
      </c>
      <c r="Y16" s="114">
        <v>14.1915748964024</v>
      </c>
      <c r="Z16" s="114">
        <v>13.3240410374581</v>
      </c>
      <c r="AA16" s="59"/>
      <c r="AB16" s="59"/>
      <c r="AC16" s="59"/>
      <c r="AD16" s="59"/>
      <c r="AE16" s="59"/>
    </row>
    <row r="17" spans="1:31" s="60" customFormat="1" ht="22.5" x14ac:dyDescent="0.2">
      <c r="A17" s="170"/>
      <c r="B17" s="51" t="s">
        <v>23</v>
      </c>
      <c r="C17" s="119">
        <v>4.4623656216226504</v>
      </c>
      <c r="D17" s="119">
        <v>4.0778140715448599</v>
      </c>
      <c r="E17" s="119">
        <v>4.2492527267525597</v>
      </c>
      <c r="F17" s="119">
        <v>4.4901942107174699</v>
      </c>
      <c r="G17" s="119">
        <v>4.93179989662758</v>
      </c>
      <c r="H17" s="119">
        <v>4.9757669216239897</v>
      </c>
      <c r="I17" s="119">
        <v>4.9498860171832604</v>
      </c>
      <c r="J17" s="119">
        <v>4.8708630280202598</v>
      </c>
      <c r="K17" s="119">
        <v>4.6193224751974897</v>
      </c>
      <c r="L17" s="119">
        <v>4.8824724715872003</v>
      </c>
      <c r="M17" s="119">
        <v>4.78002568023033</v>
      </c>
      <c r="N17" s="119">
        <v>4.8759603176074702</v>
      </c>
      <c r="O17" s="119">
        <v>5.3284275647621699</v>
      </c>
      <c r="P17" s="119">
        <v>5.2227791608094298</v>
      </c>
      <c r="Q17" s="119">
        <v>5.4795809496273504</v>
      </c>
      <c r="R17" s="119">
        <v>6.0909360303844204</v>
      </c>
      <c r="S17" s="119">
        <v>6.0911189400657202</v>
      </c>
      <c r="T17" s="119">
        <v>6.6857715389258798</v>
      </c>
      <c r="U17" s="119">
        <v>6.8978416824783002</v>
      </c>
      <c r="V17" s="119">
        <v>6.73481710505762</v>
      </c>
      <c r="W17" s="119">
        <v>6.3670108206789502</v>
      </c>
      <c r="X17" s="119">
        <v>6.3458997276606102</v>
      </c>
      <c r="Y17" s="119">
        <v>6.1629522987664496</v>
      </c>
      <c r="Z17" s="119">
        <v>5.5134065462381301</v>
      </c>
      <c r="AA17" s="59"/>
      <c r="AB17" s="59"/>
      <c r="AC17" s="59"/>
      <c r="AD17" s="59"/>
      <c r="AE17" s="59"/>
    </row>
    <row r="18" spans="1:31" s="60" customFormat="1" ht="11.25" x14ac:dyDescent="0.2">
      <c r="A18" s="171"/>
      <c r="B18" s="54" t="s">
        <v>24</v>
      </c>
      <c r="C18" s="115">
        <v>14.130754690242201</v>
      </c>
      <c r="D18" s="115">
        <v>14.896564041946499</v>
      </c>
      <c r="E18" s="115">
        <v>14.270142769385</v>
      </c>
      <c r="F18" s="115">
        <v>14.281953159884999</v>
      </c>
      <c r="G18" s="115">
        <v>14.4062775500244</v>
      </c>
      <c r="H18" s="115">
        <v>16.131626603347801</v>
      </c>
      <c r="I18" s="115">
        <v>15.4070535423221</v>
      </c>
      <c r="J18" s="115">
        <v>15.0432638720026</v>
      </c>
      <c r="K18" s="115">
        <v>15.4887948981484</v>
      </c>
      <c r="L18" s="115">
        <v>15.730670896628499</v>
      </c>
      <c r="M18" s="115">
        <v>15.5582749376811</v>
      </c>
      <c r="N18" s="115">
        <v>15.1321654709178</v>
      </c>
      <c r="O18" s="115">
        <v>14.871529387733</v>
      </c>
      <c r="P18" s="115">
        <v>14.999225339211</v>
      </c>
      <c r="Q18" s="115">
        <v>14.571522522947999</v>
      </c>
      <c r="R18" s="115">
        <v>15.8042378454205</v>
      </c>
      <c r="S18" s="115">
        <v>14.923151713595701</v>
      </c>
      <c r="T18" s="115">
        <v>14.3001529331983</v>
      </c>
      <c r="U18" s="115">
        <v>13.8715123518504</v>
      </c>
      <c r="V18" s="115">
        <v>13.7699749954309</v>
      </c>
      <c r="W18" s="115">
        <v>11.6425526179132</v>
      </c>
      <c r="X18" s="115">
        <v>10.4735764046883</v>
      </c>
      <c r="Y18" s="115">
        <v>13.606413666205601</v>
      </c>
      <c r="Z18" s="115">
        <v>12.7021081068151</v>
      </c>
      <c r="AA18" s="59"/>
      <c r="AB18" s="59"/>
      <c r="AC18" s="59"/>
      <c r="AD18" s="59"/>
      <c r="AE18" s="59"/>
    </row>
    <row r="19" spans="1:31" s="60" customFormat="1" ht="11.25" x14ac:dyDescent="0.2">
      <c r="A19" s="166" t="s">
        <v>39</v>
      </c>
      <c r="B19" s="51" t="s">
        <v>22</v>
      </c>
      <c r="C19" s="114">
        <v>1.86631664238741</v>
      </c>
      <c r="D19" s="114">
        <v>1.86944479485493</v>
      </c>
      <c r="E19" s="114">
        <v>2.0533594772083901</v>
      </c>
      <c r="F19" s="114">
        <v>1.8176047778289799</v>
      </c>
      <c r="G19" s="114">
        <v>1.4997254858356299</v>
      </c>
      <c r="H19" s="114">
        <v>1.4881261323280199</v>
      </c>
      <c r="I19" s="114">
        <v>1.43054199182714</v>
      </c>
      <c r="J19" s="114">
        <v>1.4928258290755101</v>
      </c>
      <c r="K19" s="114">
        <v>1.5650398459357</v>
      </c>
      <c r="L19" s="114">
        <v>1.87327144457835</v>
      </c>
      <c r="M19" s="114">
        <v>1.8871589209074899</v>
      </c>
      <c r="N19" s="114">
        <v>1.96486308270253</v>
      </c>
      <c r="O19" s="114">
        <v>2.0073615918719798</v>
      </c>
      <c r="P19" s="114">
        <v>2.1427059899907701</v>
      </c>
      <c r="Q19" s="114">
        <v>2.2012163577571902</v>
      </c>
      <c r="R19" s="114">
        <v>2.3012273579910798</v>
      </c>
      <c r="S19" s="114">
        <v>1.8443029317192501</v>
      </c>
      <c r="T19" s="114">
        <v>1.7193122099701199</v>
      </c>
      <c r="U19" s="114">
        <v>2.1338076800873198</v>
      </c>
      <c r="V19" s="114">
        <v>2.3468245632062299</v>
      </c>
      <c r="W19" s="114">
        <v>2.1713863149087</v>
      </c>
      <c r="X19" s="114">
        <v>2.9368699155915601</v>
      </c>
      <c r="Y19" s="114">
        <v>2.2272353004810399</v>
      </c>
      <c r="Z19" s="114">
        <v>3.0087122720693702</v>
      </c>
    </row>
    <row r="20" spans="1:31" s="60" customFormat="1" ht="22.5" x14ac:dyDescent="0.2">
      <c r="A20" s="167"/>
      <c r="B20" s="51" t="s">
        <v>23</v>
      </c>
      <c r="C20" s="119">
        <v>0.73101743344235004</v>
      </c>
      <c r="D20" s="119">
        <v>0.66106097886755499</v>
      </c>
      <c r="E20" s="119">
        <v>0.62637267533004204</v>
      </c>
      <c r="F20" s="119">
        <v>0.63182389890869195</v>
      </c>
      <c r="G20" s="119">
        <v>0.65132732054139197</v>
      </c>
      <c r="H20" s="119">
        <v>0.66826980915248202</v>
      </c>
      <c r="I20" s="119">
        <v>0.64870824269637595</v>
      </c>
      <c r="J20" s="119">
        <v>0.66361488375925703</v>
      </c>
      <c r="K20" s="119">
        <v>0.64784610645504803</v>
      </c>
      <c r="L20" s="119">
        <v>0.66519099861748698</v>
      </c>
      <c r="M20" s="119">
        <v>0.69706611631957005</v>
      </c>
      <c r="N20" s="119">
        <v>0.71461128788753703</v>
      </c>
      <c r="O20" s="119">
        <v>0.81463515013840204</v>
      </c>
      <c r="P20" s="119">
        <v>0.74511125360979003</v>
      </c>
      <c r="Q20" s="119">
        <v>0.80135753476272997</v>
      </c>
      <c r="R20" s="119">
        <v>0.84162456522196305</v>
      </c>
      <c r="S20" s="119">
        <v>0.90324001362235595</v>
      </c>
      <c r="T20" s="119">
        <v>0.96054121791199498</v>
      </c>
      <c r="U20" s="119">
        <v>1.0628574232019099</v>
      </c>
      <c r="V20" s="119">
        <v>1.0944037977454599</v>
      </c>
      <c r="W20" s="119">
        <v>1.12245759471691</v>
      </c>
      <c r="X20" s="119">
        <v>1.15643703107402</v>
      </c>
      <c r="Y20" s="119">
        <v>1.3125339254803201</v>
      </c>
      <c r="Z20" s="119">
        <v>1.1476245857101799</v>
      </c>
    </row>
    <row r="21" spans="1:31" s="60" customFormat="1" ht="11.25" x14ac:dyDescent="0.2">
      <c r="A21" s="168"/>
      <c r="B21" s="54" t="s">
        <v>24</v>
      </c>
      <c r="C21" s="115">
        <v>6.0380374463133801</v>
      </c>
      <c r="D21" s="115">
        <v>5.7575467002296499</v>
      </c>
      <c r="E21" s="115">
        <v>4.5766235674484301</v>
      </c>
      <c r="F21" s="115">
        <v>5.3840805257644098</v>
      </c>
      <c r="G21" s="115">
        <v>5.5573294898337799</v>
      </c>
      <c r="H21" s="115">
        <v>4.8659391278479003</v>
      </c>
      <c r="I21" s="115">
        <v>4.9492212268802902</v>
      </c>
      <c r="J21" s="115">
        <v>4.44850470428901</v>
      </c>
      <c r="K21" s="115">
        <v>4.2882849669486296</v>
      </c>
      <c r="L21" s="115">
        <v>5.2080172629425201</v>
      </c>
      <c r="M21" s="115">
        <v>5.1351510847483102</v>
      </c>
      <c r="N21" s="115">
        <v>4.5234792401076103</v>
      </c>
      <c r="O21" s="115">
        <v>4.3655492030332104</v>
      </c>
      <c r="P21" s="115">
        <v>4.0723537779512302</v>
      </c>
      <c r="Q21" s="115">
        <v>3.5954286853975601</v>
      </c>
      <c r="R21" s="115">
        <v>3.8987400186596002</v>
      </c>
      <c r="S21" s="115">
        <v>4.2624953402640804</v>
      </c>
      <c r="T21" s="115">
        <v>4.5387643698004503</v>
      </c>
      <c r="U21" s="115">
        <v>4.8541608829419101</v>
      </c>
      <c r="V21" s="115">
        <v>4.6157189949863904</v>
      </c>
      <c r="W21" s="115">
        <v>5.1345761284930598</v>
      </c>
      <c r="X21" s="115">
        <v>5.4333086114226798</v>
      </c>
      <c r="Y21" s="115">
        <v>5.5884755097107197</v>
      </c>
      <c r="Z21" s="115">
        <v>5.9785973673120596</v>
      </c>
    </row>
    <row r="22" spans="1:31" s="60" customFormat="1" ht="11.25" x14ac:dyDescent="0.2">
      <c r="A22" s="167" t="s">
        <v>26</v>
      </c>
      <c r="B22" s="51" t="s">
        <v>22</v>
      </c>
      <c r="C22" s="114">
        <v>1.15329052389776</v>
      </c>
      <c r="D22" s="114">
        <v>1.1300256121385599</v>
      </c>
      <c r="E22" s="114">
        <v>1.23548170421766</v>
      </c>
      <c r="F22" s="114">
        <v>1.78670133508448</v>
      </c>
      <c r="G22" s="114">
        <v>1.7818120531455199</v>
      </c>
      <c r="H22" s="114">
        <v>1.7581749368092701</v>
      </c>
      <c r="I22" s="114">
        <v>1.7850507857642799</v>
      </c>
      <c r="J22" s="114">
        <v>1.9804597434456399</v>
      </c>
      <c r="K22" s="114">
        <v>1.97097847010431</v>
      </c>
      <c r="L22" s="114">
        <v>2.0100293309152599</v>
      </c>
      <c r="M22" s="114">
        <v>1.83145410424685</v>
      </c>
      <c r="N22" s="114">
        <v>1.8625042728769801</v>
      </c>
      <c r="O22" s="114">
        <v>1.7682495786548</v>
      </c>
      <c r="P22" s="114">
        <v>1.5652926944743799</v>
      </c>
      <c r="Q22" s="114">
        <v>1.56075560143236</v>
      </c>
      <c r="R22" s="114">
        <v>1.5504890434757701</v>
      </c>
      <c r="S22" s="114">
        <v>1.65965051149225</v>
      </c>
      <c r="T22" s="114">
        <v>1.5390946822378599</v>
      </c>
      <c r="U22" s="114">
        <v>1.3904440586914699</v>
      </c>
      <c r="V22" s="114">
        <v>1.21165984975136</v>
      </c>
      <c r="W22" s="114">
        <v>1.47264321494608</v>
      </c>
      <c r="X22" s="114">
        <v>1.3384693826276399</v>
      </c>
      <c r="Y22" s="114">
        <v>1.69161929761525</v>
      </c>
      <c r="Z22" s="114">
        <v>1.53036938743438</v>
      </c>
      <c r="AA22" s="59"/>
      <c r="AB22" s="59"/>
      <c r="AC22" s="59"/>
      <c r="AD22" s="59"/>
      <c r="AE22" s="59"/>
    </row>
    <row r="23" spans="1:31" s="60" customFormat="1" ht="22.5" x14ac:dyDescent="0.2">
      <c r="A23" s="167"/>
      <c r="B23" s="51" t="s">
        <v>23</v>
      </c>
      <c r="C23" s="119">
        <v>2.8772094018955601</v>
      </c>
      <c r="D23" s="119">
        <v>2.96902657447971</v>
      </c>
      <c r="E23" s="119">
        <v>3.21556496840001</v>
      </c>
      <c r="F23" s="119">
        <v>3.3457727636476302</v>
      </c>
      <c r="G23" s="119">
        <v>3.4645760353763801</v>
      </c>
      <c r="H23" s="119">
        <v>3.58621145775549</v>
      </c>
      <c r="I23" s="119">
        <v>3.7560123590888002</v>
      </c>
      <c r="J23" s="119">
        <v>3.8157705736191101</v>
      </c>
      <c r="K23" s="119">
        <v>3.7017298140206498</v>
      </c>
      <c r="L23" s="119">
        <v>3.9361961433741</v>
      </c>
      <c r="M23" s="119">
        <v>4.1864001708040703</v>
      </c>
      <c r="N23" s="119">
        <v>5.0609300486291398</v>
      </c>
      <c r="O23" s="119">
        <v>5.3805353023026798</v>
      </c>
      <c r="P23" s="119">
        <v>5.7635406425538598</v>
      </c>
      <c r="Q23" s="119">
        <v>5.6284928831054604</v>
      </c>
      <c r="R23" s="119">
        <v>6.24738937030087</v>
      </c>
      <c r="S23" s="119">
        <v>6.5422661061603398</v>
      </c>
      <c r="T23" s="119">
        <v>7.8299892721635</v>
      </c>
      <c r="U23" s="119">
        <v>8.6034293177044603</v>
      </c>
      <c r="V23" s="119">
        <v>9.4018150768286297</v>
      </c>
      <c r="W23" s="119">
        <v>9.7128472111585609</v>
      </c>
      <c r="X23" s="119">
        <v>9.8690584290839496</v>
      </c>
      <c r="Y23" s="119">
        <v>10.120743189458301</v>
      </c>
      <c r="Z23" s="119">
        <v>11.7614656842256</v>
      </c>
      <c r="AA23" s="59"/>
      <c r="AB23" s="59"/>
      <c r="AC23" s="59"/>
      <c r="AD23" s="59"/>
      <c r="AE23" s="59"/>
    </row>
    <row r="24" spans="1:31" s="60" customFormat="1" ht="11.25" x14ac:dyDescent="0.2">
      <c r="A24" s="168"/>
      <c r="B24" s="54" t="s">
        <v>24</v>
      </c>
      <c r="C24" s="115">
        <v>0.89495215690978502</v>
      </c>
      <c r="D24" s="115">
        <v>0.89671168658598399</v>
      </c>
      <c r="E24" s="115">
        <v>0.91774199826342895</v>
      </c>
      <c r="F24" s="115">
        <v>1.10592636228883</v>
      </c>
      <c r="G24" s="115">
        <v>1.03699852951543</v>
      </c>
      <c r="H24" s="115">
        <v>0.95439843562943205</v>
      </c>
      <c r="I24" s="115">
        <v>0.898316444295294</v>
      </c>
      <c r="J24" s="115">
        <v>0.86495969608805101</v>
      </c>
      <c r="K24" s="115">
        <v>0.76223588063945102</v>
      </c>
      <c r="L24" s="115">
        <v>0.632894336574368</v>
      </c>
      <c r="M24" s="115">
        <v>0.738644429840146</v>
      </c>
      <c r="N24" s="115">
        <v>0.83125233910284402</v>
      </c>
      <c r="O24" s="115">
        <v>0.94566658352456001</v>
      </c>
      <c r="P24" s="115">
        <v>0.98249273155368599</v>
      </c>
      <c r="Q24" s="115">
        <v>0.90938434467838902</v>
      </c>
      <c r="R24" s="115">
        <v>0.84094180857328504</v>
      </c>
      <c r="S24" s="115">
        <v>0.85579823950090805</v>
      </c>
      <c r="T24" s="115">
        <v>1.0218517197442201</v>
      </c>
      <c r="U24" s="115">
        <v>1.2178613121117201</v>
      </c>
      <c r="V24" s="115">
        <v>1.44016928108278</v>
      </c>
      <c r="W24" s="115">
        <v>1.5854859434819599</v>
      </c>
      <c r="X24" s="115">
        <v>1.69663167162289</v>
      </c>
      <c r="Y24" s="115">
        <v>2.0743021846699898</v>
      </c>
      <c r="Z24" s="115">
        <v>2.5765457459425001</v>
      </c>
      <c r="AA24" s="59"/>
      <c r="AB24" s="59"/>
      <c r="AC24" s="59"/>
      <c r="AD24" s="59"/>
      <c r="AE24" s="59"/>
    </row>
    <row r="25" spans="1:31" s="60" customFormat="1" ht="11.25" x14ac:dyDescent="0.2">
      <c r="A25" s="169" t="s">
        <v>28</v>
      </c>
      <c r="B25" s="56" t="s">
        <v>22</v>
      </c>
      <c r="C25" s="114">
        <v>0.25200927244712001</v>
      </c>
      <c r="D25" s="114">
        <v>0.24568374580250399</v>
      </c>
      <c r="E25" s="114">
        <v>0.29277319211601799</v>
      </c>
      <c r="F25" s="114">
        <v>0.26261383315139802</v>
      </c>
      <c r="G25" s="114">
        <v>0.24600551244709501</v>
      </c>
      <c r="H25" s="114">
        <v>0.18894627091777899</v>
      </c>
      <c r="I25" s="114">
        <v>0.18582511346987499</v>
      </c>
      <c r="J25" s="114">
        <v>0.222419481031287</v>
      </c>
      <c r="K25" s="114">
        <v>0.194007155854482</v>
      </c>
      <c r="L25" s="114">
        <v>0.205850705980025</v>
      </c>
      <c r="M25" s="114">
        <v>0.26518813393101898</v>
      </c>
      <c r="N25" s="114">
        <v>0.24141085805271401</v>
      </c>
      <c r="O25" s="114">
        <v>0.27617712896994001</v>
      </c>
      <c r="P25" s="114">
        <v>0.34907428959994802</v>
      </c>
      <c r="Q25" s="114">
        <v>0.34542995879963101</v>
      </c>
      <c r="R25" s="114">
        <v>0.375195315077752</v>
      </c>
      <c r="S25" s="114">
        <v>0.37685606690664802</v>
      </c>
      <c r="T25" s="114">
        <v>0.50269890817604201</v>
      </c>
      <c r="U25" s="114">
        <v>0.58295495642650696</v>
      </c>
      <c r="V25" s="114">
        <v>0.71213273837611102</v>
      </c>
      <c r="W25" s="114">
        <v>0.77533305121128904</v>
      </c>
      <c r="X25" s="114">
        <v>0.97843037363808205</v>
      </c>
      <c r="Y25" s="114">
        <v>0.84851803636226797</v>
      </c>
      <c r="Z25" s="114">
        <v>0.882423243818382</v>
      </c>
      <c r="AA25" s="59"/>
      <c r="AB25" s="59"/>
      <c r="AC25" s="59"/>
      <c r="AD25" s="59"/>
      <c r="AE25" s="59"/>
    </row>
    <row r="26" spans="1:31" s="60" customFormat="1" ht="22.5" x14ac:dyDescent="0.2">
      <c r="A26" s="170"/>
      <c r="B26" s="51" t="s">
        <v>23</v>
      </c>
      <c r="C26" s="119">
        <v>0.42162715245890398</v>
      </c>
      <c r="D26" s="119">
        <v>0.40199620614299397</v>
      </c>
      <c r="E26" s="119">
        <v>0.43491035311047799</v>
      </c>
      <c r="F26" s="119">
        <v>0.46604672674874997</v>
      </c>
      <c r="G26" s="119">
        <v>0.47312650403069001</v>
      </c>
      <c r="H26" s="119">
        <v>0.451533789204211</v>
      </c>
      <c r="I26" s="119">
        <v>0.47990106205410799</v>
      </c>
      <c r="J26" s="119">
        <v>0.53764964782296898</v>
      </c>
      <c r="K26" s="119">
        <v>0.53313378689667601</v>
      </c>
      <c r="L26" s="119">
        <v>0.59891566675406704</v>
      </c>
      <c r="M26" s="119">
        <v>0.61473640533718099</v>
      </c>
      <c r="N26" s="119">
        <v>0.69778324201559305</v>
      </c>
      <c r="O26" s="119">
        <v>0.929068884609072</v>
      </c>
      <c r="P26" s="119">
        <v>0.88666812114678195</v>
      </c>
      <c r="Q26" s="119">
        <v>0.84846430277725304</v>
      </c>
      <c r="R26" s="119">
        <v>0.93923709626542096</v>
      </c>
      <c r="S26" s="119">
        <v>0.90444650175040497</v>
      </c>
      <c r="T26" s="119">
        <v>1.0065831643644101</v>
      </c>
      <c r="U26" s="119">
        <v>1.08278727445506</v>
      </c>
      <c r="V26" s="119">
        <v>1.0801232388165201</v>
      </c>
      <c r="W26" s="119">
        <v>1.00987008588257</v>
      </c>
      <c r="X26" s="119">
        <v>1.0316698067046</v>
      </c>
      <c r="Y26" s="119">
        <v>0.96686977245319095</v>
      </c>
      <c r="Z26" s="119">
        <v>1.45484383799963</v>
      </c>
      <c r="AA26" s="59"/>
      <c r="AB26" s="59"/>
      <c r="AC26" s="59"/>
      <c r="AD26" s="59"/>
      <c r="AE26" s="59"/>
    </row>
    <row r="27" spans="1:31" s="60" customFormat="1" ht="11.25" x14ac:dyDescent="0.2">
      <c r="A27" s="171"/>
      <c r="B27" s="54" t="s">
        <v>24</v>
      </c>
      <c r="C27" s="115">
        <v>1.6563264617829101</v>
      </c>
      <c r="D27" s="115">
        <v>1.6017293093914899</v>
      </c>
      <c r="E27" s="115">
        <v>1.3881414064536699</v>
      </c>
      <c r="F27" s="115">
        <v>1.7733536132269401</v>
      </c>
      <c r="G27" s="115">
        <v>1.7380400827756199</v>
      </c>
      <c r="H27" s="115">
        <v>1.55510809768342</v>
      </c>
      <c r="I27" s="115">
        <v>1.56567647157559</v>
      </c>
      <c r="J27" s="115">
        <v>1.57988249139114</v>
      </c>
      <c r="K27" s="115">
        <v>1.70775768563647</v>
      </c>
      <c r="L27" s="115">
        <v>1.67803973654991</v>
      </c>
      <c r="M27" s="115">
        <v>1.77324188933961</v>
      </c>
      <c r="N27" s="115">
        <v>1.79573637341449</v>
      </c>
      <c r="O27" s="115">
        <v>1.8940509779999</v>
      </c>
      <c r="P27" s="115">
        <v>2.1221706163527898</v>
      </c>
      <c r="Q27" s="115">
        <v>1.9824857897131001</v>
      </c>
      <c r="R27" s="115">
        <v>2.12887613199387</v>
      </c>
      <c r="S27" s="115">
        <v>2.3613466361270001</v>
      </c>
      <c r="T27" s="115">
        <v>2.79637715011541</v>
      </c>
      <c r="U27" s="115">
        <v>2.6367502404011902</v>
      </c>
      <c r="V27" s="115">
        <v>2.9338064097380401</v>
      </c>
      <c r="W27" s="115">
        <v>3.2832937736491901</v>
      </c>
      <c r="X27" s="115">
        <v>2.7821203126029102</v>
      </c>
      <c r="Y27" s="115">
        <v>3.1612124071259</v>
      </c>
      <c r="Z27" s="115">
        <v>3.6711577166168601</v>
      </c>
      <c r="AA27" s="59"/>
      <c r="AB27" s="59"/>
      <c r="AC27" s="59"/>
      <c r="AD27" s="59"/>
      <c r="AE27" s="59"/>
    </row>
    <row r="28" spans="1:31" s="60" customFormat="1" ht="11.25" customHeight="1" x14ac:dyDescent="0.2">
      <c r="A28" s="169" t="s">
        <v>32</v>
      </c>
      <c r="B28" s="56" t="s">
        <v>22</v>
      </c>
      <c r="C28" s="114">
        <v>29.5256668294133</v>
      </c>
      <c r="D28" s="114">
        <v>28.594148070501198</v>
      </c>
      <c r="E28" s="114">
        <v>28.4580684917299</v>
      </c>
      <c r="F28" s="114">
        <v>26.775693011882101</v>
      </c>
      <c r="G28" s="114">
        <v>29.923861658161702</v>
      </c>
      <c r="H28" s="114">
        <v>31.317385508226501</v>
      </c>
      <c r="I28" s="114">
        <v>31.446711835427902</v>
      </c>
      <c r="J28" s="114">
        <v>32.9842948514979</v>
      </c>
      <c r="K28" s="114">
        <v>33.312878272214803</v>
      </c>
      <c r="L28" s="114">
        <v>31.949870689955599</v>
      </c>
      <c r="M28" s="114">
        <v>28.407449339671</v>
      </c>
      <c r="N28" s="114">
        <v>28.719230994341</v>
      </c>
      <c r="O28" s="114">
        <v>29.102821537158501</v>
      </c>
      <c r="P28" s="114">
        <v>29.834370150477501</v>
      </c>
      <c r="Q28" s="114">
        <v>32.657756750382703</v>
      </c>
      <c r="R28" s="114">
        <v>33.284239794928098</v>
      </c>
      <c r="S28" s="114">
        <v>36.585734697933098</v>
      </c>
      <c r="T28" s="114">
        <v>35.422641908235299</v>
      </c>
      <c r="U28" s="114">
        <v>33.896745993776598</v>
      </c>
      <c r="V28" s="114">
        <v>31.074741291082098</v>
      </c>
      <c r="W28" s="114">
        <v>31.874247590268201</v>
      </c>
      <c r="X28" s="114">
        <v>35.284372881385799</v>
      </c>
      <c r="Y28" s="114">
        <v>36.119761128081201</v>
      </c>
      <c r="Z28" s="114">
        <v>35.855413158117301</v>
      </c>
      <c r="AA28" s="59"/>
      <c r="AB28" s="59"/>
      <c r="AC28" s="59"/>
      <c r="AD28" s="59"/>
      <c r="AE28" s="59"/>
    </row>
    <row r="29" spans="1:31" s="60" customFormat="1" ht="22.5" x14ac:dyDescent="0.2">
      <c r="A29" s="170"/>
      <c r="B29" s="51" t="s">
        <v>23</v>
      </c>
      <c r="C29" s="119">
        <v>6.8096790825269098</v>
      </c>
      <c r="D29" s="119">
        <v>6.3924803781098802</v>
      </c>
      <c r="E29" s="119">
        <v>6.2169482229973401</v>
      </c>
      <c r="F29" s="119">
        <v>6.6061984486971204</v>
      </c>
      <c r="G29" s="119">
        <v>7.2113648458423398</v>
      </c>
      <c r="H29" s="119">
        <v>7.2217479505715501</v>
      </c>
      <c r="I29" s="119">
        <v>7.6236302643073497</v>
      </c>
      <c r="J29" s="119">
        <v>8.1435384253559704</v>
      </c>
      <c r="K29" s="119">
        <v>8.0779997469532603</v>
      </c>
      <c r="L29" s="119">
        <v>8.0508724185705596</v>
      </c>
      <c r="M29" s="119">
        <v>8.1001523791341192</v>
      </c>
      <c r="N29" s="119">
        <v>8.3149866613662802</v>
      </c>
      <c r="O29" s="119">
        <v>8.4794513681332404</v>
      </c>
      <c r="P29" s="119">
        <v>8.5897229003382201</v>
      </c>
      <c r="Q29" s="119">
        <v>8.8849966391675004</v>
      </c>
      <c r="R29" s="119">
        <v>9.1348685320223595</v>
      </c>
      <c r="S29" s="119">
        <v>9.3705291336737897</v>
      </c>
      <c r="T29" s="119">
        <v>10.3889078619149</v>
      </c>
      <c r="U29" s="119">
        <v>10.6648272091166</v>
      </c>
      <c r="V29" s="119">
        <v>10.9089110055498</v>
      </c>
      <c r="W29" s="119">
        <v>12.064222358865299</v>
      </c>
      <c r="X29" s="119">
        <v>13.317734325124601</v>
      </c>
      <c r="Y29" s="119">
        <v>15.510623792338301</v>
      </c>
      <c r="Z29" s="119">
        <v>16.246742351778899</v>
      </c>
      <c r="AA29" s="59"/>
      <c r="AB29" s="59"/>
      <c r="AC29" s="59"/>
      <c r="AD29" s="59"/>
      <c r="AE29" s="59"/>
    </row>
    <row r="30" spans="1:31" s="60" customFormat="1" ht="11.25" x14ac:dyDescent="0.2">
      <c r="A30" s="171"/>
      <c r="B30" s="54" t="s">
        <v>24</v>
      </c>
      <c r="C30" s="115">
        <v>11.305775230450701</v>
      </c>
      <c r="D30" s="115">
        <v>10.0673254261468</v>
      </c>
      <c r="E30" s="115">
        <v>9.5938523416555004</v>
      </c>
      <c r="F30" s="115">
        <v>8.07762898485114</v>
      </c>
      <c r="G30" s="115">
        <v>9.0449283756181096</v>
      </c>
      <c r="H30" s="115">
        <v>8.5498476286182807</v>
      </c>
      <c r="I30" s="115">
        <v>8.8856204951791007</v>
      </c>
      <c r="J30" s="115">
        <v>9.8714387184495909</v>
      </c>
      <c r="K30" s="115">
        <v>10.468737106039599</v>
      </c>
      <c r="L30" s="115">
        <v>9.30530992901177</v>
      </c>
      <c r="M30" s="115">
        <v>8.9194091644556099</v>
      </c>
      <c r="N30" s="115">
        <v>9.2833844988908503</v>
      </c>
      <c r="O30" s="115">
        <v>9.0157960297875501</v>
      </c>
      <c r="P30" s="115">
        <v>10.113860415977999</v>
      </c>
      <c r="Q30" s="115">
        <v>9.7327595695508897</v>
      </c>
      <c r="R30" s="115">
        <v>8.7585719371288597</v>
      </c>
      <c r="S30" s="115">
        <v>8.9515755636107706</v>
      </c>
      <c r="T30" s="115">
        <v>9.2597196744206691</v>
      </c>
      <c r="U30" s="115">
        <v>9.4414966463576206</v>
      </c>
      <c r="V30" s="115">
        <v>9.6891121212446603</v>
      </c>
      <c r="W30" s="115">
        <v>9.4711023082795105</v>
      </c>
      <c r="X30" s="115">
        <v>9.6172495976206207</v>
      </c>
      <c r="Y30" s="115">
        <v>11.5277806451238</v>
      </c>
      <c r="Z30" s="115">
        <v>12.136184922588001</v>
      </c>
      <c r="AA30" s="59"/>
      <c r="AB30" s="59"/>
      <c r="AC30" s="59"/>
      <c r="AD30" s="59"/>
      <c r="AE30" s="59"/>
    </row>
    <row r="31" spans="1:31" s="60" customFormat="1" ht="11.25" x14ac:dyDescent="0.2">
      <c r="A31" s="166" t="s">
        <v>31</v>
      </c>
      <c r="B31" s="56" t="s">
        <v>22</v>
      </c>
      <c r="C31" s="114">
        <v>81.518834278972903</v>
      </c>
      <c r="D31" s="114">
        <v>81.0216515818489</v>
      </c>
      <c r="E31" s="114">
        <v>83.040568739135793</v>
      </c>
      <c r="F31" s="114">
        <v>81.465952185005804</v>
      </c>
      <c r="G31" s="114">
        <v>83.889860294814298</v>
      </c>
      <c r="H31" s="114">
        <v>84.090916948748202</v>
      </c>
      <c r="I31" s="114">
        <v>85.890368260898597</v>
      </c>
      <c r="J31" s="114">
        <v>87.094474540446399</v>
      </c>
      <c r="K31" s="114">
        <v>87.844274588297097</v>
      </c>
      <c r="L31" s="114">
        <v>87.9256149862059</v>
      </c>
      <c r="M31" s="114">
        <v>86.667605963995896</v>
      </c>
      <c r="N31" s="114">
        <v>88.214587755050701</v>
      </c>
      <c r="O31" s="114">
        <v>90.103763799159495</v>
      </c>
      <c r="P31" s="114">
        <v>90.639016404582705</v>
      </c>
      <c r="Q31" s="114">
        <v>90.418440421643496</v>
      </c>
      <c r="R31" s="114">
        <v>89.492070278251504</v>
      </c>
      <c r="S31" s="114">
        <v>91.065127068613904</v>
      </c>
      <c r="T31" s="114">
        <v>91.7554020726337</v>
      </c>
      <c r="U31" s="114">
        <v>92.072205455843601</v>
      </c>
      <c r="V31" s="114">
        <v>91.593379511793501</v>
      </c>
      <c r="W31" s="114">
        <v>92.4577392850791</v>
      </c>
      <c r="X31" s="114">
        <v>93.493666862054596</v>
      </c>
      <c r="Y31" s="114">
        <v>94.326164827106695</v>
      </c>
      <c r="Z31" s="114">
        <v>94.158521982788798</v>
      </c>
      <c r="AA31" s="59"/>
      <c r="AB31" s="59"/>
      <c r="AC31" s="59"/>
      <c r="AD31" s="59"/>
      <c r="AE31" s="59"/>
    </row>
    <row r="32" spans="1:31" s="60" customFormat="1" ht="22.5" x14ac:dyDescent="0.2">
      <c r="A32" s="167"/>
      <c r="B32" s="51" t="s">
        <v>23</v>
      </c>
      <c r="C32" s="119">
        <v>35.5434894458595</v>
      </c>
      <c r="D32" s="119">
        <v>34.9760856051372</v>
      </c>
      <c r="E32" s="119">
        <v>35.2119768351345</v>
      </c>
      <c r="F32" s="119">
        <v>36.579974896789103</v>
      </c>
      <c r="G32" s="119">
        <v>38.711268045926602</v>
      </c>
      <c r="H32" s="119">
        <v>39.535580131137301</v>
      </c>
      <c r="I32" s="119">
        <v>39.9024128395695</v>
      </c>
      <c r="J32" s="119">
        <v>40.415370674278101</v>
      </c>
      <c r="K32" s="119">
        <v>40.066998197419103</v>
      </c>
      <c r="L32" s="119">
        <v>41.569095369441797</v>
      </c>
      <c r="M32" s="119">
        <v>41.557050443736699</v>
      </c>
      <c r="N32" s="119">
        <v>42.867316591805398</v>
      </c>
      <c r="O32" s="119">
        <v>46.018384952061702</v>
      </c>
      <c r="P32" s="119">
        <v>46.7416739332334</v>
      </c>
      <c r="Q32" s="119">
        <v>49.107699180856301</v>
      </c>
      <c r="R32" s="119">
        <v>51.336182767925898</v>
      </c>
      <c r="S32" s="119">
        <v>51.666627012180598</v>
      </c>
      <c r="T32" s="119">
        <v>56.1481690961213</v>
      </c>
      <c r="U32" s="119">
        <v>58.6156382330947</v>
      </c>
      <c r="V32" s="119">
        <v>58.992480920066001</v>
      </c>
      <c r="W32" s="119">
        <v>60.618376389656397</v>
      </c>
      <c r="X32" s="119">
        <v>63.471410483206199</v>
      </c>
      <c r="Y32" s="119">
        <v>66.813101331008696</v>
      </c>
      <c r="Z32" s="119">
        <v>67.792880380061106</v>
      </c>
      <c r="AA32" s="59"/>
      <c r="AB32" s="59"/>
      <c r="AC32" s="59"/>
      <c r="AD32" s="59"/>
      <c r="AE32" s="59"/>
    </row>
    <row r="33" spans="1:93" s="60" customFormat="1" ht="11.25" x14ac:dyDescent="0.2">
      <c r="A33" s="168"/>
      <c r="B33" s="54" t="s">
        <v>24</v>
      </c>
      <c r="C33" s="115">
        <v>90.979233196405104</v>
      </c>
      <c r="D33" s="115">
        <v>90.914079795316496</v>
      </c>
      <c r="E33" s="115">
        <v>87.742906859292205</v>
      </c>
      <c r="F33" s="115">
        <v>89.748615683316203</v>
      </c>
      <c r="G33" s="115">
        <v>90.031127227088206</v>
      </c>
      <c r="H33" s="115">
        <v>89.712077662159004</v>
      </c>
      <c r="I33" s="115">
        <v>89.927340702940796</v>
      </c>
      <c r="J33" s="115">
        <v>89.695730718712198</v>
      </c>
      <c r="K33" s="115">
        <v>89.458558103081501</v>
      </c>
      <c r="L33" s="115">
        <v>89.829605805460403</v>
      </c>
      <c r="M33" s="115">
        <v>89.477935958520803</v>
      </c>
      <c r="N33" s="115">
        <v>89.441428098838102</v>
      </c>
      <c r="O33" s="115">
        <v>90.024794852472894</v>
      </c>
      <c r="P33" s="115">
        <v>91.050883364677006</v>
      </c>
      <c r="Q33" s="115">
        <v>92.431883370415605</v>
      </c>
      <c r="R33" s="115">
        <v>93.166365707274807</v>
      </c>
      <c r="S33" s="115">
        <v>93.098288146873401</v>
      </c>
      <c r="T33" s="115">
        <v>93.490507203368907</v>
      </c>
      <c r="U33" s="115">
        <v>94.519057928529406</v>
      </c>
      <c r="V33" s="115">
        <v>95.433165945751398</v>
      </c>
      <c r="W33" s="115">
        <v>95.230472234531106</v>
      </c>
      <c r="X33" s="115">
        <v>94.988282188443904</v>
      </c>
      <c r="Y33" s="115">
        <v>94.1148740543874</v>
      </c>
      <c r="Z33" s="115">
        <v>93.325220751670997</v>
      </c>
      <c r="AA33" s="59"/>
      <c r="AB33" s="59"/>
      <c r="AC33" s="59"/>
      <c r="AD33" s="59"/>
      <c r="AE33" s="59"/>
    </row>
    <row r="34" spans="1:93" ht="12.75" customHeight="1" x14ac:dyDescent="0.2">
      <c r="A34" s="46"/>
      <c r="B34" s="45"/>
      <c r="C34" s="45"/>
      <c r="D34" s="45"/>
      <c r="E34" s="45"/>
      <c r="F34" s="45"/>
      <c r="G34" s="45"/>
      <c r="H34" s="45"/>
      <c r="I34" s="45"/>
      <c r="J34" s="45"/>
      <c r="K34" s="45"/>
      <c r="L34" s="45"/>
      <c r="M34" s="45"/>
      <c r="N34" s="45"/>
      <c r="O34" s="45"/>
      <c r="P34" s="45"/>
      <c r="Q34" s="45"/>
      <c r="R34" s="45"/>
      <c r="S34" s="45"/>
      <c r="T34" s="45"/>
      <c r="U34" s="45"/>
      <c r="V34" s="45"/>
      <c r="W34" s="45"/>
      <c r="X34" s="45"/>
      <c r="Y34" s="45"/>
      <c r="Z34" s="45"/>
      <c r="AA34" s="45"/>
      <c r="AB34" s="45"/>
      <c r="AC34" s="45"/>
      <c r="AD34" s="45"/>
      <c r="AE34" s="45"/>
      <c r="AF34" s="45"/>
      <c r="AG34" s="45"/>
      <c r="AH34" s="45"/>
      <c r="AI34" s="45"/>
      <c r="AJ34" s="45"/>
      <c r="AK34" s="45"/>
      <c r="AL34" s="45"/>
      <c r="AM34" s="45"/>
      <c r="AN34" s="45"/>
      <c r="AO34" s="45"/>
      <c r="AP34" s="45"/>
      <c r="AQ34" s="45"/>
      <c r="AR34" s="45"/>
      <c r="AS34" s="45"/>
      <c r="AT34" s="45"/>
      <c r="AU34" s="45"/>
      <c r="AV34" s="45"/>
      <c r="AW34" s="45"/>
      <c r="AX34" s="45"/>
      <c r="AY34" s="45"/>
      <c r="AZ34" s="45"/>
      <c r="BA34" s="45"/>
      <c r="BB34" s="45"/>
      <c r="BC34" s="45"/>
      <c r="BD34" s="45"/>
      <c r="BE34" s="45"/>
      <c r="BF34" s="45"/>
      <c r="BG34" s="45"/>
      <c r="BH34" s="45"/>
      <c r="BI34" s="45"/>
      <c r="BJ34" s="45"/>
      <c r="BK34" s="45"/>
      <c r="BL34" s="45"/>
      <c r="BM34" s="45"/>
      <c r="BN34" s="45"/>
      <c r="BO34" s="45"/>
      <c r="BP34" s="45"/>
      <c r="BQ34" s="45"/>
      <c r="BR34" s="45"/>
      <c r="BS34" s="45"/>
      <c r="BT34" s="45"/>
      <c r="BU34" s="45"/>
      <c r="BV34" s="45"/>
      <c r="BW34" s="45"/>
      <c r="BX34" s="45"/>
      <c r="BY34" s="45"/>
      <c r="BZ34" s="45"/>
      <c r="CA34" s="45"/>
      <c r="CB34" s="45"/>
      <c r="CC34" s="45"/>
      <c r="CD34" s="45"/>
      <c r="CE34" s="45"/>
      <c r="CF34" s="45"/>
      <c r="CG34" s="45"/>
      <c r="CH34" s="45"/>
      <c r="CI34" s="45"/>
      <c r="CJ34" s="45"/>
      <c r="CK34" s="45"/>
      <c r="CL34" s="44"/>
      <c r="CM34" s="44"/>
      <c r="CN34" s="44"/>
      <c r="CO34" s="44"/>
    </row>
    <row r="35" spans="1:93" ht="12.75" customHeight="1" x14ac:dyDescent="0.2">
      <c r="A35" s="46" t="s">
        <v>42</v>
      </c>
      <c r="B35" s="45"/>
      <c r="C35" s="45"/>
      <c r="D35" s="45"/>
      <c r="E35" s="45"/>
      <c r="F35" s="45"/>
      <c r="G35" s="45"/>
      <c r="H35" s="45"/>
      <c r="I35" s="45"/>
      <c r="J35" s="45"/>
      <c r="K35" s="45"/>
      <c r="L35" s="45"/>
      <c r="M35" s="45"/>
      <c r="N35" s="45"/>
      <c r="O35" s="45"/>
      <c r="P35" s="45"/>
      <c r="Q35" s="45"/>
      <c r="R35" s="45"/>
      <c r="S35" s="45"/>
      <c r="T35" s="45"/>
      <c r="U35" s="45"/>
      <c r="V35" s="45"/>
      <c r="W35" s="45"/>
      <c r="X35" s="45"/>
      <c r="Y35" s="45"/>
      <c r="Z35" s="45"/>
      <c r="AA35" s="45"/>
      <c r="AB35" s="45"/>
      <c r="AC35" s="45"/>
      <c r="AD35" s="45"/>
      <c r="AE35" s="45"/>
      <c r="AF35" s="45"/>
      <c r="AG35" s="45"/>
      <c r="AH35" s="45"/>
      <c r="AI35" s="45"/>
      <c r="AJ35" s="45"/>
      <c r="AK35" s="45"/>
      <c r="AL35" s="45"/>
      <c r="AM35" s="45"/>
      <c r="AN35" s="45"/>
      <c r="AO35" s="45"/>
      <c r="AP35" s="45"/>
      <c r="AQ35" s="45"/>
      <c r="AR35" s="45"/>
      <c r="AS35" s="45"/>
      <c r="AT35" s="45"/>
      <c r="AU35" s="45"/>
      <c r="AV35" s="45"/>
      <c r="AW35" s="45"/>
      <c r="AX35" s="45"/>
      <c r="AY35" s="45"/>
      <c r="AZ35" s="45"/>
      <c r="BA35" s="45"/>
      <c r="BB35" s="45"/>
      <c r="BC35" s="45"/>
      <c r="BD35" s="45"/>
      <c r="BE35" s="45"/>
      <c r="BF35" s="45"/>
      <c r="BG35" s="45"/>
      <c r="BH35" s="45"/>
      <c r="BI35" s="45"/>
      <c r="BJ35" s="45"/>
      <c r="BK35" s="45"/>
      <c r="BL35" s="45"/>
      <c r="BM35" s="45"/>
      <c r="BN35" s="45"/>
      <c r="BO35" s="45"/>
      <c r="BP35" s="45"/>
      <c r="BQ35" s="45"/>
      <c r="BR35" s="45"/>
      <c r="BS35" s="45"/>
      <c r="BT35" s="45"/>
      <c r="BU35" s="45"/>
      <c r="BV35" s="45"/>
      <c r="BW35" s="45"/>
      <c r="BX35" s="45"/>
      <c r="BY35" s="45"/>
      <c r="BZ35" s="45"/>
      <c r="CA35" s="45"/>
      <c r="CB35" s="45"/>
      <c r="CC35" s="45"/>
      <c r="CD35" s="45"/>
      <c r="CE35" s="45"/>
      <c r="CF35" s="45"/>
      <c r="CG35" s="45"/>
      <c r="CH35" s="45"/>
      <c r="CI35" s="45"/>
      <c r="CJ35" s="45"/>
      <c r="CK35" s="45"/>
      <c r="CL35" s="44"/>
      <c r="CM35" s="44"/>
      <c r="CN35" s="44"/>
      <c r="CO35" s="44"/>
    </row>
    <row r="36" spans="1:93" s="60" customFormat="1" ht="11.25" x14ac:dyDescent="0.2">
      <c r="A36" s="166" t="s">
        <v>41</v>
      </c>
      <c r="B36" s="56" t="s">
        <v>22</v>
      </c>
      <c r="C36" s="114">
        <v>2.18409194749339</v>
      </c>
      <c r="D36" s="114">
        <v>2.2573572777018498</v>
      </c>
      <c r="E36" s="114">
        <v>1.4764754489043399</v>
      </c>
      <c r="F36" s="114">
        <v>1.5495621696667099</v>
      </c>
      <c r="G36" s="114">
        <v>1.58860093174061</v>
      </c>
      <c r="H36" s="114">
        <v>1.7139265519653299</v>
      </c>
      <c r="I36" s="114">
        <v>1.7178361800642501</v>
      </c>
      <c r="J36" s="114">
        <v>1.6317051222061001</v>
      </c>
      <c r="K36" s="114">
        <v>1.6059187970064599</v>
      </c>
      <c r="L36" s="114">
        <v>1.3007622859552299</v>
      </c>
      <c r="M36" s="114">
        <v>0.98947771547597696</v>
      </c>
      <c r="N36" s="114">
        <v>0.88870992013085703</v>
      </c>
      <c r="O36" s="114">
        <v>0.97868185285628995</v>
      </c>
      <c r="P36" s="114">
        <v>0.84734962034282202</v>
      </c>
      <c r="Q36" s="114">
        <v>0.69991009814765104</v>
      </c>
      <c r="R36" s="114">
        <v>0.85730751523465798</v>
      </c>
      <c r="S36" s="114">
        <v>0.73793645229863902</v>
      </c>
      <c r="T36" s="114">
        <v>0.768486420099596</v>
      </c>
      <c r="U36" s="114">
        <v>0.548701450025882</v>
      </c>
      <c r="V36" s="114">
        <v>0.42892679663710298</v>
      </c>
      <c r="W36" s="114">
        <v>0.35503671903168199</v>
      </c>
      <c r="X36" s="114">
        <v>0.34400388105810598</v>
      </c>
      <c r="Y36" s="114">
        <v>0.32092036924659001</v>
      </c>
      <c r="Z36" s="114">
        <v>0.41190714304762699</v>
      </c>
    </row>
    <row r="37" spans="1:93" s="60" customFormat="1" ht="22.5" x14ac:dyDescent="0.2">
      <c r="A37" s="167"/>
      <c r="B37" s="51" t="s">
        <v>23</v>
      </c>
      <c r="C37" s="119">
        <v>25.1768262600173</v>
      </c>
      <c r="D37" s="119">
        <v>26.302447565006499</v>
      </c>
      <c r="E37" s="119">
        <v>27.3190554732106</v>
      </c>
      <c r="F37" s="119">
        <v>26.9480706731208</v>
      </c>
      <c r="G37" s="119">
        <v>26.205924581825901</v>
      </c>
      <c r="H37" s="119">
        <v>26.325704919128199</v>
      </c>
      <c r="I37" s="119">
        <v>26.010375581352299</v>
      </c>
      <c r="J37" s="119">
        <v>26.486475576278401</v>
      </c>
      <c r="K37" s="119">
        <v>28.249001677590002</v>
      </c>
      <c r="L37" s="119">
        <v>27.4800369562202</v>
      </c>
      <c r="M37" s="119">
        <v>28.254999967945601</v>
      </c>
      <c r="N37" s="119">
        <v>26.7188428655897</v>
      </c>
      <c r="O37" s="119">
        <v>24.953228960678199</v>
      </c>
      <c r="P37" s="119">
        <v>23.9701514292707</v>
      </c>
      <c r="Q37" s="119">
        <v>22.580999741169201</v>
      </c>
      <c r="R37" s="119">
        <v>21.606917898444699</v>
      </c>
      <c r="S37" s="119">
        <v>20.262894283329999</v>
      </c>
      <c r="T37" s="119">
        <v>18.371053323568098</v>
      </c>
      <c r="U37" s="119">
        <v>16.3156292554891</v>
      </c>
      <c r="V37" s="119">
        <v>13.0557982102412</v>
      </c>
      <c r="W37" s="119">
        <v>10.795598557056</v>
      </c>
      <c r="X37" s="119">
        <v>7.9591190327945798</v>
      </c>
      <c r="Y37" s="119">
        <v>5.6759330904410401</v>
      </c>
      <c r="Z37" s="119">
        <v>4.2897619658319899</v>
      </c>
    </row>
    <row r="38" spans="1:93" s="60" customFormat="1" ht="12.75" customHeight="1" x14ac:dyDescent="0.2">
      <c r="A38" s="168"/>
      <c r="B38" s="54" t="s">
        <v>24</v>
      </c>
      <c r="C38" s="115">
        <v>2.4181551218455799</v>
      </c>
      <c r="D38" s="115">
        <v>2.86038519277434</v>
      </c>
      <c r="E38" s="115">
        <v>5.8258039252188603</v>
      </c>
      <c r="F38" s="115">
        <v>3.1648512720458299</v>
      </c>
      <c r="G38" s="115">
        <v>2.7367669105379</v>
      </c>
      <c r="H38" s="115">
        <v>2.90636811922238</v>
      </c>
      <c r="I38" s="115">
        <v>2.7883256349134098</v>
      </c>
      <c r="J38" s="115">
        <v>2.6816565644230299</v>
      </c>
      <c r="K38" s="115">
        <v>2.75749358158494</v>
      </c>
      <c r="L38" s="115">
        <v>2.6216723602180001</v>
      </c>
      <c r="M38" s="115">
        <v>2.5565702916897299</v>
      </c>
      <c r="N38" s="115">
        <v>2.5541548535701</v>
      </c>
      <c r="O38" s="115">
        <v>2.5466507501853499</v>
      </c>
      <c r="P38" s="115">
        <v>2.4858791068372499</v>
      </c>
      <c r="Q38" s="115">
        <v>1.93654645805481</v>
      </c>
      <c r="R38" s="115">
        <v>1.89958504640717</v>
      </c>
      <c r="S38" s="115">
        <v>1.6617082527631599</v>
      </c>
      <c r="T38" s="115">
        <v>1.4968557603058701</v>
      </c>
      <c r="U38" s="115">
        <v>1.4681349504338399</v>
      </c>
      <c r="V38" s="115">
        <v>1.38889601010821</v>
      </c>
      <c r="W38" s="115">
        <v>1.4904073696240201</v>
      </c>
      <c r="X38" s="115">
        <v>1.4683055912943599</v>
      </c>
      <c r="Y38" s="115">
        <v>1.5784677429853999</v>
      </c>
      <c r="Z38" s="115">
        <v>1.76482793064267</v>
      </c>
    </row>
    <row r="39" spans="1:93" s="60" customFormat="1" ht="11.25" customHeight="1" x14ac:dyDescent="0.2">
      <c r="A39" s="176" t="s">
        <v>43</v>
      </c>
      <c r="B39" s="56" t="s">
        <v>22</v>
      </c>
      <c r="C39" s="114">
        <v>0.307902800448212</v>
      </c>
      <c r="D39" s="114">
        <v>0.27114749589882298</v>
      </c>
      <c r="E39" s="114">
        <v>0.27201403392391799</v>
      </c>
      <c r="F39" s="114">
        <v>0.245005445587404</v>
      </c>
      <c r="G39" s="114">
        <v>0.24031465619978001</v>
      </c>
      <c r="H39" s="114">
        <v>0.68153567122162395</v>
      </c>
      <c r="I39" s="114">
        <v>0.64100069768318702</v>
      </c>
      <c r="J39" s="114">
        <v>0.58486089220005899</v>
      </c>
      <c r="K39" s="114">
        <v>0.21488301938454199</v>
      </c>
      <c r="L39" s="114">
        <v>0.22960590245343299</v>
      </c>
      <c r="M39" s="114">
        <v>0.18538137440449501</v>
      </c>
      <c r="N39" s="114">
        <v>0.169843958418466</v>
      </c>
      <c r="O39" s="114">
        <v>0.16603891475655699</v>
      </c>
      <c r="P39" s="114">
        <v>0.153562301207645</v>
      </c>
      <c r="Q39" s="114">
        <v>0.13622367124322199</v>
      </c>
      <c r="R39" s="114">
        <v>0.12715282481884699</v>
      </c>
      <c r="S39" s="114">
        <v>0.11178557229486</v>
      </c>
      <c r="T39" s="114">
        <v>0.15357323509183299</v>
      </c>
      <c r="U39" s="114">
        <v>6.2828794625272605E-2</v>
      </c>
      <c r="V39" s="114">
        <v>6.8061037268816293E-2</v>
      </c>
      <c r="W39" s="114">
        <v>5.0870807014495797E-2</v>
      </c>
      <c r="X39" s="114">
        <v>5.64121127082634E-2</v>
      </c>
      <c r="Y39" s="114">
        <v>8.5450845219853605E-2</v>
      </c>
      <c r="Z39" s="114">
        <v>6.7835713031042605E-2</v>
      </c>
      <c r="AA39" s="59"/>
      <c r="AB39" s="59"/>
      <c r="AC39" s="59"/>
      <c r="AD39" s="59"/>
      <c r="AE39" s="59"/>
    </row>
    <row r="40" spans="1:93" s="60" customFormat="1" ht="22.5" x14ac:dyDescent="0.2">
      <c r="A40" s="177"/>
      <c r="B40" s="51" t="s">
        <v>23</v>
      </c>
      <c r="C40" s="119">
        <v>8.2909062485193594</v>
      </c>
      <c r="D40" s="119">
        <v>7.8863259282560403</v>
      </c>
      <c r="E40" s="119">
        <v>7.2752716096813703</v>
      </c>
      <c r="F40" s="119">
        <v>6.9443656746343896</v>
      </c>
      <c r="G40" s="119">
        <v>6.0419251723210801</v>
      </c>
      <c r="H40" s="119">
        <v>5.6006337163035296</v>
      </c>
      <c r="I40" s="119">
        <v>5.92708856075354</v>
      </c>
      <c r="J40" s="119">
        <v>5.7498035958548002</v>
      </c>
      <c r="K40" s="119">
        <v>5.2823453853768099</v>
      </c>
      <c r="L40" s="119">
        <v>5.5091681783433302</v>
      </c>
      <c r="M40" s="119">
        <v>5.2713983283856001</v>
      </c>
      <c r="N40" s="119">
        <v>5.2961489967477702</v>
      </c>
      <c r="O40" s="119">
        <v>5.6896484440294701</v>
      </c>
      <c r="P40" s="119">
        <v>5.5692463598244402</v>
      </c>
      <c r="Q40" s="119">
        <v>4.8085072479970403</v>
      </c>
      <c r="R40" s="119">
        <v>4.94920611305721</v>
      </c>
      <c r="S40" s="119">
        <v>5.2401622933053602</v>
      </c>
      <c r="T40" s="119">
        <v>5.6286911132253596</v>
      </c>
      <c r="U40" s="119">
        <v>4.9670572424608004</v>
      </c>
      <c r="V40" s="119">
        <v>5.0326625648875103</v>
      </c>
      <c r="W40" s="119">
        <v>5.1193764692192403</v>
      </c>
      <c r="X40" s="119">
        <v>5.2114836070594901</v>
      </c>
      <c r="Y40" s="119">
        <v>5.0956015587686903</v>
      </c>
      <c r="Z40" s="119">
        <v>5.65302001885183</v>
      </c>
      <c r="AA40" s="59"/>
      <c r="AB40" s="59"/>
      <c r="AC40" s="59"/>
      <c r="AD40" s="59"/>
      <c r="AE40" s="59"/>
    </row>
    <row r="41" spans="1:93" s="60" customFormat="1" ht="12.75" customHeight="1" x14ac:dyDescent="0.2">
      <c r="A41" s="178"/>
      <c r="B41" s="54" t="s">
        <v>24</v>
      </c>
      <c r="C41" s="115">
        <v>0.154263922368371</v>
      </c>
      <c r="D41" s="115">
        <v>0.114052741597731</v>
      </c>
      <c r="E41" s="115">
        <v>9.7375508978242598E-2</v>
      </c>
      <c r="F41" s="115">
        <v>0.10667033271083</v>
      </c>
      <c r="G41" s="115">
        <v>20.407335647206299</v>
      </c>
      <c r="H41" s="115">
        <v>0.104601041336116</v>
      </c>
      <c r="I41" s="115">
        <v>0.112449865393485</v>
      </c>
      <c r="J41" s="115">
        <v>0.11243405653227601</v>
      </c>
      <c r="K41" s="115">
        <v>0.10426297783598901</v>
      </c>
      <c r="L41" s="115">
        <v>9.6585466678144605E-2</v>
      </c>
      <c r="M41" s="115">
        <v>0.10513624228364001</v>
      </c>
      <c r="N41" s="115">
        <v>8.9734647673871307E-2</v>
      </c>
      <c r="O41" s="115">
        <v>6.9949770858059701E-2</v>
      </c>
      <c r="P41" s="115">
        <v>6.3986039567723599E-2</v>
      </c>
      <c r="Q41" s="115">
        <v>4.95194290721463E-2</v>
      </c>
      <c r="R41" s="115">
        <v>4.9735907646721998E-2</v>
      </c>
      <c r="S41" s="115">
        <v>6.8270386184014195E-2</v>
      </c>
      <c r="T41" s="115">
        <v>6.2770449869302303E-2</v>
      </c>
      <c r="U41" s="115">
        <v>5.8301038438940501E-2</v>
      </c>
      <c r="V41" s="115">
        <v>4.3477791905243098E-2</v>
      </c>
      <c r="W41" s="115">
        <v>3.8719721992226598E-2</v>
      </c>
      <c r="X41" s="115">
        <v>3.93760685600733E-2</v>
      </c>
      <c r="Y41" s="115">
        <v>4.5630761893742197E-2</v>
      </c>
      <c r="Z41" s="115">
        <v>5.9711773495081E-2</v>
      </c>
      <c r="AA41" s="59"/>
      <c r="AB41" s="59"/>
      <c r="AC41" s="59"/>
      <c r="AD41" s="59"/>
      <c r="AE41" s="59"/>
    </row>
    <row r="42" spans="1:93" ht="12.75" customHeight="1" x14ac:dyDescent="0.2">
      <c r="A42" s="46"/>
      <c r="B42" s="45"/>
      <c r="C42" s="45"/>
      <c r="D42" s="45"/>
      <c r="E42" s="45"/>
      <c r="F42" s="45"/>
      <c r="G42" s="45"/>
      <c r="H42" s="45"/>
      <c r="I42" s="45"/>
      <c r="J42" s="45"/>
      <c r="K42" s="45"/>
      <c r="L42" s="45"/>
      <c r="M42" s="45"/>
      <c r="N42" s="45"/>
      <c r="O42" s="45"/>
      <c r="P42" s="45"/>
      <c r="Q42" s="45"/>
      <c r="R42" s="45"/>
      <c r="S42" s="45"/>
      <c r="T42" s="45"/>
      <c r="U42" s="45"/>
      <c r="V42" s="45"/>
      <c r="W42" s="45"/>
      <c r="X42" s="45"/>
      <c r="Y42" s="45"/>
      <c r="Z42" s="44"/>
    </row>
    <row r="43" spans="1:93" ht="12" customHeight="1" x14ac:dyDescent="0.2">
      <c r="A43" s="28" t="s">
        <v>48</v>
      </c>
      <c r="B43" s="43"/>
      <c r="C43" s="43"/>
      <c r="D43" s="43"/>
      <c r="E43" s="43"/>
      <c r="F43" s="43"/>
      <c r="G43" s="43"/>
      <c r="H43" s="43"/>
      <c r="I43" s="43"/>
      <c r="J43" s="43"/>
      <c r="K43" s="43"/>
      <c r="L43" s="43"/>
      <c r="M43" s="43"/>
      <c r="N43" s="43"/>
      <c r="O43" s="43"/>
      <c r="P43" s="43"/>
      <c r="Q43" s="43"/>
      <c r="R43" s="43"/>
      <c r="S43" s="43"/>
      <c r="T43" s="43"/>
      <c r="U43" s="43"/>
      <c r="V43" s="43"/>
      <c r="W43" s="43"/>
      <c r="X43" s="43"/>
      <c r="Y43" s="43"/>
    </row>
    <row r="44" spans="1:93" ht="12" customHeight="1" x14ac:dyDescent="0.2">
      <c r="A44" s="39" t="s">
        <v>2</v>
      </c>
    </row>
    <row r="45" spans="1:93" ht="12" customHeight="1" x14ac:dyDescent="0.2">
      <c r="A45" s="42"/>
    </row>
    <row r="46" spans="1:93" ht="12" customHeight="1" x14ac:dyDescent="0.2">
      <c r="A46" s="39"/>
    </row>
    <row r="47" spans="1:93" ht="12" customHeight="1" x14ac:dyDescent="0.2"/>
  </sheetData>
  <mergeCells count="13">
    <mergeCell ref="A36:A38"/>
    <mergeCell ref="A39:A41"/>
    <mergeCell ref="A1:B1"/>
    <mergeCell ref="A31:A33"/>
    <mergeCell ref="A4:A6"/>
    <mergeCell ref="A22:A24"/>
    <mergeCell ref="A25:A27"/>
    <mergeCell ref="A7:A9"/>
    <mergeCell ref="A10:A12"/>
    <mergeCell ref="A28:A30"/>
    <mergeCell ref="A13:A15"/>
    <mergeCell ref="A16:A18"/>
    <mergeCell ref="A19:A21"/>
  </mergeCells>
  <hyperlinks>
    <hyperlink ref="A1" location="Index!A1" display="retour à l'index" xr:uid="{28B58C19-921F-4B1F-8EA4-74B1E8882E56}"/>
  </hyperlinks>
  <pageMargins left="0" right="0" top="0" bottom="0" header="0.43307086614173229" footer="0.19685039370078741"/>
  <pageSetup paperSize="9" scale="80" fitToWidth="2" orientation="landscape" r:id="rId1"/>
  <headerFooter alignWithMargins="0"/>
  <ignoredErrors>
    <ignoredError sqref="Z3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4</vt:i4>
      </vt:variant>
      <vt:variant>
        <vt:lpstr>Plages nommées</vt:lpstr>
      </vt:variant>
      <vt:variant>
        <vt:i4>3</vt:i4>
      </vt:variant>
    </vt:vector>
  </HeadingPairs>
  <TitlesOfParts>
    <vt:vector size="7" baseType="lpstr">
      <vt:lpstr>Index</vt:lpstr>
      <vt:lpstr>T2</vt:lpstr>
      <vt:lpstr>CI2</vt:lpstr>
      <vt:lpstr>CI3</vt:lpstr>
      <vt:lpstr>'CI2'!Impression_des_titres</vt:lpstr>
      <vt:lpstr>'CI3'!Impression_des_titres</vt:lpstr>
      <vt:lpstr>'T2'!Impression_des_titres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Pastor</dc:creator>
  <cp:lastModifiedBy>Steiner Pittet Mary Josée BFS</cp:lastModifiedBy>
  <cp:lastPrinted>2026-06-01T09:34:50Z</cp:lastPrinted>
  <dcterms:created xsi:type="dcterms:W3CDTF">2000-05-17T21:33:08Z</dcterms:created>
  <dcterms:modified xsi:type="dcterms:W3CDTF">2026-06-01T09:35:49Z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aa112399-b73b-40c1-8af2-919b124b9d91_Enabled">
    <vt:lpwstr>true</vt:lpwstr>
  </property>
  <property fmtid="{D5CDD505-2E9C-101B-9397-08002B2CF9AE}" pid="3" name="MSIP_Label_aa112399-b73b-40c1-8af2-919b124b9d91_SetDate">
    <vt:lpwstr>2025-04-07T05:48:10Z</vt:lpwstr>
  </property>
  <property fmtid="{D5CDD505-2E9C-101B-9397-08002B2CF9AE}" pid="4" name="MSIP_Label_aa112399-b73b-40c1-8af2-919b124b9d91_Method">
    <vt:lpwstr>Privileged</vt:lpwstr>
  </property>
  <property fmtid="{D5CDD505-2E9C-101B-9397-08002B2CF9AE}" pid="5" name="MSIP_Label_aa112399-b73b-40c1-8af2-919b124b9d91_Name">
    <vt:lpwstr>L2</vt:lpwstr>
  </property>
  <property fmtid="{D5CDD505-2E9C-101B-9397-08002B2CF9AE}" pid="6" name="MSIP_Label_aa112399-b73b-40c1-8af2-919b124b9d91_SiteId">
    <vt:lpwstr>6ae27add-8276-4a38-88c1-3a9c1f973767</vt:lpwstr>
  </property>
  <property fmtid="{D5CDD505-2E9C-101B-9397-08002B2CF9AE}" pid="7" name="MSIP_Label_aa112399-b73b-40c1-8af2-919b124b9d91_ActionId">
    <vt:lpwstr>ce0e3e36-735d-4341-896f-daa21d884664</vt:lpwstr>
  </property>
  <property fmtid="{D5CDD505-2E9C-101B-9397-08002B2CF9AE}" pid="8" name="MSIP_Label_aa112399-b73b-40c1-8af2-919b124b9d91_ContentBits">
    <vt:lpwstr>0</vt:lpwstr>
  </property>
  <property fmtid="{D5CDD505-2E9C-101B-9397-08002B2CF9AE}" pid="9" name="MSIP_Label_aa112399-b73b-40c1-8af2-919b124b9d91_Tag">
    <vt:lpwstr>10, 0, 1, 1</vt:lpwstr>
  </property>
</Properties>
</file>