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codeName="ThisWorkbook"/>
  <xr:revisionPtr revIDLastSave="0" documentId="13_ncr:1_{69974FE6-4C22-4AFC-BB21-219F50DEA3C3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Titres" sheetId="63990" r:id="rId1"/>
    <sheet name="Graph_a" sheetId="64011" r:id="rId2"/>
    <sheet name="Tableau_1" sheetId="63997" r:id="rId3"/>
    <sheet name="Tableau_2" sheetId="64008" r:id="rId4"/>
    <sheet name="Tableau_3" sheetId="64013" r:id="rId5"/>
    <sheet name="Tableau_4" sheetId="64009" r:id="rId6"/>
    <sheet name="Tableau_5" sheetId="64004" r:id="rId7"/>
    <sheet name="Tableau_6" sheetId="64006" r:id="rId8"/>
    <sheet name="Tableau_7" sheetId="64014" r:id="rId9"/>
  </sheets>
  <definedNames>
    <definedName name="G1v5" hidden="1">{"'Tabkurz_3'!$A$2:$B$18"}</definedName>
    <definedName name="HTML_CodePage" hidden="1">1252</definedName>
    <definedName name="HTML_Control" localSheetId="2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2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2" hidden="1">"30201 Tableaux"</definedName>
    <definedName name="HTML_Title" hidden="1">"30202 Tableaux"</definedName>
    <definedName name="_xlnm.Print_Titles" localSheetId="2">Tableau_1!$B:$B</definedName>
    <definedName name="_xlnm.Print_Titles" localSheetId="5">Tableau_4!$B:$B</definedName>
    <definedName name="_xlnm.Print_Titles" localSheetId="7">Tableau_6!$B:$B</definedName>
    <definedName name="_xlnm.Print_Titles" localSheetId="8">Tableau_7!$B:$B</definedName>
    <definedName name="_xlnm.Print_Area" localSheetId="0">Titres!$A$1:$I$38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" i="64008" l="1"/>
  <c r="AA6" i="64008"/>
  <c r="AC12" i="63997" a="1"/>
  <c r="AC12" i="63997" s="1"/>
  <c r="AC16" i="63997" s="1"/>
  <c r="V6" i="64008"/>
  <c r="V7" i="64008"/>
  <c r="AB12" i="63997" l="1" a="1"/>
  <c r="AB12" i="63997" s="1"/>
  <c r="AA16" i="63997"/>
  <c r="G7" i="64008" l="1"/>
  <c r="G6" i="64008"/>
  <c r="L6" i="64008"/>
  <c r="L7" i="64008"/>
  <c r="Q7" i="64008"/>
  <c r="Q6" i="64008"/>
  <c r="Z16" i="63997" l="1"/>
  <c r="AB16" i="63997"/>
  <c r="Y16" i="63997"/>
  <c r="U16" i="64008" l="1"/>
  <c r="V16" i="64008" s="1"/>
  <c r="U15" i="64008"/>
  <c r="V15" i="64008" s="1"/>
  <c r="W9" i="63997"/>
  <c r="P16" i="64008" l="1"/>
  <c r="P15" i="64008"/>
  <c r="Q16" i="64008" l="1"/>
  <c r="Q15" i="64008"/>
  <c r="V9" i="63997"/>
  <c r="I31" i="64008" l="1"/>
  <c r="J31" i="64008" s="1"/>
  <c r="E31" i="64008"/>
  <c r="F31" i="64008" s="1"/>
  <c r="I30" i="64008"/>
  <c r="J30" i="64008" s="1"/>
  <c r="E30" i="64008"/>
  <c r="F30" i="64008" s="1"/>
  <c r="T9" i="63997" l="1"/>
  <c r="U9" i="63997"/>
  <c r="K16" i="64008" l="1"/>
  <c r="L16" i="64008" s="1"/>
  <c r="K15" i="64008"/>
  <c r="L15" i="64008" s="1"/>
  <c r="N24" i="64008" l="1"/>
  <c r="N23" i="64008"/>
  <c r="J24" i="64008"/>
  <c r="J23" i="64008"/>
  <c r="F16" i="64008" l="1"/>
  <c r="G16" i="64008" s="1"/>
  <c r="F15" i="64008"/>
  <c r="G15" i="64008" s="1"/>
  <c r="Q24" i="64008"/>
  <c r="R24" i="64008" s="1"/>
  <c r="Q23" i="64008"/>
  <c r="R23" i="64008" s="1"/>
  <c r="E24" i="64008"/>
  <c r="F24" i="64008" s="1"/>
  <c r="E23" i="64008"/>
  <c r="F23" i="64008" s="1"/>
  <c r="M9" i="63997" l="1"/>
  <c r="N9" i="63997"/>
  <c r="O9" i="63997"/>
  <c r="P9" i="63997"/>
  <c r="Q9" i="63997"/>
  <c r="R9" i="63997"/>
  <c r="S9" i="6399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<sst xmlns="http://schemas.openxmlformats.org/spreadsheetml/2006/main" count="891" uniqueCount="137">
  <si>
    <t>Titres</t>
  </si>
  <si>
    <t>Set: 309</t>
  </si>
  <si>
    <t>Economie nationale</t>
  </si>
  <si>
    <t>Commentaires et définitions : voir l'indicateur sur internet</t>
  </si>
  <si>
    <t>Indicateur: 30902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</si>
  <si>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</si>
  <si>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</si>
  <si>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</si>
  <si>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</si>
  <si>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</si>
  <si>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</si>
  <si>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</si>
  <si>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</si>
  <si>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</si>
  <si>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En déplacement, lieu de travail changeant</t>
  </si>
  <si>
    <t>Lieu de travail fixe hors du domicile</t>
  </si>
  <si>
    <t>Sans indication/ne sait pas</t>
  </si>
  <si>
    <t>TOTAL</t>
  </si>
  <si>
    <t>(1) au 2ème trimestre</t>
  </si>
  <si>
    <t xml:space="preserve"> (2) moyenne annuelle</t>
  </si>
  <si>
    <t>Ecole 
obligatoire</t>
  </si>
  <si>
    <t>Secondaire II</t>
  </si>
  <si>
    <t>Tertiaire</t>
  </si>
  <si>
    <t>Sans enfant de moins de 15 ans</t>
  </si>
  <si>
    <t>Avec enfant de 0-6 ans</t>
  </si>
  <si>
    <t>Avec enfant de 7-14 ans</t>
  </si>
  <si>
    <t>Total</t>
  </si>
  <si>
    <t xml:space="preserve">(nombre) : extrapolation sur la base de moins de 50 cas, lesrésultats sont à prendre avec précaution </t>
  </si>
  <si>
    <t>Hommes</t>
  </si>
  <si>
    <t>Femmes</t>
  </si>
  <si>
    <t>H - Transports et entreposage</t>
  </si>
  <si>
    <t>I - Hébergement et restauration</t>
  </si>
  <si>
    <t>B-E - Activité industrielle, prod. d'énergie</t>
  </si>
  <si>
    <t>Q - Santé humaine et action sociale</t>
  </si>
  <si>
    <t>F - Construction</t>
  </si>
  <si>
    <t>O/U - Administration publique, act. extra-ter.</t>
  </si>
  <si>
    <t>K - Activités financières et d'assurance</t>
  </si>
  <si>
    <t>G - Commerce, réparation</t>
  </si>
  <si>
    <t>A - Agriculture, sylviculture</t>
  </si>
  <si>
    <t>P - Enseignement</t>
  </si>
  <si>
    <t>L/N - Immobilier, activités administratives</t>
  </si>
  <si>
    <t>R/S/T - Arts, loisirs, ménages privés, autres</t>
  </si>
  <si>
    <t>J - Information et communication</t>
  </si>
  <si>
    <t>M - Act. spécialisées, scient. et techniques</t>
  </si>
  <si>
    <t>Total télétravail à domicile</t>
  </si>
  <si>
    <t>Avec télétravail</t>
  </si>
  <si>
    <t>Sans télétravail</t>
  </si>
  <si>
    <t xml:space="preserve">Télétravail à domicile : </t>
  </si>
  <si>
    <t xml:space="preserve">(nombre) : extrapolation sur la base de moins de 50 cas, les résultats sont à prendre avec précaution </t>
  </si>
  <si>
    <t xml:space="preserve"> - : extrapolation sur la base de moins de 5 cas, donnée non publiée</t>
  </si>
  <si>
    <t>-</t>
  </si>
  <si>
    <t>Personnes actives occupées (sans les apprentis), en milliers</t>
  </si>
  <si>
    <t>En % des personnes actives occupées de la branche d'activité (NOGA)</t>
  </si>
  <si>
    <t>Personnes actives occupées (sans les apprentis)</t>
  </si>
  <si>
    <t>Avec enfant de moins de 15 ans</t>
  </si>
  <si>
    <t>En milliers de personnes actives occupées</t>
  </si>
  <si>
    <t>Nombre de personnes actives occupées (en milliers)</t>
  </si>
  <si>
    <t>Occasionnel 
(ou régulier 
mais &lt;50%)</t>
  </si>
  <si>
    <t>© 2017 OFS-BFS-UST / WSA</t>
  </si>
  <si>
    <t>© 2018 OFS-BFS-UST / WSA</t>
  </si>
  <si>
    <t>Total des personnes actives occupées</t>
  </si>
  <si>
    <t>Total télétravail à domicile en % des actifs occupés</t>
  </si>
  <si>
    <t xml:space="preserve">Occasionnel </t>
  </si>
  <si>
    <t>© 2019 OFS-BFS-UST / WSA</t>
  </si>
  <si>
    <t>Données principales</t>
  </si>
  <si>
    <t>Données supplémentaires :</t>
  </si>
  <si>
    <t>a</t>
  </si>
  <si>
    <t>Télétravail : utilisation d'internet pour échanger des données avec son employeur ou mandant.</t>
  </si>
  <si>
    <t xml:space="preserve">Total </t>
  </si>
  <si>
    <t>Secondaire I</t>
  </si>
  <si>
    <t>A domicile (avec et sans télétravail)</t>
  </si>
  <si>
    <t xml:space="preserve">Travail à domicile : </t>
  </si>
  <si>
    <t>Occasionnel ou régulier (mais &lt; 50% activité)</t>
  </si>
  <si>
    <t>Habituel 
(&gt; 50% activité)</t>
  </si>
  <si>
    <t>Régulier  (&lt;50% activité)</t>
  </si>
  <si>
    <t>Habituel (&gt;50% activité)</t>
  </si>
  <si>
    <t>Télétravail à domicile, évolution</t>
  </si>
  <si>
    <r>
      <t xml:space="preserve">Lieu de travail </t>
    </r>
    <r>
      <rPr>
        <b/>
        <u/>
        <sz val="9"/>
        <rFont val="Arial"/>
        <family val="2"/>
      </rPr>
      <t>principal</t>
    </r>
    <r>
      <rPr>
        <b/>
        <sz val="9"/>
        <rFont val="Arial"/>
        <family val="2"/>
      </rPr>
      <t xml:space="preserve"> des personnes actives occupées (sans les apprentis), évolution</t>
    </r>
  </si>
  <si>
    <t>Télétravail à domicile selon le degré de formation, évolution</t>
  </si>
  <si>
    <t>Télétravail à domicile selon la branche d'activité NOGA, évolution</t>
  </si>
  <si>
    <t>Travail à domicile avec ou sans télétravail, évolution</t>
  </si>
  <si>
    <t>Lieu de travail principal des personnes actives occupées, évolution</t>
  </si>
  <si>
    <t>Télétravail à domicile selon le niveau de formation, évolution</t>
  </si>
  <si>
    <t>(1)</t>
  </si>
  <si>
    <t>(2)</t>
  </si>
  <si>
    <t>Source : OFS – Enquête suisse sur la population active (ESPA)</t>
  </si>
  <si>
    <t>Télétravail à domicile</t>
  </si>
  <si>
    <t>Télétravail à domicile selon le sexe, évolution</t>
  </si>
  <si>
    <t>TÉLÉTRAVAIL : utilisation d'internet pour échanger des données avec son employeur ou mandant.</t>
  </si>
  <si>
    <t>© 2020 OFS-BFS-UST / WSA</t>
  </si>
  <si>
    <t>FEMMES</t>
  </si>
  <si>
    <t>HOMMES</t>
  </si>
  <si>
    <t>Télétravail à domicile selon le type de famille et le sexe, évolution</t>
  </si>
  <si>
    <t>© 2021 OFS-BFS-UST / WSA</t>
  </si>
  <si>
    <t>Dernière mise à jour: avril 2021</t>
  </si>
  <si>
    <t xml:space="preserve">Personnes actives occupées (sans les apprentis), en % </t>
  </si>
  <si>
    <t>[en % des femmes actives occupées]</t>
  </si>
  <si>
    <t>[en % des hommes actifs occupés]</t>
  </si>
  <si>
    <t>En % des personnes actives occupées</t>
  </si>
  <si>
    <t>Occasionnel (ou régulier mais &lt; 50% activité)</t>
  </si>
  <si>
    <t>En % du total des personnes actives occupées</t>
  </si>
  <si>
    <t>En % des personnes actives occupées de la branche
(sans les apprentis)</t>
  </si>
  <si>
    <t>En % des actifs occupés de chaque niveau de formation</t>
  </si>
  <si>
    <t>En % des actifs occupés de chaque catégorie de télétravail</t>
  </si>
  <si>
    <t>Occasionnel : au moins une fois au cours des 4 semaines ayant précédé l'interview.</t>
  </si>
  <si>
    <t>O/U - Administration publique, activités  extraterritoriales</t>
  </si>
  <si>
    <t>2021 (*)</t>
  </si>
  <si>
    <t>Habituel (le plus souvent)</t>
  </si>
  <si>
    <t>(*) rupture de série : reformulation de la question du lieu de travail habituel et ajout d'une période de référence (4 dernières semaines)</t>
  </si>
  <si>
    <t xml:space="preserve">Occasionnel ou régulier </t>
  </si>
  <si>
    <t>Régulier ( &lt;50% / pas le plus souvent)</t>
  </si>
  <si>
    <t>(*) rupture de série : reformulation de la question et ajout d'une période de référence (4 dernières semaines)</t>
  </si>
  <si>
    <t>Habituel 
(le plus souvent)</t>
  </si>
  <si>
    <t xml:space="preserve">Régulier </t>
  </si>
  <si>
    <t>Habituel 
(=le plus souvent)</t>
  </si>
  <si>
    <t>2021(*)</t>
  </si>
  <si>
    <t>(3) rupture de série : reformulation de la question et ajout d'une période de référence (4 dernières semaines)</t>
  </si>
  <si>
    <t>Définition : principal = le plus souvent, plus de 50% de l'activité</t>
  </si>
  <si>
    <t>Habituel ( &gt;50% de l'activité / le plus souvent)</t>
  </si>
  <si>
    <t>(2)(3)</t>
  </si>
  <si>
    <t>(2) moyenne annuelle</t>
  </si>
  <si>
    <t>Occasionnel</t>
  </si>
  <si>
    <t>Régulier</t>
  </si>
  <si>
    <t>Dernière mise à jour: août 2023</t>
  </si>
  <si>
    <r>
      <t xml:space="preserve">En % des personnes actives occupées </t>
    </r>
    <r>
      <rPr>
        <b/>
        <u/>
        <sz val="8"/>
        <color rgb="FFFF0000"/>
        <rFont val="Arial"/>
        <family val="2"/>
      </rPr>
      <t>de 15 à 64 ans</t>
    </r>
    <r>
      <rPr>
        <sz val="8"/>
        <rFont val="Arial"/>
        <family val="2"/>
      </rPr>
      <t xml:space="preserve"> (sans les apprentis)</t>
    </r>
  </si>
  <si>
    <t xml:space="preserve">© 2026 OFS-BFS-UST / WSA </t>
  </si>
  <si>
    <t>© 2026 OFS-BFS-UST / WSA</t>
  </si>
  <si>
    <t>Télétravail à domicile selon la grande région, évolution</t>
  </si>
  <si>
    <t>En % des personnes actives occupées
(sans les apprentis)</t>
  </si>
  <si>
    <t>1. Région lémanique</t>
  </si>
  <si>
    <t>2. Espace Mittelland</t>
  </si>
  <si>
    <t>3. Suisse du Nord-Ouest</t>
  </si>
  <si>
    <t>4. Zurich</t>
  </si>
  <si>
    <t>5. Suisse orientale</t>
  </si>
  <si>
    <t>6. Suisse centrale</t>
  </si>
  <si>
    <t>7. Tessin</t>
  </si>
  <si>
    <t>Dernière mise à jour: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</si>
</sst>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\)"/>
    <numFmt numFmtId="168" formatCode="\(0.0%\)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Helvetica"/>
    </font>
    <font>
      <sz val="8"/>
      <color indexed="8"/>
      <name val="Arial Narrow"/>
      <family val="2"/>
    </font>
    <font>
      <b/>
      <u/>
      <sz val="9"/>
      <name val="Arial"/>
      <family val="2"/>
    </font>
    <font>
      <sz val="8"/>
      <color theme="0" tint="-0.3499862666707357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color rgb="FFFF0000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b/>
      <i/>
      <sz val="8"/>
      <color indexed="8"/>
      <name val="Arial"/>
      <family val="2"/>
    </font>
    <font>
      <b/>
      <i/>
      <sz val="8"/>
      <name val="Arial"/>
      <family val="2"/>
    </font>
    <font>
      <b/>
      <i/>
      <sz val="8"/>
      <color rgb="FFFF000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b/>
      <u/>
      <sz val="8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</cellStyleXfs>
  <cellXfs count="265">
    <xf numFmtId="0" fontId="0" fillId="0" borderId="0" xfId="0"/>
    <xf numFmtId="1" fontId="6" fillId="0" borderId="0" xfId="0" applyNumberFormat="1" applyFont="1"/>
    <xf numFmtId="166" fontId="6" fillId="0" borderId="0" xfId="0" applyNumberFormat="1" applyFont="1" applyAlignment="1" applyProtection="1">
      <alignment horizontal="right"/>
      <protection locked="0"/>
    </xf>
    <xf numFmtId="0" fontId="10" fillId="0" borderId="0" xfId="1" applyFont="1" applyFill="1" applyAlignment="1" applyProtection="1"/>
    <xf numFmtId="0" fontId="6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1" fontId="6" fillId="0" borderId="0" xfId="2" applyNumberFormat="1" applyFont="1" applyFill="1" applyBorder="1"/>
    <xf numFmtId="1" fontId="6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4" fillId="0" borderId="0" xfId="0" applyFont="1"/>
    <xf numFmtId="0" fontId="9" fillId="2" borderId="0" xfId="0" applyFont="1" applyFill="1"/>
    <xf numFmtId="0" fontId="0" fillId="2" borderId="0" xfId="0" applyFill="1"/>
    <xf numFmtId="0" fontId="8" fillId="2" borderId="0" xfId="0" applyFont="1" applyFill="1"/>
    <xf numFmtId="0" fontId="15" fillId="2" borderId="0" xfId="1" applyFont="1" applyFill="1" applyAlignment="1" applyProtection="1"/>
    <xf numFmtId="0" fontId="8" fillId="2" borderId="0" xfId="0" applyFont="1" applyFill="1" applyAlignment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16" fillId="2" borderId="0" xfId="0" applyFont="1" applyFill="1"/>
    <xf numFmtId="0" fontId="6" fillId="0" borderId="0" xfId="0" applyFont="1"/>
    <xf numFmtId="0" fontId="8" fillId="0" borderId="0" xfId="0" applyFont="1"/>
    <xf numFmtId="0" fontId="3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66" fontId="21" fillId="0" borderId="20" xfId="2" applyNumberFormat="1" applyFont="1" applyFill="1" applyBorder="1" applyAlignment="1" applyProtection="1">
      <alignment horizontal="right" vertical="center"/>
    </xf>
    <xf numFmtId="0" fontId="19" fillId="0" borderId="23" xfId="0" applyFont="1" applyBorder="1" applyAlignment="1">
      <alignment horizontal="right" vertical="center"/>
    </xf>
    <xf numFmtId="165" fontId="21" fillId="0" borderId="5" xfId="4" applyNumberFormat="1" applyFont="1" applyFill="1" applyBorder="1" applyAlignment="1" applyProtection="1">
      <alignment horizontal="right" vertical="center"/>
    </xf>
    <xf numFmtId="166" fontId="21" fillId="0" borderId="18" xfId="2" applyNumberFormat="1" applyFont="1" applyFill="1" applyBorder="1" applyAlignment="1" applyProtection="1">
      <alignment horizontal="righ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top"/>
    </xf>
    <xf numFmtId="1" fontId="21" fillId="0" borderId="0" xfId="0" applyNumberFormat="1" applyFont="1" applyAlignment="1">
      <alignment horizontal="right" vertical="top"/>
    </xf>
    <xf numFmtId="0" fontId="8" fillId="0" borderId="8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/>
    </xf>
    <xf numFmtId="165" fontId="6" fillId="0" borderId="2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165" fontId="22" fillId="0" borderId="0" xfId="4" applyNumberFormat="1" applyFont="1" applyFill="1" applyBorder="1" applyAlignment="1">
      <alignment horizontal="right"/>
    </xf>
    <xf numFmtId="0" fontId="6" fillId="0" borderId="2" xfId="5" applyFont="1" applyBorder="1" applyAlignment="1">
      <alignment horizontal="right"/>
    </xf>
    <xf numFmtId="0" fontId="6" fillId="0" borderId="3" xfId="5" applyFont="1" applyBorder="1" applyAlignment="1">
      <alignment horizontal="right"/>
    </xf>
    <xf numFmtId="165" fontId="6" fillId="0" borderId="3" xfId="4" applyNumberFormat="1" applyFont="1" applyFill="1" applyBorder="1" applyAlignment="1">
      <alignment horizontal="right"/>
    </xf>
    <xf numFmtId="165" fontId="6" fillId="0" borderId="4" xfId="4" applyNumberFormat="1" applyFont="1" applyFill="1" applyBorder="1" applyAlignment="1">
      <alignment horizontal="right"/>
    </xf>
    <xf numFmtId="165" fontId="6" fillId="0" borderId="5" xfId="4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9" fontId="6" fillId="0" borderId="8" xfId="4" applyFont="1" applyFill="1" applyBorder="1" applyAlignment="1">
      <alignment horizontal="right"/>
    </xf>
    <xf numFmtId="9" fontId="6" fillId="0" borderId="6" xfId="4" applyFont="1" applyFill="1" applyBorder="1" applyAlignment="1">
      <alignment horizontal="right"/>
    </xf>
    <xf numFmtId="9" fontId="6" fillId="0" borderId="7" xfId="4" applyFont="1" applyFill="1" applyBorder="1" applyAlignment="1">
      <alignment horizontal="right"/>
    </xf>
    <xf numFmtId="9" fontId="22" fillId="0" borderId="0" xfId="4" applyFont="1" applyFill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16" fillId="0" borderId="0" xfId="0" applyFont="1"/>
    <xf numFmtId="0" fontId="17" fillId="0" borderId="6" xfId="0" applyFont="1" applyBorder="1" applyAlignment="1">
      <alignment horizontal="right"/>
    </xf>
    <xf numFmtId="0" fontId="19" fillId="0" borderId="13" xfId="0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166" fontId="21" fillId="0" borderId="9" xfId="2" applyNumberFormat="1" applyFont="1" applyFill="1" applyBorder="1" applyAlignment="1" applyProtection="1">
      <alignment horizontal="right" vertical="center"/>
    </xf>
    <xf numFmtId="166" fontId="21" fillId="0" borderId="13" xfId="2" applyNumberFormat="1" applyFont="1" applyFill="1" applyBorder="1" applyAlignment="1" applyProtection="1">
      <alignment horizontal="right" vertical="center"/>
    </xf>
    <xf numFmtId="166" fontId="21" fillId="0" borderId="10" xfId="2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0" fontId="19" fillId="0" borderId="4" xfId="0" applyFont="1" applyBorder="1" applyAlignment="1">
      <alignment horizontal="right" vertical="center"/>
    </xf>
    <xf numFmtId="166" fontId="21" fillId="0" borderId="3" xfId="2" applyNumberFormat="1" applyFont="1" applyFill="1" applyBorder="1" applyAlignment="1" applyProtection="1">
      <alignment horizontal="right" vertical="center"/>
    </xf>
    <xf numFmtId="166" fontId="21" fillId="0" borderId="4" xfId="2" applyNumberFormat="1" applyFont="1" applyFill="1" applyBorder="1" applyAlignment="1" applyProtection="1">
      <alignment horizontal="right" vertical="center"/>
    </xf>
    <xf numFmtId="166" fontId="21" fillId="0" borderId="5" xfId="2" applyNumberFormat="1" applyFont="1" applyFill="1" applyBorder="1" applyAlignment="1" applyProtection="1">
      <alignment horizontal="right" vertical="center"/>
    </xf>
    <xf numFmtId="165" fontId="21" fillId="0" borderId="23" xfId="4" applyNumberFormat="1" applyFont="1" applyFill="1" applyBorder="1" applyAlignment="1" applyProtection="1">
      <alignment horizontal="right" vertical="center"/>
    </xf>
    <xf numFmtId="0" fontId="19" fillId="0" borderId="14" xfId="0" applyFont="1" applyBorder="1" applyAlignment="1">
      <alignment horizontal="right" vertical="center"/>
    </xf>
    <xf numFmtId="166" fontId="19" fillId="0" borderId="11" xfId="2" applyNumberFormat="1" applyFont="1" applyFill="1" applyBorder="1" applyAlignment="1" applyProtection="1">
      <alignment vertical="center"/>
    </xf>
    <xf numFmtId="166" fontId="19" fillId="0" borderId="14" xfId="2" applyNumberFormat="1" applyFont="1" applyFill="1" applyBorder="1" applyAlignment="1" applyProtection="1">
      <alignment vertical="center"/>
    </xf>
    <xf numFmtId="166" fontId="19" fillId="0" borderId="22" xfId="2" applyNumberFormat="1" applyFont="1" applyFill="1" applyBorder="1" applyAlignment="1" applyProtection="1">
      <alignment vertical="center"/>
    </xf>
    <xf numFmtId="166" fontId="6" fillId="0" borderId="0" xfId="0" applyNumberFormat="1" applyFont="1" applyAlignment="1">
      <alignment vertical="center"/>
    </xf>
    <xf numFmtId="166" fontId="19" fillId="0" borderId="12" xfId="2" applyNumberFormat="1" applyFont="1" applyFill="1" applyBorder="1" applyAlignment="1" applyProtection="1">
      <alignment vertical="center"/>
    </xf>
    <xf numFmtId="0" fontId="6" fillId="0" borderId="14" xfId="0" applyFont="1" applyBorder="1" applyAlignment="1">
      <alignment vertical="center"/>
    </xf>
    <xf numFmtId="0" fontId="19" fillId="0" borderId="7" xfId="0" applyFont="1" applyBorder="1" applyAlignment="1">
      <alignment horizontal="right" vertical="center"/>
    </xf>
    <xf numFmtId="0" fontId="20" fillId="0" borderId="0" xfId="0" applyFont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right" vertical="center"/>
    </xf>
    <xf numFmtId="165" fontId="23" fillId="0" borderId="8" xfId="4" applyNumberFormat="1" applyFont="1" applyFill="1" applyBorder="1" applyAlignment="1" applyProtection="1">
      <alignment horizontal="right" vertical="center" indent="1"/>
    </xf>
    <xf numFmtId="165" fontId="23" fillId="0" borderId="6" xfId="4" applyNumberFormat="1" applyFont="1" applyFill="1" applyBorder="1" applyAlignment="1" applyProtection="1">
      <alignment horizontal="right" vertical="center" indent="1"/>
    </xf>
    <xf numFmtId="165" fontId="23" fillId="0" borderId="7" xfId="4" applyNumberFormat="1" applyFont="1" applyFill="1" applyBorder="1" applyAlignment="1" applyProtection="1">
      <alignment horizontal="right" vertical="center" indent="1"/>
    </xf>
    <xf numFmtId="165" fontId="6" fillId="0" borderId="0" xfId="0" applyNumberFormat="1" applyFont="1"/>
    <xf numFmtId="0" fontId="21" fillId="0" borderId="0" xfId="0" applyFont="1" applyAlignment="1">
      <alignment horizontal="right" vertical="center"/>
    </xf>
    <xf numFmtId="165" fontId="21" fillId="0" borderId="2" xfId="4" applyNumberFormat="1" applyFont="1" applyFill="1" applyBorder="1" applyAlignment="1" applyProtection="1">
      <alignment horizontal="right" vertical="center" indent="1"/>
    </xf>
    <xf numFmtId="165" fontId="21" fillId="0" borderId="0" xfId="4" applyNumberFormat="1" applyFont="1" applyFill="1" applyBorder="1" applyAlignment="1" applyProtection="1">
      <alignment horizontal="right" vertical="center" indent="1"/>
    </xf>
    <xf numFmtId="165" fontId="21" fillId="0" borderId="1" xfId="4" applyNumberFormat="1" applyFont="1" applyFill="1" applyBorder="1" applyAlignment="1" applyProtection="1">
      <alignment horizontal="right" vertical="center" indent="1"/>
    </xf>
    <xf numFmtId="168" fontId="21" fillId="0" borderId="0" xfId="4" applyNumberFormat="1" applyFont="1" applyFill="1" applyBorder="1" applyAlignment="1" applyProtection="1">
      <alignment horizontal="right" vertical="center" indent="1"/>
    </xf>
    <xf numFmtId="0" fontId="21" fillId="0" borderId="14" xfId="0" applyFont="1" applyBorder="1" applyAlignment="1">
      <alignment horizontal="right" vertical="center"/>
    </xf>
    <xf numFmtId="165" fontId="21" fillId="0" borderId="11" xfId="4" applyNumberFormat="1" applyFont="1" applyFill="1" applyBorder="1" applyAlignment="1" applyProtection="1">
      <alignment horizontal="right" vertical="center" indent="1"/>
    </xf>
    <xf numFmtId="165" fontId="21" fillId="0" borderId="14" xfId="4" applyNumberFormat="1" applyFont="1" applyFill="1" applyBorder="1" applyAlignment="1" applyProtection="1">
      <alignment horizontal="right" vertical="center" indent="1"/>
    </xf>
    <xf numFmtId="165" fontId="21" fillId="0" borderId="12" xfId="4" applyNumberFormat="1" applyFont="1" applyFill="1" applyBorder="1" applyAlignment="1" applyProtection="1">
      <alignment horizontal="right" vertical="center" indent="1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left"/>
    </xf>
    <xf numFmtId="0" fontId="19" fillId="0" borderId="6" xfId="0" applyFont="1" applyBorder="1" applyAlignment="1">
      <alignment horizontal="right" vertical="center"/>
    </xf>
    <xf numFmtId="0" fontId="24" fillId="0" borderId="0" xfId="0" applyFont="1"/>
    <xf numFmtId="0" fontId="6" fillId="2" borderId="0" xfId="0" applyFont="1" applyFill="1"/>
    <xf numFmtId="0" fontId="21" fillId="0" borderId="0" xfId="0" applyFont="1" applyAlignment="1">
      <alignment vertical="top"/>
    </xf>
    <xf numFmtId="0" fontId="18" fillId="0" borderId="21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6" fontId="6" fillId="0" borderId="2" xfId="2" applyNumberFormat="1" applyFont="1" applyFill="1" applyBorder="1" applyAlignment="1" applyProtection="1">
      <alignment horizontal="right" vertical="center"/>
    </xf>
    <xf numFmtId="166" fontId="21" fillId="0" borderId="24" xfId="2" applyNumberFormat="1" applyFont="1" applyFill="1" applyBorder="1" applyAlignment="1" applyProtection="1">
      <alignment horizontal="right" vertical="center"/>
    </xf>
    <xf numFmtId="166" fontId="21" fillId="0" borderId="25" xfId="2" applyNumberFormat="1" applyFont="1" applyFill="1" applyBorder="1" applyAlignment="1" applyProtection="1">
      <alignment horizontal="right" vertical="center"/>
    </xf>
    <xf numFmtId="165" fontId="21" fillId="0" borderId="3" xfId="4" applyNumberFormat="1" applyFont="1" applyFill="1" applyBorder="1" applyAlignment="1" applyProtection="1">
      <alignment horizontal="right" vertical="center"/>
    </xf>
    <xf numFmtId="0" fontId="19" fillId="0" borderId="15" xfId="0" applyFont="1" applyBorder="1" applyAlignment="1">
      <alignment horizontal="right" vertical="center"/>
    </xf>
    <xf numFmtId="166" fontId="21" fillId="0" borderId="17" xfId="2" applyNumberFormat="1" applyFont="1" applyFill="1" applyBorder="1" applyAlignment="1" applyProtection="1">
      <alignment horizontal="right" vertical="center"/>
    </xf>
    <xf numFmtId="166" fontId="21" fillId="0" borderId="16" xfId="2" applyNumberFormat="1" applyFont="1" applyFill="1" applyBorder="1" applyAlignment="1" applyProtection="1">
      <alignment horizontal="right" vertical="center"/>
    </xf>
    <xf numFmtId="0" fontId="19" fillId="0" borderId="2" xfId="0" applyFont="1" applyBorder="1" applyAlignment="1">
      <alignment horizontal="right" vertical="center"/>
    </xf>
    <xf numFmtId="166" fontId="21" fillId="0" borderId="2" xfId="2" applyNumberFormat="1" applyFont="1" applyFill="1" applyBorder="1" applyAlignment="1" applyProtection="1">
      <alignment horizontal="right" vertical="center"/>
    </xf>
    <xf numFmtId="166" fontId="21" fillId="0" borderId="1" xfId="2" applyNumberFormat="1" applyFont="1" applyFill="1" applyBorder="1" applyAlignment="1" applyProtection="1">
      <alignment horizontal="right" vertical="center"/>
    </xf>
    <xf numFmtId="167" fontId="21" fillId="0" borderId="1" xfId="0" applyNumberFormat="1" applyFont="1" applyBorder="1" applyAlignment="1">
      <alignment horizontal="right" vertical="top"/>
    </xf>
    <xf numFmtId="0" fontId="19" fillId="0" borderId="24" xfId="0" applyFont="1" applyBorder="1" applyAlignment="1">
      <alignment horizontal="right" vertical="center"/>
    </xf>
    <xf numFmtId="167" fontId="21" fillId="0" borderId="20" xfId="0" applyNumberFormat="1" applyFont="1" applyBorder="1" applyAlignment="1">
      <alignment horizontal="right" vertical="top"/>
    </xf>
    <xf numFmtId="165" fontId="21" fillId="0" borderId="0" xfId="4" applyNumberFormat="1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center" vertical="center" wrapText="1"/>
    </xf>
    <xf numFmtId="167" fontId="6" fillId="0" borderId="2" xfId="0" applyNumberFormat="1" applyFont="1" applyBorder="1" applyAlignment="1">
      <alignment horizontal="right" vertical="center" indent="1"/>
    </xf>
    <xf numFmtId="1" fontId="6" fillId="0" borderId="0" xfId="0" applyNumberFormat="1" applyFont="1" applyAlignment="1">
      <alignment horizontal="right" vertical="center" indent="1"/>
    </xf>
    <xf numFmtId="1" fontId="6" fillId="0" borderId="1" xfId="0" applyNumberFormat="1" applyFont="1" applyBorder="1" applyAlignment="1">
      <alignment horizontal="right" vertical="center" indent="1"/>
    </xf>
    <xf numFmtId="167" fontId="6" fillId="0" borderId="11" xfId="0" applyNumberFormat="1" applyFont="1" applyBorder="1" applyAlignment="1">
      <alignment horizontal="right" vertical="center" indent="1"/>
    </xf>
    <xf numFmtId="1" fontId="6" fillId="0" borderId="14" xfId="0" applyNumberFormat="1" applyFont="1" applyBorder="1" applyAlignment="1">
      <alignment horizontal="right" vertical="center" indent="1"/>
    </xf>
    <xf numFmtId="1" fontId="6" fillId="0" borderId="12" xfId="0" applyNumberFormat="1" applyFont="1" applyBorder="1" applyAlignment="1">
      <alignment horizontal="right" vertical="center" indent="1"/>
    </xf>
    <xf numFmtId="0" fontId="24" fillId="0" borderId="21" xfId="0" applyFont="1" applyBorder="1" applyAlignment="1">
      <alignment horizontal="right" vertical="center"/>
    </xf>
    <xf numFmtId="0" fontId="18" fillId="0" borderId="1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right" vertical="center"/>
    </xf>
    <xf numFmtId="167" fontId="21" fillId="0" borderId="2" xfId="0" applyNumberFormat="1" applyFont="1" applyBorder="1" applyAlignment="1">
      <alignment horizontal="right" vertical="center" indent="1"/>
    </xf>
    <xf numFmtId="1" fontId="21" fillId="0" borderId="0" xfId="0" applyNumberFormat="1" applyFont="1" applyAlignment="1">
      <alignment horizontal="right" vertical="center" indent="1"/>
    </xf>
    <xf numFmtId="1" fontId="21" fillId="0" borderId="1" xfId="0" applyNumberFormat="1" applyFont="1" applyBorder="1" applyAlignment="1">
      <alignment horizontal="right" vertical="center" indent="1"/>
    </xf>
    <xf numFmtId="1" fontId="6" fillId="0" borderId="2" xfId="0" applyNumberFormat="1" applyFont="1" applyBorder="1" applyAlignment="1">
      <alignment horizontal="right" vertical="center" indent="1"/>
    </xf>
    <xf numFmtId="0" fontId="19" fillId="0" borderId="22" xfId="0" applyFont="1" applyBorder="1" applyAlignment="1">
      <alignment horizontal="right" vertical="center"/>
    </xf>
    <xf numFmtId="167" fontId="21" fillId="0" borderId="11" xfId="0" applyNumberFormat="1" applyFont="1" applyBorder="1" applyAlignment="1">
      <alignment horizontal="right" vertical="center" indent="1"/>
    </xf>
    <xf numFmtId="1" fontId="21" fillId="0" borderId="14" xfId="0" applyNumberFormat="1" applyFont="1" applyBorder="1" applyAlignment="1">
      <alignment horizontal="right" vertical="center" indent="1"/>
    </xf>
    <xf numFmtId="1" fontId="21" fillId="0" borderId="12" xfId="0" applyNumberFormat="1" applyFont="1" applyBorder="1" applyAlignment="1">
      <alignment horizontal="right" vertical="center" indent="1"/>
    </xf>
    <xf numFmtId="165" fontId="6" fillId="0" borderId="2" xfId="4" applyNumberFormat="1" applyFont="1" applyFill="1" applyBorder="1" applyAlignment="1" applyProtection="1">
      <alignment horizontal="right" vertical="center" indent="1"/>
    </xf>
    <xf numFmtId="165" fontId="6" fillId="0" borderId="0" xfId="4" applyNumberFormat="1" applyFont="1" applyFill="1" applyBorder="1" applyAlignment="1" applyProtection="1">
      <alignment horizontal="right" vertical="center" indent="1"/>
    </xf>
    <xf numFmtId="165" fontId="6" fillId="0" borderId="1" xfId="4" applyNumberFormat="1" applyFont="1" applyFill="1" applyBorder="1" applyAlignment="1" applyProtection="1">
      <alignment horizontal="right" vertical="center" indent="1"/>
    </xf>
    <xf numFmtId="165" fontId="6" fillId="0" borderId="11" xfId="4" applyNumberFormat="1" applyFont="1" applyFill="1" applyBorder="1" applyAlignment="1" applyProtection="1">
      <alignment horizontal="right" vertical="center" indent="1"/>
    </xf>
    <xf numFmtId="165" fontId="6" fillId="0" borderId="14" xfId="4" applyNumberFormat="1" applyFont="1" applyFill="1" applyBorder="1" applyAlignment="1" applyProtection="1">
      <alignment horizontal="right" vertical="center" indent="1"/>
    </xf>
    <xf numFmtId="165" fontId="6" fillId="0" borderId="12" xfId="4" applyNumberFormat="1" applyFont="1" applyFill="1" applyBorder="1" applyAlignment="1" applyProtection="1">
      <alignment horizontal="right" vertical="center" indent="1"/>
    </xf>
    <xf numFmtId="0" fontId="25" fillId="0" borderId="6" xfId="0" applyFont="1" applyBorder="1" applyAlignment="1">
      <alignment horizontal="center" vertical="center" wrapText="1"/>
    </xf>
    <xf numFmtId="165" fontId="21" fillId="0" borderId="9" xfId="4" applyNumberFormat="1" applyFont="1" applyFill="1" applyBorder="1" applyAlignment="1" applyProtection="1">
      <alignment horizontal="right" vertical="center" indent="1"/>
    </xf>
    <xf numFmtId="165" fontId="21" fillId="0" borderId="13" xfId="4" applyNumberFormat="1" applyFont="1" applyFill="1" applyBorder="1" applyAlignment="1" applyProtection="1">
      <alignment horizontal="right" vertical="center" indent="1"/>
    </xf>
    <xf numFmtId="165" fontId="21" fillId="0" borderId="10" xfId="4" applyNumberFormat="1" applyFont="1" applyFill="1" applyBorder="1" applyAlignment="1" applyProtection="1">
      <alignment horizontal="right" vertical="center" indent="1"/>
    </xf>
    <xf numFmtId="0" fontId="21" fillId="0" borderId="4" xfId="0" applyFont="1" applyBorder="1" applyAlignment="1">
      <alignment horizontal="right" vertical="center"/>
    </xf>
    <xf numFmtId="165" fontId="21" fillId="0" borderId="3" xfId="4" applyNumberFormat="1" applyFont="1" applyFill="1" applyBorder="1" applyAlignment="1" applyProtection="1">
      <alignment horizontal="right" vertical="center" indent="1"/>
    </xf>
    <xf numFmtId="165" fontId="21" fillId="0" borderId="4" xfId="4" applyNumberFormat="1" applyFont="1" applyFill="1" applyBorder="1" applyAlignment="1" applyProtection="1">
      <alignment horizontal="right" vertical="center" indent="1"/>
    </xf>
    <xf numFmtId="165" fontId="21" fillId="0" borderId="5" xfId="4" applyNumberFormat="1" applyFont="1" applyFill="1" applyBorder="1" applyAlignment="1" applyProtection="1">
      <alignment horizontal="right" vertical="center" indent="1"/>
    </xf>
    <xf numFmtId="165" fontId="21" fillId="0" borderId="17" xfId="4" applyNumberFormat="1" applyFont="1" applyFill="1" applyBorder="1" applyAlignment="1" applyProtection="1">
      <alignment horizontal="right" vertical="center" indent="1"/>
    </xf>
    <xf numFmtId="165" fontId="21" fillId="0" borderId="16" xfId="4" applyNumberFormat="1" applyFont="1" applyFill="1" applyBorder="1" applyAlignment="1" applyProtection="1">
      <alignment horizontal="right" vertical="center" indent="1"/>
    </xf>
    <xf numFmtId="165" fontId="21" fillId="0" borderId="18" xfId="4" applyNumberFormat="1" applyFont="1" applyFill="1" applyBorder="1" applyAlignment="1" applyProtection="1">
      <alignment horizontal="right" vertical="center" indent="1"/>
    </xf>
    <xf numFmtId="0" fontId="8" fillId="0" borderId="2" xfId="0" applyFont="1" applyBorder="1" applyAlignment="1">
      <alignment horizontal="right" vertical="center"/>
    </xf>
    <xf numFmtId="166" fontId="6" fillId="0" borderId="0" xfId="2" applyNumberFormat="1" applyFont="1" applyFill="1" applyBorder="1" applyAlignment="1" applyProtection="1">
      <alignment horizontal="right" vertical="center"/>
    </xf>
    <xf numFmtId="166" fontId="21" fillId="0" borderId="0" xfId="2" applyNumberFormat="1" applyFont="1" applyFill="1" applyBorder="1" applyAlignment="1" applyProtection="1">
      <alignment horizontal="right" vertical="center"/>
    </xf>
    <xf numFmtId="166" fontId="6" fillId="0" borderId="9" xfId="2" applyNumberFormat="1" applyFont="1" applyFill="1" applyBorder="1" applyAlignment="1" applyProtection="1">
      <alignment horizontal="right" vertical="center"/>
    </xf>
    <xf numFmtId="166" fontId="6" fillId="0" borderId="13" xfId="2" applyNumberFormat="1" applyFont="1" applyFill="1" applyBorder="1" applyAlignment="1" applyProtection="1">
      <alignment horizontal="right" vertical="center"/>
    </xf>
    <xf numFmtId="166" fontId="6" fillId="0" borderId="21" xfId="2" applyNumberFormat="1" applyFont="1" applyFill="1" applyBorder="1" applyAlignment="1" applyProtection="1">
      <alignment horizontal="right" vertical="center"/>
    </xf>
    <xf numFmtId="166" fontId="6" fillId="0" borderId="19" xfId="2" applyNumberFormat="1" applyFont="1" applyFill="1" applyBorder="1" applyAlignment="1" applyProtection="1">
      <alignment horizontal="right" vertical="center"/>
    </xf>
    <xf numFmtId="166" fontId="21" fillId="0" borderId="19" xfId="2" applyNumberFormat="1" applyFont="1" applyFill="1" applyBorder="1" applyAlignment="1" applyProtection="1">
      <alignment horizontal="right" vertical="center"/>
    </xf>
    <xf numFmtId="166" fontId="21" fillId="0" borderId="26" xfId="2" applyNumberFormat="1" applyFont="1" applyFill="1" applyBorder="1" applyAlignment="1" applyProtection="1">
      <alignment horizontal="right" vertical="center"/>
    </xf>
    <xf numFmtId="166" fontId="6" fillId="0" borderId="0" xfId="0" applyNumberFormat="1" applyFont="1"/>
    <xf numFmtId="165" fontId="19" fillId="0" borderId="14" xfId="4" applyNumberFormat="1" applyFont="1" applyFill="1" applyBorder="1" applyAlignment="1" applyProtection="1">
      <alignment vertical="center"/>
    </xf>
    <xf numFmtId="165" fontId="6" fillId="0" borderId="0" xfId="4" applyNumberFormat="1" applyFont="1" applyFill="1"/>
    <xf numFmtId="0" fontId="8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9" fontId="6" fillId="0" borderId="3" xfId="4" applyFont="1" applyFill="1" applyBorder="1" applyAlignment="1">
      <alignment horizontal="right"/>
    </xf>
    <xf numFmtId="9" fontId="6" fillId="0" borderId="4" xfId="4" applyFont="1" applyFill="1" applyBorder="1" applyAlignment="1">
      <alignment horizontal="right"/>
    </xf>
    <xf numFmtId="9" fontId="6" fillId="0" borderId="5" xfId="4" applyFont="1" applyFill="1" applyBorder="1" applyAlignment="1">
      <alignment horizontal="right"/>
    </xf>
    <xf numFmtId="165" fontId="6" fillId="0" borderId="9" xfId="4" applyNumberFormat="1" applyFont="1" applyFill="1" applyBorder="1" applyAlignment="1">
      <alignment horizontal="right"/>
    </xf>
    <xf numFmtId="165" fontId="6" fillId="0" borderId="13" xfId="4" applyNumberFormat="1" applyFont="1" applyFill="1" applyBorder="1" applyAlignment="1">
      <alignment horizontal="right"/>
    </xf>
    <xf numFmtId="165" fontId="6" fillId="0" borderId="10" xfId="4" applyNumberFormat="1" applyFont="1" applyFill="1" applyBorder="1" applyAlignment="1">
      <alignment horizontal="right"/>
    </xf>
    <xf numFmtId="0" fontId="20" fillId="0" borderId="6" xfId="0" applyFont="1" applyBorder="1" applyAlignment="1">
      <alignment horizontal="right" vertical="top" wrapText="1"/>
    </xf>
    <xf numFmtId="165" fontId="21" fillId="0" borderId="2" xfId="4" applyNumberFormat="1" applyFont="1" applyFill="1" applyBorder="1" applyAlignment="1" applyProtection="1">
      <alignment horizontal="right" vertical="center"/>
    </xf>
    <xf numFmtId="165" fontId="21" fillId="0" borderId="19" xfId="4" applyNumberFormat="1" applyFont="1" applyFill="1" applyBorder="1" applyAlignment="1" applyProtection="1">
      <alignment horizontal="right" vertical="center"/>
    </xf>
    <xf numFmtId="165" fontId="21" fillId="0" borderId="27" xfId="4" applyNumberFormat="1" applyFont="1" applyFill="1" applyBorder="1" applyAlignment="1" applyProtection="1">
      <alignment horizontal="right" vertical="center"/>
    </xf>
    <xf numFmtId="0" fontId="26" fillId="0" borderId="6" xfId="0" applyFont="1" applyBorder="1" applyAlignment="1">
      <alignment horizontal="center" vertical="center"/>
    </xf>
    <xf numFmtId="166" fontId="19" fillId="0" borderId="13" xfId="2" applyNumberFormat="1" applyFont="1" applyFill="1" applyBorder="1" applyAlignment="1" applyProtection="1">
      <alignment horizontal="right" vertical="center"/>
    </xf>
    <xf numFmtId="166" fontId="19" fillId="0" borderId="4" xfId="2" applyNumberFormat="1" applyFont="1" applyFill="1" applyBorder="1" applyAlignment="1" applyProtection="1">
      <alignment horizontal="right" vertical="center"/>
    </xf>
    <xf numFmtId="165" fontId="21" fillId="0" borderId="24" xfId="4" applyNumberFormat="1" applyFont="1" applyFill="1" applyBorder="1" applyAlignment="1" applyProtection="1">
      <alignment horizontal="right" vertical="center"/>
    </xf>
    <xf numFmtId="165" fontId="21" fillId="0" borderId="26" xfId="4" applyNumberFormat="1" applyFont="1" applyFill="1" applyBorder="1" applyAlignment="1" applyProtection="1">
      <alignment horizontal="right" vertical="center"/>
    </xf>
    <xf numFmtId="165" fontId="21" fillId="0" borderId="25" xfId="4" applyNumberFormat="1" applyFont="1" applyFill="1" applyBorder="1" applyAlignment="1" applyProtection="1">
      <alignment horizontal="right" vertical="center"/>
    </xf>
    <xf numFmtId="168" fontId="21" fillId="0" borderId="2" xfId="4" applyNumberFormat="1" applyFont="1" applyFill="1" applyBorder="1" applyAlignment="1" applyProtection="1">
      <alignment horizontal="right" vertical="center" indent="1"/>
    </xf>
    <xf numFmtId="0" fontId="12" fillId="0" borderId="21" xfId="0" applyFont="1" applyBorder="1" applyAlignment="1">
      <alignment horizontal="center" vertical="center" wrapText="1"/>
    </xf>
    <xf numFmtId="168" fontId="21" fillId="0" borderId="11" xfId="4" applyNumberFormat="1" applyFont="1" applyFill="1" applyBorder="1" applyAlignment="1" applyProtection="1">
      <alignment horizontal="right" vertical="center" indent="1"/>
    </xf>
    <xf numFmtId="165" fontId="23" fillId="0" borderId="9" xfId="4" applyNumberFormat="1" applyFont="1" applyFill="1" applyBorder="1" applyAlignment="1" applyProtection="1">
      <alignment horizontal="right" vertical="center" indent="1"/>
    </xf>
    <xf numFmtId="165" fontId="23" fillId="0" borderId="13" xfId="4" applyNumberFormat="1" applyFont="1" applyFill="1" applyBorder="1" applyAlignment="1" applyProtection="1">
      <alignment horizontal="right" vertical="center" indent="1"/>
    </xf>
    <xf numFmtId="165" fontId="23" fillId="0" borderId="10" xfId="4" applyNumberFormat="1" applyFont="1" applyFill="1" applyBorder="1" applyAlignment="1" applyProtection="1">
      <alignment horizontal="right" vertical="center" indent="1"/>
    </xf>
    <xf numFmtId="168" fontId="21" fillId="0" borderId="9" xfId="4" applyNumberFormat="1" applyFont="1" applyFill="1" applyBorder="1" applyAlignment="1" applyProtection="1">
      <alignment horizontal="right" vertical="center" indent="1"/>
    </xf>
    <xf numFmtId="0" fontId="18" fillId="0" borderId="9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6" fontId="21" fillId="0" borderId="23" xfId="2" applyNumberFormat="1" applyFont="1" applyFill="1" applyBorder="1" applyAlignment="1" applyProtection="1">
      <alignment horizontal="right" vertical="center"/>
    </xf>
    <xf numFmtId="0" fontId="21" fillId="0" borderId="23" xfId="0" applyFont="1" applyBorder="1" applyAlignment="1">
      <alignment horizontal="center" vertical="center" wrapText="1"/>
    </xf>
    <xf numFmtId="166" fontId="21" fillId="0" borderId="28" xfId="2" applyNumberFormat="1" applyFont="1" applyFill="1" applyBorder="1" applyAlignment="1" applyProtection="1">
      <alignment horizontal="right" vertical="center"/>
    </xf>
    <xf numFmtId="0" fontId="19" fillId="0" borderId="2" xfId="0" applyFont="1" applyBorder="1" applyAlignment="1">
      <alignment horizontal="right" vertical="center" wrapText="1"/>
    </xf>
    <xf numFmtId="1" fontId="6" fillId="0" borderId="11" xfId="0" applyNumberFormat="1" applyFont="1" applyBorder="1" applyAlignment="1">
      <alignment horizontal="right" vertical="center" indent="1"/>
    </xf>
    <xf numFmtId="0" fontId="21" fillId="0" borderId="10" xfId="0" applyFont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right" vertical="center" indent="1"/>
    </xf>
    <xf numFmtId="1" fontId="6" fillId="0" borderId="30" xfId="0" applyNumberFormat="1" applyFont="1" applyBorder="1" applyAlignment="1">
      <alignment horizontal="right" vertical="center" indent="1"/>
    </xf>
    <xf numFmtId="1" fontId="6" fillId="0" borderId="31" xfId="0" applyNumberFormat="1" applyFont="1" applyBorder="1" applyAlignment="1">
      <alignment horizontal="right" vertical="center" indent="1"/>
    </xf>
    <xf numFmtId="165" fontId="6" fillId="0" borderId="29" xfId="4" applyNumberFormat="1" applyFont="1" applyFill="1" applyBorder="1" applyAlignment="1" applyProtection="1">
      <alignment horizontal="right" vertical="center" indent="1"/>
    </xf>
    <xf numFmtId="165" fontId="6" fillId="0" borderId="30" xfId="4" applyNumberFormat="1" applyFont="1" applyFill="1" applyBorder="1" applyAlignment="1" applyProtection="1">
      <alignment horizontal="right" vertical="center" indent="1"/>
    </xf>
    <xf numFmtId="165" fontId="6" fillId="0" borderId="31" xfId="4" applyNumberFormat="1" applyFont="1" applyFill="1" applyBorder="1" applyAlignment="1" applyProtection="1">
      <alignment horizontal="right" vertical="center" indent="1"/>
    </xf>
    <xf numFmtId="165" fontId="6" fillId="0" borderId="21" xfId="4" applyNumberFormat="1" applyFont="1" applyFill="1" applyBorder="1" applyAlignment="1">
      <alignment horizontal="right"/>
    </xf>
    <xf numFmtId="165" fontId="6" fillId="0" borderId="19" xfId="4" applyNumberFormat="1" applyFont="1" applyFill="1" applyBorder="1" applyAlignment="1">
      <alignment horizontal="right"/>
    </xf>
    <xf numFmtId="165" fontId="6" fillId="0" borderId="23" xfId="4" applyNumberFormat="1" applyFont="1" applyFill="1" applyBorder="1" applyAlignment="1">
      <alignment horizontal="right"/>
    </xf>
    <xf numFmtId="9" fontId="6" fillId="0" borderId="23" xfId="4" applyFont="1" applyFill="1" applyBorder="1" applyAlignment="1">
      <alignment horizontal="right"/>
    </xf>
    <xf numFmtId="0" fontId="27" fillId="0" borderId="0" xfId="0" applyFont="1" applyAlignment="1">
      <alignment horizontal="left"/>
    </xf>
    <xf numFmtId="0" fontId="6" fillId="0" borderId="0" xfId="0" quotePrefix="1" applyFont="1"/>
    <xf numFmtId="0" fontId="19" fillId="0" borderId="28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/>
    </xf>
    <xf numFmtId="0" fontId="19" fillId="0" borderId="25" xfId="0" applyFont="1" applyBorder="1" applyAlignment="1">
      <alignment horizontal="right" vertical="center"/>
    </xf>
    <xf numFmtId="0" fontId="24" fillId="0" borderId="21" xfId="0" applyFont="1" applyBorder="1" applyAlignment="1">
      <alignment horizontal="right" vertical="center" wrapText="1"/>
    </xf>
    <xf numFmtId="166" fontId="6" fillId="0" borderId="2" xfId="2" applyNumberFormat="1" applyFont="1" applyFill="1" applyBorder="1" applyAlignment="1">
      <alignment horizontal="right"/>
    </xf>
    <xf numFmtId="166" fontId="6" fillId="0" borderId="0" xfId="2" applyNumberFormat="1" applyFont="1" applyFill="1" applyBorder="1" applyAlignment="1">
      <alignment horizontal="right"/>
    </xf>
    <xf numFmtId="166" fontId="6" fillId="0" borderId="1" xfId="2" applyNumberFormat="1" applyFont="1" applyFill="1" applyBorder="1" applyAlignment="1">
      <alignment horizontal="right"/>
    </xf>
    <xf numFmtId="166" fontId="6" fillId="0" borderId="0" xfId="2" applyNumberFormat="1" applyFont="1" applyFill="1"/>
    <xf numFmtId="166" fontId="6" fillId="0" borderId="9" xfId="2" applyNumberFormat="1" applyFont="1" applyFill="1" applyBorder="1" applyAlignment="1">
      <alignment horizontal="right"/>
    </xf>
    <xf numFmtId="166" fontId="6" fillId="0" borderId="13" xfId="2" applyNumberFormat="1" applyFont="1" applyFill="1" applyBorder="1" applyAlignment="1">
      <alignment horizontal="right"/>
    </xf>
    <xf numFmtId="166" fontId="6" fillId="0" borderId="10" xfId="2" applyNumberFormat="1" applyFont="1" applyFill="1" applyBorder="1" applyAlignment="1">
      <alignment horizontal="right"/>
    </xf>
    <xf numFmtId="166" fontId="6" fillId="0" borderId="21" xfId="2" applyNumberFormat="1" applyFont="1" applyBorder="1" applyAlignment="1">
      <alignment horizontal="right"/>
    </xf>
    <xf numFmtId="166" fontId="6" fillId="0" borderId="21" xfId="2" applyNumberFormat="1" applyFont="1" applyFill="1" applyBorder="1" applyAlignment="1">
      <alignment horizontal="right"/>
    </xf>
    <xf numFmtId="166" fontId="6" fillId="0" borderId="19" xfId="2" applyNumberFormat="1" applyFont="1" applyBorder="1" applyAlignment="1">
      <alignment horizontal="right"/>
    </xf>
    <xf numFmtId="166" fontId="6" fillId="0" borderId="19" xfId="2" applyNumberFormat="1" applyFont="1" applyFill="1" applyBorder="1" applyAlignment="1">
      <alignment horizontal="right"/>
    </xf>
    <xf numFmtId="166" fontId="6" fillId="0" borderId="3" xfId="2" applyNumberFormat="1" applyFont="1" applyFill="1" applyBorder="1" applyAlignment="1">
      <alignment horizontal="right"/>
    </xf>
    <xf numFmtId="166" fontId="6" fillId="0" borderId="4" xfId="2" applyNumberFormat="1" applyFont="1" applyFill="1" applyBorder="1" applyAlignment="1">
      <alignment horizontal="right"/>
    </xf>
    <xf numFmtId="166" fontId="6" fillId="0" borderId="5" xfId="2" applyNumberFormat="1" applyFont="1" applyFill="1" applyBorder="1" applyAlignment="1">
      <alignment horizontal="right"/>
    </xf>
    <xf numFmtId="166" fontId="6" fillId="0" borderId="8" xfId="2" applyNumberFormat="1" applyFont="1" applyFill="1" applyBorder="1" applyAlignment="1">
      <alignment horizontal="right"/>
    </xf>
    <xf numFmtId="166" fontId="6" fillId="0" borderId="6" xfId="2" applyNumberFormat="1" applyFont="1" applyFill="1" applyBorder="1" applyAlignment="1">
      <alignment horizontal="right"/>
    </xf>
    <xf numFmtId="166" fontId="6" fillId="0" borderId="7" xfId="2" applyNumberFormat="1" applyFont="1" applyFill="1" applyBorder="1" applyAlignment="1">
      <alignment horizontal="right"/>
    </xf>
    <xf numFmtId="166" fontId="6" fillId="0" borderId="15" xfId="2" applyNumberFormat="1" applyFont="1" applyBorder="1" applyAlignment="1">
      <alignment horizontal="right"/>
    </xf>
    <xf numFmtId="0" fontId="21" fillId="0" borderId="21" xfId="0" applyFont="1" applyBorder="1" applyAlignment="1">
      <alignment horizontal="right" vertical="center" wrapText="1"/>
    </xf>
    <xf numFmtId="165" fontId="6" fillId="0" borderId="9" xfId="4" applyNumberFormat="1" applyFont="1" applyFill="1" applyBorder="1" applyAlignment="1" applyProtection="1">
      <alignment horizontal="right" vertical="center"/>
    </xf>
    <xf numFmtId="165" fontId="6" fillId="0" borderId="13" xfId="4" applyNumberFormat="1" applyFont="1" applyFill="1" applyBorder="1" applyAlignment="1" applyProtection="1">
      <alignment horizontal="right" vertical="center"/>
    </xf>
    <xf numFmtId="0" fontId="21" fillId="0" borderId="19" xfId="0" applyFont="1" applyBorder="1" applyAlignment="1">
      <alignment horizontal="right" vertical="center"/>
    </xf>
    <xf numFmtId="165" fontId="6" fillId="0" borderId="2" xfId="4" applyNumberFormat="1" applyFont="1" applyFill="1" applyBorder="1" applyAlignment="1" applyProtection="1">
      <alignment horizontal="right" vertical="center"/>
    </xf>
    <xf numFmtId="165" fontId="6" fillId="0" borderId="0" xfId="4" applyNumberFormat="1" applyFont="1" applyFill="1" applyBorder="1" applyAlignment="1" applyProtection="1">
      <alignment horizontal="right" vertical="center"/>
    </xf>
    <xf numFmtId="0" fontId="21" fillId="0" borderId="23" xfId="0" applyFont="1" applyBorder="1" applyAlignment="1">
      <alignment horizontal="right" vertical="center" wrapText="1"/>
    </xf>
    <xf numFmtId="165" fontId="6" fillId="0" borderId="3" xfId="4" applyNumberFormat="1" applyFont="1" applyFill="1" applyBorder="1" applyAlignment="1" applyProtection="1">
      <alignment horizontal="right" vertical="center"/>
    </xf>
    <xf numFmtId="165" fontId="6" fillId="0" borderId="4" xfId="4" applyNumberFormat="1" applyFont="1" applyFill="1" applyBorder="1" applyAlignment="1" applyProtection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9" xfId="0" applyFont="1" applyBorder="1" applyAlignment="1">
      <alignment horizontal="center" vertical="center" wrapText="1"/>
    </xf>
    <xf numFmtId="165" fontId="21" fillId="0" borderId="21" xfId="4" applyNumberFormat="1" applyFont="1" applyFill="1" applyBorder="1" applyAlignment="1" applyProtection="1">
      <alignment horizontal="right" vertical="center" indent="1"/>
    </xf>
    <xf numFmtId="165" fontId="21" fillId="0" borderId="23" xfId="4" applyNumberFormat="1" applyFont="1" applyFill="1" applyBorder="1" applyAlignment="1" applyProtection="1">
      <alignment horizontal="right" vertical="center" indent="1"/>
    </xf>
    <xf numFmtId="165" fontId="21" fillId="0" borderId="19" xfId="4" applyNumberFormat="1" applyFont="1" applyFill="1" applyBorder="1" applyAlignment="1" applyProtection="1">
      <alignment horizontal="right" vertical="center" indent="1"/>
    </xf>
    <xf numFmtId="165" fontId="21" fillId="0" borderId="32" xfId="4" applyNumberFormat="1" applyFont="1" applyFill="1" applyBorder="1" applyAlignment="1" applyProtection="1">
      <alignment horizontal="right" vertical="center" indent="1"/>
    </xf>
    <xf numFmtId="0" fontId="29" fillId="0" borderId="0" xfId="0" applyFont="1"/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1" applyFont="1" applyFill="1" applyAlignment="1" applyProtection="1"/>
    <xf numFmtId="0" fontId="8" fillId="0" borderId="0" xfId="0" applyFont="1"/>
    <xf numFmtId="0" fontId="19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</cellXfs>
  <cellStyles count="9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 2 2" xfId="8" xr:uid="{00000000-0005-0000-0000-000004000000}"/>
    <cellStyle name="Normal 3" xfId="7" xr:uid="{00000000-0005-0000-0000-000005000000}"/>
    <cellStyle name="Pourcentage" xfId="4" builtinId="5"/>
    <cellStyle name="Standard 2" xfId="6" xr:uid="{00000000-0005-0000-0000-000007000000}"/>
    <cellStyle name="Standard_T1" xfId="5" xr:uid="{00000000-0005-0000-0000-000008000000}"/>
  </cellStyles>
  <dxfs count="13"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</dxfs>
  <tableStyles count="0" defaultTableStyle="TableStyleMedium9" defaultPivotStyle="PivotStyleLight16"/>
  <colors>
    <mruColors>
      <color rgb="FFF8B074"/>
      <color rgb="FFF57E1B"/>
      <color rgb="FFC960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18</xdr:row>
      <xdr:rowOff>114300</xdr:rowOff>
    </xdr:from>
    <xdr:to>
      <xdr:col>8</xdr:col>
      <xdr:colOff>348615</xdr:colOff>
      <xdr:row>36</xdr:row>
      <xdr:rowOff>133350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3825" y="3028950"/>
          <a:ext cx="6720840" cy="2933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fr-CH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pPr marL="0" indent="0"/>
          <a:endParaRPr lang="de-CH" sz="900" b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importante: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résultats de 2020 ne sont pas tout à fait comparables à ceux des autres années. En effet, durant l’année 2020, instruction a été donnée aux personnes interrogées de considérer le lieu de travail principal habituel, c’est-à-dire hors du contexte de la pandémie de Covid-19. Ainsi, de nombreuses personnes, bien que travaillant principalement à domicile durant la pandémie, ont indiqué « Lieu de travail fixe hors du domicile ». Cette instruction a été abandonnée dès 2021.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H" sz="9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de-CH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à partir de 2021:</a:t>
          </a:r>
        </a:p>
        <a:p>
          <a:pPr marL="0" indent="0"/>
          <a:r>
            <a:rPr lang="de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A partir de 2021, la question sur le lieu de travail a été légèrement adaptée. Jusqu'en 2020, la question portait sur "</a:t>
          </a:r>
          <a:r>
            <a:rPr lang="de-CH" sz="900" b="0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plus de la moitié </a:t>
          </a:r>
          <a:r>
            <a:rPr lang="de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du temps de travail", à partir de 2021, la question est " Où exercez-vous </a:t>
          </a:r>
          <a:r>
            <a:rPr lang="de-CH" sz="900" b="0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 plus souvent </a:t>
          </a:r>
          <a:r>
            <a:rPr lang="de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votre activité professionnelle ?", en référence aux 4 dernières semaines. Les chiffres ne sont donc que partiellement comparables.</a:t>
          </a:r>
        </a:p>
        <a:p>
          <a:pPr marL="0" indent="0"/>
          <a:r>
            <a:rPr lang="de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noter également que les données du 1er trimestre 2021 au 1er trimestre 2024 ont été révisées rétroactivement dans le cadre de la publication de l'ESPA en juillet 2024.</a:t>
          </a:r>
        </a:p>
        <a:p>
          <a:pPr marL="0" indent="0"/>
          <a:endParaRPr lang="fr-CH" sz="9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de-CH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à partir de 2010:</a:t>
          </a:r>
        </a:p>
        <a:p>
          <a:pPr marL="0" indent="0"/>
          <a:r>
            <a:rPr lang="de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1991 à 2009, l’ESPA était réalisée au 2e trimestre. Dès 2010, celle-ci est conduite chaque trimestre (enquête continue), ce qui génère une rupture de série sur une partie des résultats entre 2009 et 2010. </a:t>
          </a:r>
        </a:p>
        <a:p>
          <a:pPr marL="0" indent="0"/>
          <a:endParaRPr lang="de-CH" sz="9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teletravai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8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85546875" style="14" customWidth="1"/>
    <col min="2" max="2" width="4" style="14" bestFit="1" customWidth="1"/>
    <col min="3" max="16384" width="11.42578125" style="14"/>
  </cols>
  <sheetData>
    <row r="1" spans="1:9" ht="15.75" x14ac:dyDescent="0.25">
      <c r="A1" s="13" t="s">
        <v>1</v>
      </c>
      <c r="B1" s="13"/>
      <c r="C1" s="13" t="s">
        <v>2</v>
      </c>
      <c r="D1" s="13"/>
      <c r="E1" s="13"/>
    </row>
    <row r="2" spans="1:9" ht="15.75" x14ac:dyDescent="0.25">
      <c r="A2" s="13"/>
      <c r="B2" s="13"/>
      <c r="C2" s="13"/>
      <c r="D2" s="13"/>
      <c r="E2" s="13"/>
    </row>
    <row r="3" spans="1:9" ht="15.75" x14ac:dyDescent="0.25">
      <c r="A3" s="13" t="s">
        <v>4</v>
      </c>
      <c r="B3" s="13"/>
      <c r="C3" s="13" t="s">
        <v>86</v>
      </c>
      <c r="D3" s="13"/>
      <c r="E3" s="13"/>
    </row>
    <row r="4" spans="1:9" x14ac:dyDescent="0.2">
      <c r="A4" s="15"/>
      <c r="B4" s="15"/>
      <c r="C4" s="16"/>
      <c r="D4" s="16"/>
      <c r="E4" s="16"/>
      <c r="F4" s="16"/>
      <c r="G4" s="16"/>
      <c r="H4" s="16"/>
      <c r="I4" s="16"/>
    </row>
    <row r="5" spans="1:9" ht="13.5" x14ac:dyDescent="0.25">
      <c r="A5" s="17" t="s">
        <v>64</v>
      </c>
      <c r="B5" s="18" t="s">
        <v>66</v>
      </c>
      <c r="C5" s="254" t="s">
        <v>76</v>
      </c>
      <c r="D5" s="255"/>
      <c r="E5" s="255"/>
      <c r="F5" s="21"/>
      <c r="G5" s="16"/>
      <c r="H5" s="16"/>
      <c r="I5" s="21"/>
    </row>
    <row r="6" spans="1:9" ht="13.5" x14ac:dyDescent="0.25">
      <c r="A6" s="17"/>
      <c r="B6" s="18"/>
      <c r="C6" s="20"/>
      <c r="D6" s="21"/>
      <c r="E6" s="21"/>
      <c r="F6" s="21"/>
      <c r="G6" s="16"/>
      <c r="H6" s="16"/>
      <c r="I6" s="21"/>
    </row>
    <row r="7" spans="1:9" x14ac:dyDescent="0.2">
      <c r="A7" s="17"/>
      <c r="B7" s="18"/>
      <c r="C7" s="16"/>
      <c r="D7" s="16"/>
      <c r="E7" s="16"/>
      <c r="F7" s="16"/>
      <c r="G7" s="16"/>
      <c r="H7" s="16"/>
      <c r="I7" s="16"/>
    </row>
    <row r="8" spans="1:9" ht="13.5" x14ac:dyDescent="0.25">
      <c r="A8" s="17" t="s">
        <v>65</v>
      </c>
      <c r="B8" s="18">
        <v>1</v>
      </c>
      <c r="C8" s="254" t="s">
        <v>81</v>
      </c>
      <c r="D8" s="255"/>
      <c r="E8" s="255"/>
      <c r="F8" s="255"/>
      <c r="G8" s="255"/>
      <c r="H8" s="21"/>
      <c r="I8" s="21"/>
    </row>
    <row r="9" spans="1:9" x14ac:dyDescent="0.2">
      <c r="A9" s="17"/>
      <c r="B9" s="18">
        <v>2</v>
      </c>
      <c r="C9" s="254" t="s">
        <v>80</v>
      </c>
      <c r="D9" s="255"/>
      <c r="E9" s="255"/>
      <c r="F9" s="255"/>
      <c r="G9" s="255"/>
      <c r="H9" s="16"/>
      <c r="I9" s="16"/>
    </row>
    <row r="10" spans="1:9" ht="13.5" x14ac:dyDescent="0.25">
      <c r="A10" s="19"/>
      <c r="B10" s="18">
        <v>3</v>
      </c>
      <c r="C10" s="254" t="s">
        <v>79</v>
      </c>
      <c r="D10" s="255"/>
      <c r="E10" s="255"/>
      <c r="F10" s="255"/>
      <c r="G10" s="255"/>
      <c r="H10" s="16"/>
      <c r="I10" s="21"/>
    </row>
    <row r="11" spans="1:9" ht="13.5" x14ac:dyDescent="0.25">
      <c r="A11" s="15"/>
      <c r="B11" s="18">
        <v>4</v>
      </c>
      <c r="C11" s="254" t="s">
        <v>87</v>
      </c>
      <c r="D11" s="255"/>
      <c r="E11" s="255"/>
      <c r="F11" s="255"/>
      <c r="G11" s="255"/>
      <c r="H11" s="255"/>
      <c r="I11" s="21"/>
    </row>
    <row r="12" spans="1:9" x14ac:dyDescent="0.2">
      <c r="A12" s="15"/>
      <c r="B12" s="18">
        <v>5</v>
      </c>
      <c r="C12" s="254" t="s">
        <v>82</v>
      </c>
      <c r="D12" s="255"/>
      <c r="E12" s="255"/>
      <c r="F12" s="255"/>
      <c r="G12" s="255"/>
      <c r="H12" s="16"/>
      <c r="I12" s="16"/>
    </row>
    <row r="13" spans="1:9" x14ac:dyDescent="0.2">
      <c r="A13" s="15"/>
      <c r="B13" s="18">
        <v>6</v>
      </c>
      <c r="C13" s="254" t="s">
        <v>92</v>
      </c>
      <c r="D13" s="255"/>
      <c r="E13" s="255"/>
      <c r="F13" s="255"/>
      <c r="G13" s="255"/>
      <c r="H13" s="16"/>
      <c r="I13" s="16"/>
    </row>
    <row r="14" spans="1:9" x14ac:dyDescent="0.2">
      <c r="A14" s="15"/>
      <c r="B14" s="18">
        <v>7</v>
      </c>
      <c r="C14" s="254" t="s">
        <v>127</v>
      </c>
      <c r="D14" s="255"/>
      <c r="E14" s="255"/>
      <c r="F14" s="255"/>
      <c r="G14" s="255"/>
      <c r="H14" s="16"/>
      <c r="I14" s="16"/>
    </row>
    <row r="16" spans="1:9" x14ac:dyDescent="0.2">
      <c r="A16" s="252" t="s">
        <v>3</v>
      </c>
      <c r="B16" s="253"/>
      <c r="C16" s="253"/>
      <c r="D16" s="253"/>
    </row>
    <row r="18" spans="1:1" x14ac:dyDescent="0.2">
      <c r="A18" s="15" t="s">
        <v>125</v>
      </c>
    </row>
  </sheetData>
  <mergeCells count="9">
    <mergeCell ref="A16:D16"/>
    <mergeCell ref="C12:G12"/>
    <mergeCell ref="C13:G13"/>
    <mergeCell ref="C5:E5"/>
    <mergeCell ref="C8:G8"/>
    <mergeCell ref="C9:G9"/>
    <mergeCell ref="C10:G10"/>
    <mergeCell ref="C11:H11"/>
    <mergeCell ref="C14:G14"/>
  </mergeCells>
  <phoneticPr fontId="7" type="noConversion"/>
  <hyperlinks>
    <hyperlink ref="C5" location="Graph_a!A1" display="Travail à domicile avec ou sans télétravail" xr:uid="{00000000-0004-0000-0000-000000000000}"/>
    <hyperlink ref="C8" location="Tableau_1!A1" display="Lieu de travail principal des personnes actives occupées" xr:uid="{00000000-0004-0000-0000-000001000000}"/>
    <hyperlink ref="C9" location="Tableau_2!A1" display="Travail à domicile avec ou sans télétravail" xr:uid="{00000000-0004-0000-0000-000002000000}"/>
    <hyperlink ref="C10" location="Tableau_3!A1" display="Télétravail à domicile selon la branche d'activité NOGA" xr:uid="{00000000-0004-0000-0000-000003000000}"/>
    <hyperlink ref="C11" location="Tableau_4!A1" display="Télétravail à domicile selon le sexe et la durée" xr:uid="{00000000-0004-0000-0000-000004000000}"/>
    <hyperlink ref="C12" location="Tableau_5!A1" display="Télétravail à domicile selon le niveau de formation" xr:uid="{00000000-0004-0000-0000-000005000000}"/>
    <hyperlink ref="C13" location="Tableau_6!A1" display="Télétravail à domicile selon le type de famille" xr:uid="{00000000-0004-0000-0000-000006000000}"/>
    <hyperlink ref="A16:D16" r:id="rId1" display="Commentaires et définitions : voir l'indicateur sur internet" xr:uid="{00000000-0004-0000-0000-000007000000}"/>
    <hyperlink ref="C14" location="Tableau_6!A1" display="Télétravail à domicile selon le type de famille" xr:uid="{329BCD45-64F4-4839-BB7B-60A41FD19198}"/>
    <hyperlink ref="C14:G14" location="Tableau_7!A1" display="Télétravail à domicile selon la grande région, évolution" xr:uid="{4E6C06C8-C142-4D6C-95FB-D038E141BA4C}"/>
  </hyperlinks>
  <pageMargins left="0.19685039370078741" right="0" top="0.19685039370078741" bottom="0" header="0.51181102362204722" footer="0.51181102362204722"/>
  <pageSetup paperSize="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B1:R14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3.28515625" customWidth="1"/>
    <col min="2" max="2" width="36" customWidth="1"/>
    <col min="3" max="3" width="8.7109375" customWidth="1"/>
    <col min="4" max="4" width="5.28515625" customWidth="1"/>
    <col min="5" max="12" width="8.7109375" customWidth="1"/>
    <col min="13" max="13" width="2" customWidth="1"/>
    <col min="14" max="14" width="8.7109375" customWidth="1"/>
    <col min="15" max="23" width="8.5703125" customWidth="1"/>
  </cols>
  <sheetData>
    <row r="1" spans="2:18" x14ac:dyDescent="0.2">
      <c r="B1" s="3" t="s">
        <v>0</v>
      </c>
    </row>
    <row r="2" spans="2:18" x14ac:dyDescent="0.2">
      <c r="B2" s="24" t="s">
        <v>76</v>
      </c>
    </row>
    <row r="3" spans="2:18" x14ac:dyDescent="0.2">
      <c r="B3" s="22" t="s">
        <v>95</v>
      </c>
      <c r="C3" s="22"/>
      <c r="D3" s="22"/>
      <c r="E3" s="22"/>
      <c r="F3" s="22"/>
      <c r="G3" s="22"/>
      <c r="H3" s="22"/>
    </row>
    <row r="4" spans="2:18" s="10" customFormat="1" ht="15" customHeight="1" x14ac:dyDescent="0.2">
      <c r="B4" s="186"/>
      <c r="C4" s="244">
        <v>2001</v>
      </c>
      <c r="D4" s="245"/>
      <c r="E4" s="245">
        <v>2013</v>
      </c>
      <c r="F4" s="245">
        <v>2014</v>
      </c>
      <c r="G4" s="245">
        <v>2015</v>
      </c>
      <c r="H4" s="245">
        <v>2016</v>
      </c>
      <c r="I4" s="245">
        <v>2017</v>
      </c>
      <c r="J4" s="245">
        <v>2018</v>
      </c>
      <c r="K4" s="245">
        <v>2019</v>
      </c>
      <c r="L4" s="245">
        <v>2020</v>
      </c>
      <c r="M4" s="245"/>
      <c r="N4" s="56" t="s">
        <v>106</v>
      </c>
      <c r="O4" s="56">
        <v>2022</v>
      </c>
      <c r="P4" s="56">
        <v>2023</v>
      </c>
      <c r="Q4" s="56">
        <v>2024</v>
      </c>
      <c r="R4" s="56">
        <v>2025</v>
      </c>
    </row>
    <row r="5" spans="2:18" s="11" customFormat="1" x14ac:dyDescent="0.2">
      <c r="B5" s="235" t="s">
        <v>118</v>
      </c>
      <c r="C5" s="236">
        <v>8.2808299374006588E-3</v>
      </c>
      <c r="D5" s="237"/>
      <c r="E5" s="237">
        <v>2.2635878693769075E-2</v>
      </c>
      <c r="F5" s="237">
        <v>2.5169298475244517E-2</v>
      </c>
      <c r="G5" s="237">
        <v>2.7718896072662074E-2</v>
      </c>
      <c r="H5" s="237">
        <v>2.8394360711708536E-2</v>
      </c>
      <c r="I5" s="237">
        <v>2.8875474235329022E-2</v>
      </c>
      <c r="J5" s="237">
        <v>3.0998850865658803E-2</v>
      </c>
      <c r="K5" s="237">
        <v>3.0251855299103701E-2</v>
      </c>
      <c r="L5" s="237">
        <v>4.2704245697231982E-2</v>
      </c>
      <c r="M5" s="237"/>
      <c r="N5" s="237">
        <v>0.15542410073253723</v>
      </c>
      <c r="O5" s="237">
        <v>0.10246889486532919</v>
      </c>
      <c r="P5" s="237">
        <v>7.9747116357402378E-2</v>
      </c>
      <c r="Q5" s="237">
        <v>7.50826868851968E-2</v>
      </c>
      <c r="R5" s="237">
        <v>7.0421601149062832E-2</v>
      </c>
    </row>
    <row r="6" spans="2:18" s="10" customFormat="1" ht="15" customHeight="1" x14ac:dyDescent="0.2">
      <c r="B6" s="238" t="s">
        <v>109</v>
      </c>
      <c r="C6" s="239">
        <v>5.7965809561804617E-2</v>
      </c>
      <c r="D6" s="240"/>
      <c r="E6" s="240">
        <v>0.1592357084984713</v>
      </c>
      <c r="F6" s="240">
        <v>0.17158187212695469</v>
      </c>
      <c r="G6" s="240">
        <v>0.17699909800203295</v>
      </c>
      <c r="H6" s="240">
        <v>0.18931704662613644</v>
      </c>
      <c r="I6" s="240"/>
      <c r="J6" s="240"/>
      <c r="K6" s="240"/>
      <c r="L6" s="240"/>
      <c r="M6" s="240"/>
      <c r="N6" s="240"/>
      <c r="O6" s="240"/>
      <c r="P6" s="240"/>
      <c r="Q6" s="26"/>
      <c r="R6" s="26"/>
    </row>
    <row r="7" spans="2:18" s="10" customFormat="1" ht="15" customHeight="1" x14ac:dyDescent="0.2">
      <c r="B7" s="238" t="s">
        <v>110</v>
      </c>
      <c r="C7" s="239"/>
      <c r="D7" s="240"/>
      <c r="E7" s="240"/>
      <c r="F7" s="240"/>
      <c r="G7" s="240"/>
      <c r="H7" s="240"/>
      <c r="I7" s="240">
        <v>9.386401813121667E-2</v>
      </c>
      <c r="J7" s="240">
        <v>9.9735900704040786E-2</v>
      </c>
      <c r="K7" s="240">
        <v>0.10565724126170997</v>
      </c>
      <c r="L7" s="240">
        <v>0.12801845299815634</v>
      </c>
      <c r="M7" s="240"/>
      <c r="N7" s="240">
        <v>0.12218074526927122</v>
      </c>
      <c r="O7" s="240">
        <v>0.13697253511207738</v>
      </c>
      <c r="P7" s="240">
        <v>0.15542155864540669</v>
      </c>
      <c r="Q7" s="240">
        <v>0.15906218310491929</v>
      </c>
      <c r="R7" s="240">
        <v>0.16527554874211078</v>
      </c>
    </row>
    <row r="8" spans="2:18" s="10" customFormat="1" ht="15" customHeight="1" x14ac:dyDescent="0.2">
      <c r="B8" s="241" t="s">
        <v>62</v>
      </c>
      <c r="C8" s="242"/>
      <c r="D8" s="243"/>
      <c r="E8" s="243"/>
      <c r="F8" s="243"/>
      <c r="G8" s="243"/>
      <c r="H8" s="243"/>
      <c r="I8" s="243">
        <v>0.10256118101095747</v>
      </c>
      <c r="J8" s="243">
        <v>0.10701576755677911</v>
      </c>
      <c r="K8" s="243">
        <v>0.11011186858549651</v>
      </c>
      <c r="L8" s="243">
        <v>0.17066021324660383</v>
      </c>
      <c r="M8" s="243"/>
      <c r="N8" s="243">
        <v>0.11809395396725055</v>
      </c>
      <c r="O8" s="243">
        <v>0.13062324185729632</v>
      </c>
      <c r="P8" s="243">
        <v>0.13221482169542204</v>
      </c>
      <c r="Q8" s="243">
        <v>0.13477427443060505</v>
      </c>
      <c r="R8" s="243">
        <v>0.13779854518787152</v>
      </c>
    </row>
    <row r="9" spans="2:18" ht="15" customHeight="1" x14ac:dyDescent="0.2">
      <c r="B9" s="29" t="s">
        <v>26</v>
      </c>
      <c r="C9" s="242">
        <v>6.624663949920527E-2</v>
      </c>
      <c r="D9" s="243"/>
      <c r="E9" s="243">
        <v>0.18187158719224036</v>
      </c>
      <c r="F9" s="243">
        <v>0.19675117060219921</v>
      </c>
      <c r="G9" s="243">
        <v>0.20471799407469501</v>
      </c>
      <c r="H9" s="243">
        <v>0.21771140733784497</v>
      </c>
      <c r="I9" s="243">
        <v>0.22530067337750315</v>
      </c>
      <c r="J9" s="243">
        <v>0.23775051912647871</v>
      </c>
      <c r="K9" s="243">
        <v>0.24602096514631019</v>
      </c>
      <c r="L9" s="243">
        <v>0.34138291194199211</v>
      </c>
      <c r="M9" s="243"/>
      <c r="N9" s="243">
        <v>0.39569879996905899</v>
      </c>
      <c r="O9" s="243">
        <v>0.37006467183470293</v>
      </c>
      <c r="P9" s="243">
        <v>0.36738349669823112</v>
      </c>
      <c r="Q9" s="243">
        <v>0.36891914442072116</v>
      </c>
      <c r="R9" s="243">
        <v>0.37349569507904512</v>
      </c>
    </row>
    <row r="10" spans="2:18" x14ac:dyDescent="0.2">
      <c r="B10" s="9" t="s">
        <v>67</v>
      </c>
      <c r="L10" s="4"/>
      <c r="M10" s="4"/>
      <c r="N10" s="4"/>
      <c r="O10" s="4"/>
      <c r="P10" s="4"/>
      <c r="Q10" s="4"/>
      <c r="R10" s="4" t="s">
        <v>126</v>
      </c>
    </row>
    <row r="11" spans="2:18" x14ac:dyDescent="0.2">
      <c r="B11" s="9" t="s">
        <v>104</v>
      </c>
    </row>
    <row r="12" spans="2:18" x14ac:dyDescent="0.2">
      <c r="B12" s="9" t="s">
        <v>108</v>
      </c>
    </row>
    <row r="13" spans="2:18" x14ac:dyDescent="0.2">
      <c r="B13" s="9" t="s">
        <v>85</v>
      </c>
    </row>
    <row r="14" spans="2:18" x14ac:dyDescent="0.2">
      <c r="B14" s="22" t="s">
        <v>136</v>
      </c>
    </row>
  </sheetData>
  <phoneticPr fontId="6" type="noConversion"/>
  <hyperlinks>
    <hyperlink ref="B1" location="Titres!A1" display="Titres" xr:uid="{00000000-0004-0000-0200-000000000000}"/>
  </hyperlinks>
  <pageMargins left="0" right="0" top="0" bottom="0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B1:AD24"/>
  <sheetViews>
    <sheetView zoomScaleNormal="100" workbookViewId="0">
      <selection activeCell="B2" sqref="B2"/>
    </sheetView>
  </sheetViews>
  <sheetFormatPr baseColWidth="10" defaultColWidth="11.42578125" defaultRowHeight="12.75" x14ac:dyDescent="0.2"/>
  <cols>
    <col min="1" max="1" width="1.85546875" customWidth="1"/>
    <col min="2" max="2" width="44.140625" customWidth="1"/>
    <col min="3" max="11" width="7" style="6" customWidth="1"/>
    <col min="12" max="12" width="2.140625" style="6" customWidth="1"/>
    <col min="13" max="20" width="7" style="6" customWidth="1"/>
    <col min="21" max="23" width="6.42578125" customWidth="1"/>
    <col min="24" max="24" width="2" customWidth="1"/>
    <col min="25" max="26" width="6.42578125" customWidth="1"/>
    <col min="27" max="29" width="6.28515625" customWidth="1"/>
  </cols>
  <sheetData>
    <row r="1" spans="2:30" x14ac:dyDescent="0.2">
      <c r="B1" s="3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2:30" x14ac:dyDescent="0.2">
      <c r="B2" s="24" t="s">
        <v>77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2:30" s="22" customFormat="1" ht="11.25" x14ac:dyDescent="0.2">
      <c r="B3" s="23"/>
      <c r="C3" s="211" t="s">
        <v>83</v>
      </c>
      <c r="M3" s="211" t="s">
        <v>84</v>
      </c>
      <c r="Y3" s="211" t="s">
        <v>119</v>
      </c>
    </row>
    <row r="4" spans="2:30" s="5" customFormat="1" ht="28.5" customHeight="1" x14ac:dyDescent="0.25">
      <c r="B4" s="35" t="s">
        <v>56</v>
      </c>
      <c r="C4" s="36" t="s">
        <v>5</v>
      </c>
      <c r="D4" s="36" t="s">
        <v>6</v>
      </c>
      <c r="E4" s="36" t="s">
        <v>7</v>
      </c>
      <c r="F4" s="36" t="s">
        <v>8</v>
      </c>
      <c r="G4" s="36" t="s">
        <v>9</v>
      </c>
      <c r="H4" s="36" t="s">
        <v>10</v>
      </c>
      <c r="I4" s="36" t="s">
        <v>11</v>
      </c>
      <c r="J4" s="36" t="s">
        <v>12</v>
      </c>
      <c r="K4" s="37" t="s">
        <v>13</v>
      </c>
      <c r="L4" s="54"/>
      <c r="M4" s="168">
        <v>2010</v>
      </c>
      <c r="N4" s="168">
        <v>2011</v>
      </c>
      <c r="O4" s="168">
        <v>2012</v>
      </c>
      <c r="P4" s="168">
        <v>2013</v>
      </c>
      <c r="Q4" s="167">
        <v>2014</v>
      </c>
      <c r="R4" s="167">
        <v>2015</v>
      </c>
      <c r="S4" s="167">
        <v>2016</v>
      </c>
      <c r="T4" s="167">
        <v>2017</v>
      </c>
      <c r="U4" s="167">
        <v>2018</v>
      </c>
      <c r="V4" s="167">
        <v>2019</v>
      </c>
      <c r="W4" s="167">
        <v>2020</v>
      </c>
      <c r="X4" s="23"/>
      <c r="Y4" s="167">
        <v>2021</v>
      </c>
      <c r="Z4" s="167">
        <v>2022</v>
      </c>
      <c r="AA4" s="167">
        <v>2023</v>
      </c>
      <c r="AB4" s="167">
        <v>2024</v>
      </c>
      <c r="AC4" s="167">
        <v>2025</v>
      </c>
    </row>
    <row r="5" spans="2:30" x14ac:dyDescent="0.2">
      <c r="B5" s="38" t="s">
        <v>70</v>
      </c>
      <c r="C5" s="217">
        <v>216.62092749999999</v>
      </c>
      <c r="D5" s="218">
        <v>206.6085722</v>
      </c>
      <c r="E5" s="218">
        <v>195.38035930000001</v>
      </c>
      <c r="F5" s="218">
        <v>177.14845030000001</v>
      </c>
      <c r="G5" s="218">
        <v>184.6910062</v>
      </c>
      <c r="H5" s="218">
        <v>191.63472039999999</v>
      </c>
      <c r="I5" s="218">
        <v>205.33844719999999</v>
      </c>
      <c r="J5" s="218">
        <v>220.27185230000001</v>
      </c>
      <c r="K5" s="219">
        <v>201.70606760000001</v>
      </c>
      <c r="L5" s="220"/>
      <c r="M5" s="221">
        <v>191.85221039999999</v>
      </c>
      <c r="N5" s="222">
        <v>198.22109889999999</v>
      </c>
      <c r="O5" s="222">
        <v>197.7812677</v>
      </c>
      <c r="P5" s="222">
        <v>202.61910900000001</v>
      </c>
      <c r="Q5" s="222">
        <v>212.64496579999999</v>
      </c>
      <c r="R5" s="222">
        <v>226.26473859999999</v>
      </c>
      <c r="S5" s="222">
        <v>235.7897897</v>
      </c>
      <c r="T5" s="222">
        <v>228.6142375</v>
      </c>
      <c r="U5" s="222">
        <v>233.34200000000001</v>
      </c>
      <c r="V5" s="222">
        <v>220.96891220000001</v>
      </c>
      <c r="W5" s="223">
        <v>267.61993050000001</v>
      </c>
      <c r="X5" s="220"/>
      <c r="Y5" s="224">
        <v>775.74737649999997</v>
      </c>
      <c r="Z5" s="225">
        <v>534.11518739999997</v>
      </c>
      <c r="AA5" s="225">
        <v>437.9648363</v>
      </c>
      <c r="AB5" s="225">
        <v>425.20100000000002</v>
      </c>
      <c r="AC5" s="225">
        <v>398.709</v>
      </c>
    </row>
    <row r="6" spans="2:30" x14ac:dyDescent="0.2">
      <c r="B6" s="43" t="s">
        <v>14</v>
      </c>
      <c r="C6" s="217">
        <v>455.68254940000003</v>
      </c>
      <c r="D6" s="218">
        <v>501.54397310000002</v>
      </c>
      <c r="E6" s="218">
        <v>504.72255999999999</v>
      </c>
      <c r="F6" s="218">
        <v>505.68047030000002</v>
      </c>
      <c r="G6" s="218">
        <v>529.19311230000005</v>
      </c>
      <c r="H6" s="218">
        <v>543.68348119999996</v>
      </c>
      <c r="I6" s="218">
        <v>552.34348709999995</v>
      </c>
      <c r="J6" s="218">
        <v>570.61563799999999</v>
      </c>
      <c r="K6" s="219">
        <v>574.06834630000003</v>
      </c>
      <c r="L6" s="220"/>
      <c r="M6" s="217">
        <v>544.80633599999999</v>
      </c>
      <c r="N6" s="218">
        <v>562.35448450000001</v>
      </c>
      <c r="O6" s="218">
        <v>581.10366180000005</v>
      </c>
      <c r="P6" s="218">
        <v>589.18177349999996</v>
      </c>
      <c r="Q6" s="218">
        <v>601.16248849999999</v>
      </c>
      <c r="R6" s="218">
        <v>624.55853490000004</v>
      </c>
      <c r="S6" s="218">
        <v>631.01107439999998</v>
      </c>
      <c r="T6" s="218">
        <v>641.31903680000005</v>
      </c>
      <c r="U6" s="218">
        <v>640.71900000000005</v>
      </c>
      <c r="V6" s="218">
        <v>646.5205618</v>
      </c>
      <c r="W6" s="219">
        <v>635.54216699999995</v>
      </c>
      <c r="X6" s="220"/>
      <c r="Y6" s="226">
        <v>685.93452160000004</v>
      </c>
      <c r="Z6" s="227">
        <v>758.43518210000002</v>
      </c>
      <c r="AA6" s="227">
        <v>784.36353480000002</v>
      </c>
      <c r="AB6" s="227">
        <v>795.28099999999995</v>
      </c>
      <c r="AC6" s="227">
        <v>775.30499999999995</v>
      </c>
    </row>
    <row r="7" spans="2:30" x14ac:dyDescent="0.2">
      <c r="B7" s="43" t="s">
        <v>15</v>
      </c>
      <c r="C7" s="217">
        <v>3067.0920593000001</v>
      </c>
      <c r="D7" s="218">
        <v>3044.1342165000001</v>
      </c>
      <c r="E7" s="218">
        <v>3059.8285393000001</v>
      </c>
      <c r="F7" s="218">
        <v>3076.9264013000002</v>
      </c>
      <c r="G7" s="218">
        <v>3057.4526873</v>
      </c>
      <c r="H7" s="218">
        <v>3102.4696832999998</v>
      </c>
      <c r="I7" s="218">
        <v>3144.2376033999999</v>
      </c>
      <c r="J7" s="218">
        <v>3220.9433021999998</v>
      </c>
      <c r="K7" s="219">
        <v>3252.8774523000002</v>
      </c>
      <c r="L7" s="220"/>
      <c r="M7" s="217">
        <v>3247.4889438</v>
      </c>
      <c r="N7" s="218">
        <v>3308.9902001</v>
      </c>
      <c r="O7" s="218">
        <v>3348.2351165</v>
      </c>
      <c r="P7" s="218">
        <v>3373.6816861000002</v>
      </c>
      <c r="Q7" s="218">
        <v>3435.2986298000001</v>
      </c>
      <c r="R7" s="218">
        <v>3474.6716477</v>
      </c>
      <c r="S7" s="218">
        <v>3520.3676974999998</v>
      </c>
      <c r="T7" s="218">
        <v>3555.2061233999998</v>
      </c>
      <c r="U7" s="218">
        <v>3583.2489999999998</v>
      </c>
      <c r="V7" s="218">
        <v>3629.0948444000001</v>
      </c>
      <c r="W7" s="219">
        <v>3582.7393849</v>
      </c>
      <c r="X7" s="220"/>
      <c r="Y7" s="226">
        <v>3024.4487951999999</v>
      </c>
      <c r="Z7" s="227">
        <v>3230.0384929000002</v>
      </c>
      <c r="AA7" s="227">
        <v>3407.9343475999999</v>
      </c>
      <c r="AB7" s="227">
        <v>3444.5929999999998</v>
      </c>
      <c r="AC7" s="227">
        <v>3491.97</v>
      </c>
    </row>
    <row r="8" spans="2:30" x14ac:dyDescent="0.2">
      <c r="B8" s="44" t="s">
        <v>16</v>
      </c>
      <c r="C8" s="228">
        <v>4.1905818999999997</v>
      </c>
      <c r="D8" s="229">
        <v>6.0176105</v>
      </c>
      <c r="E8" s="229">
        <v>5.4361459999999999</v>
      </c>
      <c r="F8" s="229">
        <v>3.6298493999999999</v>
      </c>
      <c r="G8" s="229">
        <v>3.7177345000000002</v>
      </c>
      <c r="H8" s="229">
        <v>2.5660824999999998</v>
      </c>
      <c r="I8" s="229">
        <v>4.1867504999999996</v>
      </c>
      <c r="J8" s="229">
        <v>4.1515874000000004</v>
      </c>
      <c r="K8" s="230">
        <v>5.2572606999999998</v>
      </c>
      <c r="L8" s="220"/>
      <c r="M8" s="217">
        <v>7.0423390000000001</v>
      </c>
      <c r="N8" s="218">
        <v>7.2570262999999997</v>
      </c>
      <c r="O8" s="218">
        <v>5.7141995000000003</v>
      </c>
      <c r="P8" s="218">
        <v>5.0204211000000001</v>
      </c>
      <c r="Q8" s="218">
        <v>6.3955773999999996</v>
      </c>
      <c r="R8" s="218">
        <v>7.1089289000000004</v>
      </c>
      <c r="S8" s="218">
        <v>8.5633823000000007</v>
      </c>
      <c r="T8" s="218">
        <v>6.9958159999999996</v>
      </c>
      <c r="U8" s="218">
        <v>6.92</v>
      </c>
      <c r="V8" s="218">
        <v>7.2717638999999998</v>
      </c>
      <c r="W8" s="219">
        <v>11.145913500000001</v>
      </c>
      <c r="X8" s="220"/>
      <c r="Y8" s="226">
        <v>12.753540599999999</v>
      </c>
      <c r="Z8" s="227">
        <v>7.0487953000000001</v>
      </c>
      <c r="AA8" s="227">
        <v>6.4947176000000004</v>
      </c>
      <c r="AB8" s="227">
        <v>9.1850000000000005</v>
      </c>
      <c r="AC8" s="227">
        <v>8.4329999999999998</v>
      </c>
    </row>
    <row r="9" spans="2:30" ht="13.5" x14ac:dyDescent="0.25">
      <c r="B9" s="55" t="s">
        <v>17</v>
      </c>
      <c r="C9" s="231">
        <v>3743.5861181</v>
      </c>
      <c r="D9" s="232">
        <v>3758.3043723999999</v>
      </c>
      <c r="E9" s="232">
        <v>3765.3676046999999</v>
      </c>
      <c r="F9" s="232">
        <v>3763.3851714000002</v>
      </c>
      <c r="G9" s="232">
        <v>3775.0545401999998</v>
      </c>
      <c r="H9" s="232">
        <v>3840.3539673999999</v>
      </c>
      <c r="I9" s="232">
        <v>3906.1062882000001</v>
      </c>
      <c r="J9" s="232">
        <v>4015.9823799999999</v>
      </c>
      <c r="K9" s="233">
        <v>4033.9091269</v>
      </c>
      <c r="L9" s="220"/>
      <c r="M9" s="231">
        <f>SUM(M5:M8)</f>
        <v>3991.1898292000001</v>
      </c>
      <c r="N9" s="232">
        <f t="shared" ref="N9:S9" si="0">SUM(N5:N8)</f>
        <v>4076.8228098</v>
      </c>
      <c r="O9" s="232">
        <f t="shared" si="0"/>
        <v>4132.8342455000002</v>
      </c>
      <c r="P9" s="232">
        <f t="shared" si="0"/>
        <v>4170.5029897000004</v>
      </c>
      <c r="Q9" s="232">
        <f t="shared" si="0"/>
        <v>4255.5016614999995</v>
      </c>
      <c r="R9" s="232">
        <f t="shared" si="0"/>
        <v>4332.6038501000003</v>
      </c>
      <c r="S9" s="232">
        <f t="shared" si="0"/>
        <v>4395.7319438999994</v>
      </c>
      <c r="T9" s="232">
        <f>SUM(T5:T8)</f>
        <v>4432.1352136999994</v>
      </c>
      <c r="U9" s="232">
        <f>SUM(U5:U8)</f>
        <v>4464.2299999999996</v>
      </c>
      <c r="V9" s="232">
        <f>SUM(V5:V8)</f>
        <v>4503.8560823000007</v>
      </c>
      <c r="W9" s="233">
        <f>SUM(W5:W8)</f>
        <v>4497.0473958999992</v>
      </c>
      <c r="X9" s="220"/>
      <c r="Y9" s="234">
        <v>4498.8842338999993</v>
      </c>
      <c r="Z9" s="234">
        <v>4529.6376577000001</v>
      </c>
      <c r="AA9" s="234">
        <v>4636.7574362999994</v>
      </c>
      <c r="AB9" s="234">
        <v>4674.26</v>
      </c>
      <c r="AC9" s="234">
        <v>4674.4179999999997</v>
      </c>
      <c r="AD9" s="251"/>
    </row>
    <row r="10" spans="2:30" x14ac:dyDescent="0.2">
      <c r="B10" s="4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2:30" s="5" customFormat="1" ht="27.75" customHeight="1" x14ac:dyDescent="0.2">
      <c r="B11" s="35" t="s">
        <v>98</v>
      </c>
      <c r="C11" s="36" t="s">
        <v>5</v>
      </c>
      <c r="D11" s="36" t="s">
        <v>6</v>
      </c>
      <c r="E11" s="36" t="s">
        <v>7</v>
      </c>
      <c r="F11" s="36" t="s">
        <v>8</v>
      </c>
      <c r="G11" s="36" t="s">
        <v>9</v>
      </c>
      <c r="H11" s="36" t="s">
        <v>10</v>
      </c>
      <c r="I11" s="36" t="s">
        <v>11</v>
      </c>
      <c r="J11" s="36" t="s">
        <v>12</v>
      </c>
      <c r="K11" s="37" t="s">
        <v>13</v>
      </c>
      <c r="L11" s="23"/>
      <c r="M11" s="168">
        <v>2010</v>
      </c>
      <c r="N11" s="168">
        <v>2011</v>
      </c>
      <c r="O11" s="168">
        <v>2012</v>
      </c>
      <c r="P11" s="168">
        <v>2013</v>
      </c>
      <c r="Q11" s="167">
        <v>2014</v>
      </c>
      <c r="R11" s="167">
        <v>2015</v>
      </c>
      <c r="S11" s="167">
        <v>2016</v>
      </c>
      <c r="T11" s="167">
        <v>2017</v>
      </c>
      <c r="U11" s="167">
        <v>2018</v>
      </c>
      <c r="V11" s="167">
        <v>2019</v>
      </c>
      <c r="W11" s="167">
        <v>2020</v>
      </c>
      <c r="X11" s="23"/>
      <c r="Y11" s="167">
        <v>2021</v>
      </c>
      <c r="Z11" s="167">
        <v>2022</v>
      </c>
      <c r="AA11" s="167">
        <v>2023</v>
      </c>
      <c r="AB11" s="167">
        <v>2024</v>
      </c>
      <c r="AC11" s="167">
        <v>2025</v>
      </c>
    </row>
    <row r="12" spans="2:30" x14ac:dyDescent="0.2">
      <c r="B12" s="38" t="s">
        <v>70</v>
      </c>
      <c r="C12" s="39">
        <v>5.7864550371274116E-2</v>
      </c>
      <c r="D12" s="40">
        <v>5.4973879634996857E-2</v>
      </c>
      <c r="E12" s="40">
        <v>5.1888787446974026E-2</v>
      </c>
      <c r="F12" s="40">
        <v>4.7071570469652407E-2</v>
      </c>
      <c r="G12" s="40">
        <v>4.892406301240225E-2</v>
      </c>
      <c r="H12" s="40">
        <v>4.9900275346165736E-2</v>
      </c>
      <c r="I12" s="40">
        <v>5.2568576492736309E-2</v>
      </c>
      <c r="J12" s="40">
        <v>5.4848809446220732E-2</v>
      </c>
      <c r="K12" s="41">
        <v>5.0002630514140549E-2</v>
      </c>
      <c r="L12" s="42" t="e">
        <v>#DIV/0!</v>
      </c>
      <c r="M12" s="172">
        <v>4.8068926463078088E-2</v>
      </c>
      <c r="N12" s="173">
        <v>4.8621465329204305E-2</v>
      </c>
      <c r="O12" s="173">
        <v>4.7856085183032047E-2</v>
      </c>
      <c r="P12" s="173">
        <v>4.8583854153902706E-2</v>
      </c>
      <c r="Q12" s="173">
        <v>4.9969423751804125E-2</v>
      </c>
      <c r="R12" s="173">
        <v>5.2223731139134172E-2</v>
      </c>
      <c r="S12" s="173">
        <v>5.3640620654134247E-2</v>
      </c>
      <c r="T12" s="173">
        <v>5.1581061153851873E-2</v>
      </c>
      <c r="U12" s="173">
        <v>5.2269260320368806E-2</v>
      </c>
      <c r="V12" s="173">
        <v>4.9067495559502662E-2</v>
      </c>
      <c r="W12" s="174">
        <v>5.9510142310250633E-2</v>
      </c>
      <c r="X12" s="22"/>
      <c r="Y12" s="206">
        <v>0.17243105982914322</v>
      </c>
      <c r="Z12" s="206">
        <v>0.11791565413450884</v>
      </c>
      <c r="AA12" s="206">
        <v>9.4454981162327839E-2</v>
      </c>
      <c r="AB12" s="206" cm="1">
        <f t="array" ref="AB12:AB15">AB5:AB8/AB9</f>
        <v>9.0966484534450373E-2</v>
      </c>
      <c r="AC12" s="206" cm="1">
        <f t="array" ref="AC12:AC15">AC5:AC8/AC9</f>
        <v>8.5295966257189673E-2</v>
      </c>
      <c r="AD12" s="5"/>
    </row>
    <row r="13" spans="2:30" x14ac:dyDescent="0.2">
      <c r="B13" s="43" t="s">
        <v>14</v>
      </c>
      <c r="C13" s="39">
        <v>0.12172353861363146</v>
      </c>
      <c r="D13" s="40">
        <v>0.13344953558929587</v>
      </c>
      <c r="E13" s="40">
        <v>0.13404336919720564</v>
      </c>
      <c r="F13" s="40">
        <v>0.13436851325847257</v>
      </c>
      <c r="G13" s="40">
        <v>0.14018158060094246</v>
      </c>
      <c r="H13" s="40">
        <v>0.14157119000363527</v>
      </c>
      <c r="I13" s="40">
        <v>0.14140513502373975</v>
      </c>
      <c r="J13" s="40">
        <v>0.14208619062716107</v>
      </c>
      <c r="K13" s="41">
        <v>0.14231067885784604</v>
      </c>
      <c r="L13" s="42" t="e">
        <v>#DIV/0!</v>
      </c>
      <c r="M13" s="39">
        <v>0.13650223600344305</v>
      </c>
      <c r="N13" s="40">
        <v>0.13793939808916736</v>
      </c>
      <c r="O13" s="40">
        <v>0.14060657342663321</v>
      </c>
      <c r="P13" s="40">
        <v>0.14127355260387475</v>
      </c>
      <c r="Q13" s="40">
        <v>0.14126712578655165</v>
      </c>
      <c r="R13" s="40">
        <v>0.14415315974147619</v>
      </c>
      <c r="S13" s="40">
        <v>0.14355085397681272</v>
      </c>
      <c r="T13" s="40">
        <v>0.14469753423082488</v>
      </c>
      <c r="U13" s="40">
        <v>0.14352284716513264</v>
      </c>
      <c r="V13" s="40">
        <v>0.1436500888099467</v>
      </c>
      <c r="W13" s="41">
        <v>0.14132432039599183</v>
      </c>
      <c r="X13" s="22"/>
      <c r="Y13" s="207">
        <v>0.15246769775299956</v>
      </c>
      <c r="Z13" s="207">
        <v>0.16743837794855942</v>
      </c>
      <c r="AA13" s="207">
        <v>0.16916208052192178</v>
      </c>
      <c r="AB13" s="207">
        <v>0.17014051422043272</v>
      </c>
      <c r="AC13" s="207">
        <v>0.16586129011141065</v>
      </c>
      <c r="AD13" s="5"/>
    </row>
    <row r="14" spans="2:30" x14ac:dyDescent="0.2">
      <c r="B14" s="43" t="s">
        <v>15</v>
      </c>
      <c r="C14" s="39">
        <v>0.81929250791662189</v>
      </c>
      <c r="D14" s="40">
        <v>0.809975434362188</v>
      </c>
      <c r="E14" s="40">
        <v>0.81262412081111735</v>
      </c>
      <c r="F14" s="40">
        <v>0.81759539913246948</v>
      </c>
      <c r="G14" s="40">
        <v>0.80990954031038143</v>
      </c>
      <c r="H14" s="40">
        <v>0.80786034559216346</v>
      </c>
      <c r="I14" s="40">
        <v>0.8049544409220154</v>
      </c>
      <c r="J14" s="40">
        <v>0.8020312335633305</v>
      </c>
      <c r="K14" s="41">
        <v>0.80638342361464865</v>
      </c>
      <c r="L14" s="42" t="e">
        <v>#DIV/0!</v>
      </c>
      <c r="M14" s="39">
        <v>0.81366436646059792</v>
      </c>
      <c r="N14" s="40">
        <v>0.81165906748405681</v>
      </c>
      <c r="O14" s="40">
        <v>0.81015470682031243</v>
      </c>
      <c r="P14" s="40">
        <v>0.80893880053127154</v>
      </c>
      <c r="Q14" s="40">
        <v>0.80726055423254373</v>
      </c>
      <c r="R14" s="40">
        <v>0.8019823108498142</v>
      </c>
      <c r="S14" s="40">
        <v>0.80086041242465866</v>
      </c>
      <c r="T14" s="40">
        <v>0.80214297443152038</v>
      </c>
      <c r="U14" s="40">
        <v>0.80265779316925878</v>
      </c>
      <c r="V14" s="40">
        <v>0.80572824156305511</v>
      </c>
      <c r="W14" s="41">
        <v>0.79668704142324254</v>
      </c>
      <c r="X14" s="22"/>
      <c r="Y14" s="207">
        <v>0.67226641939576237</v>
      </c>
      <c r="Z14" s="207">
        <v>0.71308981799222027</v>
      </c>
      <c r="AA14" s="207">
        <v>0.73498223584441691</v>
      </c>
      <c r="AB14" s="207">
        <v>0.73692798432265205</v>
      </c>
      <c r="AC14" s="207">
        <v>0.74703845484079512</v>
      </c>
      <c r="AD14" s="5"/>
    </row>
    <row r="15" spans="2:30" x14ac:dyDescent="0.2">
      <c r="B15" s="44" t="s">
        <v>16</v>
      </c>
      <c r="C15" s="45">
        <v>1.1194030984725593E-3</v>
      </c>
      <c r="D15" s="46">
        <v>1.6011503869116485E-3</v>
      </c>
      <c r="E15" s="46">
        <v>1.4437225181452415E-3</v>
      </c>
      <c r="F15" s="46">
        <v>9.645171128337299E-4</v>
      </c>
      <c r="G15" s="46">
        <v>9.8481610276365361E-4</v>
      </c>
      <c r="H15" s="46">
        <v>6.6818905803552573E-4</v>
      </c>
      <c r="I15" s="46">
        <v>1.0718475615084516E-3</v>
      </c>
      <c r="J15" s="46">
        <v>1.033766338387172E-3</v>
      </c>
      <c r="K15" s="47">
        <v>1.3032670133648072E-3</v>
      </c>
      <c r="L15" s="42" t="e">
        <v>#DIV/0!</v>
      </c>
      <c r="M15" s="45">
        <v>1.7644710728809351E-3</v>
      </c>
      <c r="N15" s="46">
        <v>1.7800690975715997E-3</v>
      </c>
      <c r="O15" s="46">
        <v>1.3826345700222204E-3</v>
      </c>
      <c r="P15" s="46">
        <v>1.2037927109509487E-3</v>
      </c>
      <c r="Q15" s="46">
        <v>1.5028962291006734E-3</v>
      </c>
      <c r="R15" s="46">
        <v>1.6407982695754472E-3</v>
      </c>
      <c r="S15" s="46">
        <v>1.9481129443945032E-3</v>
      </c>
      <c r="T15" s="46">
        <v>1.578430183802946E-3</v>
      </c>
      <c r="U15" s="46">
        <v>1.5500993452398288E-3</v>
      </c>
      <c r="V15" s="46">
        <v>1.5541740674955595E-3</v>
      </c>
      <c r="W15" s="47">
        <v>2.4784958927516936E-3</v>
      </c>
      <c r="X15" s="22"/>
      <c r="Y15" s="208">
        <v>2.8348230220950122E-3</v>
      </c>
      <c r="Z15" s="208">
        <v>1.5561499247114491E-3</v>
      </c>
      <c r="AA15" s="208">
        <v>1.400702471333631E-3</v>
      </c>
      <c r="AB15" s="208">
        <v>1.9650169224647322E-3</v>
      </c>
      <c r="AC15" s="208">
        <v>1.804074860228589E-3</v>
      </c>
      <c r="AD15" s="5"/>
    </row>
    <row r="16" spans="2:30" x14ac:dyDescent="0.2">
      <c r="B16" s="48" t="s">
        <v>17</v>
      </c>
      <c r="C16" s="49">
        <v>1</v>
      </c>
      <c r="D16" s="50">
        <v>0.99999999997339239</v>
      </c>
      <c r="E16" s="50">
        <v>0.99999999997344224</v>
      </c>
      <c r="F16" s="50">
        <v>0.99999999997342826</v>
      </c>
      <c r="G16" s="50">
        <v>1.0000000000264897</v>
      </c>
      <c r="H16" s="50">
        <v>1</v>
      </c>
      <c r="I16" s="50">
        <v>0.99999999999999989</v>
      </c>
      <c r="J16" s="50">
        <v>0.99999999997509947</v>
      </c>
      <c r="K16" s="51">
        <v>1</v>
      </c>
      <c r="L16" s="52" t="e">
        <v>#DIV/0!</v>
      </c>
      <c r="M16" s="169">
        <v>1</v>
      </c>
      <c r="N16" s="170">
        <v>1</v>
      </c>
      <c r="O16" s="170">
        <v>0.99999999999999989</v>
      </c>
      <c r="P16" s="170">
        <v>1</v>
      </c>
      <c r="Q16" s="170">
        <v>1.0000000000000002</v>
      </c>
      <c r="R16" s="170">
        <v>1</v>
      </c>
      <c r="S16" s="170">
        <v>1.0000000000000002</v>
      </c>
      <c r="T16" s="170">
        <v>1</v>
      </c>
      <c r="U16" s="170">
        <v>1</v>
      </c>
      <c r="V16" s="170">
        <v>1</v>
      </c>
      <c r="W16" s="171">
        <v>1</v>
      </c>
      <c r="X16" s="22"/>
      <c r="Y16" s="209">
        <f>SUM(Y12:Y15)</f>
        <v>1.0000000000000002</v>
      </c>
      <c r="Z16" s="209">
        <f t="shared" ref="Z16:AB16" si="1">SUM(Z12:Z15)</f>
        <v>1</v>
      </c>
      <c r="AA16" s="209">
        <f t="shared" ref="AA16" si="2">SUM(AA12:AA15)</f>
        <v>1.0000000000000002</v>
      </c>
      <c r="AB16" s="209">
        <f t="shared" si="1"/>
        <v>0.99999999999999989</v>
      </c>
      <c r="AC16" s="209">
        <f t="shared" ref="AC16" si="3">SUM(AC12:AC15)</f>
        <v>0.99999978606962403</v>
      </c>
      <c r="AD16" s="5"/>
    </row>
    <row r="17" spans="2:30" x14ac:dyDescent="0.2">
      <c r="C17" s="53" t="s">
        <v>18</v>
      </c>
      <c r="D17" s="22"/>
      <c r="E17" s="22"/>
      <c r="F17" s="22"/>
      <c r="G17" s="22"/>
      <c r="H17" s="22"/>
      <c r="I17" s="22"/>
      <c r="J17" s="22"/>
      <c r="K17" s="22"/>
      <c r="L17" s="7"/>
      <c r="M17" s="53" t="s">
        <v>19</v>
      </c>
      <c r="N17" s="7"/>
      <c r="O17" s="1"/>
      <c r="P17" s="7"/>
      <c r="Q17" s="8"/>
      <c r="R17" s="8"/>
      <c r="S17" s="22"/>
      <c r="T17" s="22"/>
      <c r="U17" s="4"/>
      <c r="V17" s="4"/>
      <c r="W17" s="4"/>
      <c r="X17" s="22"/>
      <c r="Y17" s="4"/>
      <c r="Z17" s="4"/>
      <c r="AA17" s="4"/>
      <c r="AB17" s="4"/>
      <c r="AC17" s="4" t="s">
        <v>126</v>
      </c>
      <c r="AD17" s="5"/>
    </row>
    <row r="18" spans="2:30" x14ac:dyDescent="0.2">
      <c r="B18" s="9" t="s">
        <v>117</v>
      </c>
      <c r="C18" s="2"/>
      <c r="D18" s="22"/>
      <c r="E18" s="22"/>
      <c r="F18" s="22"/>
      <c r="G18" s="22"/>
      <c r="H18" s="22"/>
      <c r="I18" s="22"/>
      <c r="J18" s="22"/>
      <c r="K18" s="22"/>
      <c r="L18" s="7"/>
      <c r="M18" s="7"/>
      <c r="N18" s="7"/>
      <c r="O18" s="1"/>
      <c r="P18" s="7"/>
      <c r="Q18" s="4"/>
      <c r="R18" s="22"/>
      <c r="S18" s="22"/>
      <c r="T18" s="22"/>
      <c r="U18" s="22"/>
      <c r="V18" s="22"/>
      <c r="W18" s="22"/>
      <c r="X18" s="22"/>
      <c r="Y18" s="22"/>
    </row>
    <row r="19" spans="2:30" x14ac:dyDescent="0.2">
      <c r="B19" s="9" t="s">
        <v>18</v>
      </c>
      <c r="C19" s="2"/>
      <c r="D19" s="22"/>
      <c r="E19" s="22"/>
      <c r="F19" s="22"/>
      <c r="G19" s="22"/>
      <c r="H19" s="22"/>
      <c r="I19" s="22"/>
      <c r="J19" s="22"/>
      <c r="K19" s="22"/>
      <c r="L19" s="7"/>
      <c r="M19" s="7"/>
      <c r="N19" s="7"/>
      <c r="O19" s="1"/>
      <c r="P19" s="7"/>
      <c r="Q19" s="4"/>
      <c r="R19" s="22"/>
      <c r="S19" s="22"/>
      <c r="T19" s="22"/>
      <c r="U19" s="22"/>
      <c r="V19" s="22"/>
      <c r="W19" s="22"/>
      <c r="X19" s="22"/>
      <c r="Y19" s="22"/>
    </row>
    <row r="20" spans="2:30" x14ac:dyDescent="0.2">
      <c r="B20" s="9" t="s">
        <v>120</v>
      </c>
      <c r="C20" s="2"/>
      <c r="D20" s="22"/>
      <c r="E20" s="22"/>
      <c r="F20" s="22"/>
      <c r="G20" s="22"/>
      <c r="H20" s="22"/>
      <c r="I20" s="22"/>
      <c r="J20" s="22"/>
      <c r="K20" s="22"/>
      <c r="L20" s="7"/>
      <c r="M20" s="7"/>
      <c r="N20" s="7"/>
      <c r="O20" s="1"/>
      <c r="P20" s="7"/>
      <c r="Q20" s="4"/>
      <c r="R20" s="22"/>
      <c r="S20" s="22"/>
      <c r="T20" s="22"/>
      <c r="U20" s="22"/>
      <c r="V20" s="22"/>
      <c r="W20" s="22"/>
      <c r="X20" s="22"/>
      <c r="Y20" s="22"/>
    </row>
    <row r="21" spans="2:30" x14ac:dyDescent="0.2">
      <c r="B21" s="9" t="s">
        <v>116</v>
      </c>
      <c r="C21" s="2"/>
      <c r="D21" s="22"/>
      <c r="E21" s="22"/>
      <c r="F21" s="22"/>
      <c r="G21" s="22"/>
      <c r="H21" s="22"/>
      <c r="I21" s="22"/>
      <c r="J21" s="22"/>
      <c r="K21" s="22"/>
      <c r="L21" s="7"/>
      <c r="M21" s="7"/>
      <c r="N21" s="7"/>
      <c r="O21" s="1"/>
      <c r="P21" s="7"/>
      <c r="Q21" s="8"/>
      <c r="R21" s="22"/>
      <c r="S21" s="22"/>
      <c r="T21" s="22"/>
      <c r="U21" s="22"/>
      <c r="V21" s="22"/>
      <c r="W21" s="22"/>
      <c r="X21" s="22"/>
      <c r="Y21" s="22"/>
    </row>
    <row r="22" spans="2:30" x14ac:dyDescent="0.2">
      <c r="B22" s="210"/>
      <c r="C22" s="2"/>
      <c r="D22" s="22"/>
      <c r="E22" s="22"/>
      <c r="F22" s="22"/>
      <c r="G22" s="22"/>
      <c r="H22" s="22"/>
      <c r="I22" s="22"/>
      <c r="J22" s="22"/>
      <c r="K22" s="22"/>
      <c r="L22" s="7"/>
      <c r="M22" s="7"/>
      <c r="N22" s="7"/>
      <c r="O22" s="1"/>
      <c r="P22" s="7"/>
      <c r="Q22" s="8"/>
      <c r="R22" s="22"/>
      <c r="S22" s="22"/>
      <c r="T22" s="22"/>
      <c r="U22" s="22"/>
      <c r="V22" s="22"/>
      <c r="W22" s="22"/>
      <c r="X22" s="22"/>
      <c r="Y22" s="22"/>
    </row>
    <row r="23" spans="2:30" x14ac:dyDescent="0.2">
      <c r="B23" s="9" t="s">
        <v>85</v>
      </c>
      <c r="C23" s="2"/>
      <c r="D23" s="22"/>
      <c r="E23" s="22"/>
      <c r="F23" s="22"/>
      <c r="G23" s="22"/>
      <c r="H23" s="22"/>
      <c r="I23" s="22"/>
      <c r="J23" s="22"/>
      <c r="K23" s="22"/>
      <c r="L23" s="7"/>
      <c r="M23" s="7"/>
      <c r="N23" s="7"/>
      <c r="O23" s="1"/>
      <c r="P23" s="7"/>
      <c r="Q23" s="8"/>
      <c r="R23" s="22"/>
      <c r="S23" s="22"/>
      <c r="T23" s="22"/>
      <c r="U23" s="22"/>
      <c r="V23" s="22"/>
      <c r="W23" s="22"/>
      <c r="X23" s="22"/>
      <c r="Y23" s="22"/>
    </row>
    <row r="24" spans="2:30" x14ac:dyDescent="0.2">
      <c r="B24" s="22" t="s">
        <v>136</v>
      </c>
    </row>
  </sheetData>
  <conditionalFormatting sqref="C5:K6">
    <cfRule type="expression" dxfId="12" priority="105" stopIfTrue="1">
      <formula>#REF!=2</formula>
    </cfRule>
  </conditionalFormatting>
  <conditionalFormatting sqref="C7:K8 M7:U8">
    <cfRule type="expression" dxfId="11" priority="106" stopIfTrue="1">
      <formula>D24=2</formula>
    </cfRule>
  </conditionalFormatting>
  <conditionalFormatting sqref="C9:K9">
    <cfRule type="expression" dxfId="10" priority="109" stopIfTrue="1">
      <formula>#REF!=2</formula>
    </cfRule>
  </conditionalFormatting>
  <conditionalFormatting sqref="C12:W16">
    <cfRule type="expression" dxfId="9" priority="112" stopIfTrue="1">
      <formula>#REF!=2</formula>
    </cfRule>
  </conditionalFormatting>
  <conditionalFormatting sqref="M5:W6">
    <cfRule type="expression" dxfId="8" priority="71" stopIfTrue="1">
      <formula>#REF!=2</formula>
    </cfRule>
  </conditionalFormatting>
  <conditionalFormatting sqref="M9:W9">
    <cfRule type="expression" dxfId="7" priority="73" stopIfTrue="1">
      <formula>#REF!=2</formula>
    </cfRule>
  </conditionalFormatting>
  <conditionalFormatting sqref="V7:W8">
    <cfRule type="expression" dxfId="6" priority="72" stopIfTrue="1">
      <formula>X24=2</formula>
    </cfRule>
  </conditionalFormatting>
  <conditionalFormatting sqref="Y7:Y8">
    <cfRule type="expression" dxfId="5" priority="26" stopIfTrue="1">
      <formula>AB25=2</formula>
    </cfRule>
  </conditionalFormatting>
  <conditionalFormatting sqref="Y5:AC6">
    <cfRule type="expression" dxfId="4" priority="2" stopIfTrue="1">
      <formula>#REF!=2</formula>
    </cfRule>
  </conditionalFormatting>
  <conditionalFormatting sqref="Y9:AC9">
    <cfRule type="expression" dxfId="3" priority="8" stopIfTrue="1">
      <formula>#REF!=2</formula>
    </cfRule>
  </conditionalFormatting>
  <conditionalFormatting sqref="Y12:AC16">
    <cfRule type="expression" dxfId="2" priority="1" stopIfTrue="1">
      <formula>#REF!=2</formula>
    </cfRule>
  </conditionalFormatting>
  <conditionalFormatting sqref="Z7:Z8">
    <cfRule type="expression" dxfId="1" priority="33" stopIfTrue="1">
      <formula>AC24=2</formula>
    </cfRule>
  </conditionalFormatting>
  <conditionalFormatting sqref="AA7:AC8">
    <cfRule type="expression" dxfId="0" priority="3" stopIfTrue="1">
      <formula>AC24=2</formula>
    </cfRule>
  </conditionalFormatting>
  <hyperlinks>
    <hyperlink ref="B1" location="Titres!A1" display="Titres" xr:uid="{00000000-0004-0000-03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C3 M3" numberStoredAsText="1"/>
    <ignoredError sqref="M9:W9 Y16:AA1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AA3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22" customWidth="1"/>
    <col min="2" max="2" width="32.140625" style="22" customWidth="1"/>
    <col min="3" max="3" width="9.5703125" style="22" customWidth="1"/>
    <col min="4" max="6" width="8" style="22" customWidth="1"/>
    <col min="7" max="8" width="9.5703125" style="22" customWidth="1"/>
    <col min="9" max="11" width="8.5703125" style="22" customWidth="1"/>
    <col min="12" max="13" width="9.5703125" style="22" customWidth="1"/>
    <col min="14" max="16" width="7.85546875" style="22" customWidth="1"/>
    <col min="17" max="18" width="9.5703125" style="22" customWidth="1"/>
    <col min="19" max="21" width="7.85546875" style="22" customWidth="1"/>
    <col min="22" max="23" width="9.5703125" style="22" customWidth="1"/>
    <col min="24" max="26" width="8.5703125" style="22" customWidth="1"/>
    <col min="27" max="27" width="9.5703125" style="22" customWidth="1"/>
    <col min="28" max="16384" width="11.42578125" style="22"/>
  </cols>
  <sheetData>
    <row r="1" spans="2:27" x14ac:dyDescent="0.2">
      <c r="B1" s="3" t="s">
        <v>0</v>
      </c>
    </row>
    <row r="2" spans="2:27" ht="12" x14ac:dyDescent="0.2">
      <c r="B2" s="24" t="s">
        <v>80</v>
      </c>
    </row>
    <row r="3" spans="2:27" x14ac:dyDescent="0.2">
      <c r="B3" s="22" t="s">
        <v>51</v>
      </c>
    </row>
    <row r="4" spans="2:27" ht="21" customHeight="1" x14ac:dyDescent="0.2">
      <c r="B4" s="56" t="s">
        <v>71</v>
      </c>
      <c r="C4" s="256" t="s">
        <v>106</v>
      </c>
      <c r="D4" s="257"/>
      <c r="E4" s="257"/>
      <c r="F4" s="257"/>
      <c r="G4" s="258"/>
      <c r="H4" s="256">
        <v>2022</v>
      </c>
      <c r="I4" s="257"/>
      <c r="J4" s="257"/>
      <c r="K4" s="257"/>
      <c r="L4" s="258"/>
      <c r="M4" s="256">
        <v>2023</v>
      </c>
      <c r="N4" s="257"/>
      <c r="O4" s="257"/>
      <c r="P4" s="257"/>
      <c r="Q4" s="258"/>
      <c r="R4" s="256">
        <v>2024</v>
      </c>
      <c r="S4" s="257"/>
      <c r="T4" s="257"/>
      <c r="U4" s="257"/>
      <c r="V4" s="258"/>
      <c r="W4" s="256">
        <v>2025</v>
      </c>
      <c r="X4" s="257"/>
      <c r="Y4" s="257"/>
      <c r="Z4" s="257"/>
      <c r="AA4" s="258"/>
    </row>
    <row r="5" spans="2:27" ht="56.25" x14ac:dyDescent="0.2">
      <c r="B5" s="25"/>
      <c r="C5" s="57" t="s">
        <v>62</v>
      </c>
      <c r="D5" s="58" t="s">
        <v>113</v>
      </c>
      <c r="E5" s="59" t="s">
        <v>112</v>
      </c>
      <c r="F5" s="59" t="s">
        <v>26</v>
      </c>
      <c r="G5" s="60" t="s">
        <v>100</v>
      </c>
      <c r="H5" s="57" t="s">
        <v>62</v>
      </c>
      <c r="I5" s="58" t="s">
        <v>113</v>
      </c>
      <c r="J5" s="59" t="s">
        <v>112</v>
      </c>
      <c r="K5" s="59" t="s">
        <v>26</v>
      </c>
      <c r="L5" s="60" t="s">
        <v>100</v>
      </c>
      <c r="M5" s="57" t="s">
        <v>62</v>
      </c>
      <c r="N5" s="58" t="s">
        <v>113</v>
      </c>
      <c r="O5" s="59" t="s">
        <v>112</v>
      </c>
      <c r="P5" s="59" t="s">
        <v>26</v>
      </c>
      <c r="Q5" s="60" t="s">
        <v>100</v>
      </c>
      <c r="R5" s="57" t="s">
        <v>62</v>
      </c>
      <c r="S5" s="58" t="s">
        <v>113</v>
      </c>
      <c r="T5" s="59" t="s">
        <v>112</v>
      </c>
      <c r="U5" s="59" t="s">
        <v>26</v>
      </c>
      <c r="V5" s="60" t="s">
        <v>100</v>
      </c>
      <c r="W5" s="57" t="s">
        <v>62</v>
      </c>
      <c r="X5" s="58" t="s">
        <v>113</v>
      </c>
      <c r="Y5" s="59" t="s">
        <v>112</v>
      </c>
      <c r="Z5" s="59" t="s">
        <v>26</v>
      </c>
      <c r="AA5" s="60" t="s">
        <v>100</v>
      </c>
    </row>
    <row r="6" spans="2:27" ht="12" customHeight="1" x14ac:dyDescent="0.2">
      <c r="B6" s="56" t="s">
        <v>45</v>
      </c>
      <c r="C6" s="61">
        <v>531.29100000000005</v>
      </c>
      <c r="D6" s="62">
        <v>549.67700000000002</v>
      </c>
      <c r="E6" s="63">
        <v>699.23500000000001</v>
      </c>
      <c r="F6" s="180">
        <v>1780.202</v>
      </c>
      <c r="G6" s="64">
        <f>F6/F8</f>
        <v>0.39569857769171196</v>
      </c>
      <c r="H6" s="61">
        <v>591.67600000000004</v>
      </c>
      <c r="I6" s="62">
        <v>620.43600000000004</v>
      </c>
      <c r="J6" s="63">
        <v>464.14699999999999</v>
      </c>
      <c r="K6" s="180">
        <v>1676.259</v>
      </c>
      <c r="L6" s="64">
        <f>K6/K8</f>
        <v>0.37006467183470293</v>
      </c>
      <c r="M6" s="61">
        <v>613.048</v>
      </c>
      <c r="N6" s="62">
        <v>720.65200000000004</v>
      </c>
      <c r="O6" s="63">
        <v>369.76799999999997</v>
      </c>
      <c r="P6" s="180">
        <v>1703.4680000000001</v>
      </c>
      <c r="Q6" s="64">
        <f>P6/P8</f>
        <v>0.36738349669823117</v>
      </c>
      <c r="R6" s="61">
        <v>629.97</v>
      </c>
      <c r="S6" s="62">
        <v>743.49800000000005</v>
      </c>
      <c r="T6" s="63">
        <v>350.95600000000002</v>
      </c>
      <c r="U6" s="180">
        <v>1724.425</v>
      </c>
      <c r="V6" s="64">
        <f>U6/U8</f>
        <v>0.36891935835832834</v>
      </c>
      <c r="W6" s="61">
        <v>644.12800000000004</v>
      </c>
      <c r="X6" s="62">
        <v>772.56700000000001</v>
      </c>
      <c r="Y6" s="63">
        <v>329.18</v>
      </c>
      <c r="Z6" s="180">
        <v>1745.875</v>
      </c>
      <c r="AA6" s="64">
        <f>Z6/Z8</f>
        <v>0.37349569507904518</v>
      </c>
    </row>
    <row r="7" spans="2:27" ht="12" customHeight="1" x14ac:dyDescent="0.2">
      <c r="B7" s="65" t="s">
        <v>46</v>
      </c>
      <c r="C7" s="66">
        <v>83.468000000000004</v>
      </c>
      <c r="D7" s="67">
        <v>66.941000000000003</v>
      </c>
      <c r="E7" s="68">
        <v>76.513000000000005</v>
      </c>
      <c r="F7" s="181">
        <v>226.922</v>
      </c>
      <c r="G7" s="69">
        <f>F7/F8</f>
        <v>5.0439620136905061E-2</v>
      </c>
      <c r="H7" s="66">
        <v>83.54</v>
      </c>
      <c r="I7" s="67">
        <v>63.872999999999998</v>
      </c>
      <c r="J7" s="68">
        <v>69.968999999999994</v>
      </c>
      <c r="K7" s="181">
        <v>217.381</v>
      </c>
      <c r="L7" s="69">
        <f>K7/K8</f>
        <v>4.7990810744699686E-2</v>
      </c>
      <c r="M7" s="66">
        <v>81.350999999999999</v>
      </c>
      <c r="N7" s="67">
        <v>66.082999999999998</v>
      </c>
      <c r="O7" s="68">
        <v>68.197000000000003</v>
      </c>
      <c r="P7" s="181">
        <v>215.631</v>
      </c>
      <c r="Q7" s="69">
        <f>P7/P8</f>
        <v>4.6504701454055067E-2</v>
      </c>
      <c r="R7" s="66">
        <v>80.712000000000003</v>
      </c>
      <c r="S7" s="67">
        <v>66.408000000000001</v>
      </c>
      <c r="T7" s="68">
        <v>74.245000000000005</v>
      </c>
      <c r="U7" s="181">
        <v>221.364</v>
      </c>
      <c r="V7" s="69">
        <f>U7/U8</f>
        <v>4.7358084488239846E-2</v>
      </c>
      <c r="W7" s="66">
        <v>81.551000000000002</v>
      </c>
      <c r="X7" s="67">
        <v>58.683</v>
      </c>
      <c r="Y7" s="68">
        <v>69.528999999999996</v>
      </c>
      <c r="Z7" s="181">
        <v>209.76300000000001</v>
      </c>
      <c r="AA7" s="69">
        <f>Z7/Z8</f>
        <v>4.4874677446475691E-2</v>
      </c>
    </row>
    <row r="8" spans="2:27" ht="12" customHeight="1" thickBot="1" x14ac:dyDescent="0.25">
      <c r="B8" s="70" t="s">
        <v>60</v>
      </c>
      <c r="C8" s="165"/>
      <c r="D8" s="165"/>
      <c r="E8" s="165"/>
      <c r="F8" s="71">
        <v>4498.884</v>
      </c>
      <c r="G8" s="73"/>
      <c r="H8" s="165"/>
      <c r="I8" s="165"/>
      <c r="J8" s="165"/>
      <c r="K8" s="71">
        <v>4529.6379999999999</v>
      </c>
      <c r="L8" s="73"/>
      <c r="M8" s="165"/>
      <c r="N8" s="165"/>
      <c r="O8" s="165"/>
      <c r="P8" s="71">
        <v>4636.7569999999996</v>
      </c>
      <c r="Q8" s="73"/>
      <c r="R8" s="165"/>
      <c r="S8" s="165"/>
      <c r="T8" s="165"/>
      <c r="U8" s="71">
        <v>4674.26</v>
      </c>
      <c r="V8" s="73"/>
      <c r="W8" s="165"/>
      <c r="X8" s="165"/>
      <c r="Y8" s="165"/>
      <c r="Z8" s="71">
        <v>4674.4179999999997</v>
      </c>
      <c r="AA8" s="73"/>
    </row>
    <row r="9" spans="2:27" ht="12" thickTop="1" x14ac:dyDescent="0.2">
      <c r="B9" s="9" t="s">
        <v>85</v>
      </c>
      <c r="G9" s="4"/>
      <c r="L9" s="4"/>
      <c r="Q9" s="4"/>
      <c r="V9" s="4"/>
      <c r="AA9" s="4" t="s">
        <v>126</v>
      </c>
    </row>
    <row r="10" spans="2:27" x14ac:dyDescent="0.2">
      <c r="B10" s="9" t="s">
        <v>111</v>
      </c>
      <c r="G10" s="4"/>
    </row>
    <row r="11" spans="2:27" x14ac:dyDescent="0.2">
      <c r="B11" s="22" t="s">
        <v>136</v>
      </c>
      <c r="I11" s="164"/>
      <c r="L11" s="4"/>
      <c r="N11" s="164"/>
    </row>
    <row r="13" spans="2:27" ht="21" customHeight="1" x14ac:dyDescent="0.2">
      <c r="B13" s="56" t="s">
        <v>71</v>
      </c>
      <c r="C13" s="256">
        <v>2017</v>
      </c>
      <c r="D13" s="257"/>
      <c r="E13" s="257"/>
      <c r="F13" s="257"/>
      <c r="G13" s="258"/>
      <c r="H13" s="256">
        <v>2018</v>
      </c>
      <c r="I13" s="257"/>
      <c r="J13" s="257"/>
      <c r="K13" s="257"/>
      <c r="L13" s="258"/>
      <c r="M13" s="256">
        <v>2019</v>
      </c>
      <c r="N13" s="257"/>
      <c r="O13" s="257"/>
      <c r="P13" s="257"/>
      <c r="Q13" s="258"/>
      <c r="R13" s="256">
        <v>2020</v>
      </c>
      <c r="S13" s="257"/>
      <c r="T13" s="257"/>
      <c r="U13" s="257"/>
      <c r="V13" s="258"/>
    </row>
    <row r="14" spans="2:27" ht="56.25" x14ac:dyDescent="0.2">
      <c r="B14" s="25"/>
      <c r="C14" s="57" t="s">
        <v>62</v>
      </c>
      <c r="D14" s="58" t="s">
        <v>74</v>
      </c>
      <c r="E14" s="59" t="s">
        <v>75</v>
      </c>
      <c r="F14" s="59" t="s">
        <v>26</v>
      </c>
      <c r="G14" s="60" t="s">
        <v>100</v>
      </c>
      <c r="H14" s="57" t="s">
        <v>62</v>
      </c>
      <c r="I14" s="58" t="s">
        <v>74</v>
      </c>
      <c r="J14" s="59" t="s">
        <v>75</v>
      </c>
      <c r="K14" s="59" t="s">
        <v>26</v>
      </c>
      <c r="L14" s="60" t="s">
        <v>100</v>
      </c>
      <c r="M14" s="57" t="s">
        <v>62</v>
      </c>
      <c r="N14" s="58" t="s">
        <v>74</v>
      </c>
      <c r="O14" s="59" t="s">
        <v>75</v>
      </c>
      <c r="P14" s="59" t="s">
        <v>26</v>
      </c>
      <c r="Q14" s="60" t="s">
        <v>100</v>
      </c>
      <c r="R14" s="57" t="s">
        <v>62</v>
      </c>
      <c r="S14" s="58" t="s">
        <v>74</v>
      </c>
      <c r="T14" s="59" t="s">
        <v>75</v>
      </c>
      <c r="U14" s="59" t="s">
        <v>26</v>
      </c>
      <c r="V14" s="60" t="s">
        <v>100</v>
      </c>
    </row>
    <row r="15" spans="2:27" x14ac:dyDescent="0.2">
      <c r="B15" s="56" t="s">
        <v>45</v>
      </c>
      <c r="C15" s="61">
        <v>454.565</v>
      </c>
      <c r="D15" s="62">
        <v>416.01799999999997</v>
      </c>
      <c r="E15" s="63">
        <v>127.98</v>
      </c>
      <c r="F15" s="180">
        <f>SUM(C15:E15)</f>
        <v>998.56299999999999</v>
      </c>
      <c r="G15" s="64">
        <f>F15/F17</f>
        <v>0.22532714863812647</v>
      </c>
      <c r="H15" s="61">
        <v>477.74299999999999</v>
      </c>
      <c r="I15" s="62">
        <v>445.24400000000003</v>
      </c>
      <c r="J15" s="63">
        <v>138.386</v>
      </c>
      <c r="K15" s="180">
        <f>SUM(H15:J15)</f>
        <v>1061.373</v>
      </c>
      <c r="L15" s="64">
        <f>K15/K17</f>
        <v>0.23776276881720432</v>
      </c>
      <c r="M15" s="61">
        <v>495.928</v>
      </c>
      <c r="N15" s="62">
        <v>475.86500000000001</v>
      </c>
      <c r="O15" s="63">
        <v>136.25</v>
      </c>
      <c r="P15" s="180">
        <f>SUM(M15:O15)</f>
        <v>1108.0430000000001</v>
      </c>
      <c r="Q15" s="64">
        <f>P15/P17</f>
        <v>0.24601309946714034</v>
      </c>
      <c r="R15" s="61">
        <v>767.46699999999998</v>
      </c>
      <c r="S15" s="62">
        <v>575.70500000000004</v>
      </c>
      <c r="T15" s="63">
        <v>192.04300000000001</v>
      </c>
      <c r="U15" s="180">
        <f>SUM(R15:T15)</f>
        <v>1535.2150000000001</v>
      </c>
      <c r="V15" s="64">
        <f>U15/U17</f>
        <v>0.34138291194199222</v>
      </c>
    </row>
    <row r="16" spans="2:27" x14ac:dyDescent="0.2">
      <c r="B16" s="65" t="s">
        <v>46</v>
      </c>
      <c r="C16" s="66">
        <v>195.36799999999999</v>
      </c>
      <c r="D16" s="67">
        <v>168.99299999999999</v>
      </c>
      <c r="E16" s="68">
        <v>100.634</v>
      </c>
      <c r="F16" s="181">
        <f>SUM(C16:E16)</f>
        <v>464.995</v>
      </c>
      <c r="G16" s="69">
        <f>F16/F17</f>
        <v>0.10492677725990811</v>
      </c>
      <c r="H16" s="66">
        <v>173.69200000000001</v>
      </c>
      <c r="I16" s="67">
        <v>156.42099999999999</v>
      </c>
      <c r="J16" s="68">
        <v>94.956000000000003</v>
      </c>
      <c r="K16" s="181">
        <f>SUM(H16:J16)</f>
        <v>425.06900000000002</v>
      </c>
      <c r="L16" s="69">
        <f>K16/K17</f>
        <v>9.5221550179211467E-2</v>
      </c>
      <c r="M16" s="66">
        <v>172.15</v>
      </c>
      <c r="N16" s="67">
        <v>154.858</v>
      </c>
      <c r="O16" s="68">
        <v>84.718000000000004</v>
      </c>
      <c r="P16" s="181">
        <f>SUM(M16:O16)</f>
        <v>411.72600000000006</v>
      </c>
      <c r="Q16" s="69">
        <f>P16/P17</f>
        <v>9.1413410301953837E-2</v>
      </c>
      <c r="R16" s="66">
        <v>139.09899999999999</v>
      </c>
      <c r="S16" s="67">
        <v>121.127</v>
      </c>
      <c r="T16" s="68">
        <v>75.576999999999998</v>
      </c>
      <c r="U16" s="181">
        <f>SUM(R16:T16)</f>
        <v>335.803</v>
      </c>
      <c r="V16" s="69">
        <f>U16/U17</f>
        <v>7.4671890242641453E-2</v>
      </c>
    </row>
    <row r="17" spans="1:26" ht="12" thickBot="1" x14ac:dyDescent="0.25">
      <c r="B17" s="70" t="s">
        <v>60</v>
      </c>
      <c r="C17" s="71"/>
      <c r="D17" s="72"/>
      <c r="E17" s="72"/>
      <c r="F17" s="71">
        <v>4431.6142374999999</v>
      </c>
      <c r="G17" s="73"/>
      <c r="H17" s="165"/>
      <c r="I17" s="165"/>
      <c r="J17" s="165"/>
      <c r="K17" s="71">
        <v>4464</v>
      </c>
      <c r="L17" s="73"/>
      <c r="M17" s="165"/>
      <c r="N17" s="165"/>
      <c r="O17" s="165"/>
      <c r="P17" s="71">
        <v>4504</v>
      </c>
      <c r="Q17" s="73"/>
      <c r="R17" s="165"/>
      <c r="S17" s="165"/>
      <c r="T17" s="165"/>
      <c r="U17" s="71">
        <v>4497.0469999999996</v>
      </c>
      <c r="V17" s="73"/>
    </row>
    <row r="18" spans="1:26" ht="12" thickTop="1" x14ac:dyDescent="0.2">
      <c r="B18" s="9" t="s">
        <v>85</v>
      </c>
      <c r="L18" s="4"/>
      <c r="Q18" s="4"/>
      <c r="V18" s="4" t="s">
        <v>93</v>
      </c>
    </row>
    <row r="19" spans="1:26" x14ac:dyDescent="0.2">
      <c r="B19" s="22" t="s">
        <v>94</v>
      </c>
      <c r="I19" s="164"/>
      <c r="L19" s="4"/>
      <c r="N19" s="164"/>
    </row>
    <row r="21" spans="1:26" s="26" customFormat="1" ht="21" customHeight="1" x14ac:dyDescent="0.2">
      <c r="B21" s="56" t="s">
        <v>71</v>
      </c>
      <c r="C21" s="256">
        <v>2013</v>
      </c>
      <c r="D21" s="257"/>
      <c r="E21" s="257"/>
      <c r="F21" s="258"/>
      <c r="G21" s="256">
        <v>2014</v>
      </c>
      <c r="H21" s="257"/>
      <c r="I21" s="257"/>
      <c r="J21" s="258"/>
      <c r="K21" s="256">
        <v>2015</v>
      </c>
      <c r="L21" s="257"/>
      <c r="M21" s="257"/>
      <c r="N21" s="258"/>
      <c r="O21" s="256">
        <v>2016</v>
      </c>
      <c r="P21" s="257"/>
      <c r="Q21" s="257"/>
      <c r="R21" s="258"/>
    </row>
    <row r="22" spans="1:26" s="25" customFormat="1" ht="67.5" x14ac:dyDescent="0.2">
      <c r="C22" s="57" t="s">
        <v>57</v>
      </c>
      <c r="D22" s="59" t="s">
        <v>75</v>
      </c>
      <c r="E22" s="58" t="s">
        <v>26</v>
      </c>
      <c r="F22" s="60" t="s">
        <v>100</v>
      </c>
      <c r="G22" s="57" t="s">
        <v>57</v>
      </c>
      <c r="H22" s="59" t="s">
        <v>75</v>
      </c>
      <c r="I22" s="58" t="s">
        <v>26</v>
      </c>
      <c r="J22" s="60" t="s">
        <v>100</v>
      </c>
      <c r="K22" s="57" t="s">
        <v>57</v>
      </c>
      <c r="L22" s="59" t="s">
        <v>75</v>
      </c>
      <c r="M22" s="58" t="s">
        <v>26</v>
      </c>
      <c r="N22" s="60" t="s">
        <v>100</v>
      </c>
      <c r="O22" s="57" t="s">
        <v>57</v>
      </c>
      <c r="P22" s="59" t="s">
        <v>75</v>
      </c>
      <c r="Q22" s="58" t="s">
        <v>26</v>
      </c>
      <c r="R22" s="60" t="s">
        <v>100</v>
      </c>
    </row>
    <row r="23" spans="1:26" s="26" customFormat="1" x14ac:dyDescent="0.2">
      <c r="B23" s="56" t="s">
        <v>45</v>
      </c>
      <c r="C23" s="61">
        <v>664.09299999999996</v>
      </c>
      <c r="D23" s="63">
        <v>94.403000000000006</v>
      </c>
      <c r="E23" s="180">
        <f>SUM(C23:D23)</f>
        <v>758.49599999999998</v>
      </c>
      <c r="F23" s="64">
        <f>E23/E25</f>
        <v>0.18187158764141334</v>
      </c>
      <c r="G23" s="61">
        <v>730.16700000000003</v>
      </c>
      <c r="H23" s="63">
        <v>107.108</v>
      </c>
      <c r="I23" s="180">
        <v>837.27499999999998</v>
      </c>
      <c r="J23" s="64">
        <f>I23/I25</f>
        <v>0.19675117060219921</v>
      </c>
      <c r="K23" s="61">
        <v>766.86699999999996</v>
      </c>
      <c r="L23" s="63">
        <v>120.095</v>
      </c>
      <c r="M23" s="180">
        <v>886.96199999999999</v>
      </c>
      <c r="N23" s="64">
        <f>M23/M25</f>
        <v>0.20471799407469501</v>
      </c>
      <c r="O23" s="61">
        <v>832.18700000000001</v>
      </c>
      <c r="P23" s="63">
        <v>124.81399999999999</v>
      </c>
      <c r="Q23" s="180">
        <f>SUM(O23:P23)</f>
        <v>957.00099999999998</v>
      </c>
      <c r="R23" s="64">
        <f>Q23/Q25</f>
        <v>0.21771141011636064</v>
      </c>
      <c r="X23" s="74"/>
    </row>
    <row r="24" spans="1:26" s="26" customFormat="1" x14ac:dyDescent="0.2">
      <c r="B24" s="65" t="s">
        <v>46</v>
      </c>
      <c r="C24" s="66">
        <v>413.49599999999998</v>
      </c>
      <c r="D24" s="68">
        <v>108.21599999999999</v>
      </c>
      <c r="E24" s="181">
        <f>SUM(C24:D24)</f>
        <v>521.71199999999999</v>
      </c>
      <c r="F24" s="69">
        <f>E24/E25</f>
        <v>0.12509570219431221</v>
      </c>
      <c r="G24" s="66">
        <v>399.52600000000001</v>
      </c>
      <c r="H24" s="68">
        <v>105.53700000000001</v>
      </c>
      <c r="I24" s="181">
        <v>505.06299999999999</v>
      </c>
      <c r="J24" s="69">
        <f>I24/I25</f>
        <v>0.11868470511822106</v>
      </c>
      <c r="K24" s="66">
        <v>370.87700000000001</v>
      </c>
      <c r="L24" s="68">
        <v>106.17</v>
      </c>
      <c r="M24" s="181">
        <v>477.04700000000003</v>
      </c>
      <c r="N24" s="69">
        <f>M24/M25</f>
        <v>0.11010630096819372</v>
      </c>
      <c r="O24" s="66">
        <v>379.38600000000002</v>
      </c>
      <c r="P24" s="68">
        <v>110.97499999999999</v>
      </c>
      <c r="Q24" s="181">
        <f>SUM(O24:P24)</f>
        <v>490.36099999999999</v>
      </c>
      <c r="R24" s="69">
        <f>Q24/Q25</f>
        <v>0.11155389051429281</v>
      </c>
    </row>
    <row r="25" spans="1:26" s="26" customFormat="1" ht="12" thickBot="1" x14ac:dyDescent="0.25">
      <c r="B25" s="70" t="s">
        <v>60</v>
      </c>
      <c r="C25" s="71"/>
      <c r="D25" s="72"/>
      <c r="E25" s="71">
        <v>4170.5029897000004</v>
      </c>
      <c r="F25" s="73"/>
      <c r="G25" s="71"/>
      <c r="H25" s="72"/>
      <c r="I25" s="71">
        <v>4255.5020000000004</v>
      </c>
      <c r="J25" s="73"/>
      <c r="K25" s="71"/>
      <c r="L25" s="72"/>
      <c r="M25" s="71">
        <v>4332.6040000000003</v>
      </c>
      <c r="N25" s="73"/>
      <c r="O25" s="71"/>
      <c r="P25" s="72"/>
      <c r="Q25" s="75">
        <v>4395.7319438999994</v>
      </c>
      <c r="R25" s="73"/>
    </row>
    <row r="26" spans="1:26" ht="12" thickTop="1" x14ac:dyDescent="0.2">
      <c r="B26" s="9" t="s">
        <v>85</v>
      </c>
      <c r="L26" s="4"/>
      <c r="M26" s="4"/>
      <c r="P26" s="4"/>
      <c r="Q26" s="4"/>
      <c r="R26" s="4" t="s">
        <v>59</v>
      </c>
      <c r="U26" s="4"/>
      <c r="Z26" s="4"/>
    </row>
    <row r="27" spans="1:26" x14ac:dyDescent="0.2">
      <c r="P27" s="7"/>
      <c r="Q27" s="7"/>
      <c r="S27" s="7"/>
      <c r="T27" s="7"/>
      <c r="U27" s="7"/>
      <c r="V27" s="7"/>
      <c r="X27" s="7"/>
    </row>
    <row r="28" spans="1:26" ht="21" customHeight="1" x14ac:dyDescent="0.2">
      <c r="A28" s="26"/>
      <c r="B28" s="56" t="s">
        <v>71</v>
      </c>
      <c r="C28" s="256">
        <v>2001</v>
      </c>
      <c r="D28" s="257"/>
      <c r="E28" s="257"/>
      <c r="F28" s="258"/>
      <c r="G28" s="256">
        <v>2004</v>
      </c>
      <c r="H28" s="257"/>
      <c r="I28" s="257"/>
      <c r="J28" s="258"/>
    </row>
    <row r="29" spans="1:26" ht="56.25" x14ac:dyDescent="0.2">
      <c r="A29" s="25"/>
      <c r="B29" s="25"/>
      <c r="C29" s="57" t="s">
        <v>57</v>
      </c>
      <c r="D29" s="59" t="s">
        <v>75</v>
      </c>
      <c r="E29" s="58" t="s">
        <v>26</v>
      </c>
      <c r="F29" s="60" t="s">
        <v>100</v>
      </c>
      <c r="G29" s="57" t="s">
        <v>57</v>
      </c>
      <c r="H29" s="59" t="s">
        <v>75</v>
      </c>
      <c r="I29" s="58" t="s">
        <v>26</v>
      </c>
      <c r="J29" s="60" t="s">
        <v>100</v>
      </c>
    </row>
    <row r="30" spans="1:26" x14ac:dyDescent="0.2">
      <c r="A30" s="26"/>
      <c r="B30" s="56" t="s">
        <v>45</v>
      </c>
      <c r="C30" s="61">
        <v>217</v>
      </c>
      <c r="D30" s="63">
        <v>31</v>
      </c>
      <c r="E30" s="180">
        <f>SUM(C30:D30)</f>
        <v>248</v>
      </c>
      <c r="F30" s="64">
        <f>E30/E32</f>
        <v>6.624663949920527E-2</v>
      </c>
      <c r="G30" s="61">
        <v>329</v>
      </c>
      <c r="H30" s="63">
        <v>52</v>
      </c>
      <c r="I30" s="180">
        <f>SUM(G30:H30)</f>
        <v>381</v>
      </c>
      <c r="J30" s="64">
        <f>I30/I32</f>
        <v>0.10123864091707251</v>
      </c>
    </row>
    <row r="31" spans="1:26" x14ac:dyDescent="0.2">
      <c r="A31" s="26"/>
      <c r="B31" s="65" t="s">
        <v>46</v>
      </c>
      <c r="C31" s="66">
        <v>818</v>
      </c>
      <c r="D31" s="68">
        <v>185</v>
      </c>
      <c r="E31" s="181">
        <f>SUM(C31:D31)</f>
        <v>1003</v>
      </c>
      <c r="F31" s="69">
        <f>E31/E32</f>
        <v>0.26792491700686649</v>
      </c>
      <c r="G31" s="66">
        <v>707</v>
      </c>
      <c r="H31" s="68">
        <v>125</v>
      </c>
      <c r="I31" s="181">
        <f>SUM(G31:H31)</f>
        <v>832</v>
      </c>
      <c r="J31" s="69">
        <f>I31/I32</f>
        <v>0.22107755706825283</v>
      </c>
    </row>
    <row r="32" spans="1:26" ht="12" thickBot="1" x14ac:dyDescent="0.25">
      <c r="A32" s="26"/>
      <c r="B32" s="70" t="s">
        <v>60</v>
      </c>
      <c r="C32" s="76"/>
      <c r="D32" s="72"/>
      <c r="E32" s="71">
        <v>3743.5861181</v>
      </c>
      <c r="F32" s="73"/>
      <c r="G32" s="71"/>
      <c r="H32" s="72"/>
      <c r="I32" s="71">
        <v>3763.3851714000002</v>
      </c>
      <c r="J32" s="73"/>
    </row>
    <row r="33" spans="2:13" ht="14.25" customHeight="1" thickTop="1" x14ac:dyDescent="0.2">
      <c r="B33" s="9" t="s">
        <v>85</v>
      </c>
      <c r="J33" s="4" t="s">
        <v>59</v>
      </c>
    </row>
    <row r="35" spans="2:13" x14ac:dyDescent="0.2">
      <c r="C35" s="166"/>
      <c r="D35" s="166"/>
    </row>
    <row r="39" spans="2:13" x14ac:dyDescent="0.2">
      <c r="B39" s="9"/>
      <c r="L39" s="4"/>
      <c r="M39" s="4"/>
    </row>
  </sheetData>
  <mergeCells count="15">
    <mergeCell ref="W4:AA4"/>
    <mergeCell ref="M4:Q4"/>
    <mergeCell ref="C4:G4"/>
    <mergeCell ref="C28:F28"/>
    <mergeCell ref="G28:J28"/>
    <mergeCell ref="C13:G13"/>
    <mergeCell ref="C21:F21"/>
    <mergeCell ref="H4:L4"/>
    <mergeCell ref="O21:R21"/>
    <mergeCell ref="K21:N21"/>
    <mergeCell ref="G21:J21"/>
    <mergeCell ref="H13:L13"/>
    <mergeCell ref="M13:Q13"/>
    <mergeCell ref="R13:V13"/>
    <mergeCell ref="R4:V4"/>
  </mergeCells>
  <hyperlinks>
    <hyperlink ref="B1" location="Titres!A1" display="Titres" xr:uid="{00000000-0004-0000-0400-000000000000}"/>
  </hyperlinks>
  <pageMargins left="0" right="0" top="0" bottom="0" header="0.31496062992125984" footer="0.31496062992125984"/>
  <pageSetup paperSize="9" scale="80" orientation="landscape" r:id="rId1"/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F6733-BF04-4057-A0EB-A7EC33098E62}">
  <dimension ref="A1:V1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22" customWidth="1"/>
    <col min="2" max="2" width="39" style="22" customWidth="1"/>
    <col min="3" max="7" width="10.28515625" style="22" customWidth="1"/>
    <col min="8" max="8" width="10.28515625" style="100" customWidth="1"/>
    <col min="9" max="18" width="10.28515625" style="22" customWidth="1"/>
    <col min="19" max="20" width="12.7109375" style="22" customWidth="1"/>
    <col min="21" max="16384" width="11.42578125" style="22"/>
  </cols>
  <sheetData>
    <row r="1" spans="2:22" x14ac:dyDescent="0.2">
      <c r="B1" s="3" t="s">
        <v>0</v>
      </c>
      <c r="H1" s="22"/>
    </row>
    <row r="2" spans="2:22" ht="12" x14ac:dyDescent="0.2">
      <c r="B2" s="24" t="s">
        <v>79</v>
      </c>
      <c r="H2" s="22"/>
    </row>
    <row r="3" spans="2:22" x14ac:dyDescent="0.2">
      <c r="B3" s="22" t="s">
        <v>52</v>
      </c>
      <c r="H3" s="22"/>
    </row>
    <row r="4" spans="2:22" x14ac:dyDescent="0.2">
      <c r="H4" s="22"/>
    </row>
    <row r="5" spans="2:22" x14ac:dyDescent="0.2">
      <c r="B5" s="27" t="s">
        <v>88</v>
      </c>
      <c r="H5" s="22"/>
    </row>
    <row r="6" spans="2:22" ht="24" customHeight="1" x14ac:dyDescent="0.2">
      <c r="B6" s="77" t="s">
        <v>47</v>
      </c>
      <c r="C6" s="259" t="s">
        <v>106</v>
      </c>
      <c r="D6" s="260"/>
      <c r="E6" s="260"/>
      <c r="F6" s="261"/>
      <c r="G6" s="259">
        <v>2022</v>
      </c>
      <c r="H6" s="260"/>
      <c r="I6" s="260"/>
      <c r="J6" s="261"/>
      <c r="K6" s="259">
        <v>2023</v>
      </c>
      <c r="L6" s="260"/>
      <c r="M6" s="260"/>
      <c r="N6" s="261"/>
      <c r="O6" s="259">
        <v>2024</v>
      </c>
      <c r="P6" s="260"/>
      <c r="Q6" s="260"/>
      <c r="R6" s="261"/>
      <c r="S6" s="259">
        <v>2025</v>
      </c>
      <c r="T6" s="260"/>
      <c r="U6" s="260"/>
      <c r="V6" s="261"/>
    </row>
    <row r="7" spans="2:22" ht="33.75" x14ac:dyDescent="0.2">
      <c r="B7" s="78" t="s">
        <v>101</v>
      </c>
      <c r="C7" s="79" t="s">
        <v>121</v>
      </c>
      <c r="D7" s="80" t="s">
        <v>122</v>
      </c>
      <c r="E7" s="80" t="s">
        <v>114</v>
      </c>
      <c r="F7" s="81" t="s">
        <v>44</v>
      </c>
      <c r="G7" s="79" t="s">
        <v>121</v>
      </c>
      <c r="H7" s="80" t="s">
        <v>122</v>
      </c>
      <c r="I7" s="80" t="s">
        <v>114</v>
      </c>
      <c r="J7" s="81" t="s">
        <v>44</v>
      </c>
      <c r="K7" s="79" t="s">
        <v>121</v>
      </c>
      <c r="L7" s="80" t="s">
        <v>122</v>
      </c>
      <c r="M7" s="80" t="s">
        <v>114</v>
      </c>
      <c r="N7" s="81" t="s">
        <v>44</v>
      </c>
      <c r="O7" s="79" t="s">
        <v>121</v>
      </c>
      <c r="P7" s="80" t="s">
        <v>122</v>
      </c>
      <c r="Q7" s="80" t="s">
        <v>114</v>
      </c>
      <c r="R7" s="81" t="s">
        <v>44</v>
      </c>
      <c r="S7" s="79" t="s">
        <v>121</v>
      </c>
      <c r="T7" s="80" t="s">
        <v>122</v>
      </c>
      <c r="U7" s="80" t="s">
        <v>114</v>
      </c>
      <c r="V7" s="81" t="s">
        <v>44</v>
      </c>
    </row>
    <row r="8" spans="2:22" ht="12.75" customHeight="1" x14ac:dyDescent="0.2">
      <c r="B8" s="82" t="s">
        <v>26</v>
      </c>
      <c r="C8" s="188">
        <v>0.11809395396725055</v>
      </c>
      <c r="D8" s="189">
        <v>0.12218074526927122</v>
      </c>
      <c r="E8" s="189">
        <v>0.15542410073253723</v>
      </c>
      <c r="F8" s="190">
        <v>0.39569879996905899</v>
      </c>
      <c r="G8" s="188">
        <v>0.13062324185729632</v>
      </c>
      <c r="H8" s="189">
        <v>0.13697253511207738</v>
      </c>
      <c r="I8" s="84">
        <v>0.10246889486532919</v>
      </c>
      <c r="J8" s="190">
        <v>0.37006467183470287</v>
      </c>
      <c r="K8" s="188">
        <v>0.13221482169542204</v>
      </c>
      <c r="L8" s="189">
        <v>0.15542155864540669</v>
      </c>
      <c r="M8" s="84">
        <v>7.9747116357402378E-2</v>
      </c>
      <c r="N8" s="190">
        <v>0.36738349669823112</v>
      </c>
      <c r="O8" s="188">
        <v>0.13477427443060505</v>
      </c>
      <c r="P8" s="189">
        <v>0.15906218310491929</v>
      </c>
      <c r="Q8" s="84">
        <v>7.50826868851968E-2</v>
      </c>
      <c r="R8" s="190">
        <v>0.36891914442072116</v>
      </c>
      <c r="S8" s="188">
        <v>0.13779854518787152</v>
      </c>
      <c r="T8" s="189">
        <v>0.16527554874211078</v>
      </c>
      <c r="U8" s="84">
        <v>7.0421601149062832E-2</v>
      </c>
      <c r="V8" s="190">
        <v>0.37349569507904512</v>
      </c>
    </row>
    <row r="9" spans="2:22" ht="12.75" customHeight="1" x14ac:dyDescent="0.2">
      <c r="B9" s="87" t="s">
        <v>38</v>
      </c>
      <c r="C9" s="191">
        <v>4.4093483597842688E-2</v>
      </c>
      <c r="D9" s="146">
        <v>0.15532272718486015</v>
      </c>
      <c r="E9" s="146">
        <v>5.0820591134909436E-2</v>
      </c>
      <c r="F9" s="147">
        <v>0.25023680191761227</v>
      </c>
      <c r="G9" s="191">
        <v>5.8150033237094584E-2</v>
      </c>
      <c r="H9" s="146">
        <v>0.10390808703158021</v>
      </c>
      <c r="I9" s="91">
        <v>5.0163209016678076E-2</v>
      </c>
      <c r="J9" s="147">
        <v>0.21222132928535287</v>
      </c>
      <c r="K9" s="191">
        <v>5.1048701079133216E-2</v>
      </c>
      <c r="L9" s="146">
        <v>0.12020210802925349</v>
      </c>
      <c r="M9" s="91">
        <v>5.0275821426156178E-2</v>
      </c>
      <c r="N9" s="147">
        <v>0.22152663053454286</v>
      </c>
      <c r="O9" s="191">
        <v>5.7712496719283114E-2</v>
      </c>
      <c r="P9" s="146">
        <v>0.11894004724232313</v>
      </c>
      <c r="Q9" s="91">
        <v>4.769225000937348E-2</v>
      </c>
      <c r="R9" s="147">
        <v>0.22434479397097973</v>
      </c>
      <c r="S9" s="191">
        <v>5.8370510931223127E-2</v>
      </c>
      <c r="T9" s="146">
        <v>0.12745018874780467</v>
      </c>
      <c r="U9" s="91">
        <v>2.5556654621797847E-2</v>
      </c>
      <c r="V9" s="147">
        <v>0.21137735430082566</v>
      </c>
    </row>
    <row r="10" spans="2:22" ht="12.75" customHeight="1" x14ac:dyDescent="0.2">
      <c r="B10" s="87" t="s">
        <v>32</v>
      </c>
      <c r="C10" s="88">
        <v>0.12139763465732378</v>
      </c>
      <c r="D10" s="89">
        <v>9.2943315210571115E-2</v>
      </c>
      <c r="E10" s="89">
        <v>0.13892233441075019</v>
      </c>
      <c r="F10" s="90">
        <v>0.35326328427864506</v>
      </c>
      <c r="G10" s="88">
        <v>0.1312906887457016</v>
      </c>
      <c r="H10" s="89">
        <v>0.11269488865889894</v>
      </c>
      <c r="I10" s="89">
        <v>8.3722832437485392E-2</v>
      </c>
      <c r="J10" s="90">
        <v>0.32770840984208593</v>
      </c>
      <c r="K10" s="88">
        <v>0.126379217821523</v>
      </c>
      <c r="L10" s="89">
        <v>0.12867955027355304</v>
      </c>
      <c r="M10" s="89">
        <v>5.4452108583544934E-2</v>
      </c>
      <c r="N10" s="90">
        <v>0.30951087667862098</v>
      </c>
      <c r="O10" s="88">
        <v>0.1400447059596989</v>
      </c>
      <c r="P10" s="89">
        <v>0.13323197790999639</v>
      </c>
      <c r="Q10" s="89">
        <v>4.4239176884389074E-2</v>
      </c>
      <c r="R10" s="90">
        <v>0.31751586075408433</v>
      </c>
      <c r="S10" s="88">
        <v>0.13874979079497907</v>
      </c>
      <c r="T10" s="89">
        <v>0.14138075313807533</v>
      </c>
      <c r="U10" s="89">
        <v>3.9904602510460248E-2</v>
      </c>
      <c r="V10" s="90">
        <v>0.32003514644351461</v>
      </c>
    </row>
    <row r="11" spans="2:22" ht="12.75" customHeight="1" x14ac:dyDescent="0.2">
      <c r="B11" s="87" t="s">
        <v>34</v>
      </c>
      <c r="C11" s="88">
        <v>8.1349562076269782E-2</v>
      </c>
      <c r="D11" s="89">
        <v>5.6093414875462329E-2</v>
      </c>
      <c r="E11" s="89">
        <v>4.5445792412863471E-2</v>
      </c>
      <c r="F11" s="90">
        <v>0.18288876936459558</v>
      </c>
      <c r="G11" s="88">
        <v>8.7117597338859196E-2</v>
      </c>
      <c r="H11" s="89">
        <v>5.7193396226415096E-2</v>
      </c>
      <c r="I11" s="89">
        <v>2.4239284545751992E-2</v>
      </c>
      <c r="J11" s="90">
        <v>0.1685502781110263</v>
      </c>
      <c r="K11" s="88">
        <v>9.2993234682412565E-2</v>
      </c>
      <c r="L11" s="89">
        <v>5.0307871469211146E-2</v>
      </c>
      <c r="M11" s="89">
        <v>2.5913795988620879E-2</v>
      </c>
      <c r="N11" s="90">
        <v>0.16921490214024459</v>
      </c>
      <c r="O11" s="88">
        <v>8.374283035060455E-2</v>
      </c>
      <c r="P11" s="89">
        <v>5.9474540496300445E-2</v>
      </c>
      <c r="Q11" s="89">
        <v>3.1017949389150843E-2</v>
      </c>
      <c r="R11" s="90">
        <v>0.17423532023605584</v>
      </c>
      <c r="S11" s="88">
        <v>9.8253105982278474E-2</v>
      </c>
      <c r="T11" s="89">
        <v>5.9553358232831637E-2</v>
      </c>
      <c r="U11" s="89">
        <v>2.3180781808323257E-2</v>
      </c>
      <c r="V11" s="90">
        <v>0.18098724602343336</v>
      </c>
    </row>
    <row r="12" spans="2:22" ht="12.75" customHeight="1" x14ac:dyDescent="0.2">
      <c r="B12" s="87" t="s">
        <v>37</v>
      </c>
      <c r="C12" s="88">
        <v>9.0075890696052235E-2</v>
      </c>
      <c r="D12" s="89">
        <v>8.178547060998434E-2</v>
      </c>
      <c r="E12" s="89">
        <v>0.11558179690567218</v>
      </c>
      <c r="F12" s="90">
        <v>0.28744315821170874</v>
      </c>
      <c r="G12" s="88">
        <v>0.1033366548546294</v>
      </c>
      <c r="H12" s="89">
        <v>9.2010070695337884E-2</v>
      </c>
      <c r="I12" s="89">
        <v>8.2552579289037212E-2</v>
      </c>
      <c r="J12" s="90">
        <v>0.27789930483900449</v>
      </c>
      <c r="K12" s="88">
        <v>0.10019898020270514</v>
      </c>
      <c r="L12" s="89">
        <v>0.10846226502946693</v>
      </c>
      <c r="M12" s="89">
        <v>5.8935769494643499E-2</v>
      </c>
      <c r="N12" s="90">
        <v>0.26759701472681557</v>
      </c>
      <c r="O12" s="88">
        <v>0.10285523331406414</v>
      </c>
      <c r="P12" s="89">
        <v>0.11097902218773827</v>
      </c>
      <c r="Q12" s="89">
        <v>5.0914838494083847E-2</v>
      </c>
      <c r="R12" s="90">
        <v>0.26474909399588625</v>
      </c>
      <c r="S12" s="88">
        <v>0.10465509180133351</v>
      </c>
      <c r="T12" s="89">
        <v>0.12244368745506194</v>
      </c>
      <c r="U12" s="89">
        <v>6.0223875026029695E-2</v>
      </c>
      <c r="V12" s="90">
        <v>0.28732265428242515</v>
      </c>
    </row>
    <row r="13" spans="2:22" ht="12.75" customHeight="1" x14ac:dyDescent="0.2">
      <c r="B13" s="87" t="s">
        <v>30</v>
      </c>
      <c r="C13" s="88">
        <v>9.490634175285681E-2</v>
      </c>
      <c r="D13" s="89">
        <v>6.85326704109505E-2</v>
      </c>
      <c r="E13" s="89">
        <v>0.10880929728181363</v>
      </c>
      <c r="F13" s="90">
        <v>0.27224830944562095</v>
      </c>
      <c r="G13" s="88">
        <v>8.6689167549456769E-2</v>
      </c>
      <c r="H13" s="89">
        <v>7.7775861644206842E-2</v>
      </c>
      <c r="I13" s="89">
        <v>7.0192899903919595E-2</v>
      </c>
      <c r="J13" s="90">
        <v>0.23465792909758321</v>
      </c>
      <c r="K13" s="88">
        <v>9.0094450448757107E-2</v>
      </c>
      <c r="L13" s="89">
        <v>8.7354917532070864E-2</v>
      </c>
      <c r="M13" s="89">
        <v>5.0444058079977441E-2</v>
      </c>
      <c r="N13" s="90">
        <v>0.22789342606080543</v>
      </c>
      <c r="O13" s="88">
        <v>9.4541531403689524E-2</v>
      </c>
      <c r="P13" s="89">
        <v>0.11207064129230411</v>
      </c>
      <c r="Q13" s="89">
        <v>3.9009194642614153E-2</v>
      </c>
      <c r="R13" s="90">
        <v>0.24562136733860779</v>
      </c>
      <c r="S13" s="88">
        <v>9.5003005675282942E-2</v>
      </c>
      <c r="T13" s="89">
        <v>0.11166912011814434</v>
      </c>
      <c r="U13" s="89">
        <v>4.5080395897134903E-2</v>
      </c>
      <c r="V13" s="90">
        <v>0.25175252169056217</v>
      </c>
    </row>
    <row r="14" spans="2:22" ht="12.75" customHeight="1" x14ac:dyDescent="0.2">
      <c r="B14" s="87" t="s">
        <v>31</v>
      </c>
      <c r="C14" s="88">
        <v>5.7687503717361567E-2</v>
      </c>
      <c r="D14" s="91">
        <v>3.0381252602153096E-2</v>
      </c>
      <c r="E14" s="89">
        <v>4.1521441741509547E-2</v>
      </c>
      <c r="F14" s="90">
        <v>0.1295901980610242</v>
      </c>
      <c r="G14" s="88">
        <v>5.1262279325119058E-2</v>
      </c>
      <c r="H14" s="89">
        <v>3.7132570553513149E-2</v>
      </c>
      <c r="I14" s="91">
        <v>2.3893435278657189E-2</v>
      </c>
      <c r="J14" s="90">
        <v>0.11228828515728939</v>
      </c>
      <c r="K14" s="88">
        <v>5.3702912965142319E-2</v>
      </c>
      <c r="L14" s="89">
        <v>3.2930982409731406E-2</v>
      </c>
      <c r="M14" s="91">
        <v>2.5927160249533947E-2</v>
      </c>
      <c r="N14" s="90">
        <v>0.11256105562440769</v>
      </c>
      <c r="O14" s="88">
        <v>4.8170252532761297E-2</v>
      </c>
      <c r="P14" s="89">
        <v>5.3464095321028825E-2</v>
      </c>
      <c r="Q14" s="91">
        <v>2.6129388526644436E-2</v>
      </c>
      <c r="R14" s="90">
        <v>0.12776373638043456</v>
      </c>
      <c r="S14" s="88">
        <v>4.6439807046979864E-2</v>
      </c>
      <c r="T14" s="89">
        <v>4.3812919463087248E-2</v>
      </c>
      <c r="U14" s="91">
        <v>2.1072776845637582E-2</v>
      </c>
      <c r="V14" s="90">
        <v>0.11132550335570468</v>
      </c>
    </row>
    <row r="15" spans="2:22" ht="12.75" customHeight="1" x14ac:dyDescent="0.2">
      <c r="B15" s="87" t="s">
        <v>42</v>
      </c>
      <c r="C15" s="88">
        <v>0.13532743016148266</v>
      </c>
      <c r="D15" s="89">
        <v>0.1791115284683055</v>
      </c>
      <c r="E15" s="89">
        <v>0.55277424112363827</v>
      </c>
      <c r="F15" s="90">
        <v>0.86721319975342648</v>
      </c>
      <c r="G15" s="88">
        <v>0.17115204797781672</v>
      </c>
      <c r="H15" s="89">
        <v>0.21534666766978708</v>
      </c>
      <c r="I15" s="89">
        <v>0.43703986328901689</v>
      </c>
      <c r="J15" s="90">
        <v>0.82353857893662075</v>
      </c>
      <c r="K15" s="88">
        <v>0.18768467338711847</v>
      </c>
      <c r="L15" s="89">
        <v>0.29194676024348631</v>
      </c>
      <c r="M15" s="89">
        <v>0.34578931222113984</v>
      </c>
      <c r="N15" s="90">
        <v>0.82542074585174463</v>
      </c>
      <c r="O15" s="88">
        <v>0.19251841853964055</v>
      </c>
      <c r="P15" s="89">
        <v>0.28267190192427727</v>
      </c>
      <c r="Q15" s="89">
        <v>0.33165641487993941</v>
      </c>
      <c r="R15" s="90">
        <v>0.80684673534385731</v>
      </c>
      <c r="S15" s="88">
        <v>0.21775671198007526</v>
      </c>
      <c r="T15" s="89">
        <v>0.2940489121490405</v>
      </c>
      <c r="U15" s="89">
        <v>0.30629889294844365</v>
      </c>
      <c r="V15" s="90">
        <v>0.81810451707755938</v>
      </c>
    </row>
    <row r="16" spans="2:22" ht="12.75" customHeight="1" x14ac:dyDescent="0.2">
      <c r="B16" s="87" t="s">
        <v>36</v>
      </c>
      <c r="C16" s="88">
        <v>0.16613640681912817</v>
      </c>
      <c r="D16" s="89">
        <v>0.19521512918261827</v>
      </c>
      <c r="E16" s="89">
        <v>0.4000962148744962</v>
      </c>
      <c r="F16" s="90">
        <v>0.76144775087624261</v>
      </c>
      <c r="G16" s="88">
        <v>0.20268507737186633</v>
      </c>
      <c r="H16" s="89">
        <v>0.29014141297773682</v>
      </c>
      <c r="I16" s="89">
        <v>0.25031372532884588</v>
      </c>
      <c r="J16" s="90">
        <v>0.74314021567844901</v>
      </c>
      <c r="K16" s="88">
        <v>0.20977319910689804</v>
      </c>
      <c r="L16" s="89">
        <v>0.33463512084296293</v>
      </c>
      <c r="M16" s="89">
        <v>0.17012025539582434</v>
      </c>
      <c r="N16" s="90">
        <v>0.71452857534568526</v>
      </c>
      <c r="O16" s="88">
        <v>0.19511103081527331</v>
      </c>
      <c r="P16" s="89">
        <v>0.34043296912188648</v>
      </c>
      <c r="Q16" s="89">
        <v>0.17133386223852576</v>
      </c>
      <c r="R16" s="90">
        <v>0.7068778621756856</v>
      </c>
      <c r="S16" s="88">
        <v>0.21080411958957879</v>
      </c>
      <c r="T16" s="89">
        <v>0.36636129830887698</v>
      </c>
      <c r="U16" s="89">
        <v>0.12818551223844105</v>
      </c>
      <c r="V16" s="90">
        <v>0.70535093013689676</v>
      </c>
    </row>
    <row r="17" spans="2:22" ht="12.75" customHeight="1" x14ac:dyDescent="0.2">
      <c r="B17" s="87" t="s">
        <v>40</v>
      </c>
      <c r="C17" s="88">
        <v>9.7766935635203597E-2</v>
      </c>
      <c r="D17" s="89">
        <v>9.652425929400972E-2</v>
      </c>
      <c r="E17" s="89">
        <v>0.13663184670878423</v>
      </c>
      <c r="F17" s="90">
        <v>0.33092304163799757</v>
      </c>
      <c r="G17" s="88">
        <v>0.11567954184327585</v>
      </c>
      <c r="H17" s="89">
        <v>0.10404534611208237</v>
      </c>
      <c r="I17" s="89">
        <v>8.1363905064962827E-2</v>
      </c>
      <c r="J17" s="90">
        <v>0.30108879302032104</v>
      </c>
      <c r="K17" s="88">
        <v>9.8930299685881656E-2</v>
      </c>
      <c r="L17" s="89">
        <v>0.11095593853468036</v>
      </c>
      <c r="M17" s="89">
        <v>7.8414975804397657E-2</v>
      </c>
      <c r="N17" s="90">
        <v>0.28830121402495967</v>
      </c>
      <c r="O17" s="88">
        <v>0.11294196711926423</v>
      </c>
      <c r="P17" s="89">
        <v>0.10937428698253081</v>
      </c>
      <c r="Q17" s="89">
        <v>8.2347035714137554E-2</v>
      </c>
      <c r="R17" s="90">
        <v>0.3046632898159326</v>
      </c>
      <c r="S17" s="88">
        <v>0.11904723462311598</v>
      </c>
      <c r="T17" s="89">
        <v>0.10866950295065027</v>
      </c>
      <c r="U17" s="89">
        <v>8.9714299553567828E-2</v>
      </c>
      <c r="V17" s="90">
        <v>0.31743103712733411</v>
      </c>
    </row>
    <row r="18" spans="2:22" ht="12.75" customHeight="1" x14ac:dyDescent="0.2">
      <c r="B18" s="87" t="s">
        <v>43</v>
      </c>
      <c r="C18" s="88">
        <v>0.18688893906078216</v>
      </c>
      <c r="D18" s="89">
        <v>0.15228423904507618</v>
      </c>
      <c r="E18" s="89">
        <v>0.3103846002827077</v>
      </c>
      <c r="F18" s="90">
        <v>0.64955777838856599</v>
      </c>
      <c r="G18" s="88">
        <v>0.20995199780337243</v>
      </c>
      <c r="H18" s="89">
        <v>0.19908408474667685</v>
      </c>
      <c r="I18" s="89">
        <v>0.20758375868476922</v>
      </c>
      <c r="J18" s="90">
        <v>0.6166198412348185</v>
      </c>
      <c r="K18" s="88">
        <v>0.21521157011616074</v>
      </c>
      <c r="L18" s="89">
        <v>0.23662885307096732</v>
      </c>
      <c r="M18" s="89">
        <v>0.16083596340256706</v>
      </c>
      <c r="N18" s="90">
        <v>0.61267638658969514</v>
      </c>
      <c r="O18" s="88">
        <v>0.21295735545288141</v>
      </c>
      <c r="P18" s="89">
        <v>0.23226205948597908</v>
      </c>
      <c r="Q18" s="89">
        <v>0.16477838490100413</v>
      </c>
      <c r="R18" s="90">
        <v>0.60999779983986469</v>
      </c>
      <c r="S18" s="88">
        <v>0.21922844034824732</v>
      </c>
      <c r="T18" s="89">
        <v>0.23595592254014619</v>
      </c>
      <c r="U18" s="89">
        <v>0.15498547457654024</v>
      </c>
      <c r="V18" s="90">
        <v>0.6101698374649337</v>
      </c>
    </row>
    <row r="19" spans="2:22" ht="12.75" customHeight="1" x14ac:dyDescent="0.2">
      <c r="B19" s="87" t="s">
        <v>35</v>
      </c>
      <c r="C19" s="88">
        <v>0.1842625677935173</v>
      </c>
      <c r="D19" s="89">
        <v>0.1742346440787296</v>
      </c>
      <c r="E19" s="89">
        <v>0.15472623725821374</v>
      </c>
      <c r="F19" s="90">
        <v>0.5132234491304607</v>
      </c>
      <c r="G19" s="88">
        <v>0.17397928975708318</v>
      </c>
      <c r="H19" s="89">
        <v>0.207653101360947</v>
      </c>
      <c r="I19" s="89">
        <v>8.7482351577282499E-2</v>
      </c>
      <c r="J19" s="90">
        <v>0.46911474269531267</v>
      </c>
      <c r="K19" s="88">
        <v>0.15782917443567263</v>
      </c>
      <c r="L19" s="89">
        <v>0.236616812790098</v>
      </c>
      <c r="M19" s="89">
        <v>5.8213988177887095E-2</v>
      </c>
      <c r="N19" s="90">
        <v>0.45265997540365771</v>
      </c>
      <c r="O19" s="88">
        <v>0.16413164492074553</v>
      </c>
      <c r="P19" s="89">
        <v>0.24227679393837454</v>
      </c>
      <c r="Q19" s="89">
        <v>4.502967537304467E-2</v>
      </c>
      <c r="R19" s="90">
        <v>0.45143811423216473</v>
      </c>
      <c r="S19" s="88">
        <v>0.17427161710140551</v>
      </c>
      <c r="T19" s="89">
        <v>0.26322689315991449</v>
      </c>
      <c r="U19" s="89">
        <v>4.1498160669309794E-2</v>
      </c>
      <c r="V19" s="90">
        <v>0.47899667093062981</v>
      </c>
    </row>
    <row r="20" spans="2:22" ht="12.75" customHeight="1" x14ac:dyDescent="0.2">
      <c r="B20" s="87" t="s">
        <v>39</v>
      </c>
      <c r="C20" s="88">
        <v>0.16408412603447139</v>
      </c>
      <c r="D20" s="89">
        <v>0.32507664606550196</v>
      </c>
      <c r="E20" s="89">
        <v>0.14505071092625088</v>
      </c>
      <c r="F20" s="90">
        <v>0.63421148302622421</v>
      </c>
      <c r="G20" s="88">
        <v>0.19554419241412799</v>
      </c>
      <c r="H20" s="89">
        <v>0.30892858187604944</v>
      </c>
      <c r="I20" s="89">
        <v>7.7789413946630942E-2</v>
      </c>
      <c r="J20" s="90">
        <v>0.58226218823680842</v>
      </c>
      <c r="K20" s="88">
        <v>0.19880637399710585</v>
      </c>
      <c r="L20" s="89">
        <v>0.3216453886134587</v>
      </c>
      <c r="M20" s="89">
        <v>6.1607884439192719E-2</v>
      </c>
      <c r="N20" s="90">
        <v>0.58205964704975732</v>
      </c>
      <c r="O20" s="88">
        <v>0.19717354728685718</v>
      </c>
      <c r="P20" s="89">
        <v>0.32650707900790882</v>
      </c>
      <c r="Q20" s="89">
        <v>4.9701846150324476E-2</v>
      </c>
      <c r="R20" s="90">
        <v>0.57338247244509044</v>
      </c>
      <c r="S20" s="88">
        <v>0.19661292884371029</v>
      </c>
      <c r="T20" s="89">
        <v>0.31757975585405701</v>
      </c>
      <c r="U20" s="89">
        <v>5.433154837538573E-2</v>
      </c>
      <c r="V20" s="90">
        <v>0.56852423307315303</v>
      </c>
    </row>
    <row r="21" spans="2:22" ht="12.75" customHeight="1" x14ac:dyDescent="0.2">
      <c r="B21" s="87" t="s">
        <v>33</v>
      </c>
      <c r="C21" s="88">
        <v>9.1343496130365812E-2</v>
      </c>
      <c r="D21" s="89">
        <v>6.8670984954093156E-2</v>
      </c>
      <c r="E21" s="89">
        <v>4.2824352256886029E-2</v>
      </c>
      <c r="F21" s="90">
        <v>0.202838833341345</v>
      </c>
      <c r="G21" s="88">
        <v>9.9564681267218846E-2</v>
      </c>
      <c r="H21" s="89">
        <v>7.0400232248188865E-2</v>
      </c>
      <c r="I21" s="89">
        <v>2.9094070779981496E-2</v>
      </c>
      <c r="J21" s="90">
        <v>0.19905898429538921</v>
      </c>
      <c r="K21" s="88">
        <v>0.10713815471853796</v>
      </c>
      <c r="L21" s="89">
        <v>8.1105951680813651E-2</v>
      </c>
      <c r="M21" s="89">
        <v>2.6634949337125367E-2</v>
      </c>
      <c r="N21" s="90">
        <v>0.214879055736477</v>
      </c>
      <c r="O21" s="88">
        <v>0.11149420500677076</v>
      </c>
      <c r="P21" s="89">
        <v>8.5101891647771252E-2</v>
      </c>
      <c r="Q21" s="89">
        <v>2.5342594600338608E-2</v>
      </c>
      <c r="R21" s="90">
        <v>0.22193869125488064</v>
      </c>
      <c r="S21" s="88">
        <v>0.10361710126873502</v>
      </c>
      <c r="T21" s="89">
        <v>9.3296354280648003E-2</v>
      </c>
      <c r="U21" s="89">
        <v>2.4956652020941703E-2</v>
      </c>
      <c r="V21" s="90">
        <v>0.22187010757032471</v>
      </c>
    </row>
    <row r="22" spans="2:22" ht="12.75" customHeight="1" thickBot="1" x14ac:dyDescent="0.25">
      <c r="B22" s="92" t="s">
        <v>41</v>
      </c>
      <c r="C22" s="93">
        <v>0.10019684696455013</v>
      </c>
      <c r="D22" s="94">
        <v>0.12248410417211045</v>
      </c>
      <c r="E22" s="94">
        <v>0.13482100862294225</v>
      </c>
      <c r="F22" s="95">
        <v>0.35750195975960286</v>
      </c>
      <c r="G22" s="93">
        <v>0.10213135906051846</v>
      </c>
      <c r="H22" s="94">
        <v>0.12254107126839668</v>
      </c>
      <c r="I22" s="94">
        <v>9.1212370024356421E-2</v>
      </c>
      <c r="J22" s="95">
        <v>0.3158848003532716</v>
      </c>
      <c r="K22" s="93">
        <v>0.11235021033402048</v>
      </c>
      <c r="L22" s="94">
        <v>0.12702498868721404</v>
      </c>
      <c r="M22" s="94">
        <v>8.9198384366567782E-2</v>
      </c>
      <c r="N22" s="95">
        <v>0.32857358338780229</v>
      </c>
      <c r="O22" s="93">
        <v>0.11461020395196646</v>
      </c>
      <c r="P22" s="94">
        <v>0.12230446661160176</v>
      </c>
      <c r="Q22" s="94">
        <v>7.8696232289217863E-2</v>
      </c>
      <c r="R22" s="95">
        <v>0.31561090285278609</v>
      </c>
      <c r="S22" s="93">
        <v>0.1135622488412998</v>
      </c>
      <c r="T22" s="94">
        <v>0.12333577270217874</v>
      </c>
      <c r="U22" s="94">
        <v>7.6599391441666984E-2</v>
      </c>
      <c r="V22" s="95">
        <v>0.31349741298514555</v>
      </c>
    </row>
    <row r="23" spans="2:22" ht="12" thickTop="1" x14ac:dyDescent="0.2">
      <c r="B23" s="9" t="s">
        <v>48</v>
      </c>
      <c r="C23" s="96"/>
      <c r="D23" s="96"/>
      <c r="E23" s="4"/>
      <c r="F23" s="4"/>
      <c r="G23" s="96"/>
      <c r="H23" s="96"/>
      <c r="I23" s="4"/>
      <c r="J23" s="4"/>
      <c r="K23" s="96"/>
      <c r="L23" s="96"/>
      <c r="M23" s="4"/>
      <c r="N23" s="4"/>
      <c r="O23" s="96"/>
      <c r="P23" s="96"/>
      <c r="Q23" s="4"/>
      <c r="R23" s="4"/>
      <c r="S23" s="96"/>
      <c r="T23" s="96"/>
      <c r="U23" s="4"/>
      <c r="V23" s="4" t="s">
        <v>126</v>
      </c>
    </row>
    <row r="24" spans="2:22" x14ac:dyDescent="0.2">
      <c r="B24" s="9" t="s">
        <v>111</v>
      </c>
      <c r="H24" s="22"/>
    </row>
    <row r="25" spans="2:22" x14ac:dyDescent="0.2">
      <c r="B25" s="9" t="s">
        <v>85</v>
      </c>
      <c r="F25" s="4"/>
      <c r="H25" s="22"/>
    </row>
    <row r="26" spans="2:22" x14ac:dyDescent="0.2">
      <c r="B26" s="22" t="s">
        <v>136</v>
      </c>
      <c r="H26" s="22"/>
    </row>
    <row r="27" spans="2:22" x14ac:dyDescent="0.2">
      <c r="H27" s="22"/>
    </row>
    <row r="28" spans="2:22" x14ac:dyDescent="0.2">
      <c r="H28" s="22"/>
    </row>
    <row r="29" spans="2:22" x14ac:dyDescent="0.2">
      <c r="B29" s="27" t="s">
        <v>88</v>
      </c>
      <c r="H29" s="22"/>
    </row>
    <row r="30" spans="2:22" ht="24" customHeight="1" x14ac:dyDescent="0.2">
      <c r="B30" s="77" t="s">
        <v>47</v>
      </c>
      <c r="C30" s="259">
        <v>2017</v>
      </c>
      <c r="D30" s="260"/>
      <c r="E30" s="260"/>
      <c r="F30" s="261"/>
      <c r="G30" s="259">
        <v>2018</v>
      </c>
      <c r="H30" s="260"/>
      <c r="I30" s="260"/>
      <c r="J30" s="261"/>
      <c r="K30" s="259">
        <v>2019</v>
      </c>
      <c r="L30" s="260"/>
      <c r="M30" s="260"/>
      <c r="N30" s="261"/>
      <c r="O30" s="259">
        <v>2020</v>
      </c>
      <c r="P30" s="260"/>
      <c r="Q30" s="260"/>
      <c r="R30" s="261"/>
    </row>
    <row r="31" spans="2:22" ht="33.75" x14ac:dyDescent="0.2">
      <c r="B31" s="78" t="s">
        <v>101</v>
      </c>
      <c r="C31" s="79" t="s">
        <v>62</v>
      </c>
      <c r="D31" s="80" t="s">
        <v>74</v>
      </c>
      <c r="E31" s="80" t="s">
        <v>75</v>
      </c>
      <c r="F31" s="81" t="s">
        <v>44</v>
      </c>
      <c r="G31" s="79" t="s">
        <v>62</v>
      </c>
      <c r="H31" s="80" t="s">
        <v>74</v>
      </c>
      <c r="I31" s="80" t="s">
        <v>75</v>
      </c>
      <c r="J31" s="81" t="s">
        <v>44</v>
      </c>
      <c r="K31" s="79" t="s">
        <v>62</v>
      </c>
      <c r="L31" s="80" t="s">
        <v>74</v>
      </c>
      <c r="M31" s="80" t="s">
        <v>75</v>
      </c>
      <c r="N31" s="81" t="s">
        <v>44</v>
      </c>
      <c r="O31" s="79" t="s">
        <v>62</v>
      </c>
      <c r="P31" s="80" t="s">
        <v>74</v>
      </c>
      <c r="Q31" s="80" t="s">
        <v>75</v>
      </c>
      <c r="R31" s="81" t="s">
        <v>44</v>
      </c>
    </row>
    <row r="32" spans="2:22" ht="12.75" customHeight="1" x14ac:dyDescent="0.2">
      <c r="B32" s="82" t="s">
        <v>26</v>
      </c>
      <c r="C32" s="83">
        <v>0.10256118101095747</v>
      </c>
      <c r="D32" s="84">
        <v>9.386401813121667E-2</v>
      </c>
      <c r="E32" s="84">
        <v>2.8875474235329022E-2</v>
      </c>
      <c r="F32" s="85">
        <v>0.22551388890455729</v>
      </c>
      <c r="G32" s="83">
        <v>0.10701576755677911</v>
      </c>
      <c r="H32" s="84">
        <v>9.9735900704040786E-2</v>
      </c>
      <c r="I32" s="84">
        <v>3.0998850865658803E-2</v>
      </c>
      <c r="J32" s="85">
        <v>0.23775051912647871</v>
      </c>
      <c r="K32" s="83">
        <v>0.11011186858549651</v>
      </c>
      <c r="L32" s="84">
        <v>0.10565724126170997</v>
      </c>
      <c r="M32" s="84">
        <v>3.0251855299103701E-2</v>
      </c>
      <c r="N32" s="85">
        <v>0.24602096514631019</v>
      </c>
      <c r="O32" s="83">
        <v>0.17066021324660383</v>
      </c>
      <c r="P32" s="84">
        <v>0.12801845299815634</v>
      </c>
      <c r="Q32" s="84">
        <v>4.2704245697231982E-2</v>
      </c>
      <c r="R32" s="85">
        <v>0.34138291194199211</v>
      </c>
    </row>
    <row r="33" spans="2:19" ht="12.75" customHeight="1" x14ac:dyDescent="0.2">
      <c r="B33" s="87" t="s">
        <v>38</v>
      </c>
      <c r="C33" s="88">
        <v>6.5265042979942706E-2</v>
      </c>
      <c r="D33" s="89">
        <v>0.12411891117478512</v>
      </c>
      <c r="E33" s="89">
        <v>3.2836676217765044E-2</v>
      </c>
      <c r="F33" s="90">
        <v>0.22222063037249287</v>
      </c>
      <c r="G33" s="88">
        <v>5.2582028405622282E-2</v>
      </c>
      <c r="H33" s="89">
        <v>0.13236343309380033</v>
      </c>
      <c r="I33" s="89">
        <v>4.1255084253341082E-2</v>
      </c>
      <c r="J33" s="90">
        <v>0.22620054575276369</v>
      </c>
      <c r="K33" s="91">
        <v>4.7708960548526878E-2</v>
      </c>
      <c r="L33" s="89">
        <v>0.14720776847710701</v>
      </c>
      <c r="M33" s="91">
        <v>3.7780832883768684E-2</v>
      </c>
      <c r="N33" s="90">
        <v>0.23269756190940258</v>
      </c>
      <c r="O33" s="88">
        <v>6.1355602686461647E-2</v>
      </c>
      <c r="P33" s="89">
        <v>0.15745846588900672</v>
      </c>
      <c r="Q33" s="89">
        <v>4.488335100742312E-2</v>
      </c>
      <c r="R33" s="90">
        <v>0.2636974195828915</v>
      </c>
      <c r="S33" s="86"/>
    </row>
    <row r="34" spans="2:19" ht="12.75" customHeight="1" x14ac:dyDescent="0.2">
      <c r="B34" s="87" t="s">
        <v>32</v>
      </c>
      <c r="C34" s="88">
        <v>0.10474464629703963</v>
      </c>
      <c r="D34" s="89">
        <v>5.7100006885791595E-2</v>
      </c>
      <c r="E34" s="91">
        <v>1.3773262639206356E-2</v>
      </c>
      <c r="F34" s="90">
        <v>0.17561791582203756</v>
      </c>
      <c r="G34" s="88">
        <v>0.11064130020584041</v>
      </c>
      <c r="H34" s="89">
        <v>5.8580483267354579E-2</v>
      </c>
      <c r="I34" s="89">
        <v>1.4242425755178043E-2</v>
      </c>
      <c r="J34" s="90">
        <v>0.18346420922837303</v>
      </c>
      <c r="K34" s="88">
        <v>0.10669330310326465</v>
      </c>
      <c r="L34" s="89">
        <v>6.3832706625677485E-2</v>
      </c>
      <c r="M34" s="89">
        <v>1.1256235768400213E-2</v>
      </c>
      <c r="N34" s="90">
        <v>0.18178224549734234</v>
      </c>
      <c r="O34" s="88">
        <v>0.17926950418661058</v>
      </c>
      <c r="P34" s="89">
        <v>8.17711491568721E-2</v>
      </c>
      <c r="Q34" s="89">
        <v>2.2282896179798475E-2</v>
      </c>
      <c r="R34" s="90">
        <v>0.28332354952328115</v>
      </c>
      <c r="S34" s="86"/>
    </row>
    <row r="35" spans="2:19" ht="12.75" customHeight="1" x14ac:dyDescent="0.2">
      <c r="B35" s="87" t="s">
        <v>34</v>
      </c>
      <c r="C35" s="88">
        <v>5.6177826743379441E-2</v>
      </c>
      <c r="D35" s="89">
        <v>5.9091960120237756E-2</v>
      </c>
      <c r="E35" s="89">
        <v>1.3781776635247073E-2</v>
      </c>
      <c r="F35" s="90">
        <v>0.12905156349886426</v>
      </c>
      <c r="G35" s="88">
        <v>6.4782295504599491E-2</v>
      </c>
      <c r="H35" s="89">
        <v>4.428191810188839E-2</v>
      </c>
      <c r="I35" s="91">
        <v>6.7863555995188547E-3</v>
      </c>
      <c r="J35" s="90">
        <v>0.11585056920600673</v>
      </c>
      <c r="K35" s="88">
        <v>5.8257295750545293E-2</v>
      </c>
      <c r="L35" s="89">
        <v>5.2835892076895562E-2</v>
      </c>
      <c r="M35" s="91">
        <v>1.9251944481459921E-2</v>
      </c>
      <c r="N35" s="90">
        <v>0.13034513230890077</v>
      </c>
      <c r="O35" s="88">
        <v>8.3370155004506979E-2</v>
      </c>
      <c r="P35" s="89">
        <v>5.2984322805281113E-2</v>
      </c>
      <c r="Q35" s="91">
        <v>1.5655985436292617E-2</v>
      </c>
      <c r="R35" s="90">
        <v>0.15201046324608072</v>
      </c>
      <c r="S35" s="86"/>
    </row>
    <row r="36" spans="2:19" ht="12.75" customHeight="1" x14ac:dyDescent="0.2">
      <c r="B36" s="87" t="s">
        <v>37</v>
      </c>
      <c r="C36" s="88">
        <v>8.5534513762973913E-2</v>
      </c>
      <c r="D36" s="89">
        <v>7.6686887680105051E-2</v>
      </c>
      <c r="E36" s="89">
        <v>2.3062028518344411E-2</v>
      </c>
      <c r="F36" s="90">
        <v>0.18528342996142338</v>
      </c>
      <c r="G36" s="88">
        <v>8.760751532850003E-2</v>
      </c>
      <c r="H36" s="89">
        <v>8.2712905217601829E-2</v>
      </c>
      <c r="I36" s="89">
        <v>2.50567253031449E-2</v>
      </c>
      <c r="J36" s="90">
        <v>0.19537714584924676</v>
      </c>
      <c r="K36" s="88">
        <v>9.7367888875077233E-2</v>
      </c>
      <c r="L36" s="89">
        <v>8.5158173422115527E-2</v>
      </c>
      <c r="M36" s="89">
        <v>2.118935726914992E-2</v>
      </c>
      <c r="N36" s="90">
        <v>0.20371541956634268</v>
      </c>
      <c r="O36" s="88">
        <v>0.1236896510023054</v>
      </c>
      <c r="P36" s="89">
        <v>9.9950283041142229E-2</v>
      </c>
      <c r="Q36" s="89">
        <v>4.1242040967541929E-2</v>
      </c>
      <c r="R36" s="90">
        <v>0.26488197501098953</v>
      </c>
      <c r="S36" s="86"/>
    </row>
    <row r="37" spans="2:19" ht="12.75" customHeight="1" x14ac:dyDescent="0.2">
      <c r="B37" s="87" t="s">
        <v>30</v>
      </c>
      <c r="C37" s="88">
        <v>9.0980562538145626E-2</v>
      </c>
      <c r="D37" s="89">
        <v>7.0043136889799212E-2</v>
      </c>
      <c r="E37" s="89">
        <v>5.368835924650095E-3</v>
      </c>
      <c r="F37" s="90">
        <v>0.16639253535259493</v>
      </c>
      <c r="G37" s="88">
        <v>9.5818674334572709E-2</v>
      </c>
      <c r="H37" s="89">
        <v>6.6554631450157817E-2</v>
      </c>
      <c r="I37" s="91">
        <v>7.7599462992673281E-3</v>
      </c>
      <c r="J37" s="90">
        <v>0.17013325208399785</v>
      </c>
      <c r="K37" s="88">
        <v>0.10176657104031406</v>
      </c>
      <c r="L37" s="89">
        <v>6.1369713559297268E-2</v>
      </c>
      <c r="M37" s="91">
        <v>1.2239848426548733E-2</v>
      </c>
      <c r="N37" s="90">
        <v>0.17537613302616006</v>
      </c>
      <c r="O37" s="88">
        <v>0.14512024587774303</v>
      </c>
      <c r="P37" s="89">
        <v>0.10359872910459192</v>
      </c>
      <c r="Q37" s="91">
        <v>1.6528558087134406E-2</v>
      </c>
      <c r="R37" s="90">
        <v>0.26524753306946935</v>
      </c>
      <c r="S37" s="86"/>
    </row>
    <row r="38" spans="2:19" ht="12.75" customHeight="1" x14ac:dyDescent="0.2">
      <c r="B38" s="87" t="s">
        <v>31</v>
      </c>
      <c r="C38" s="88">
        <v>4.5582964584754068E-2</v>
      </c>
      <c r="D38" s="89">
        <v>3.9245445549123466E-2</v>
      </c>
      <c r="E38" s="91">
        <v>1.6038640407324039E-2</v>
      </c>
      <c r="F38" s="90">
        <v>0.10086705054120157</v>
      </c>
      <c r="G38" s="88">
        <v>3.7567958298548185E-2</v>
      </c>
      <c r="H38" s="89">
        <v>4.5300441856203293E-2</v>
      </c>
      <c r="I38" s="91">
        <v>9.279998371037039E-3</v>
      </c>
      <c r="J38" s="90">
        <v>9.2148398525788516E-2</v>
      </c>
      <c r="K38" s="88">
        <v>5.3618452362067325E-2</v>
      </c>
      <c r="L38" s="89">
        <v>4.0028765718032509E-2</v>
      </c>
      <c r="M38" s="91">
        <v>1.4462176253476738E-2</v>
      </c>
      <c r="N38" s="90">
        <v>0.10810939433357658</v>
      </c>
      <c r="O38" s="88">
        <v>4.9505399249883855E-2</v>
      </c>
      <c r="P38" s="89">
        <v>4.5607514758705087E-2</v>
      </c>
      <c r="Q38" s="91">
        <v>1.7636794216627196E-2</v>
      </c>
      <c r="R38" s="90">
        <v>0.11274970822521614</v>
      </c>
      <c r="S38" s="86"/>
    </row>
    <row r="39" spans="2:19" ht="12.75" customHeight="1" x14ac:dyDescent="0.2">
      <c r="B39" s="87" t="s">
        <v>42</v>
      </c>
      <c r="C39" s="88">
        <v>0.24908822844727246</v>
      </c>
      <c r="D39" s="89">
        <v>0.20171490649491736</v>
      </c>
      <c r="E39" s="89">
        <v>7.5935697472905517E-2</v>
      </c>
      <c r="F39" s="90">
        <v>0.52673883241509534</v>
      </c>
      <c r="G39" s="88">
        <v>0.25136411909034312</v>
      </c>
      <c r="H39" s="89">
        <v>0.212735440241208</v>
      </c>
      <c r="I39" s="89">
        <v>8.9073619706790688E-2</v>
      </c>
      <c r="J39" s="90">
        <v>0.55317317903834184</v>
      </c>
      <c r="K39" s="88">
        <v>0.2818613676295722</v>
      </c>
      <c r="L39" s="89">
        <v>0.21840780420854605</v>
      </c>
      <c r="M39" s="89">
        <v>8.3709483722498618E-2</v>
      </c>
      <c r="N39" s="90">
        <v>0.58397865556061679</v>
      </c>
      <c r="O39" s="88">
        <v>0.3436459334421027</v>
      </c>
      <c r="P39" s="89">
        <v>0.28094897525869966</v>
      </c>
      <c r="Q39" s="89">
        <v>0.1386473861833136</v>
      </c>
      <c r="R39" s="90">
        <v>0.76324229488411599</v>
      </c>
      <c r="S39" s="86"/>
    </row>
    <row r="40" spans="2:19" ht="12.75" customHeight="1" x14ac:dyDescent="0.2">
      <c r="B40" s="87" t="s">
        <v>36</v>
      </c>
      <c r="C40" s="88">
        <v>0.17852422405542137</v>
      </c>
      <c r="D40" s="89">
        <v>0.10213340736106334</v>
      </c>
      <c r="E40" s="91">
        <v>2.2349192669597392E-2</v>
      </c>
      <c r="F40" s="90">
        <v>0.30300682408608209</v>
      </c>
      <c r="G40" s="88">
        <v>0.18170224191166601</v>
      </c>
      <c r="H40" s="89">
        <v>0.1007475835682642</v>
      </c>
      <c r="I40" s="89">
        <v>3.2055477245267819E-2</v>
      </c>
      <c r="J40" s="90">
        <v>0.31450530272519805</v>
      </c>
      <c r="K40" s="88">
        <v>0.18403162978471393</v>
      </c>
      <c r="L40" s="89">
        <v>0.12720728686179486</v>
      </c>
      <c r="M40" s="89">
        <v>2.8681174772911159E-2</v>
      </c>
      <c r="N40" s="90">
        <v>0.33992009141941992</v>
      </c>
      <c r="O40" s="88">
        <v>0.36133526706580887</v>
      </c>
      <c r="P40" s="89">
        <v>0.20849189526442138</v>
      </c>
      <c r="Q40" s="89">
        <v>4.4541957449621722E-2</v>
      </c>
      <c r="R40" s="90">
        <v>0.61436911977985198</v>
      </c>
      <c r="S40" s="86"/>
    </row>
    <row r="41" spans="2:19" ht="12.75" customHeight="1" x14ac:dyDescent="0.2">
      <c r="B41" s="87" t="s">
        <v>40</v>
      </c>
      <c r="C41" s="88">
        <v>8.7639611469031653E-2</v>
      </c>
      <c r="D41" s="89">
        <v>5.8773845144710721E-2</v>
      </c>
      <c r="E41" s="91">
        <v>3.8848604109945999E-2</v>
      </c>
      <c r="F41" s="90">
        <v>0.18526206072368837</v>
      </c>
      <c r="G41" s="88">
        <v>8.3159774546010701E-2</v>
      </c>
      <c r="H41" s="89">
        <v>6.7577719100163289E-2</v>
      </c>
      <c r="I41" s="89">
        <v>4.0286630650406871E-2</v>
      </c>
      <c r="J41" s="90">
        <v>0.19102412429658086</v>
      </c>
      <c r="K41" s="88">
        <v>8.6331934259976803E-2</v>
      </c>
      <c r="L41" s="89">
        <v>7.2580103295512066E-2</v>
      </c>
      <c r="M41" s="89">
        <v>4.2559005209569838E-2</v>
      </c>
      <c r="N41" s="90">
        <v>0.20147104276505873</v>
      </c>
      <c r="O41" s="88">
        <v>0.13715125067251938</v>
      </c>
      <c r="P41" s="89">
        <v>9.451992792300401E-2</v>
      </c>
      <c r="Q41" s="89">
        <v>5.2085023527502841E-2</v>
      </c>
      <c r="R41" s="90">
        <v>0.28375620212302621</v>
      </c>
      <c r="S41" s="86"/>
    </row>
    <row r="42" spans="2:19" ht="12.75" customHeight="1" x14ac:dyDescent="0.2">
      <c r="B42" s="87" t="s">
        <v>43</v>
      </c>
      <c r="C42" s="88">
        <v>0.16824212461757954</v>
      </c>
      <c r="D42" s="89">
        <v>0.11648979321955449</v>
      </c>
      <c r="E42" s="89">
        <v>7.5596550522736686E-2</v>
      </c>
      <c r="F42" s="90">
        <v>0.3603284683598707</v>
      </c>
      <c r="G42" s="88">
        <v>0.19238318054338729</v>
      </c>
      <c r="H42" s="89">
        <v>0.12825055919651904</v>
      </c>
      <c r="I42" s="89">
        <v>7.8258145670081394E-2</v>
      </c>
      <c r="J42" s="90">
        <v>0.39889188540998777</v>
      </c>
      <c r="K42" s="88">
        <v>0.18019399007357911</v>
      </c>
      <c r="L42" s="89">
        <v>0.13533921708734864</v>
      </c>
      <c r="M42" s="89">
        <v>7.7897781039377376E-2</v>
      </c>
      <c r="N42" s="90">
        <v>0.39343098820030514</v>
      </c>
      <c r="O42" s="88">
        <v>0.27328275569242483</v>
      </c>
      <c r="P42" s="89">
        <v>0.16900968523593274</v>
      </c>
      <c r="Q42" s="89">
        <v>9.9890434090859181E-2</v>
      </c>
      <c r="R42" s="90">
        <v>0.5421828750192168</v>
      </c>
      <c r="S42" s="86"/>
    </row>
    <row r="43" spans="2:19" ht="12.75" customHeight="1" x14ac:dyDescent="0.2">
      <c r="B43" s="87" t="s">
        <v>35</v>
      </c>
      <c r="C43" s="88">
        <v>0.10980900332413095</v>
      </c>
      <c r="D43" s="89">
        <v>6.975040847371683E-2</v>
      </c>
      <c r="E43" s="89">
        <v>1.2827013728472966E-2</v>
      </c>
      <c r="F43" s="90">
        <v>0.19238642552632074</v>
      </c>
      <c r="G43" s="88">
        <v>0.10026788594510443</v>
      </c>
      <c r="H43" s="89">
        <v>8.32176234355788E-2</v>
      </c>
      <c r="I43" s="91">
        <v>1.4441530269241738E-2</v>
      </c>
      <c r="J43" s="90">
        <v>0.19792703964992497</v>
      </c>
      <c r="K43" s="88">
        <v>0.11468717364473559</v>
      </c>
      <c r="L43" s="89">
        <v>9.5925277924708285E-2</v>
      </c>
      <c r="M43" s="91">
        <v>1.2911801006360961E-2</v>
      </c>
      <c r="N43" s="90">
        <v>0.22352425257580483</v>
      </c>
      <c r="O43" s="88">
        <v>0.26647466781507101</v>
      </c>
      <c r="P43" s="89">
        <v>0.12710054818363703</v>
      </c>
      <c r="Q43" s="89">
        <v>2.6893297086821161E-2</v>
      </c>
      <c r="R43" s="90">
        <v>0.42046851308552918</v>
      </c>
      <c r="S43" s="86"/>
    </row>
    <row r="44" spans="2:19" ht="12.75" customHeight="1" x14ac:dyDescent="0.2">
      <c r="B44" s="87" t="s">
        <v>39</v>
      </c>
      <c r="C44" s="88">
        <v>0.12676975033756702</v>
      </c>
      <c r="D44" s="89">
        <v>0.28524794030778794</v>
      </c>
      <c r="E44" s="89">
        <v>3.0498379983114027E-2</v>
      </c>
      <c r="F44" s="90">
        <v>0.44251607062846898</v>
      </c>
      <c r="G44" s="88">
        <v>0.12833867723920778</v>
      </c>
      <c r="H44" s="89">
        <v>0.30696568272062952</v>
      </c>
      <c r="I44" s="89">
        <v>3.4866331572928393E-2</v>
      </c>
      <c r="J44" s="90">
        <v>0.47017069153276569</v>
      </c>
      <c r="K44" s="88">
        <v>0.12129352026757707</v>
      </c>
      <c r="L44" s="89">
        <v>0.30271678537799884</v>
      </c>
      <c r="M44" s="89">
        <v>2.99724451068402E-2</v>
      </c>
      <c r="N44" s="90">
        <v>0.45398275075241612</v>
      </c>
      <c r="O44" s="88">
        <v>0.19015339990598809</v>
      </c>
      <c r="P44" s="89">
        <v>0.31413159373101129</v>
      </c>
      <c r="Q44" s="89">
        <v>4.2669364731779465E-2</v>
      </c>
      <c r="R44" s="90">
        <v>0.54695435836877893</v>
      </c>
      <c r="S44" s="86"/>
    </row>
    <row r="45" spans="2:19" ht="12.75" customHeight="1" x14ac:dyDescent="0.2">
      <c r="B45" s="87" t="s">
        <v>33</v>
      </c>
      <c r="C45" s="88">
        <v>6.0136700426949512E-2</v>
      </c>
      <c r="D45" s="89">
        <v>5.7938133803041615E-2</v>
      </c>
      <c r="E45" s="91">
        <v>1.5594187359996934E-2</v>
      </c>
      <c r="F45" s="90">
        <v>0.13366902158998806</v>
      </c>
      <c r="G45" s="88">
        <v>6.6021925899265546E-2</v>
      </c>
      <c r="H45" s="89">
        <v>5.9668781703458879E-2</v>
      </c>
      <c r="I45" s="89">
        <v>1.7452668754388473E-2</v>
      </c>
      <c r="J45" s="90">
        <v>0.14314337635711288</v>
      </c>
      <c r="K45" s="88">
        <v>6.5378834491984339E-2</v>
      </c>
      <c r="L45" s="89">
        <v>6.4221714068808874E-2</v>
      </c>
      <c r="M45" s="89">
        <v>1.4910935400232037E-2</v>
      </c>
      <c r="N45" s="90">
        <v>0.14451148396102526</v>
      </c>
      <c r="O45" s="88">
        <v>9.9094387735878919E-2</v>
      </c>
      <c r="P45" s="89">
        <v>7.2063165287425263E-2</v>
      </c>
      <c r="Q45" s="89">
        <v>1.7634496758996216E-2</v>
      </c>
      <c r="R45" s="90">
        <v>0.18879204978230041</v>
      </c>
      <c r="S45" s="86"/>
    </row>
    <row r="46" spans="2:19" ht="12.75" customHeight="1" thickBot="1" x14ac:dyDescent="0.25">
      <c r="B46" s="92" t="s">
        <v>41</v>
      </c>
      <c r="C46" s="93">
        <v>8.1927792111431516E-2</v>
      </c>
      <c r="D46" s="94">
        <v>8.4555066525016445E-2</v>
      </c>
      <c r="E46" s="94">
        <v>5.595521154786598E-2</v>
      </c>
      <c r="F46" s="95">
        <v>0.22243807018431394</v>
      </c>
      <c r="G46" s="93">
        <v>8.3196322574740078E-2</v>
      </c>
      <c r="H46" s="94">
        <v>9.9268108302343477E-2</v>
      </c>
      <c r="I46" s="94">
        <v>5.6710589208411162E-2</v>
      </c>
      <c r="J46" s="95">
        <v>0.23917502008549471</v>
      </c>
      <c r="K46" s="93">
        <v>9.9500703332822668E-2</v>
      </c>
      <c r="L46" s="94">
        <v>0.10724780991908191</v>
      </c>
      <c r="M46" s="94">
        <v>5.7854347432487012E-2</v>
      </c>
      <c r="N46" s="95">
        <v>0.26460286068439159</v>
      </c>
      <c r="O46" s="93">
        <v>0.13803615687943979</v>
      </c>
      <c r="P46" s="94">
        <v>0.11739982177710594</v>
      </c>
      <c r="Q46" s="94">
        <v>6.8846710272349121E-2</v>
      </c>
      <c r="R46" s="95">
        <v>0.32428268892889484</v>
      </c>
      <c r="S46" s="86"/>
    </row>
    <row r="47" spans="2:19" ht="12" thickTop="1" x14ac:dyDescent="0.2">
      <c r="B47" s="9" t="s">
        <v>48</v>
      </c>
      <c r="C47" s="96"/>
      <c r="D47" s="96"/>
      <c r="E47" s="4"/>
      <c r="F47" s="4"/>
      <c r="G47" s="96"/>
      <c r="H47" s="96"/>
      <c r="I47" s="4"/>
      <c r="J47" s="4"/>
      <c r="K47" s="96"/>
      <c r="L47" s="96"/>
      <c r="M47" s="4"/>
      <c r="N47" s="4"/>
      <c r="O47" s="96"/>
      <c r="P47" s="96"/>
      <c r="Q47" s="4"/>
      <c r="R47" s="4" t="s">
        <v>93</v>
      </c>
    </row>
    <row r="48" spans="2:19" x14ac:dyDescent="0.2">
      <c r="B48" s="97" t="s">
        <v>49</v>
      </c>
      <c r="H48" s="22"/>
    </row>
    <row r="49" spans="2:17" x14ac:dyDescent="0.2">
      <c r="B49" s="9" t="s">
        <v>85</v>
      </c>
      <c r="H49" s="22"/>
    </row>
    <row r="50" spans="2:17" x14ac:dyDescent="0.2">
      <c r="B50" s="22" t="s">
        <v>94</v>
      </c>
      <c r="H50" s="22"/>
    </row>
    <row r="51" spans="2:17" x14ac:dyDescent="0.2">
      <c r="H51" s="22"/>
    </row>
    <row r="52" spans="2:17" x14ac:dyDescent="0.2">
      <c r="B52" s="27" t="s">
        <v>88</v>
      </c>
      <c r="H52" s="22"/>
    </row>
    <row r="53" spans="2:17" ht="21" customHeight="1" x14ac:dyDescent="0.2">
      <c r="B53" s="77" t="s">
        <v>47</v>
      </c>
      <c r="C53" s="259">
        <v>2013</v>
      </c>
      <c r="D53" s="260"/>
      <c r="E53" s="261"/>
      <c r="F53" s="259">
        <v>2014</v>
      </c>
      <c r="G53" s="260"/>
      <c r="H53" s="261"/>
      <c r="I53" s="259">
        <v>2015</v>
      </c>
      <c r="J53" s="260"/>
      <c r="K53" s="261"/>
      <c r="L53" s="259">
        <v>2016</v>
      </c>
      <c r="M53" s="260"/>
      <c r="N53" s="261"/>
      <c r="O53" s="259">
        <v>2017</v>
      </c>
      <c r="P53" s="260"/>
      <c r="Q53" s="261"/>
    </row>
    <row r="54" spans="2:17" ht="56.25" x14ac:dyDescent="0.2">
      <c r="B54" s="78" t="s">
        <v>101</v>
      </c>
      <c r="C54" s="79" t="s">
        <v>72</v>
      </c>
      <c r="D54" s="80" t="s">
        <v>73</v>
      </c>
      <c r="E54" s="81" t="s">
        <v>44</v>
      </c>
      <c r="F54" s="79" t="s">
        <v>72</v>
      </c>
      <c r="G54" s="80" t="s">
        <v>73</v>
      </c>
      <c r="H54" s="81" t="s">
        <v>44</v>
      </c>
      <c r="I54" s="79" t="s">
        <v>72</v>
      </c>
      <c r="J54" s="80" t="s">
        <v>73</v>
      </c>
      <c r="K54" s="81" t="s">
        <v>44</v>
      </c>
      <c r="L54" s="79" t="s">
        <v>72</v>
      </c>
      <c r="M54" s="80" t="s">
        <v>73</v>
      </c>
      <c r="N54" s="81" t="s">
        <v>44</v>
      </c>
      <c r="O54" s="79" t="s">
        <v>72</v>
      </c>
      <c r="P54" s="80" t="s">
        <v>73</v>
      </c>
      <c r="Q54" s="81" t="s">
        <v>44</v>
      </c>
    </row>
    <row r="55" spans="2:17" ht="12.75" customHeight="1" x14ac:dyDescent="0.2">
      <c r="B55" s="82" t="s">
        <v>26</v>
      </c>
      <c r="C55" s="83">
        <v>0.1592357084984713</v>
      </c>
      <c r="D55" s="84">
        <v>2.2635878693769075E-2</v>
      </c>
      <c r="E55" s="85">
        <v>0.18187158719224036</v>
      </c>
      <c r="F55" s="84">
        <v>0.17158187212695469</v>
      </c>
      <c r="G55" s="84">
        <v>2.5169298475244517E-2</v>
      </c>
      <c r="H55" s="85">
        <v>0.19675117060219921</v>
      </c>
      <c r="I55" s="83">
        <v>0.17699909800203295</v>
      </c>
      <c r="J55" s="84">
        <v>2.7718896072662074E-2</v>
      </c>
      <c r="K55" s="85">
        <v>0.20471799407469501</v>
      </c>
      <c r="L55" s="83">
        <v>0.18931704662613644</v>
      </c>
      <c r="M55" s="84">
        <v>2.8394360711708536E-2</v>
      </c>
      <c r="N55" s="85">
        <v>0.21771163483124084</v>
      </c>
      <c r="O55" s="83">
        <v>0.19663841466922827</v>
      </c>
      <c r="P55" s="84">
        <v>2.8875474235329022E-2</v>
      </c>
      <c r="Q55" s="85">
        <v>0.22551388890455729</v>
      </c>
    </row>
    <row r="56" spans="2:17" ht="12.75" customHeight="1" x14ac:dyDescent="0.2">
      <c r="B56" s="87" t="s">
        <v>38</v>
      </c>
      <c r="C56" s="88">
        <v>0.12393806799057557</v>
      </c>
      <c r="D56" s="89">
        <v>2.7041400201952205E-2</v>
      </c>
      <c r="E56" s="90">
        <v>0.15097946819252775</v>
      </c>
      <c r="F56" s="89">
        <v>0.17497064696088249</v>
      </c>
      <c r="G56" s="89">
        <v>4.4139010686496276E-2</v>
      </c>
      <c r="H56" s="90">
        <v>0.21910965764737877</v>
      </c>
      <c r="I56" s="88">
        <v>0.16978442658557774</v>
      </c>
      <c r="J56" s="89">
        <v>4.9936196785403994E-2</v>
      </c>
      <c r="K56" s="90">
        <v>0.21972062337098178</v>
      </c>
      <c r="L56" s="88">
        <v>0.15526107320056148</v>
      </c>
      <c r="M56" s="89">
        <v>2.853946326073965E-2</v>
      </c>
      <c r="N56" s="90">
        <v>0.18380053646130112</v>
      </c>
      <c r="O56" s="88">
        <v>0.18938395415472781</v>
      </c>
      <c r="P56" s="89">
        <v>3.2836676217765044E-2</v>
      </c>
      <c r="Q56" s="90">
        <v>0.22222063037249287</v>
      </c>
    </row>
    <row r="57" spans="2:17" ht="12.75" customHeight="1" x14ac:dyDescent="0.2">
      <c r="B57" s="87" t="s">
        <v>32</v>
      </c>
      <c r="C57" s="88">
        <v>0.12509669704342091</v>
      </c>
      <c r="D57" s="89">
        <v>9.2845655849243328E-3</v>
      </c>
      <c r="E57" s="90">
        <v>0.13438126262834521</v>
      </c>
      <c r="F57" s="89">
        <v>0.12448701090070785</v>
      </c>
      <c r="G57" s="89">
        <v>9.9037120702732979E-3</v>
      </c>
      <c r="H57" s="90">
        <v>0.13439237911012331</v>
      </c>
      <c r="I57" s="88">
        <v>0.13026678286527707</v>
      </c>
      <c r="J57" s="89">
        <v>1.1314309992690194E-2</v>
      </c>
      <c r="K57" s="90">
        <v>0.14158276558268529</v>
      </c>
      <c r="L57" s="88">
        <v>0.14738324219415486</v>
      </c>
      <c r="M57" s="89">
        <v>1.3268350041254815E-2</v>
      </c>
      <c r="N57" s="90">
        <v>0.16065159223540967</v>
      </c>
      <c r="O57" s="88">
        <v>0.1618446531828312</v>
      </c>
      <c r="P57" s="91">
        <v>1.3773262639206356E-2</v>
      </c>
      <c r="Q57" s="90">
        <v>0.17561791582203756</v>
      </c>
    </row>
    <row r="58" spans="2:17" ht="12.75" customHeight="1" x14ac:dyDescent="0.2">
      <c r="B58" s="87" t="s">
        <v>34</v>
      </c>
      <c r="C58" s="88">
        <v>8.0888764492480614E-2</v>
      </c>
      <c r="D58" s="91">
        <v>1.1116732871870504E-2</v>
      </c>
      <c r="E58" s="90">
        <v>9.200549736435111E-2</v>
      </c>
      <c r="F58" s="89">
        <v>7.8380832430215874E-2</v>
      </c>
      <c r="G58" s="91">
        <v>1.4703728654696701E-2</v>
      </c>
      <c r="H58" s="90">
        <v>9.3084561084912573E-2</v>
      </c>
      <c r="I58" s="88">
        <v>9.1201488192442587E-2</v>
      </c>
      <c r="J58" s="91">
        <v>1.2038312435211087E-2</v>
      </c>
      <c r="K58" s="90">
        <v>0.10324335070504537</v>
      </c>
      <c r="L58" s="88">
        <v>0.10723430032506981</v>
      </c>
      <c r="M58" s="89">
        <v>1.5862562029168234E-2</v>
      </c>
      <c r="N58" s="90">
        <v>0.12309686235423804</v>
      </c>
      <c r="O58" s="88">
        <v>0.1152697868636172</v>
      </c>
      <c r="P58" s="89">
        <v>1.3781776635247073E-2</v>
      </c>
      <c r="Q58" s="90">
        <v>0.12905156349886426</v>
      </c>
    </row>
    <row r="59" spans="2:17" ht="12.75" customHeight="1" x14ac:dyDescent="0.2">
      <c r="B59" s="87" t="s">
        <v>37</v>
      </c>
      <c r="C59" s="88">
        <v>0.12912632384887882</v>
      </c>
      <c r="D59" s="89">
        <v>1.6551087470189359E-2</v>
      </c>
      <c r="E59" s="90">
        <v>0.14567741131906817</v>
      </c>
      <c r="F59" s="89">
        <v>0.14561264650713968</v>
      </c>
      <c r="G59" s="89">
        <v>1.9113241028865927E-2</v>
      </c>
      <c r="H59" s="90">
        <v>0.16472588753600562</v>
      </c>
      <c r="I59" s="88">
        <v>0.15183875696171037</v>
      </c>
      <c r="J59" s="89">
        <v>1.977675649654461E-2</v>
      </c>
      <c r="K59" s="90">
        <v>0.17161551345825499</v>
      </c>
      <c r="L59" s="88">
        <v>0.1565677272710925</v>
      </c>
      <c r="M59" s="89">
        <v>2.2634499674517802E-2</v>
      </c>
      <c r="N59" s="90">
        <v>0.17920402518980469</v>
      </c>
      <c r="O59" s="88">
        <v>0.16222140144307898</v>
      </c>
      <c r="P59" s="89">
        <v>2.3062028518344411E-2</v>
      </c>
      <c r="Q59" s="90">
        <v>0.18528342996142338</v>
      </c>
    </row>
    <row r="60" spans="2:17" ht="12.75" customHeight="1" x14ac:dyDescent="0.2">
      <c r="B60" s="87" t="s">
        <v>30</v>
      </c>
      <c r="C60" s="88">
        <v>0.11115734720416125</v>
      </c>
      <c r="D60" s="91">
        <v>4.9570871261378413E-3</v>
      </c>
      <c r="E60" s="90">
        <v>0.1161144343302991</v>
      </c>
      <c r="F60" s="89">
        <v>0.12646208960126462</v>
      </c>
      <c r="G60" s="91">
        <v>3.7671742600376714E-3</v>
      </c>
      <c r="H60" s="90">
        <v>0.13022926386130229</v>
      </c>
      <c r="I60" s="88">
        <v>0.14485638847895271</v>
      </c>
      <c r="J60" s="91">
        <v>5.1752351695127947E-3</v>
      </c>
      <c r="K60" s="90">
        <v>0.15003162364846551</v>
      </c>
      <c r="L60" s="88">
        <v>0.16214906287865116</v>
      </c>
      <c r="M60" s="91">
        <v>2.211967310319936E-3</v>
      </c>
      <c r="N60" s="90">
        <v>0.16436103018897111</v>
      </c>
      <c r="O60" s="88">
        <v>0.16102369942794484</v>
      </c>
      <c r="P60" s="89">
        <v>5.368835924650095E-3</v>
      </c>
      <c r="Q60" s="90">
        <v>0.16639253535259493</v>
      </c>
    </row>
    <row r="61" spans="2:17" ht="12.75" customHeight="1" x14ac:dyDescent="0.2">
      <c r="B61" s="87" t="s">
        <v>31</v>
      </c>
      <c r="C61" s="88">
        <v>6.1115330886453816E-2</v>
      </c>
      <c r="D61" s="91">
        <v>5.82683104314617E-3</v>
      </c>
      <c r="E61" s="90">
        <v>6.694216192959998E-2</v>
      </c>
      <c r="F61" s="89">
        <v>6.3193075488440553E-2</v>
      </c>
      <c r="G61" s="91">
        <v>8.804416554641049E-3</v>
      </c>
      <c r="H61" s="90">
        <v>7.1997492043081604E-2</v>
      </c>
      <c r="I61" s="88">
        <v>6.2795551895416718E-2</v>
      </c>
      <c r="J61" s="91">
        <v>6.8886575404902865E-3</v>
      </c>
      <c r="K61" s="90">
        <v>6.9684209435907002E-2</v>
      </c>
      <c r="L61" s="88">
        <v>7.510134756205035E-2</v>
      </c>
      <c r="M61" s="89">
        <v>1.3235270553926518E-2</v>
      </c>
      <c r="N61" s="90">
        <v>8.8336618115976873E-2</v>
      </c>
      <c r="O61" s="88">
        <v>8.4828410133877527E-2</v>
      </c>
      <c r="P61" s="91">
        <v>1.6038640407324039E-2</v>
      </c>
      <c r="Q61" s="90">
        <v>0.10086705054120157</v>
      </c>
    </row>
    <row r="62" spans="2:17" ht="12.75" customHeight="1" x14ac:dyDescent="0.2">
      <c r="B62" s="87" t="s">
        <v>42</v>
      </c>
      <c r="C62" s="88">
        <v>0.43781161377925187</v>
      </c>
      <c r="D62" s="89">
        <v>7.4058882186123151E-2</v>
      </c>
      <c r="E62" s="90">
        <v>0.51187049596537504</v>
      </c>
      <c r="F62" s="89">
        <v>0.43690364461129361</v>
      </c>
      <c r="G62" s="89">
        <v>6.4510662703999175E-2</v>
      </c>
      <c r="H62" s="90">
        <v>0.50141430731529291</v>
      </c>
      <c r="I62" s="88">
        <v>0.4270831901705584</v>
      </c>
      <c r="J62" s="89">
        <v>7.5383790767031791E-2</v>
      </c>
      <c r="K62" s="90">
        <v>0.50246698093759024</v>
      </c>
      <c r="L62" s="88">
        <v>0.44076387849768067</v>
      </c>
      <c r="M62" s="89">
        <v>7.2179410444411188E-2</v>
      </c>
      <c r="N62" s="90">
        <v>0.51293705421716795</v>
      </c>
      <c r="O62" s="88">
        <v>0.45080313494218982</v>
      </c>
      <c r="P62" s="89">
        <v>7.5935697472905517E-2</v>
      </c>
      <c r="Q62" s="90">
        <v>0.52673883241509534</v>
      </c>
    </row>
    <row r="63" spans="2:17" ht="12.75" customHeight="1" x14ac:dyDescent="0.2">
      <c r="B63" s="87" t="s">
        <v>36</v>
      </c>
      <c r="C63" s="88">
        <v>0.21978180294160021</v>
      </c>
      <c r="D63" s="91">
        <v>1.5672817920273814E-2</v>
      </c>
      <c r="E63" s="90">
        <v>0.23545025517443105</v>
      </c>
      <c r="F63" s="89">
        <v>0.21277254281587457</v>
      </c>
      <c r="G63" s="91">
        <v>2.1352053098562487E-2</v>
      </c>
      <c r="H63" s="90">
        <v>0.23412459591443704</v>
      </c>
      <c r="I63" s="88">
        <v>0.21927254793689066</v>
      </c>
      <c r="J63" s="91">
        <v>2.0447734141519732E-2</v>
      </c>
      <c r="K63" s="90">
        <v>0.2397202820784104</v>
      </c>
      <c r="L63" s="88">
        <v>0.2335581680819023</v>
      </c>
      <c r="M63" s="91">
        <v>2.1682000143421792E-2</v>
      </c>
      <c r="N63" s="90">
        <v>0.25524016822532408</v>
      </c>
      <c r="O63" s="88">
        <v>0.2806576314164847</v>
      </c>
      <c r="P63" s="91">
        <v>2.2349192669597392E-2</v>
      </c>
      <c r="Q63" s="90">
        <v>0.30300682408608209</v>
      </c>
    </row>
    <row r="64" spans="2:17" ht="12.75" customHeight="1" x14ac:dyDescent="0.2">
      <c r="B64" s="87" t="s">
        <v>40</v>
      </c>
      <c r="C64" s="88">
        <v>0.13624520398852255</v>
      </c>
      <c r="D64" s="89">
        <v>3.1024285133188952E-2</v>
      </c>
      <c r="E64" s="90">
        <v>0.16727498598300372</v>
      </c>
      <c r="F64" s="89">
        <v>0.14359247872881059</v>
      </c>
      <c r="G64" s="89">
        <v>3.1457711718148561E-2</v>
      </c>
      <c r="H64" s="90">
        <v>0.17505019044695913</v>
      </c>
      <c r="I64" s="88">
        <v>0.1375390845870203</v>
      </c>
      <c r="J64" s="89">
        <v>4.6157266229467003E-2</v>
      </c>
      <c r="K64" s="90">
        <v>0.1836963508164873</v>
      </c>
      <c r="L64" s="88">
        <v>0.14836402353294476</v>
      </c>
      <c r="M64" s="91">
        <v>3.7642701465576474E-2</v>
      </c>
      <c r="N64" s="90">
        <v>0.18600672499852125</v>
      </c>
      <c r="O64" s="88">
        <v>0.14641345661374236</v>
      </c>
      <c r="P64" s="91">
        <v>3.8848604109945999E-2</v>
      </c>
      <c r="Q64" s="90">
        <v>0.18526206072368837</v>
      </c>
    </row>
    <row r="65" spans="1:17" ht="12.75" customHeight="1" x14ac:dyDescent="0.2">
      <c r="B65" s="87" t="s">
        <v>43</v>
      </c>
      <c r="C65" s="88">
        <v>0.23488684049644168</v>
      </c>
      <c r="D65" s="89">
        <v>6.4927973219214258E-2</v>
      </c>
      <c r="E65" s="90">
        <v>0.29981481371565594</v>
      </c>
      <c r="F65" s="89">
        <v>0.25083842711934545</v>
      </c>
      <c r="G65" s="89">
        <v>6.5407373560592341E-2</v>
      </c>
      <c r="H65" s="90">
        <v>0.31624580067993779</v>
      </c>
      <c r="I65" s="88">
        <v>0.2701645336207793</v>
      </c>
      <c r="J65" s="89">
        <v>7.5662484474088826E-2</v>
      </c>
      <c r="K65" s="90">
        <v>0.34582701809486815</v>
      </c>
      <c r="L65" s="88">
        <v>0.28741678267251353</v>
      </c>
      <c r="M65" s="89">
        <v>7.8446940710347551E-2</v>
      </c>
      <c r="N65" s="90">
        <v>0.36586372338286111</v>
      </c>
      <c r="O65" s="88">
        <v>0.28473446094924204</v>
      </c>
      <c r="P65" s="89">
        <v>7.5596550522736686E-2</v>
      </c>
      <c r="Q65" s="90">
        <v>0.3603284683598707</v>
      </c>
    </row>
    <row r="66" spans="1:17" ht="12.75" customHeight="1" x14ac:dyDescent="0.2">
      <c r="B66" s="87" t="s">
        <v>105</v>
      </c>
      <c r="C66" s="88">
        <v>0.13836940885216287</v>
      </c>
      <c r="D66" s="91">
        <v>1.4787059650061891E-2</v>
      </c>
      <c r="E66" s="90">
        <v>0.15315646850222475</v>
      </c>
      <c r="F66" s="89">
        <v>0.15123412543440326</v>
      </c>
      <c r="G66" s="91">
        <v>1.3910790997038892E-2</v>
      </c>
      <c r="H66" s="90">
        <v>0.16514491643144213</v>
      </c>
      <c r="I66" s="88">
        <v>0.15297387113387037</v>
      </c>
      <c r="J66" s="91">
        <v>1.3934099676425719E-2</v>
      </c>
      <c r="K66" s="90">
        <v>0.16690797081029607</v>
      </c>
      <c r="L66" s="88">
        <v>0.17910562466977278</v>
      </c>
      <c r="M66" s="91">
        <v>1.732551995773092E-2</v>
      </c>
      <c r="N66" s="90">
        <v>0.19643114462750375</v>
      </c>
      <c r="O66" s="88">
        <v>0.17955941179784776</v>
      </c>
      <c r="P66" s="89">
        <v>1.2827013728472966E-2</v>
      </c>
      <c r="Q66" s="90">
        <v>0.19238642552632074</v>
      </c>
    </row>
    <row r="67" spans="1:17" ht="12.75" customHeight="1" x14ac:dyDescent="0.2">
      <c r="B67" s="87" t="s">
        <v>39</v>
      </c>
      <c r="C67" s="88">
        <v>0.38715703936255769</v>
      </c>
      <c r="D67" s="89">
        <v>2.7359593767448724E-2</v>
      </c>
      <c r="E67" s="90">
        <v>0.41451663313000642</v>
      </c>
      <c r="F67" s="89">
        <v>0.39661698908809989</v>
      </c>
      <c r="G67" s="89">
        <v>3.2732481411143655E-2</v>
      </c>
      <c r="H67" s="90">
        <v>0.4293526893488267</v>
      </c>
      <c r="I67" s="88">
        <v>0.41615569516182682</v>
      </c>
      <c r="J67" s="89">
        <v>2.8857076510791595E-2</v>
      </c>
      <c r="K67" s="90">
        <v>0.44501277167261843</v>
      </c>
      <c r="L67" s="88">
        <v>0.40405089900841779</v>
      </c>
      <c r="M67" s="89">
        <v>3.6153639375753201E-2</v>
      </c>
      <c r="N67" s="90">
        <v>0.44020453838417095</v>
      </c>
      <c r="O67" s="88">
        <v>0.41201769064535498</v>
      </c>
      <c r="P67" s="89">
        <v>3.0498379983114027E-2</v>
      </c>
      <c r="Q67" s="90">
        <v>0.44251607062846898</v>
      </c>
    </row>
    <row r="68" spans="1:17" ht="12.75" customHeight="1" x14ac:dyDescent="0.2">
      <c r="B68" s="87" t="s">
        <v>33</v>
      </c>
      <c r="C68" s="88">
        <v>8.8256025528241175E-2</v>
      </c>
      <c r="D68" s="89">
        <v>1.1081180025462671E-2</v>
      </c>
      <c r="E68" s="90">
        <v>9.9337205553703831E-2</v>
      </c>
      <c r="F68" s="89">
        <v>0.10271640262102825</v>
      </c>
      <c r="G68" s="89">
        <v>1.2578816298415724E-2</v>
      </c>
      <c r="H68" s="90">
        <v>0.11529521891944398</v>
      </c>
      <c r="I68" s="88">
        <v>0.11089855512538274</v>
      </c>
      <c r="J68" s="89">
        <v>1.4042190676214816E-2</v>
      </c>
      <c r="K68" s="90">
        <v>0.12494074580159756</v>
      </c>
      <c r="L68" s="88">
        <v>0.11582313449078339</v>
      </c>
      <c r="M68" s="91">
        <v>1.2362503976292924E-2</v>
      </c>
      <c r="N68" s="90">
        <v>0.12818563846707628</v>
      </c>
      <c r="O68" s="88">
        <v>0.11807483422999113</v>
      </c>
      <c r="P68" s="91">
        <v>1.5594187359996934E-2</v>
      </c>
      <c r="Q68" s="90">
        <v>0.13366902158998806</v>
      </c>
    </row>
    <row r="69" spans="1:17" ht="12.75" customHeight="1" thickBot="1" x14ac:dyDescent="0.25">
      <c r="B69" s="92" t="s">
        <v>41</v>
      </c>
      <c r="C69" s="93">
        <v>0.14607977087245283</v>
      </c>
      <c r="D69" s="94">
        <v>4.2800675107951512E-2</v>
      </c>
      <c r="E69" s="95">
        <v>0.18888044598040435</v>
      </c>
      <c r="F69" s="94">
        <v>0.1635969821107115</v>
      </c>
      <c r="G69" s="94">
        <v>4.6970701264456495E-2</v>
      </c>
      <c r="H69" s="95">
        <v>0.21056768337516799</v>
      </c>
      <c r="I69" s="93">
        <v>0.14733566733099462</v>
      </c>
      <c r="J69" s="94">
        <v>5.4196416876997854E-2</v>
      </c>
      <c r="K69" s="95">
        <v>0.20153208420799246</v>
      </c>
      <c r="L69" s="93">
        <v>0.16870693897637795</v>
      </c>
      <c r="M69" s="94">
        <v>5.0507846675415573E-2</v>
      </c>
      <c r="N69" s="95">
        <v>0.21921478565179353</v>
      </c>
      <c r="O69" s="93">
        <v>0.16648285863644796</v>
      </c>
      <c r="P69" s="94">
        <v>5.595521154786598E-2</v>
      </c>
      <c r="Q69" s="95">
        <v>0.22243807018431394</v>
      </c>
    </row>
    <row r="70" spans="1:17" ht="12" thickTop="1" x14ac:dyDescent="0.2">
      <c r="B70" s="9" t="s">
        <v>48</v>
      </c>
      <c r="C70" s="96"/>
      <c r="D70" s="96"/>
      <c r="E70" s="4"/>
      <c r="F70" s="96"/>
      <c r="G70" s="4"/>
      <c r="H70" s="4"/>
      <c r="I70" s="4"/>
      <c r="J70" s="4"/>
      <c r="K70" s="4"/>
      <c r="Q70" s="4" t="s">
        <v>63</v>
      </c>
    </row>
    <row r="71" spans="1:17" x14ac:dyDescent="0.2">
      <c r="B71" s="97" t="s">
        <v>49</v>
      </c>
      <c r="H71" s="22"/>
    </row>
    <row r="72" spans="1:17" x14ac:dyDescent="0.2">
      <c r="B72" s="9" t="s">
        <v>85</v>
      </c>
      <c r="H72" s="22"/>
    </row>
    <row r="73" spans="1:17" x14ac:dyDescent="0.2">
      <c r="B73" s="9"/>
      <c r="H73" s="22"/>
    </row>
    <row r="74" spans="1:17" x14ac:dyDescent="0.2">
      <c r="B74" s="27" t="s">
        <v>88</v>
      </c>
      <c r="H74" s="22"/>
    </row>
    <row r="75" spans="1:17" ht="15.75" customHeight="1" x14ac:dyDescent="0.2">
      <c r="B75" s="98" t="s">
        <v>47</v>
      </c>
      <c r="C75" s="259">
        <v>2001</v>
      </c>
      <c r="D75" s="260"/>
      <c r="E75" s="261"/>
      <c r="F75" s="259">
        <v>2004</v>
      </c>
      <c r="G75" s="260"/>
      <c r="H75" s="261"/>
    </row>
    <row r="76" spans="1:17" ht="66.75" customHeight="1" x14ac:dyDescent="0.2">
      <c r="B76" s="78" t="s">
        <v>101</v>
      </c>
      <c r="C76" s="79" t="s">
        <v>72</v>
      </c>
      <c r="D76" s="80" t="s">
        <v>73</v>
      </c>
      <c r="E76" s="81" t="s">
        <v>68</v>
      </c>
      <c r="F76" s="79" t="s">
        <v>72</v>
      </c>
      <c r="G76" s="80" t="s">
        <v>73</v>
      </c>
      <c r="H76" s="81" t="s">
        <v>68</v>
      </c>
    </row>
    <row r="77" spans="1:17" s="99" customFormat="1" ht="12.75" customHeight="1" x14ac:dyDescent="0.15">
      <c r="B77" s="82" t="s">
        <v>26</v>
      </c>
      <c r="C77" s="83">
        <v>5.7953256583393571E-2</v>
      </c>
      <c r="D77" s="84">
        <v>8.3732549485974143E-3</v>
      </c>
      <c r="E77" s="85">
        <v>6.6326511531990984E-2</v>
      </c>
      <c r="F77" s="83">
        <v>8.7428737692263753E-2</v>
      </c>
      <c r="G77" s="84">
        <v>1.3728332339104289E-2</v>
      </c>
      <c r="H77" s="85">
        <v>0.10115707003136802</v>
      </c>
    </row>
    <row r="78" spans="1:17" ht="12.75" customHeight="1" x14ac:dyDescent="0.2">
      <c r="A78" s="12"/>
      <c r="B78" s="87" t="s">
        <v>38</v>
      </c>
      <c r="C78" s="88">
        <v>1.4771590530176727E-2</v>
      </c>
      <c r="D78" s="89" t="s">
        <v>50</v>
      </c>
      <c r="E78" s="90">
        <v>2.4648216072024012E-2</v>
      </c>
      <c r="F78" s="88">
        <v>6.8658773863285547E-2</v>
      </c>
      <c r="G78" s="89">
        <v>1.8178815792307748E-2</v>
      </c>
      <c r="H78" s="90">
        <v>8.6844769282683462E-2</v>
      </c>
    </row>
    <row r="79" spans="1:17" ht="12.75" customHeight="1" x14ac:dyDescent="0.2">
      <c r="A79" s="12"/>
      <c r="B79" s="87" t="s">
        <v>32</v>
      </c>
      <c r="C79" s="88">
        <v>4.7744658401477187E-2</v>
      </c>
      <c r="D79" s="89">
        <v>3.7676700063887245E-3</v>
      </c>
      <c r="E79" s="90">
        <v>5.1512328407865911E-2</v>
      </c>
      <c r="F79" s="88">
        <v>6.3011610179430036E-2</v>
      </c>
      <c r="G79" s="89">
        <v>8.6984201444152195E-3</v>
      </c>
      <c r="H79" s="90">
        <v>7.1710030323845264E-2</v>
      </c>
    </row>
    <row r="80" spans="1:17" ht="12.75" customHeight="1" x14ac:dyDescent="0.2">
      <c r="A80" s="12"/>
      <c r="B80" s="87" t="s">
        <v>34</v>
      </c>
      <c r="C80" s="88">
        <v>3.0389997745677768E-2</v>
      </c>
      <c r="D80" s="91" t="s">
        <v>50</v>
      </c>
      <c r="E80" s="90">
        <v>3.3749804914422463E-2</v>
      </c>
      <c r="F80" s="88">
        <v>4.0436161431860636E-2</v>
      </c>
      <c r="G80" s="91">
        <v>1.0513054433294235E-2</v>
      </c>
      <c r="H80" s="90">
        <v>5.094921586515487E-2</v>
      </c>
    </row>
    <row r="81" spans="1:20" ht="12.75" customHeight="1" x14ac:dyDescent="0.2">
      <c r="A81" s="12"/>
      <c r="B81" s="87" t="s">
        <v>37</v>
      </c>
      <c r="C81" s="88">
        <v>5.0955987977927733E-2</v>
      </c>
      <c r="D81" s="89">
        <v>8.0217824966119459E-3</v>
      </c>
      <c r="E81" s="90">
        <v>5.8977770474539677E-2</v>
      </c>
      <c r="F81" s="88">
        <v>7.3490369913480638E-2</v>
      </c>
      <c r="G81" s="89">
        <v>9.2018556053661705E-3</v>
      </c>
      <c r="H81" s="90">
        <v>8.2692225518846807E-2</v>
      </c>
    </row>
    <row r="82" spans="1:20" ht="12.75" customHeight="1" x14ac:dyDescent="0.2">
      <c r="A82" s="12"/>
      <c r="B82" s="87" t="s">
        <v>30</v>
      </c>
      <c r="C82" s="88">
        <v>6.0392643019739019E-2</v>
      </c>
      <c r="D82" s="91" t="s">
        <v>50</v>
      </c>
      <c r="E82" s="90">
        <v>6.5255260711117757E-2</v>
      </c>
      <c r="F82" s="88">
        <v>8.2236348999250475E-2</v>
      </c>
      <c r="G82" s="91">
        <v>4.9523915276351218E-3</v>
      </c>
      <c r="H82" s="90">
        <v>8.7188740526885605E-2</v>
      </c>
    </row>
    <row r="83" spans="1:20" ht="12.75" customHeight="1" x14ac:dyDescent="0.2">
      <c r="A83" s="12"/>
      <c r="B83" s="87" t="s">
        <v>31</v>
      </c>
      <c r="C83" s="88">
        <v>2.4492867124276348E-2</v>
      </c>
      <c r="D83" s="91" t="s">
        <v>50</v>
      </c>
      <c r="E83" s="90">
        <v>2.4492867124276348E-2</v>
      </c>
      <c r="F83" s="88">
        <v>2.2066377196707163E-2</v>
      </c>
      <c r="G83" s="91" t="s">
        <v>50</v>
      </c>
      <c r="H83" s="90">
        <v>2.4757899927404223E-2</v>
      </c>
    </row>
    <row r="84" spans="1:20" ht="12.75" customHeight="1" x14ac:dyDescent="0.2">
      <c r="A84" s="12"/>
      <c r="B84" s="87" t="s">
        <v>42</v>
      </c>
      <c r="C84" s="88">
        <v>8.2899800456100334E-2</v>
      </c>
      <c r="D84" s="89">
        <v>1.5179589509692133E-2</v>
      </c>
      <c r="E84" s="90">
        <v>9.8079389965792477E-2</v>
      </c>
      <c r="F84" s="88">
        <v>0.11854605904065636</v>
      </c>
      <c r="G84" s="89">
        <v>3.298805065734791E-2</v>
      </c>
      <c r="H84" s="90">
        <v>0.15153410969800427</v>
      </c>
    </row>
    <row r="85" spans="1:20" ht="12.75" customHeight="1" x14ac:dyDescent="0.2">
      <c r="A85" s="12"/>
      <c r="B85" s="87" t="s">
        <v>36</v>
      </c>
      <c r="C85" s="88">
        <v>8.6970709048331984E-2</v>
      </c>
      <c r="D85" s="91">
        <v>9.7844447003723762E-3</v>
      </c>
      <c r="E85" s="90">
        <v>9.6755153748704373E-2</v>
      </c>
      <c r="F85" s="88">
        <v>0.11870913908578073</v>
      </c>
      <c r="G85" s="91">
        <v>8.2997865135126751E-3</v>
      </c>
      <c r="H85" s="90">
        <v>0.12701336398780333</v>
      </c>
    </row>
    <row r="86" spans="1:20" ht="12.75" customHeight="1" x14ac:dyDescent="0.2">
      <c r="A86" s="12"/>
      <c r="B86" s="87" t="s">
        <v>40</v>
      </c>
      <c r="C86" s="88">
        <v>0.11252155865415533</v>
      </c>
      <c r="D86" s="89">
        <v>1.908123593206466E-2</v>
      </c>
      <c r="E86" s="90">
        <v>0.13160279458621998</v>
      </c>
      <c r="F86" s="88">
        <v>0.13447331447033609</v>
      </c>
      <c r="G86" s="89">
        <v>2.6753514150485276E-2</v>
      </c>
      <c r="H86" s="90">
        <v>0.16122682862082138</v>
      </c>
    </row>
    <row r="87" spans="1:20" ht="12.75" customHeight="1" x14ac:dyDescent="0.2">
      <c r="A87" s="12"/>
      <c r="B87" s="87" t="s">
        <v>43</v>
      </c>
      <c r="C87" s="88">
        <v>0.11480752342224979</v>
      </c>
      <c r="D87" s="89">
        <v>2.4306697244269818E-2</v>
      </c>
      <c r="E87" s="90">
        <v>0.1391142206665196</v>
      </c>
      <c r="F87" s="88">
        <v>0.14045377082729849</v>
      </c>
      <c r="G87" s="89">
        <v>4.0114063434618555E-2</v>
      </c>
      <c r="H87" s="90">
        <v>0.18056783426191703</v>
      </c>
    </row>
    <row r="88" spans="1:20" ht="12.75" customHeight="1" x14ac:dyDescent="0.2">
      <c r="A88" s="12"/>
      <c r="B88" s="87" t="s">
        <v>35</v>
      </c>
      <c r="C88" s="88">
        <v>3.4334313864288223E-2</v>
      </c>
      <c r="D88" s="91">
        <v>7.3880647884517576E-3</v>
      </c>
      <c r="E88" s="90">
        <v>4.1722378652739985E-2</v>
      </c>
      <c r="F88" s="88">
        <v>7.2997542627127585E-2</v>
      </c>
      <c r="G88" s="91">
        <v>7.623383737116381E-3</v>
      </c>
      <c r="H88" s="90">
        <v>8.0620926364243964E-2</v>
      </c>
    </row>
    <row r="89" spans="1:20" ht="12.75" customHeight="1" x14ac:dyDescent="0.2">
      <c r="A89" s="12"/>
      <c r="B89" s="87" t="s">
        <v>39</v>
      </c>
      <c r="C89" s="88">
        <v>0.11485562725582411</v>
      </c>
      <c r="D89" s="89">
        <v>7.3861150607021763E-3</v>
      </c>
      <c r="E89" s="90">
        <v>0.12224174231652629</v>
      </c>
      <c r="F89" s="88">
        <v>0.19841010896089509</v>
      </c>
      <c r="G89" s="89">
        <v>1.2021044474805767E-2</v>
      </c>
      <c r="H89" s="90">
        <v>0.21043115343570085</v>
      </c>
    </row>
    <row r="90" spans="1:20" ht="12.75" customHeight="1" x14ac:dyDescent="0.2">
      <c r="A90" s="12"/>
      <c r="B90" s="87" t="s">
        <v>33</v>
      </c>
      <c r="C90" s="88">
        <v>2.8340813497192002E-2</v>
      </c>
      <c r="D90" s="89">
        <v>3.0053810183988533E-3</v>
      </c>
      <c r="E90" s="90">
        <v>3.1346194515590856E-2</v>
      </c>
      <c r="F90" s="88">
        <v>5.6930067882456283E-2</v>
      </c>
      <c r="G90" s="89">
        <v>7.3179835982395709E-3</v>
      </c>
      <c r="H90" s="90">
        <v>6.4248051480695859E-2</v>
      </c>
    </row>
    <row r="91" spans="1:20" ht="12.75" customHeight="1" thickBot="1" x14ac:dyDescent="0.25">
      <c r="A91" s="12"/>
      <c r="B91" s="92" t="s">
        <v>41</v>
      </c>
      <c r="C91" s="93">
        <v>4.9490662540867647E-2</v>
      </c>
      <c r="D91" s="94">
        <v>1.9521842604552572E-2</v>
      </c>
      <c r="E91" s="95">
        <v>6.9012505145420219E-2</v>
      </c>
      <c r="F91" s="93">
        <v>8.025392169422492E-2</v>
      </c>
      <c r="G91" s="94">
        <v>2.7503765975023083E-2</v>
      </c>
      <c r="H91" s="95">
        <v>0.107757687669248</v>
      </c>
    </row>
    <row r="92" spans="1:20" ht="12" thickTop="1" x14ac:dyDescent="0.2">
      <c r="B92" s="9" t="s">
        <v>48</v>
      </c>
      <c r="G92" s="4" t="s">
        <v>58</v>
      </c>
      <c r="H92" s="22"/>
    </row>
    <row r="93" spans="1:20" x14ac:dyDescent="0.2">
      <c r="B93" s="97" t="s">
        <v>49</v>
      </c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</row>
    <row r="94" spans="1:20" x14ac:dyDescent="0.2">
      <c r="B94" s="9" t="s">
        <v>85</v>
      </c>
      <c r="H94" s="22"/>
    </row>
    <row r="95" spans="1:20" x14ac:dyDescent="0.2">
      <c r="H95" s="22"/>
    </row>
    <row r="96" spans="1:20" x14ac:dyDescent="0.2">
      <c r="H96" s="22"/>
    </row>
    <row r="97" spans="8:8" x14ac:dyDescent="0.2">
      <c r="H97" s="22"/>
    </row>
    <row r="98" spans="8:8" x14ac:dyDescent="0.2">
      <c r="H98" s="22"/>
    </row>
    <row r="99" spans="8:8" x14ac:dyDescent="0.2">
      <c r="H99" s="22"/>
    </row>
    <row r="100" spans="8:8" x14ac:dyDescent="0.2">
      <c r="H100" s="22"/>
    </row>
    <row r="101" spans="8:8" x14ac:dyDescent="0.2">
      <c r="H101" s="22"/>
    </row>
    <row r="102" spans="8:8" x14ac:dyDescent="0.2">
      <c r="H102" s="22"/>
    </row>
    <row r="103" spans="8:8" x14ac:dyDescent="0.2">
      <c r="H103" s="22"/>
    </row>
    <row r="104" spans="8:8" x14ac:dyDescent="0.2">
      <c r="H104" s="22"/>
    </row>
    <row r="105" spans="8:8" x14ac:dyDescent="0.2">
      <c r="H105" s="22"/>
    </row>
    <row r="106" spans="8:8" x14ac:dyDescent="0.2">
      <c r="H106" s="22"/>
    </row>
    <row r="107" spans="8:8" x14ac:dyDescent="0.2">
      <c r="H107" s="22"/>
    </row>
    <row r="108" spans="8:8" x14ac:dyDescent="0.2">
      <c r="H108" s="22"/>
    </row>
    <row r="109" spans="8:8" x14ac:dyDescent="0.2">
      <c r="H109" s="22"/>
    </row>
    <row r="110" spans="8:8" x14ac:dyDescent="0.2">
      <c r="H110" s="22"/>
    </row>
    <row r="111" spans="8:8" x14ac:dyDescent="0.2">
      <c r="H111" s="22"/>
    </row>
    <row r="112" spans="8:8" x14ac:dyDescent="0.2">
      <c r="H112" s="22"/>
    </row>
    <row r="113" spans="8:8" x14ac:dyDescent="0.2">
      <c r="H113" s="22"/>
    </row>
    <row r="114" spans="8:8" x14ac:dyDescent="0.2">
      <c r="H114" s="22"/>
    </row>
    <row r="115" spans="8:8" x14ac:dyDescent="0.2">
      <c r="H115" s="22"/>
    </row>
    <row r="116" spans="8:8" x14ac:dyDescent="0.2">
      <c r="H116" s="22"/>
    </row>
    <row r="117" spans="8:8" x14ac:dyDescent="0.2">
      <c r="H117" s="22"/>
    </row>
    <row r="118" spans="8:8" x14ac:dyDescent="0.2">
      <c r="H118" s="22"/>
    </row>
    <row r="119" spans="8:8" x14ac:dyDescent="0.2">
      <c r="H119" s="22"/>
    </row>
    <row r="120" spans="8:8" x14ac:dyDescent="0.2">
      <c r="H120" s="22"/>
    </row>
    <row r="121" spans="8:8" x14ac:dyDescent="0.2">
      <c r="H121" s="22"/>
    </row>
    <row r="122" spans="8:8" x14ac:dyDescent="0.2">
      <c r="H122" s="22"/>
    </row>
    <row r="123" spans="8:8" x14ac:dyDescent="0.2">
      <c r="H123" s="22"/>
    </row>
    <row r="124" spans="8:8" x14ac:dyDescent="0.2">
      <c r="H124" s="22"/>
    </row>
    <row r="125" spans="8:8" x14ac:dyDescent="0.2">
      <c r="H125" s="22"/>
    </row>
    <row r="126" spans="8:8" x14ac:dyDescent="0.2">
      <c r="H126" s="22"/>
    </row>
    <row r="127" spans="8:8" x14ac:dyDescent="0.2">
      <c r="H127" s="22"/>
    </row>
    <row r="128" spans="8:8" x14ac:dyDescent="0.2">
      <c r="H128" s="22"/>
    </row>
    <row r="129" spans="8:8" x14ac:dyDescent="0.2">
      <c r="H129" s="22"/>
    </row>
    <row r="130" spans="8:8" x14ac:dyDescent="0.2">
      <c r="H130" s="22"/>
    </row>
    <row r="131" spans="8:8" x14ac:dyDescent="0.2">
      <c r="H131" s="22"/>
    </row>
    <row r="132" spans="8:8" x14ac:dyDescent="0.2">
      <c r="H132" s="22"/>
    </row>
    <row r="133" spans="8:8" x14ac:dyDescent="0.2">
      <c r="H133" s="22"/>
    </row>
  </sheetData>
  <mergeCells count="16">
    <mergeCell ref="S6:V6"/>
    <mergeCell ref="K30:N30"/>
    <mergeCell ref="O30:R30"/>
    <mergeCell ref="C75:E75"/>
    <mergeCell ref="F75:H75"/>
    <mergeCell ref="C6:F6"/>
    <mergeCell ref="G6:J6"/>
    <mergeCell ref="C30:F30"/>
    <mergeCell ref="G30:J30"/>
    <mergeCell ref="C53:E53"/>
    <mergeCell ref="F53:H53"/>
    <mergeCell ref="I53:K53"/>
    <mergeCell ref="L53:N53"/>
    <mergeCell ref="O53:Q53"/>
    <mergeCell ref="K6:N6"/>
    <mergeCell ref="O6:R6"/>
  </mergeCells>
  <hyperlinks>
    <hyperlink ref="B1" location="Titres!A1" display="Titres" xr:uid="{860FFA3E-34C8-472E-BEC6-A64097FD3DA2}"/>
  </hyperlinks>
  <pageMargins left="0" right="0" top="0" bottom="0" header="0.31496062992125984" footer="0.31496062992125984"/>
  <pageSetup paperSize="9" scale="80" orientation="landscape" r:id="rId1"/>
  <rowBreaks count="1" manualBreakCount="1">
    <brk id="50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B1:Q5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.28515625" style="22" customWidth="1"/>
    <col min="2" max="2" width="44.7109375" style="22" customWidth="1"/>
    <col min="3" max="16384" width="11.42578125" style="22"/>
  </cols>
  <sheetData>
    <row r="1" spans="2:17" x14ac:dyDescent="0.2">
      <c r="B1" s="3" t="s">
        <v>0</v>
      </c>
    </row>
    <row r="2" spans="2:17" ht="12" x14ac:dyDescent="0.2">
      <c r="B2" s="24" t="s">
        <v>87</v>
      </c>
    </row>
    <row r="3" spans="2:17" x14ac:dyDescent="0.2">
      <c r="B3" s="22" t="s">
        <v>51</v>
      </c>
    </row>
    <row r="5" spans="2:17" x14ac:dyDescent="0.2">
      <c r="B5" s="27" t="s">
        <v>88</v>
      </c>
    </row>
    <row r="6" spans="2:17" s="26" customFormat="1" ht="22.5" customHeight="1" x14ac:dyDescent="0.2">
      <c r="B6" s="192"/>
      <c r="C6" s="256" t="s">
        <v>106</v>
      </c>
      <c r="D6" s="257"/>
      <c r="E6" s="258"/>
      <c r="F6" s="256">
        <v>2022</v>
      </c>
      <c r="G6" s="257"/>
      <c r="H6" s="258"/>
      <c r="I6" s="256">
        <v>2023</v>
      </c>
      <c r="J6" s="257"/>
      <c r="K6" s="258"/>
      <c r="L6" s="256">
        <v>2024</v>
      </c>
      <c r="M6" s="257"/>
      <c r="N6" s="258"/>
      <c r="O6" s="256">
        <v>2025</v>
      </c>
      <c r="P6" s="257"/>
      <c r="Q6" s="258"/>
    </row>
    <row r="7" spans="2:17" s="25" customFormat="1" ht="12.6" customHeight="1" x14ac:dyDescent="0.2">
      <c r="B7" s="193"/>
      <c r="C7" s="57" t="s">
        <v>28</v>
      </c>
      <c r="D7" s="59" t="s">
        <v>29</v>
      </c>
      <c r="E7" s="59" t="s">
        <v>26</v>
      </c>
      <c r="F7" s="57" t="s">
        <v>28</v>
      </c>
      <c r="G7" s="59" t="s">
        <v>29</v>
      </c>
      <c r="H7" s="59" t="s">
        <v>26</v>
      </c>
      <c r="I7" s="57" t="s">
        <v>28</v>
      </c>
      <c r="J7" s="59" t="s">
        <v>29</v>
      </c>
      <c r="K7" s="59" t="s">
        <v>26</v>
      </c>
      <c r="L7" s="57" t="s">
        <v>28</v>
      </c>
      <c r="M7" s="59" t="s">
        <v>29</v>
      </c>
      <c r="N7" s="59" t="s">
        <v>26</v>
      </c>
      <c r="O7" s="57" t="s">
        <v>28</v>
      </c>
      <c r="P7" s="59" t="s">
        <v>29</v>
      </c>
      <c r="Q7" s="59" t="s">
        <v>26</v>
      </c>
    </row>
    <row r="8" spans="2:17" s="26" customFormat="1" ht="12.6" customHeight="1" x14ac:dyDescent="0.2">
      <c r="B8" s="197" t="s">
        <v>62</v>
      </c>
      <c r="C8" s="158">
        <v>313.98099999999999</v>
      </c>
      <c r="D8" s="159">
        <v>217.309</v>
      </c>
      <c r="E8" s="160">
        <v>531.29100000000005</v>
      </c>
      <c r="F8" s="158">
        <v>360.14699999999999</v>
      </c>
      <c r="G8" s="159">
        <v>231.529</v>
      </c>
      <c r="H8" s="160">
        <v>591.67600000000004</v>
      </c>
      <c r="I8" s="158">
        <v>373.685</v>
      </c>
      <c r="J8" s="159">
        <v>239.363</v>
      </c>
      <c r="K8" s="160">
        <v>613.048</v>
      </c>
      <c r="L8" s="158">
        <v>368.101</v>
      </c>
      <c r="M8" s="159">
        <v>261.87</v>
      </c>
      <c r="N8" s="160">
        <v>629.97</v>
      </c>
      <c r="O8" s="158">
        <v>383.23099999999999</v>
      </c>
      <c r="P8" s="159">
        <v>260.89699999999999</v>
      </c>
      <c r="Q8" s="160">
        <v>644.12800000000004</v>
      </c>
    </row>
    <row r="9" spans="2:17" s="26" customFormat="1" ht="12.6" customHeight="1" x14ac:dyDescent="0.2">
      <c r="B9" s="155" t="s">
        <v>113</v>
      </c>
      <c r="C9" s="106">
        <v>294.327</v>
      </c>
      <c r="D9" s="156">
        <v>255.34899999999999</v>
      </c>
      <c r="E9" s="161">
        <v>549.67700000000002</v>
      </c>
      <c r="F9" s="106">
        <v>338.98099999999999</v>
      </c>
      <c r="G9" s="156">
        <v>281.45499999999998</v>
      </c>
      <c r="H9" s="161">
        <v>620.43600000000004</v>
      </c>
      <c r="I9" s="106">
        <v>385.94400000000002</v>
      </c>
      <c r="J9" s="156">
        <v>334.70800000000003</v>
      </c>
      <c r="K9" s="161">
        <v>720.65200000000004</v>
      </c>
      <c r="L9" s="106">
        <v>394.51100000000002</v>
      </c>
      <c r="M9" s="156">
        <v>348.98700000000002</v>
      </c>
      <c r="N9" s="161">
        <v>743.49800000000005</v>
      </c>
      <c r="O9" s="106">
        <v>406.245</v>
      </c>
      <c r="P9" s="156">
        <v>366.32100000000003</v>
      </c>
      <c r="Q9" s="161">
        <v>772.56700000000001</v>
      </c>
    </row>
    <row r="10" spans="2:17" s="26" customFormat="1" ht="12.6" customHeight="1" x14ac:dyDescent="0.2">
      <c r="B10" s="155" t="s">
        <v>107</v>
      </c>
      <c r="C10" s="114">
        <v>393.11200000000002</v>
      </c>
      <c r="D10" s="157">
        <v>306.12299999999999</v>
      </c>
      <c r="E10" s="194">
        <v>699.23500000000001</v>
      </c>
      <c r="F10" s="114">
        <v>258.74900000000002</v>
      </c>
      <c r="G10" s="157">
        <v>205.39699999999999</v>
      </c>
      <c r="H10" s="194">
        <v>464.14699999999999</v>
      </c>
      <c r="I10" s="114">
        <v>200.77600000000001</v>
      </c>
      <c r="J10" s="157">
        <v>168.99199999999999</v>
      </c>
      <c r="K10" s="194">
        <v>369.76799999999997</v>
      </c>
      <c r="L10" s="114">
        <v>191.98400000000001</v>
      </c>
      <c r="M10" s="157">
        <v>158.97300000000001</v>
      </c>
      <c r="N10" s="194">
        <v>350.95600000000002</v>
      </c>
      <c r="O10" s="114">
        <v>175.81299999999999</v>
      </c>
      <c r="P10" s="157">
        <v>153.36799999999999</v>
      </c>
      <c r="Q10" s="194">
        <v>329.18</v>
      </c>
    </row>
    <row r="11" spans="2:17" s="26" customFormat="1" ht="12.6" customHeight="1" thickBot="1" x14ac:dyDescent="0.25">
      <c r="B11" s="117" t="s">
        <v>44</v>
      </c>
      <c r="C11" s="107">
        <v>1001.4200000000001</v>
      </c>
      <c r="D11" s="163">
        <v>778.78099999999995</v>
      </c>
      <c r="E11" s="108">
        <v>1780.203</v>
      </c>
      <c r="F11" s="107">
        <v>957.87699999999995</v>
      </c>
      <c r="G11" s="163">
        <v>718.38099999999986</v>
      </c>
      <c r="H11" s="108">
        <v>1676.259</v>
      </c>
      <c r="I11" s="107">
        <v>960.40499999999997</v>
      </c>
      <c r="J11" s="163">
        <v>743.06299999999999</v>
      </c>
      <c r="K11" s="108">
        <v>1703.4680000000001</v>
      </c>
      <c r="L11" s="107">
        <v>954.59600000000012</v>
      </c>
      <c r="M11" s="163">
        <v>769.82999999999993</v>
      </c>
      <c r="N11" s="108">
        <v>1724.424</v>
      </c>
      <c r="O11" s="107">
        <v>965.28899999999999</v>
      </c>
      <c r="P11" s="163">
        <v>780.58600000000001</v>
      </c>
      <c r="Q11" s="108">
        <v>1745.8750000000002</v>
      </c>
    </row>
    <row r="12" spans="2:17" s="26" customFormat="1" ht="12.6" customHeight="1" x14ac:dyDescent="0.2">
      <c r="B12" s="197" t="s">
        <v>62</v>
      </c>
      <c r="C12" s="176">
        <v>0.13185675626189511</v>
      </c>
      <c r="D12" s="119">
        <v>0.10261770561413185</v>
      </c>
      <c r="E12" s="178">
        <v>0.11809395396725056</v>
      </c>
      <c r="F12" s="176">
        <v>0.14974211212353672</v>
      </c>
      <c r="G12" s="119">
        <v>0.10897928617388467</v>
      </c>
      <c r="H12" s="178">
        <v>0.13062324185729635</v>
      </c>
      <c r="I12" s="176">
        <v>0.15195913977182851</v>
      </c>
      <c r="J12" s="119">
        <v>0.10991838423469778</v>
      </c>
      <c r="K12" s="178">
        <v>0.13221479318092513</v>
      </c>
      <c r="L12" s="176">
        <v>0.14930995543022729</v>
      </c>
      <c r="M12" s="119">
        <v>0.11855157652274062</v>
      </c>
      <c r="N12" s="178">
        <v>0.13477427443060505</v>
      </c>
      <c r="O12" s="176">
        <v>0.15575342877742634</v>
      </c>
      <c r="P12" s="119">
        <v>0.11784396809458703</v>
      </c>
      <c r="Q12" s="178">
        <v>0.13779854518787155</v>
      </c>
    </row>
    <row r="13" spans="2:17" s="26" customFormat="1" ht="12.6" customHeight="1" x14ac:dyDescent="0.2">
      <c r="B13" s="155" t="s">
        <v>113</v>
      </c>
      <c r="C13" s="176">
        <v>0.1236030317130489</v>
      </c>
      <c r="D13" s="119">
        <v>0.12058096310260023</v>
      </c>
      <c r="E13" s="177">
        <v>0.12218074526927122</v>
      </c>
      <c r="F13" s="176">
        <v>0.14094170133236875</v>
      </c>
      <c r="G13" s="119">
        <v>0.13247914943730896</v>
      </c>
      <c r="H13" s="177">
        <v>0.13697253511207741</v>
      </c>
      <c r="I13" s="176">
        <v>0.15694426653491197</v>
      </c>
      <c r="J13" s="119">
        <v>0.15370196124892832</v>
      </c>
      <c r="K13" s="177">
        <v>0.15542152512596086</v>
      </c>
      <c r="L13" s="176">
        <v>0.16002243902280733</v>
      </c>
      <c r="M13" s="119">
        <v>0.15799044959690564</v>
      </c>
      <c r="N13" s="177">
        <v>0.15906218310491929</v>
      </c>
      <c r="O13" s="176">
        <v>0.16510681983891065</v>
      </c>
      <c r="P13" s="119">
        <v>0.16546269307955713</v>
      </c>
      <c r="Q13" s="177">
        <v>0.16527554874211078</v>
      </c>
    </row>
    <row r="14" spans="2:17" s="26" customFormat="1" ht="12.6" customHeight="1" x14ac:dyDescent="0.2">
      <c r="B14" s="155" t="s">
        <v>107</v>
      </c>
      <c r="C14" s="176">
        <v>0.16508792942129019</v>
      </c>
      <c r="D14" s="119">
        <v>0.14455747297955854</v>
      </c>
      <c r="E14" s="177">
        <v>0.15542410073253723</v>
      </c>
      <c r="F14" s="176">
        <v>0.10758279749616964</v>
      </c>
      <c r="G14" s="119">
        <v>9.6679113382156831E-2</v>
      </c>
      <c r="H14" s="177">
        <v>0.10246889486532919</v>
      </c>
      <c r="I14" s="176">
        <v>8.1645632676796337E-2</v>
      </c>
      <c r="J14" s="119">
        <v>7.7603170032920915E-2</v>
      </c>
      <c r="K14" s="177">
        <v>7.9747099158506862E-2</v>
      </c>
      <c r="L14" s="176">
        <v>7.7872981826500765E-2</v>
      </c>
      <c r="M14" s="119">
        <v>7.1968915013364054E-2</v>
      </c>
      <c r="N14" s="177">
        <v>7.50826868851968E-2</v>
      </c>
      <c r="O14" s="176">
        <v>7.1454234061559888E-2</v>
      </c>
      <c r="P14" s="119">
        <v>6.927444048314324E-2</v>
      </c>
      <c r="Q14" s="177">
        <v>7.0421601149062846E-2</v>
      </c>
    </row>
    <row r="15" spans="2:17" s="26" customFormat="1" ht="12.6" customHeight="1" thickBot="1" x14ac:dyDescent="0.25">
      <c r="B15" s="117" t="s">
        <v>61</v>
      </c>
      <c r="C15" s="182">
        <v>0.42054771739623426</v>
      </c>
      <c r="D15" s="183">
        <v>0.36775614169629062</v>
      </c>
      <c r="E15" s="184">
        <v>0.39569879996905899</v>
      </c>
      <c r="F15" s="182">
        <v>0.39826661095207505</v>
      </c>
      <c r="G15" s="183">
        <v>0.33813754899335041</v>
      </c>
      <c r="H15" s="184">
        <v>0.37006467183470293</v>
      </c>
      <c r="I15" s="182">
        <v>0.39054903898353677</v>
      </c>
      <c r="J15" s="183">
        <v>0.341223515516547</v>
      </c>
      <c r="K15" s="184">
        <v>0.36738341746539288</v>
      </c>
      <c r="L15" s="182">
        <v>0.38720537627953544</v>
      </c>
      <c r="M15" s="183">
        <v>0.34851094113301029</v>
      </c>
      <c r="N15" s="184">
        <v>0.3689191444207211</v>
      </c>
      <c r="O15" s="182">
        <v>0.39231448267789693</v>
      </c>
      <c r="P15" s="183">
        <v>0.3525811016572874</v>
      </c>
      <c r="Q15" s="184">
        <v>0.37349569507904523</v>
      </c>
    </row>
    <row r="16" spans="2:17" s="26" customFormat="1" ht="12.6" customHeight="1" thickBot="1" x14ac:dyDescent="0.25">
      <c r="B16" s="212" t="s">
        <v>60</v>
      </c>
      <c r="C16" s="111">
        <v>2381.2280000000001</v>
      </c>
      <c r="D16" s="31">
        <v>2117.6559999999999</v>
      </c>
      <c r="E16" s="31">
        <v>4498.884</v>
      </c>
      <c r="F16" s="111">
        <v>2405.1149999999998</v>
      </c>
      <c r="G16" s="31">
        <v>2124.5230000000001</v>
      </c>
      <c r="H16" s="31">
        <v>4529.6379999999999</v>
      </c>
      <c r="I16" s="111">
        <v>2459.1149999999998</v>
      </c>
      <c r="J16" s="31">
        <v>2177.643</v>
      </c>
      <c r="K16" s="31">
        <v>4636.7579999999998</v>
      </c>
      <c r="L16" s="111">
        <v>2465.348</v>
      </c>
      <c r="M16" s="31">
        <v>2208.9119999999998</v>
      </c>
      <c r="N16" s="31">
        <v>4674.26</v>
      </c>
      <c r="O16" s="111">
        <v>2460.498</v>
      </c>
      <c r="P16" s="31">
        <v>2213.9189999999999</v>
      </c>
      <c r="Q16" s="31">
        <v>4674.4179999999997</v>
      </c>
    </row>
    <row r="17" spans="2:17" ht="12" thickTop="1" x14ac:dyDescent="0.2">
      <c r="B17" s="9" t="s">
        <v>27</v>
      </c>
      <c r="H17" s="4"/>
      <c r="K17" s="4"/>
      <c r="N17" s="4"/>
      <c r="Q17" s="4" t="s">
        <v>126</v>
      </c>
    </row>
    <row r="18" spans="2:17" x14ac:dyDescent="0.2">
      <c r="B18" s="9" t="s">
        <v>111</v>
      </c>
      <c r="K18" s="4"/>
    </row>
    <row r="19" spans="2:17" x14ac:dyDescent="0.2">
      <c r="B19" s="9" t="s">
        <v>85</v>
      </c>
      <c r="C19" s="86"/>
      <c r="D19" s="86"/>
      <c r="E19" s="4"/>
      <c r="F19" s="86"/>
      <c r="G19" s="86"/>
      <c r="I19" s="86"/>
      <c r="J19" s="86"/>
      <c r="K19" s="86"/>
      <c r="L19" s="86"/>
      <c r="M19" s="86"/>
      <c r="N19" s="86"/>
      <c r="O19" s="86"/>
      <c r="P19" s="86"/>
    </row>
    <row r="20" spans="2:17" x14ac:dyDescent="0.2">
      <c r="B20" s="22" t="s">
        <v>136</v>
      </c>
      <c r="I20" s="7"/>
      <c r="K20" s="7"/>
      <c r="M20" s="7"/>
    </row>
    <row r="21" spans="2:17" x14ac:dyDescent="0.2">
      <c r="I21" s="7"/>
      <c r="K21" s="7"/>
      <c r="M21" s="7"/>
    </row>
    <row r="22" spans="2:17" x14ac:dyDescent="0.2">
      <c r="B22" s="27" t="s">
        <v>88</v>
      </c>
    </row>
    <row r="23" spans="2:17" s="26" customFormat="1" ht="22.5" customHeight="1" x14ac:dyDescent="0.2">
      <c r="B23" s="102"/>
      <c r="C23" s="256">
        <v>2017</v>
      </c>
      <c r="D23" s="257"/>
      <c r="E23" s="258"/>
      <c r="F23" s="256">
        <v>2018</v>
      </c>
      <c r="G23" s="257"/>
      <c r="H23" s="258"/>
      <c r="I23" s="256">
        <v>2019</v>
      </c>
      <c r="J23" s="257"/>
      <c r="K23" s="258"/>
      <c r="L23" s="256">
        <v>2020</v>
      </c>
      <c r="M23" s="257"/>
      <c r="N23" s="258"/>
    </row>
    <row r="24" spans="2:17" s="25" customFormat="1" ht="12.6" customHeight="1" x14ac:dyDescent="0.2">
      <c r="B24" s="103"/>
      <c r="C24" s="57" t="s">
        <v>28</v>
      </c>
      <c r="D24" s="59" t="s">
        <v>29</v>
      </c>
      <c r="E24" s="58" t="s">
        <v>26</v>
      </c>
      <c r="F24" s="57" t="s">
        <v>28</v>
      </c>
      <c r="G24" s="59" t="s">
        <v>29</v>
      </c>
      <c r="H24" s="58" t="s">
        <v>26</v>
      </c>
      <c r="I24" s="57" t="s">
        <v>28</v>
      </c>
      <c r="J24" s="59" t="s">
        <v>29</v>
      </c>
      <c r="K24" s="58" t="s">
        <v>26</v>
      </c>
      <c r="L24" s="57" t="s">
        <v>28</v>
      </c>
      <c r="M24" s="59" t="s">
        <v>29</v>
      </c>
      <c r="N24" s="195" t="s">
        <v>26</v>
      </c>
    </row>
    <row r="25" spans="2:17" s="26" customFormat="1" ht="12.6" customHeight="1" x14ac:dyDescent="0.2">
      <c r="B25" s="155" t="s">
        <v>62</v>
      </c>
      <c r="C25" s="158">
        <v>302.17500000000001</v>
      </c>
      <c r="D25" s="159">
        <v>152.38999999999999</v>
      </c>
      <c r="E25" s="160">
        <v>454.565</v>
      </c>
      <c r="F25" s="158">
        <v>308.92899999999997</v>
      </c>
      <c r="G25" s="159">
        <v>168.81399999999999</v>
      </c>
      <c r="H25" s="160">
        <v>477.74299999999994</v>
      </c>
      <c r="I25" s="158">
        <v>321.05500000000001</v>
      </c>
      <c r="J25" s="159">
        <v>174.87299999999999</v>
      </c>
      <c r="K25" s="160">
        <v>495.928</v>
      </c>
      <c r="L25" s="158">
        <v>461.17899999999997</v>
      </c>
      <c r="M25" s="159">
        <v>306.28699999999998</v>
      </c>
      <c r="N25" s="160">
        <v>767.46599999999989</v>
      </c>
    </row>
    <row r="26" spans="2:17" s="26" customFormat="1" ht="12.6" customHeight="1" x14ac:dyDescent="0.2">
      <c r="B26" s="155" t="s">
        <v>74</v>
      </c>
      <c r="C26" s="106">
        <v>248.85599999999999</v>
      </c>
      <c r="D26" s="156">
        <v>167.16300000000001</v>
      </c>
      <c r="E26" s="161">
        <v>416.01900000000001</v>
      </c>
      <c r="F26" s="106">
        <v>260.24799999999999</v>
      </c>
      <c r="G26" s="156">
        <v>184.99600000000001</v>
      </c>
      <c r="H26" s="161">
        <v>445.24400000000003</v>
      </c>
      <c r="I26" s="106">
        <v>269.52800000000002</v>
      </c>
      <c r="J26" s="156">
        <v>206.33600000000001</v>
      </c>
      <c r="K26" s="161">
        <v>475.86400000000003</v>
      </c>
      <c r="L26" s="106">
        <v>320.233</v>
      </c>
      <c r="M26" s="156">
        <v>255.47200000000001</v>
      </c>
      <c r="N26" s="161">
        <v>575.70500000000004</v>
      </c>
    </row>
    <row r="27" spans="2:17" s="26" customFormat="1" ht="12.6" customHeight="1" x14ac:dyDescent="0.2">
      <c r="B27" s="155" t="s">
        <v>75</v>
      </c>
      <c r="C27" s="114">
        <v>63.508000000000003</v>
      </c>
      <c r="D27" s="157">
        <v>64.471999999999994</v>
      </c>
      <c r="E27" s="162">
        <v>127.97999999999999</v>
      </c>
      <c r="F27" s="114">
        <v>69.379000000000005</v>
      </c>
      <c r="G27" s="157">
        <v>69.007000000000005</v>
      </c>
      <c r="H27" s="162">
        <v>138.38600000000002</v>
      </c>
      <c r="I27" s="114">
        <v>70.302999999999997</v>
      </c>
      <c r="J27" s="157">
        <v>65.947000000000003</v>
      </c>
      <c r="K27" s="162">
        <v>136.25</v>
      </c>
      <c r="L27" s="114">
        <v>101.178</v>
      </c>
      <c r="M27" s="157">
        <v>90.864999999999995</v>
      </c>
      <c r="N27" s="162">
        <v>192.04300000000001</v>
      </c>
    </row>
    <row r="28" spans="2:17" s="26" customFormat="1" ht="12.6" customHeight="1" thickBot="1" x14ac:dyDescent="0.25">
      <c r="B28" s="117" t="s">
        <v>44</v>
      </c>
      <c r="C28" s="107">
        <v>614.53899999999999</v>
      </c>
      <c r="D28" s="163">
        <v>384.02499999999998</v>
      </c>
      <c r="E28" s="108">
        <v>998.56400000000008</v>
      </c>
      <c r="F28" s="107">
        <v>638.55599999999993</v>
      </c>
      <c r="G28" s="163">
        <v>422.81700000000001</v>
      </c>
      <c r="H28" s="108">
        <v>1061.373</v>
      </c>
      <c r="I28" s="107">
        <v>660.88600000000008</v>
      </c>
      <c r="J28" s="163">
        <v>447.15600000000001</v>
      </c>
      <c r="K28" s="108">
        <v>1108.0419999999999</v>
      </c>
      <c r="L28" s="107">
        <v>882.59</v>
      </c>
      <c r="M28" s="163">
        <v>652.62400000000002</v>
      </c>
      <c r="N28" s="108">
        <v>1535.2139999999999</v>
      </c>
    </row>
    <row r="29" spans="2:17" s="26" customFormat="1" ht="12.6" customHeight="1" x14ac:dyDescent="0.2">
      <c r="B29" s="155" t="s">
        <v>62</v>
      </c>
      <c r="C29" s="176">
        <v>0.12782392848712815</v>
      </c>
      <c r="D29" s="119">
        <v>7.3684531180417567E-2</v>
      </c>
      <c r="E29" s="178">
        <v>0.10256118101095747</v>
      </c>
      <c r="F29" s="176">
        <v>0.12989963472573732</v>
      </c>
      <c r="G29" s="119">
        <v>8.0926473753569608E-2</v>
      </c>
      <c r="H29" s="178">
        <v>0.10701576755677911</v>
      </c>
      <c r="I29" s="176">
        <v>0.13449577541964081</v>
      </c>
      <c r="J29" s="119">
        <v>8.2613717695245781E-2</v>
      </c>
      <c r="K29" s="178">
        <v>0.11011186858549653</v>
      </c>
      <c r="L29" s="176">
        <v>0.19336702455730478</v>
      </c>
      <c r="M29" s="119">
        <v>0.14501854592732949</v>
      </c>
      <c r="N29" s="178">
        <v>0.17065999087845865</v>
      </c>
    </row>
    <row r="30" spans="2:17" s="26" customFormat="1" ht="12.6" customHeight="1" x14ac:dyDescent="0.2">
      <c r="B30" s="155" t="s">
        <v>74</v>
      </c>
      <c r="C30" s="176">
        <v>0.10526930271396627</v>
      </c>
      <c r="D30" s="119">
        <v>8.0827661170103982E-2</v>
      </c>
      <c r="E30" s="177">
        <v>9.3864243756113019E-2</v>
      </c>
      <c r="F30" s="176">
        <v>0.10943006366544963</v>
      </c>
      <c r="G30" s="119">
        <v>8.8683841023347379E-2</v>
      </c>
      <c r="H30" s="177">
        <v>9.97359007040408E-2</v>
      </c>
      <c r="I30" s="176">
        <v>0.11291017849684618</v>
      </c>
      <c r="J30" s="119">
        <v>9.7477506844202561E-2</v>
      </c>
      <c r="K30" s="177">
        <v>0.10565701922974448</v>
      </c>
      <c r="L30" s="176">
        <v>0.13426999576099385</v>
      </c>
      <c r="M30" s="119">
        <v>0.12095902850968772</v>
      </c>
      <c r="N30" s="177">
        <v>0.12801845299815634</v>
      </c>
    </row>
    <row r="31" spans="2:17" s="26" customFormat="1" ht="12.6" customHeight="1" x14ac:dyDescent="0.2">
      <c r="B31" s="155" t="s">
        <v>75</v>
      </c>
      <c r="C31" s="176">
        <v>2.6864704394342794E-2</v>
      </c>
      <c r="D31" s="119">
        <v>3.1173889981389081E-2</v>
      </c>
      <c r="E31" s="177">
        <v>2.8875474235329018E-2</v>
      </c>
      <c r="F31" s="176">
        <v>2.9172744409352736E-2</v>
      </c>
      <c r="G31" s="119">
        <v>3.3080746705324078E-2</v>
      </c>
      <c r="H31" s="177">
        <v>3.0998850865658813E-2</v>
      </c>
      <c r="I31" s="176">
        <v>2.9451204620164793E-2</v>
      </c>
      <c r="J31" s="119">
        <v>3.1154762832732177E-2</v>
      </c>
      <c r="K31" s="177">
        <v>3.0251855299103701E-2</v>
      </c>
      <c r="L31" s="176">
        <v>4.2422766020696917E-2</v>
      </c>
      <c r="M31" s="119">
        <v>4.3022100760681303E-2</v>
      </c>
      <c r="N31" s="177">
        <v>4.2704245697231982E-2</v>
      </c>
    </row>
    <row r="32" spans="2:17" s="26" customFormat="1" ht="12.6" customHeight="1" thickBot="1" x14ac:dyDescent="0.25">
      <c r="B32" s="117" t="s">
        <v>61</v>
      </c>
      <c r="C32" s="182">
        <v>0.25995793559543717</v>
      </c>
      <c r="D32" s="183">
        <v>0.18568608233191061</v>
      </c>
      <c r="E32" s="184">
        <v>0.22530089900239952</v>
      </c>
      <c r="F32" s="182">
        <v>0.2685024428005397</v>
      </c>
      <c r="G32" s="183">
        <v>0.20269106148224106</v>
      </c>
      <c r="H32" s="184">
        <v>0.23775051912647874</v>
      </c>
      <c r="I32" s="182">
        <v>0.27685715853665183</v>
      </c>
      <c r="J32" s="183">
        <v>0.21124598737218053</v>
      </c>
      <c r="K32" s="184">
        <v>0.24602074311434469</v>
      </c>
      <c r="L32" s="182">
        <v>0.37005978633899556</v>
      </c>
      <c r="M32" s="183">
        <v>0.30899967519769855</v>
      </c>
      <c r="N32" s="184">
        <v>0.34138268957384699</v>
      </c>
    </row>
    <row r="33" spans="2:15" s="26" customFormat="1" ht="12.6" customHeight="1" thickBot="1" x14ac:dyDescent="0.25">
      <c r="B33" s="110" t="s">
        <v>60</v>
      </c>
      <c r="C33" s="111">
        <v>2363.9940000000001</v>
      </c>
      <c r="D33" s="31">
        <v>2068.1410000000001</v>
      </c>
      <c r="E33" s="112">
        <v>4432.1350000000002</v>
      </c>
      <c r="F33" s="111">
        <v>2378.2130000000002</v>
      </c>
      <c r="G33" s="31">
        <v>2086.0169999999998</v>
      </c>
      <c r="H33" s="112">
        <v>4464.2299999999996</v>
      </c>
      <c r="I33" s="111">
        <v>2387.1010000000001</v>
      </c>
      <c r="J33" s="31">
        <v>2116.7550000000001</v>
      </c>
      <c r="K33" s="112">
        <v>4503.8559999999998</v>
      </c>
      <c r="L33" s="111">
        <v>2384.9929999999999</v>
      </c>
      <c r="M33" s="31">
        <v>2112.0540000000001</v>
      </c>
      <c r="N33" s="196">
        <v>4497.0470000000005</v>
      </c>
    </row>
    <row r="34" spans="2:15" ht="12" thickTop="1" x14ac:dyDescent="0.2">
      <c r="B34" s="9" t="s">
        <v>27</v>
      </c>
      <c r="H34" s="4"/>
      <c r="K34" s="4"/>
      <c r="N34" s="4" t="s">
        <v>93</v>
      </c>
    </row>
    <row r="35" spans="2:15" x14ac:dyDescent="0.2">
      <c r="B35" s="9" t="s">
        <v>85</v>
      </c>
      <c r="I35" s="7"/>
      <c r="K35" s="7"/>
      <c r="M35" s="7"/>
    </row>
    <row r="36" spans="2:15" x14ac:dyDescent="0.2">
      <c r="B36" s="22" t="s">
        <v>123</v>
      </c>
      <c r="I36" s="7"/>
      <c r="K36" s="7"/>
      <c r="M36" s="7"/>
    </row>
    <row r="37" spans="2:15" x14ac:dyDescent="0.2">
      <c r="I37" s="7"/>
      <c r="K37" s="7"/>
      <c r="M37" s="7"/>
    </row>
    <row r="38" spans="2:15" x14ac:dyDescent="0.2">
      <c r="B38" s="27" t="s">
        <v>88</v>
      </c>
    </row>
    <row r="39" spans="2:15" s="26" customFormat="1" ht="23.25" customHeight="1" x14ac:dyDescent="0.2">
      <c r="B39" s="192"/>
      <c r="C39" s="256">
        <v>2001</v>
      </c>
      <c r="D39" s="258"/>
      <c r="E39" s="256">
        <v>2004</v>
      </c>
      <c r="F39" s="258"/>
      <c r="G39" s="256">
        <v>2013</v>
      </c>
      <c r="H39" s="258"/>
      <c r="I39" s="256">
        <v>2014</v>
      </c>
      <c r="J39" s="258"/>
      <c r="K39" s="256">
        <v>2015</v>
      </c>
      <c r="L39" s="258"/>
      <c r="M39" s="256">
        <v>2016</v>
      </c>
      <c r="N39" s="258"/>
      <c r="O39" s="22"/>
    </row>
    <row r="40" spans="2:15" s="25" customFormat="1" ht="12.6" customHeight="1" x14ac:dyDescent="0.2">
      <c r="B40" s="193"/>
      <c r="C40" s="104" t="s">
        <v>28</v>
      </c>
      <c r="D40" s="105" t="s">
        <v>29</v>
      </c>
      <c r="E40" s="57" t="s">
        <v>28</v>
      </c>
      <c r="F40" s="59" t="s">
        <v>29</v>
      </c>
      <c r="G40" s="104" t="s">
        <v>28</v>
      </c>
      <c r="H40" s="105" t="s">
        <v>29</v>
      </c>
      <c r="I40" s="104" t="s">
        <v>28</v>
      </c>
      <c r="J40" s="105" t="s">
        <v>29</v>
      </c>
      <c r="K40" s="104" t="s">
        <v>28</v>
      </c>
      <c r="L40" s="105" t="s">
        <v>29</v>
      </c>
      <c r="M40" s="104" t="s">
        <v>28</v>
      </c>
      <c r="N40" s="105" t="s">
        <v>29</v>
      </c>
      <c r="O40" s="22"/>
    </row>
    <row r="41" spans="2:15" s="26" customFormat="1" ht="12.6" customHeight="1" x14ac:dyDescent="0.2">
      <c r="B41" s="113" t="s">
        <v>99</v>
      </c>
      <c r="C41" s="114">
        <v>170.56075351999999</v>
      </c>
      <c r="D41" s="115">
        <v>46.392150749999999</v>
      </c>
      <c r="E41" s="61">
        <v>235.48679347999999</v>
      </c>
      <c r="F41" s="63">
        <v>93.540881240000004</v>
      </c>
      <c r="G41" s="114">
        <v>431.87200000000001</v>
      </c>
      <c r="H41" s="115">
        <v>232.221</v>
      </c>
      <c r="I41" s="114">
        <v>467.91399999999999</v>
      </c>
      <c r="J41" s="115">
        <v>262.25299999999999</v>
      </c>
      <c r="K41" s="114">
        <v>477.9</v>
      </c>
      <c r="L41" s="115">
        <v>288.96699999999998</v>
      </c>
      <c r="M41" s="114">
        <v>516.20899999999995</v>
      </c>
      <c r="N41" s="115">
        <v>315.97899999999998</v>
      </c>
      <c r="O41" s="22"/>
    </row>
    <row r="42" spans="2:15" s="26" customFormat="1" ht="12.6" customHeight="1" x14ac:dyDescent="0.2">
      <c r="B42" s="113" t="s">
        <v>75</v>
      </c>
      <c r="C42" s="114">
        <v>18.318751859999999</v>
      </c>
      <c r="D42" s="116">
        <v>13.027116540000002</v>
      </c>
      <c r="E42" s="114">
        <v>28.40979965</v>
      </c>
      <c r="F42" s="115">
        <v>23.25519972</v>
      </c>
      <c r="G42" s="114">
        <v>49.817</v>
      </c>
      <c r="H42" s="115">
        <v>44.585999999999999</v>
      </c>
      <c r="I42" s="114">
        <v>55.77</v>
      </c>
      <c r="J42" s="115">
        <v>51.338000000000001</v>
      </c>
      <c r="K42" s="114">
        <v>62.179000000000002</v>
      </c>
      <c r="L42" s="115">
        <v>57.915999999999997</v>
      </c>
      <c r="M42" s="114">
        <v>60.631999999999998</v>
      </c>
      <c r="N42" s="115">
        <v>64.183000000000007</v>
      </c>
      <c r="O42" s="22"/>
    </row>
    <row r="43" spans="2:15" s="26" customFormat="1" ht="12.6" customHeight="1" thickBot="1" x14ac:dyDescent="0.25">
      <c r="B43" s="117" t="s">
        <v>44</v>
      </c>
      <c r="C43" s="107">
        <v>188.87950537999998</v>
      </c>
      <c r="D43" s="118">
        <v>59.419267290000001</v>
      </c>
      <c r="E43" s="107">
        <v>263.89659312999999</v>
      </c>
      <c r="F43" s="28">
        <v>116.79608096000001</v>
      </c>
      <c r="G43" s="107">
        <v>481.68900000000002</v>
      </c>
      <c r="H43" s="28">
        <v>276.80700000000002</v>
      </c>
      <c r="I43" s="107">
        <v>523.68399999999997</v>
      </c>
      <c r="J43" s="28">
        <v>313.59100000000001</v>
      </c>
      <c r="K43" s="107">
        <v>540.07899999999995</v>
      </c>
      <c r="L43" s="28">
        <v>346.88299999999998</v>
      </c>
      <c r="M43" s="107">
        <v>576.84099999999989</v>
      </c>
      <c r="N43" s="28">
        <v>380.16199999999998</v>
      </c>
      <c r="O43" s="22"/>
    </row>
    <row r="44" spans="2:15" s="26" customFormat="1" ht="12.6" customHeight="1" x14ac:dyDescent="0.2">
      <c r="B44" s="29" t="s">
        <v>61</v>
      </c>
      <c r="C44" s="109">
        <v>9.0801779398402976E-2</v>
      </c>
      <c r="D44" s="30">
        <v>3.5720372098811154E-2</v>
      </c>
      <c r="E44" s="109">
        <v>0.12785669067825967</v>
      </c>
      <c r="F44" s="30">
        <v>6.8728561888969059E-2</v>
      </c>
      <c r="G44" s="109">
        <v>0.21482337431586762</v>
      </c>
      <c r="H44" s="30">
        <v>0.1435537044787312</v>
      </c>
      <c r="I44" s="109">
        <v>0.23069779735682819</v>
      </c>
      <c r="J44" s="30">
        <v>0.15798035264483629</v>
      </c>
      <c r="K44" s="109">
        <v>0.23359818339100344</v>
      </c>
      <c r="L44" s="30">
        <v>0.17163928748144483</v>
      </c>
      <c r="M44" s="109">
        <v>0.24691971570294341</v>
      </c>
      <c r="N44" s="30">
        <v>0.18458193499269757</v>
      </c>
      <c r="O44" s="22"/>
    </row>
    <row r="45" spans="2:15" s="26" customFormat="1" ht="12.6" customHeight="1" thickBot="1" x14ac:dyDescent="0.25">
      <c r="B45" s="110" t="s">
        <v>60</v>
      </c>
      <c r="C45" s="111">
        <v>2080.13</v>
      </c>
      <c r="D45" s="31">
        <v>1663.4559999999999</v>
      </c>
      <c r="E45" s="111">
        <v>2064.0030000000002</v>
      </c>
      <c r="F45" s="31">
        <v>1699.3820000000001</v>
      </c>
      <c r="G45" s="111">
        <v>2242.2559999999999</v>
      </c>
      <c r="H45" s="31">
        <v>1928.2470000000001</v>
      </c>
      <c r="I45" s="111">
        <v>2270</v>
      </c>
      <c r="J45" s="31">
        <v>1985</v>
      </c>
      <c r="K45" s="111">
        <v>2312</v>
      </c>
      <c r="L45" s="31">
        <v>2021</v>
      </c>
      <c r="M45" s="111">
        <v>2336.1480000000001</v>
      </c>
      <c r="N45" s="31">
        <v>2059.5839999999998</v>
      </c>
      <c r="O45" s="22"/>
    </row>
    <row r="46" spans="2:15" ht="12" thickTop="1" x14ac:dyDescent="0.2">
      <c r="B46" s="9" t="s">
        <v>27</v>
      </c>
      <c r="H46" s="4"/>
      <c r="J46" s="4"/>
      <c r="L46" s="4"/>
      <c r="N46" s="4" t="s">
        <v>63</v>
      </c>
    </row>
    <row r="47" spans="2:15" x14ac:dyDescent="0.2">
      <c r="B47" s="9" t="s">
        <v>85</v>
      </c>
      <c r="M47" s="7"/>
    </row>
    <row r="48" spans="2:15" x14ac:dyDescent="0.2">
      <c r="M48" s="7"/>
    </row>
    <row r="55" spans="2:4" x14ac:dyDescent="0.2">
      <c r="D55" s="32"/>
    </row>
    <row r="56" spans="2:4" x14ac:dyDescent="0.2">
      <c r="D56" s="33"/>
    </row>
    <row r="57" spans="2:4" x14ac:dyDescent="0.2">
      <c r="C57" s="101"/>
      <c r="D57" s="34"/>
    </row>
    <row r="58" spans="2:4" x14ac:dyDescent="0.2">
      <c r="C58" s="101"/>
      <c r="D58" s="34"/>
    </row>
    <row r="59" spans="2:4" x14ac:dyDescent="0.2">
      <c r="B59" s="9"/>
      <c r="C59" s="101"/>
    </row>
  </sheetData>
  <mergeCells count="15">
    <mergeCell ref="O6:Q6"/>
    <mergeCell ref="C6:E6"/>
    <mergeCell ref="C39:D39"/>
    <mergeCell ref="G39:H39"/>
    <mergeCell ref="I39:J39"/>
    <mergeCell ref="C23:E23"/>
    <mergeCell ref="F23:H23"/>
    <mergeCell ref="E39:F39"/>
    <mergeCell ref="I23:K23"/>
    <mergeCell ref="K39:L39"/>
    <mergeCell ref="L23:N23"/>
    <mergeCell ref="M39:N39"/>
    <mergeCell ref="F6:H6"/>
    <mergeCell ref="I6:K6"/>
    <mergeCell ref="L6:N6"/>
  </mergeCells>
  <hyperlinks>
    <hyperlink ref="B1" location="Titres!A1" display="Titres" xr:uid="{00000000-0004-0000-0600-000000000000}"/>
  </hyperlinks>
  <pageMargins left="0" right="0" top="0" bottom="0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/>
  <dimension ref="B1:W6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0.85546875" style="22" customWidth="1"/>
    <col min="2" max="2" width="37.85546875" style="22" customWidth="1"/>
    <col min="3" max="5" width="11.28515625" style="22" customWidth="1"/>
    <col min="6" max="8" width="10.42578125" style="22" customWidth="1"/>
    <col min="9" max="9" width="10.5703125" style="22" customWidth="1"/>
    <col min="10" max="23" width="10.42578125" style="22" customWidth="1"/>
    <col min="24" max="16384" width="11.42578125" style="22"/>
  </cols>
  <sheetData>
    <row r="1" spans="2:21" ht="12.75" customHeight="1" x14ac:dyDescent="0.2">
      <c r="B1" s="3" t="s">
        <v>0</v>
      </c>
    </row>
    <row r="2" spans="2:21" ht="12.75" customHeight="1" x14ac:dyDescent="0.2">
      <c r="B2" s="24" t="s">
        <v>78</v>
      </c>
    </row>
    <row r="3" spans="2:21" ht="12.75" customHeight="1" x14ac:dyDescent="0.2">
      <c r="B3" s="22" t="s">
        <v>53</v>
      </c>
    </row>
    <row r="4" spans="2:21" ht="12.75" customHeight="1" x14ac:dyDescent="0.2"/>
    <row r="5" spans="2:21" ht="12.75" customHeight="1" x14ac:dyDescent="0.2">
      <c r="B5" s="27" t="s">
        <v>88</v>
      </c>
    </row>
    <row r="6" spans="2:21" ht="19.5" customHeight="1" x14ac:dyDescent="0.2">
      <c r="B6" s="127" t="s">
        <v>55</v>
      </c>
      <c r="C6" s="259" t="s">
        <v>106</v>
      </c>
      <c r="D6" s="260"/>
      <c r="E6" s="261"/>
      <c r="F6" s="259">
        <v>2022</v>
      </c>
      <c r="G6" s="260"/>
      <c r="H6" s="261"/>
      <c r="I6" s="259">
        <v>2023</v>
      </c>
      <c r="J6" s="260"/>
      <c r="K6" s="261"/>
      <c r="L6" s="259">
        <v>2024</v>
      </c>
      <c r="M6" s="260"/>
      <c r="N6" s="261"/>
      <c r="O6" s="259">
        <v>2025</v>
      </c>
      <c r="P6" s="260"/>
      <c r="Q6" s="261"/>
    </row>
    <row r="7" spans="2:21" s="120" customFormat="1" x14ac:dyDescent="0.2">
      <c r="B7" s="213"/>
      <c r="C7" s="57" t="s">
        <v>69</v>
      </c>
      <c r="D7" s="58" t="s">
        <v>21</v>
      </c>
      <c r="E7" s="199" t="s">
        <v>22</v>
      </c>
      <c r="F7" s="57" t="s">
        <v>69</v>
      </c>
      <c r="G7" s="58" t="s">
        <v>21</v>
      </c>
      <c r="H7" s="199" t="s">
        <v>22</v>
      </c>
      <c r="I7" s="57" t="s">
        <v>69</v>
      </c>
      <c r="J7" s="58" t="s">
        <v>21</v>
      </c>
      <c r="K7" s="199" t="s">
        <v>22</v>
      </c>
      <c r="L7" s="57" t="s">
        <v>69</v>
      </c>
      <c r="M7" s="58" t="s">
        <v>21</v>
      </c>
      <c r="N7" s="199" t="s">
        <v>22</v>
      </c>
      <c r="O7" s="57" t="s">
        <v>69</v>
      </c>
      <c r="P7" s="58" t="s">
        <v>21</v>
      </c>
      <c r="Q7" s="199" t="s">
        <v>22</v>
      </c>
      <c r="R7" s="22"/>
      <c r="S7" s="22"/>
      <c r="T7" s="22"/>
      <c r="U7" s="22"/>
    </row>
    <row r="8" spans="2:21" x14ac:dyDescent="0.2">
      <c r="B8" s="214" t="s">
        <v>62</v>
      </c>
      <c r="C8" s="133">
        <v>11.74</v>
      </c>
      <c r="D8" s="122">
        <v>170.40700000000001</v>
      </c>
      <c r="E8" s="123">
        <v>346.44799999999998</v>
      </c>
      <c r="F8" s="133">
        <v>11.57</v>
      </c>
      <c r="G8" s="122">
        <v>172.49199999999999</v>
      </c>
      <c r="H8" s="123">
        <v>405.45699999999999</v>
      </c>
      <c r="I8" s="133">
        <v>10.887</v>
      </c>
      <c r="J8" s="122">
        <v>167.501</v>
      </c>
      <c r="K8" s="123">
        <v>432.96899999999999</v>
      </c>
      <c r="L8" s="133">
        <v>13.635999999999999</v>
      </c>
      <c r="M8" s="122">
        <v>170.196</v>
      </c>
      <c r="N8" s="123">
        <v>444.27100000000002</v>
      </c>
      <c r="O8" s="133">
        <v>13.461</v>
      </c>
      <c r="P8" s="122">
        <v>175.809</v>
      </c>
      <c r="Q8" s="123">
        <v>452.62599999999998</v>
      </c>
    </row>
    <row r="9" spans="2:21" x14ac:dyDescent="0.2">
      <c r="B9" s="214" t="s">
        <v>113</v>
      </c>
      <c r="C9" s="133">
        <v>7.4340000000000002</v>
      </c>
      <c r="D9" s="122">
        <v>155.14500000000001</v>
      </c>
      <c r="E9" s="123">
        <v>385.79300000000001</v>
      </c>
      <c r="F9" s="133">
        <v>8.2010000000000005</v>
      </c>
      <c r="G9" s="122">
        <v>162.673</v>
      </c>
      <c r="H9" s="123">
        <v>447.06099999999998</v>
      </c>
      <c r="I9" s="133">
        <v>11.03</v>
      </c>
      <c r="J9" s="122">
        <v>175.57499999999999</v>
      </c>
      <c r="K9" s="123">
        <v>531.08699999999999</v>
      </c>
      <c r="L9" s="133">
        <v>9.8040000000000003</v>
      </c>
      <c r="M9" s="122">
        <v>179.648</v>
      </c>
      <c r="N9" s="123">
        <v>551.95000000000005</v>
      </c>
      <c r="O9" s="133">
        <v>10.382</v>
      </c>
      <c r="P9" s="122">
        <v>190.488</v>
      </c>
      <c r="Q9" s="123">
        <v>570.04999999999995</v>
      </c>
    </row>
    <row r="10" spans="2:21" ht="12" thickBot="1" x14ac:dyDescent="0.25">
      <c r="B10" s="134" t="s">
        <v>107</v>
      </c>
      <c r="C10" s="198">
        <v>11.547000000000001</v>
      </c>
      <c r="D10" s="125">
        <v>168.04300000000001</v>
      </c>
      <c r="E10" s="126">
        <v>516.92999999999995</v>
      </c>
      <c r="F10" s="198">
        <v>8.6969999999999992</v>
      </c>
      <c r="G10" s="125">
        <v>114.17100000000001</v>
      </c>
      <c r="H10" s="126">
        <v>338.02800000000002</v>
      </c>
      <c r="I10" s="198">
        <v>10.157</v>
      </c>
      <c r="J10" s="125">
        <v>91.075000000000003</v>
      </c>
      <c r="K10" s="126">
        <v>266.77199999999999</v>
      </c>
      <c r="L10" s="198">
        <v>12.032</v>
      </c>
      <c r="M10" s="125">
        <v>89.090999999999994</v>
      </c>
      <c r="N10" s="126">
        <v>247.15</v>
      </c>
      <c r="O10" s="198">
        <v>11.657</v>
      </c>
      <c r="P10" s="125">
        <v>90.116</v>
      </c>
      <c r="Q10" s="126">
        <v>225.43199999999999</v>
      </c>
    </row>
    <row r="11" spans="2:21" s="26" customFormat="1" ht="12.6" customHeight="1" thickTop="1" thickBot="1" x14ac:dyDescent="0.25">
      <c r="B11" s="215" t="s">
        <v>44</v>
      </c>
      <c r="C11" s="200">
        <v>30.721</v>
      </c>
      <c r="D11" s="201">
        <v>493.596</v>
      </c>
      <c r="E11" s="202">
        <v>1249.172</v>
      </c>
      <c r="F11" s="200">
        <v>28.468</v>
      </c>
      <c r="G11" s="201">
        <v>449.33699999999999</v>
      </c>
      <c r="H11" s="202">
        <v>1190.546</v>
      </c>
      <c r="I11" s="200">
        <v>32.073999999999998</v>
      </c>
      <c r="J11" s="201">
        <v>434.15100000000001</v>
      </c>
      <c r="K11" s="202">
        <v>1230.828</v>
      </c>
      <c r="L11" s="200">
        <v>35.472000000000001</v>
      </c>
      <c r="M11" s="201">
        <v>438.935</v>
      </c>
      <c r="N11" s="202">
        <v>1243.3699999999999</v>
      </c>
      <c r="O11" s="200">
        <v>35.499000000000002</v>
      </c>
      <c r="P11" s="201">
        <v>456.41399999999999</v>
      </c>
      <c r="Q11" s="202">
        <v>1248.1089999999999</v>
      </c>
      <c r="R11" s="22"/>
      <c r="S11" s="22"/>
      <c r="T11" s="22"/>
      <c r="U11" s="22"/>
    </row>
    <row r="13" spans="2:21" ht="21" customHeight="1" x14ac:dyDescent="0.2">
      <c r="B13" s="216" t="s">
        <v>102</v>
      </c>
      <c r="C13" s="259" t="s">
        <v>106</v>
      </c>
      <c r="D13" s="260"/>
      <c r="E13" s="261"/>
      <c r="F13" s="259">
        <v>2022</v>
      </c>
      <c r="G13" s="260"/>
      <c r="H13" s="261"/>
      <c r="I13" s="259">
        <v>2023</v>
      </c>
      <c r="J13" s="260"/>
      <c r="K13" s="261"/>
      <c r="L13" s="259">
        <v>2024</v>
      </c>
      <c r="M13" s="260"/>
      <c r="N13" s="261"/>
      <c r="O13" s="259">
        <v>2025</v>
      </c>
      <c r="P13" s="260"/>
      <c r="Q13" s="261"/>
    </row>
    <row r="14" spans="2:21" s="120" customFormat="1" x14ac:dyDescent="0.2">
      <c r="B14" s="213"/>
      <c r="C14" s="57" t="s">
        <v>69</v>
      </c>
      <c r="D14" s="58" t="s">
        <v>21</v>
      </c>
      <c r="E14" s="59" t="s">
        <v>22</v>
      </c>
      <c r="F14" s="57" t="s">
        <v>69</v>
      </c>
      <c r="G14" s="58" t="s">
        <v>21</v>
      </c>
      <c r="H14" s="59" t="s">
        <v>22</v>
      </c>
      <c r="I14" s="57" t="s">
        <v>69</v>
      </c>
      <c r="J14" s="58" t="s">
        <v>21</v>
      </c>
      <c r="K14" s="59" t="s">
        <v>22</v>
      </c>
      <c r="L14" s="57" t="s">
        <v>69</v>
      </c>
      <c r="M14" s="58" t="s">
        <v>21</v>
      </c>
      <c r="N14" s="59" t="s">
        <v>22</v>
      </c>
      <c r="O14" s="57" t="s">
        <v>69</v>
      </c>
      <c r="P14" s="58" t="s">
        <v>21</v>
      </c>
      <c r="Q14" s="59" t="s">
        <v>22</v>
      </c>
      <c r="R14" s="22"/>
      <c r="S14" s="22"/>
      <c r="T14" s="22"/>
      <c r="U14" s="22"/>
    </row>
    <row r="15" spans="2:21" x14ac:dyDescent="0.2">
      <c r="B15" s="214" t="s">
        <v>62</v>
      </c>
      <c r="C15" s="138">
        <v>2.4840357328751762E-2</v>
      </c>
      <c r="D15" s="139">
        <v>8.6143105927908664E-2</v>
      </c>
      <c r="E15" s="140">
        <v>0.17140530402167797</v>
      </c>
      <c r="F15" s="138">
        <v>2.3061681356531666E-2</v>
      </c>
      <c r="G15" s="139">
        <v>8.7581979763845283E-2</v>
      </c>
      <c r="H15" s="140">
        <v>0.20181051834432731</v>
      </c>
      <c r="I15" s="138">
        <v>2.0901688914828544E-2</v>
      </c>
      <c r="J15" s="139">
        <v>8.5232783334978607E-2</v>
      </c>
      <c r="K15" s="140">
        <v>0.20429590015302057</v>
      </c>
      <c r="L15" s="138">
        <v>2.5673322225046362E-2</v>
      </c>
      <c r="M15" s="139">
        <v>8.631386019158882E-2</v>
      </c>
      <c r="N15" s="140">
        <v>0.20788897264885994</v>
      </c>
      <c r="O15" s="138">
        <v>2.5385755613305222E-2</v>
      </c>
      <c r="P15" s="139">
        <v>8.9543914763446558E-2</v>
      </c>
      <c r="Q15" s="140">
        <v>0.21085756239180545</v>
      </c>
    </row>
    <row r="16" spans="2:21" x14ac:dyDescent="0.2">
      <c r="B16" s="214" t="s">
        <v>113</v>
      </c>
      <c r="C16" s="138">
        <v>1.5729405143265807E-2</v>
      </c>
      <c r="D16" s="139">
        <v>7.8427952896215472E-2</v>
      </c>
      <c r="E16" s="140">
        <v>0.19087126049056485</v>
      </c>
      <c r="F16" s="138">
        <v>1.6197033089373057E-2</v>
      </c>
      <c r="G16" s="139">
        <v>8.2190971130588264E-2</v>
      </c>
      <c r="H16" s="140">
        <v>0.22152643536140618</v>
      </c>
      <c r="I16" s="138">
        <v>2.1176231168417273E-2</v>
      </c>
      <c r="J16" s="139">
        <v>8.9341233389883465E-2</v>
      </c>
      <c r="K16" s="140">
        <v>0.25059276004648656</v>
      </c>
      <c r="L16" s="138">
        <v>1.8458583975825355E-2</v>
      </c>
      <c r="M16" s="139">
        <v>9.1107384167069427E-2</v>
      </c>
      <c r="N16" s="140">
        <v>0.2582755085376679</v>
      </c>
      <c r="O16" s="138">
        <v>1.9579148263675419E-2</v>
      </c>
      <c r="P16" s="139">
        <v>9.7020296090981742E-2</v>
      </c>
      <c r="Q16" s="140">
        <v>0.26555998427277422</v>
      </c>
    </row>
    <row r="17" spans="2:21" ht="12" thickBot="1" x14ac:dyDescent="0.25">
      <c r="B17" s="134" t="s">
        <v>107</v>
      </c>
      <c r="C17" s="141">
        <v>2.4431993703159845E-2</v>
      </c>
      <c r="D17" s="142">
        <v>8.4948071085363605E-2</v>
      </c>
      <c r="E17" s="143">
        <v>0.2557513502976666</v>
      </c>
      <c r="F17" s="141">
        <v>1.6707460683008386E-2</v>
      </c>
      <c r="G17" s="142">
        <v>5.8136779774240047E-2</v>
      </c>
      <c r="H17" s="143">
        <v>0.16752974351820482</v>
      </c>
      <c r="I17" s="141">
        <v>1.9500179508396578E-2</v>
      </c>
      <c r="J17" s="142">
        <v>4.6343459097158687E-2</v>
      </c>
      <c r="K17" s="143">
        <v>0.12587604626571788</v>
      </c>
      <c r="L17" s="141">
        <v>2.265337437751231E-2</v>
      </c>
      <c r="M17" s="142">
        <v>4.5181955617810285E-2</v>
      </c>
      <c r="N17" s="143">
        <v>0.11564959133088978</v>
      </c>
      <c r="O17" s="141">
        <v>2.1983638153502634E-2</v>
      </c>
      <c r="P17" s="142">
        <v>4.5898329566875132E-2</v>
      </c>
      <c r="Q17" s="143">
        <v>0.10501836395856509</v>
      </c>
    </row>
    <row r="18" spans="2:21" ht="12.75" thickTop="1" thickBot="1" x14ac:dyDescent="0.25">
      <c r="B18" s="215" t="s">
        <v>44</v>
      </c>
      <c r="C18" s="203">
        <v>6.5001756175177422E-2</v>
      </c>
      <c r="D18" s="204">
        <v>0.24951912990948777</v>
      </c>
      <c r="E18" s="205">
        <v>0.61802791480990948</v>
      </c>
      <c r="F18" s="203">
        <v>5.5966175128913109E-2</v>
      </c>
      <c r="G18" s="204">
        <v>0.22790973066867359</v>
      </c>
      <c r="H18" s="205">
        <v>0.59086669722393825</v>
      </c>
      <c r="I18" s="203">
        <v>6.1578099591642399E-2</v>
      </c>
      <c r="J18" s="204">
        <v>0.22091747582202076</v>
      </c>
      <c r="K18" s="205">
        <v>0.58076470646522504</v>
      </c>
      <c r="L18" s="203">
        <v>6.6785280578384038E-2</v>
      </c>
      <c r="M18" s="204">
        <v>0.22260319997646855</v>
      </c>
      <c r="N18" s="205">
        <v>0.58181407251741768</v>
      </c>
      <c r="O18" s="203">
        <v>6.6948542030483282E-2</v>
      </c>
      <c r="P18" s="204">
        <v>0.23246254042130343</v>
      </c>
      <c r="Q18" s="205">
        <v>0.58143591062314481</v>
      </c>
    </row>
    <row r="19" spans="2:21" x14ac:dyDescent="0.2">
      <c r="B19" s="9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</row>
    <row r="20" spans="2:21" ht="21" x14ac:dyDescent="0.2">
      <c r="B20" s="216" t="s">
        <v>103</v>
      </c>
      <c r="C20" s="259" t="s">
        <v>106</v>
      </c>
      <c r="D20" s="260"/>
      <c r="E20" s="261"/>
      <c r="F20" s="259">
        <v>2022</v>
      </c>
      <c r="G20" s="260"/>
      <c r="H20" s="261"/>
      <c r="I20" s="259">
        <v>2023</v>
      </c>
      <c r="J20" s="260"/>
      <c r="K20" s="261"/>
      <c r="L20" s="259">
        <v>2024</v>
      </c>
      <c r="M20" s="260"/>
      <c r="N20" s="261"/>
      <c r="O20" s="259">
        <v>2025</v>
      </c>
      <c r="P20" s="260"/>
      <c r="Q20" s="261"/>
    </row>
    <row r="21" spans="2:21" s="120" customFormat="1" x14ac:dyDescent="0.2">
      <c r="B21" s="213"/>
      <c r="C21" s="57" t="s">
        <v>69</v>
      </c>
      <c r="D21" s="58" t="s">
        <v>21</v>
      </c>
      <c r="E21" s="59" t="s">
        <v>22</v>
      </c>
      <c r="F21" s="57" t="s">
        <v>69</v>
      </c>
      <c r="G21" s="58" t="s">
        <v>21</v>
      </c>
      <c r="H21" s="59" t="s">
        <v>22</v>
      </c>
      <c r="I21" s="57" t="s">
        <v>69</v>
      </c>
      <c r="J21" s="58" t="s">
        <v>21</v>
      </c>
      <c r="K21" s="59" t="s">
        <v>22</v>
      </c>
      <c r="L21" s="57" t="s">
        <v>69</v>
      </c>
      <c r="M21" s="58" t="s">
        <v>21</v>
      </c>
      <c r="N21" s="59" t="s">
        <v>22</v>
      </c>
      <c r="O21" s="57" t="s">
        <v>69</v>
      </c>
      <c r="P21" s="58" t="s">
        <v>21</v>
      </c>
      <c r="Q21" s="59" t="s">
        <v>22</v>
      </c>
      <c r="R21" s="22"/>
      <c r="S21" s="22"/>
      <c r="T21" s="22"/>
      <c r="U21" s="22"/>
    </row>
    <row r="22" spans="2:21" x14ac:dyDescent="0.2">
      <c r="B22" s="214" t="s">
        <v>62</v>
      </c>
      <c r="C22" s="138">
        <v>2.2097118151822637E-2</v>
      </c>
      <c r="D22" s="139">
        <v>0.3207413639606167</v>
      </c>
      <c r="E22" s="140">
        <v>0.6520870859848934</v>
      </c>
      <c r="F22" s="138">
        <v>1.9554621110202206E-2</v>
      </c>
      <c r="G22" s="139">
        <v>0.29153117584624016</v>
      </c>
      <c r="H22" s="140">
        <v>0.68526862674842315</v>
      </c>
      <c r="I22" s="138">
        <v>1.7758805183280917E-2</v>
      </c>
      <c r="J22" s="139">
        <v>0.27322656627213532</v>
      </c>
      <c r="K22" s="140">
        <v>0.70625628009552266</v>
      </c>
      <c r="L22" s="138">
        <v>2.1645475181357843E-2</v>
      </c>
      <c r="M22" s="139">
        <v>0.27016524596409353</v>
      </c>
      <c r="N22" s="140">
        <v>0.70522564566566659</v>
      </c>
      <c r="O22" s="138">
        <v>2.089802026926325E-2</v>
      </c>
      <c r="P22" s="139">
        <v>0.27294109245367382</v>
      </c>
      <c r="Q22" s="140">
        <v>0.70269573749316905</v>
      </c>
    </row>
    <row r="23" spans="2:21" x14ac:dyDescent="0.2">
      <c r="B23" s="214" t="s">
        <v>113</v>
      </c>
      <c r="C23" s="138">
        <v>1.3524306092487042E-2</v>
      </c>
      <c r="D23" s="139">
        <v>0.28224757448465188</v>
      </c>
      <c r="E23" s="140">
        <v>0.70185399789330827</v>
      </c>
      <c r="F23" s="138">
        <v>1.3218124028908703E-2</v>
      </c>
      <c r="G23" s="139">
        <v>0.2621914266741453</v>
      </c>
      <c r="H23" s="140">
        <v>0.72055941305791416</v>
      </c>
      <c r="I23" s="138">
        <v>1.5305584387471345E-2</v>
      </c>
      <c r="J23" s="139">
        <v>0.24363354295832107</v>
      </c>
      <c r="K23" s="140">
        <v>0.73695348101441471</v>
      </c>
      <c r="L23" s="138">
        <v>1.318631657381728E-2</v>
      </c>
      <c r="M23" s="139">
        <v>0.24162539778183667</v>
      </c>
      <c r="N23" s="140">
        <v>0.74236917920424805</v>
      </c>
      <c r="O23" s="138">
        <v>1.3438316676741306E-2</v>
      </c>
      <c r="P23" s="139">
        <v>0.24656502283944304</v>
      </c>
      <c r="Q23" s="140">
        <v>0.73786480654752273</v>
      </c>
    </row>
    <row r="24" spans="2:21" ht="12" thickBot="1" x14ac:dyDescent="0.25">
      <c r="B24" s="134" t="s">
        <v>107</v>
      </c>
      <c r="C24" s="141">
        <v>1.6513761467889909E-2</v>
      </c>
      <c r="D24" s="142">
        <v>0.24032406844623053</v>
      </c>
      <c r="E24" s="143">
        <v>0.73927935529542999</v>
      </c>
      <c r="F24" s="141">
        <v>1.8737598217805997E-2</v>
      </c>
      <c r="G24" s="142">
        <v>0.24598026056400235</v>
      </c>
      <c r="H24" s="143">
        <v>0.72827789471869908</v>
      </c>
      <c r="I24" s="141">
        <v>2.7468574890201422E-2</v>
      </c>
      <c r="J24" s="142">
        <v>0.24630308734125181</v>
      </c>
      <c r="K24" s="143">
        <v>0.72145777893165441</v>
      </c>
      <c r="L24" s="141">
        <v>3.4283499925916637E-2</v>
      </c>
      <c r="M24" s="142">
        <v>0.25385233476561164</v>
      </c>
      <c r="N24" s="143">
        <v>0.70421933233795686</v>
      </c>
      <c r="O24" s="141">
        <v>3.5412236466370983E-2</v>
      </c>
      <c r="P24" s="142">
        <v>0.27375903760860321</v>
      </c>
      <c r="Q24" s="143">
        <v>0.68482896895315637</v>
      </c>
    </row>
    <row r="25" spans="2:21" ht="12.75" thickTop="1" thickBot="1" x14ac:dyDescent="0.25">
      <c r="B25" s="215" t="s">
        <v>44</v>
      </c>
      <c r="C25" s="203">
        <v>1.7257030381945419E-2</v>
      </c>
      <c r="D25" s="204">
        <v>0.2772696581623883</v>
      </c>
      <c r="E25" s="205">
        <v>0.70170239107696764</v>
      </c>
      <c r="F25" s="203">
        <v>1.6983055721102765E-2</v>
      </c>
      <c r="G25" s="204">
        <v>0.26805941086669782</v>
      </c>
      <c r="H25" s="205">
        <v>0.71023988536377736</v>
      </c>
      <c r="I25" s="203">
        <v>1.8828648380832515E-2</v>
      </c>
      <c r="J25" s="204">
        <v>0.25486302061441718</v>
      </c>
      <c r="K25" s="205">
        <v>0.72254248392103637</v>
      </c>
      <c r="L25" s="203">
        <v>2.0570335039215969E-2</v>
      </c>
      <c r="M25" s="204">
        <v>0.25453991910346929</v>
      </c>
      <c r="N25" s="205">
        <v>0.72103454774779996</v>
      </c>
      <c r="O25" s="203">
        <v>2.0333070809765878E-2</v>
      </c>
      <c r="P25" s="204">
        <v>0.26142421421923107</v>
      </c>
      <c r="Q25" s="205">
        <v>0.71489024128302425</v>
      </c>
    </row>
    <row r="26" spans="2:21" x14ac:dyDescent="0.2">
      <c r="B26" s="9" t="s">
        <v>111</v>
      </c>
      <c r="H26" s="4"/>
      <c r="K26" s="4"/>
      <c r="N26" s="4"/>
      <c r="Q26" s="4" t="s">
        <v>126</v>
      </c>
    </row>
    <row r="27" spans="2:21" x14ac:dyDescent="0.2">
      <c r="B27" s="9" t="s">
        <v>85</v>
      </c>
    </row>
    <row r="28" spans="2:21" x14ac:dyDescent="0.2">
      <c r="B28" s="22" t="s">
        <v>136</v>
      </c>
      <c r="E28" s="4"/>
    </row>
    <row r="30" spans="2:21" x14ac:dyDescent="0.2">
      <c r="B30" s="27" t="s">
        <v>88</v>
      </c>
    </row>
    <row r="31" spans="2:21" ht="22.5" customHeight="1" x14ac:dyDescent="0.2">
      <c r="B31" s="127" t="s">
        <v>55</v>
      </c>
      <c r="C31" s="256">
        <v>2017</v>
      </c>
      <c r="D31" s="257"/>
      <c r="E31" s="258"/>
      <c r="F31" s="256">
        <v>2018</v>
      </c>
      <c r="G31" s="257"/>
      <c r="H31" s="258"/>
      <c r="I31" s="256">
        <v>2019</v>
      </c>
      <c r="J31" s="257"/>
      <c r="K31" s="258"/>
      <c r="L31" s="256">
        <v>2020</v>
      </c>
      <c r="M31" s="257"/>
      <c r="N31" s="258"/>
    </row>
    <row r="32" spans="2:21" s="120" customFormat="1" x14ac:dyDescent="0.2">
      <c r="B32" s="213"/>
      <c r="C32" s="57" t="s">
        <v>69</v>
      </c>
      <c r="D32" s="58" t="s">
        <v>21</v>
      </c>
      <c r="E32" s="59" t="s">
        <v>22</v>
      </c>
      <c r="F32" s="57" t="s">
        <v>69</v>
      </c>
      <c r="G32" s="58" t="s">
        <v>21</v>
      </c>
      <c r="H32" s="59" t="s">
        <v>22</v>
      </c>
      <c r="I32" s="57" t="s">
        <v>69</v>
      </c>
      <c r="J32" s="58" t="s">
        <v>21</v>
      </c>
      <c r="K32" s="59" t="s">
        <v>22</v>
      </c>
      <c r="L32" s="57" t="s">
        <v>69</v>
      </c>
      <c r="M32" s="58" t="s">
        <v>21</v>
      </c>
      <c r="N32" s="59" t="s">
        <v>22</v>
      </c>
    </row>
    <row r="33" spans="2:23" x14ac:dyDescent="0.2">
      <c r="B33" s="214" t="s">
        <v>62</v>
      </c>
      <c r="C33" s="121">
        <v>8.1069999999999993</v>
      </c>
      <c r="D33" s="122">
        <v>123.474</v>
      </c>
      <c r="E33" s="123">
        <v>322.98500000000001</v>
      </c>
      <c r="F33" s="122">
        <v>8.6479999999999997</v>
      </c>
      <c r="G33" s="122">
        <v>127.547</v>
      </c>
      <c r="H33" s="123">
        <v>341.54899999999998</v>
      </c>
      <c r="I33" s="122">
        <v>6.016</v>
      </c>
      <c r="J33" s="122">
        <v>129.672</v>
      </c>
      <c r="K33" s="123">
        <v>360.24</v>
      </c>
      <c r="L33" s="122">
        <v>10.505000000000001</v>
      </c>
      <c r="M33" s="122">
        <v>220.91800000000001</v>
      </c>
      <c r="N33" s="123">
        <v>536.04399999999998</v>
      </c>
    </row>
    <row r="34" spans="2:23" x14ac:dyDescent="0.2">
      <c r="B34" s="214" t="s">
        <v>74</v>
      </c>
      <c r="C34" s="121">
        <v>6.9169999999999998</v>
      </c>
      <c r="D34" s="122">
        <v>117.02</v>
      </c>
      <c r="E34" s="123">
        <v>292.08100000000002</v>
      </c>
      <c r="F34" s="122">
        <v>6.4109999999999996</v>
      </c>
      <c r="G34" s="122">
        <v>114.709</v>
      </c>
      <c r="H34" s="123">
        <v>324.12400000000002</v>
      </c>
      <c r="I34" s="122">
        <v>6.8109999999999999</v>
      </c>
      <c r="J34" s="122">
        <v>125.48099999999999</v>
      </c>
      <c r="K34" s="123">
        <v>343.57299999999998</v>
      </c>
      <c r="L34" s="122">
        <v>7.32</v>
      </c>
      <c r="M34" s="122">
        <v>148.673</v>
      </c>
      <c r="N34" s="123">
        <v>419.71300000000002</v>
      </c>
    </row>
    <row r="35" spans="2:23" ht="12" thickBot="1" x14ac:dyDescent="0.25">
      <c r="B35" s="134" t="s">
        <v>75</v>
      </c>
      <c r="C35" s="124">
        <v>4.5190000000000001</v>
      </c>
      <c r="D35" s="125">
        <v>47.798000000000002</v>
      </c>
      <c r="E35" s="126">
        <v>75.662999999999997</v>
      </c>
      <c r="F35" s="124">
        <v>5.1280000000000001</v>
      </c>
      <c r="G35" s="125">
        <v>48.112000000000002</v>
      </c>
      <c r="H35" s="126">
        <v>85.146000000000001</v>
      </c>
      <c r="I35" s="124">
        <v>4.3319999999999999</v>
      </c>
      <c r="J35" s="125">
        <v>46.744</v>
      </c>
      <c r="K35" s="126">
        <v>85.174000000000007</v>
      </c>
      <c r="L35" s="125">
        <v>5.7530000000000001</v>
      </c>
      <c r="M35" s="125">
        <v>60.533999999999999</v>
      </c>
      <c r="N35" s="126">
        <v>125.756</v>
      </c>
    </row>
    <row r="36" spans="2:23" ht="12" thickTop="1" x14ac:dyDescent="0.2"/>
    <row r="37" spans="2:23" ht="21" customHeight="1" x14ac:dyDescent="0.2">
      <c r="B37" s="216" t="s">
        <v>102</v>
      </c>
      <c r="C37" s="256">
        <v>2017</v>
      </c>
      <c r="D37" s="257"/>
      <c r="E37" s="258"/>
      <c r="F37" s="256">
        <v>2018</v>
      </c>
      <c r="G37" s="257"/>
      <c r="H37" s="258"/>
      <c r="I37" s="256">
        <v>2019</v>
      </c>
      <c r="J37" s="257"/>
      <c r="K37" s="258"/>
      <c r="L37" s="256">
        <v>2020</v>
      </c>
      <c r="M37" s="257"/>
      <c r="N37" s="258"/>
    </row>
    <row r="38" spans="2:23" s="120" customFormat="1" x14ac:dyDescent="0.2">
      <c r="B38" s="213"/>
      <c r="C38" s="57" t="s">
        <v>69</v>
      </c>
      <c r="D38" s="58" t="s">
        <v>21</v>
      </c>
      <c r="E38" s="59" t="s">
        <v>22</v>
      </c>
      <c r="F38" s="57" t="s">
        <v>69</v>
      </c>
      <c r="G38" s="58" t="s">
        <v>21</v>
      </c>
      <c r="H38" s="59" t="s">
        <v>22</v>
      </c>
      <c r="I38" s="57" t="s">
        <v>69</v>
      </c>
      <c r="J38" s="58" t="s">
        <v>21</v>
      </c>
      <c r="K38" s="59" t="s">
        <v>22</v>
      </c>
      <c r="L38" s="57" t="s">
        <v>69</v>
      </c>
      <c r="M38" s="58" t="s">
        <v>21</v>
      </c>
      <c r="N38" s="59" t="s">
        <v>22</v>
      </c>
    </row>
    <row r="39" spans="2:23" x14ac:dyDescent="0.2">
      <c r="B39" s="214" t="s">
        <v>62</v>
      </c>
      <c r="C39" s="185">
        <v>1.7294564382626502E-2</v>
      </c>
      <c r="D39" s="139">
        <v>5.8988321197175231E-2</v>
      </c>
      <c r="E39" s="140">
        <v>0.1727025352091589</v>
      </c>
      <c r="F39" s="138">
        <v>1.9019091666831609E-2</v>
      </c>
      <c r="G39" s="139">
        <v>6.1608485409965691E-2</v>
      </c>
      <c r="H39" s="140">
        <v>0.17612472895379389</v>
      </c>
      <c r="I39" s="138">
        <v>1.3896909693186911E-2</v>
      </c>
      <c r="J39" s="139">
        <v>6.2400327997282089E-2</v>
      </c>
      <c r="K39" s="140">
        <v>0.18076279249009478</v>
      </c>
      <c r="L39" s="138">
        <v>2.4917751258933505E-2</v>
      </c>
      <c r="M39" s="139">
        <v>0.10815566292452779</v>
      </c>
      <c r="N39" s="140">
        <v>0.26368854249267537</v>
      </c>
    </row>
    <row r="40" spans="2:23" x14ac:dyDescent="0.2">
      <c r="B40" s="214" t="s">
        <v>74</v>
      </c>
      <c r="C40" s="185">
        <v>1.4755951873026708E-2</v>
      </c>
      <c r="D40" s="139">
        <v>5.5904994950300831E-2</v>
      </c>
      <c r="E40" s="140">
        <v>0.15617793144086053</v>
      </c>
      <c r="F40" s="138">
        <v>1.4099375193808678E-2</v>
      </c>
      <c r="G40" s="139">
        <v>5.5407400823945324E-2</v>
      </c>
      <c r="H40" s="140">
        <v>0.1671392732738772</v>
      </c>
      <c r="I40" s="138">
        <v>1.5733353045261977E-2</v>
      </c>
      <c r="J40" s="139">
        <v>6.0383548934441929E-2</v>
      </c>
      <c r="K40" s="140">
        <v>0.17239955280979161</v>
      </c>
      <c r="L40" s="138">
        <v>1.7362964228024108E-2</v>
      </c>
      <c r="M40" s="139">
        <v>7.2786404339973743E-2</v>
      </c>
      <c r="N40" s="140">
        <v>0.20646347918310484</v>
      </c>
    </row>
    <row r="41" spans="2:23" ht="12" thickBot="1" x14ac:dyDescent="0.25">
      <c r="B41" s="134" t="s">
        <v>75</v>
      </c>
      <c r="C41" s="187">
        <v>9.6403276730096434E-3</v>
      </c>
      <c r="D41" s="142">
        <v>2.2834959396978972E-2</v>
      </c>
      <c r="E41" s="143">
        <v>4.0457581378486894E-2</v>
      </c>
      <c r="F41" s="187">
        <v>1.1277740757112915E-2</v>
      </c>
      <c r="G41" s="142">
        <v>2.3239334912183503E-2</v>
      </c>
      <c r="H41" s="143">
        <v>4.3906778153353497E-2</v>
      </c>
      <c r="I41" s="187">
        <v>1.0006883775080733E-2</v>
      </c>
      <c r="J41" s="142">
        <v>2.2493992009878415E-2</v>
      </c>
      <c r="K41" s="143">
        <v>4.2738979812212224E-2</v>
      </c>
      <c r="L41" s="142">
        <v>1.3646056448609658E-2</v>
      </c>
      <c r="M41" s="142">
        <v>2.9635859909438639E-2</v>
      </c>
      <c r="N41" s="143">
        <v>6.1861370241451975E-2</v>
      </c>
    </row>
    <row r="42" spans="2:23" ht="12" thickTop="1" x14ac:dyDescent="0.2">
      <c r="B42" s="9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</row>
    <row r="43" spans="2:23" ht="21" x14ac:dyDescent="0.2">
      <c r="B43" s="216" t="s">
        <v>103</v>
      </c>
      <c r="C43" s="256">
        <v>2017</v>
      </c>
      <c r="D43" s="257"/>
      <c r="E43" s="258"/>
      <c r="F43" s="256">
        <v>2018</v>
      </c>
      <c r="G43" s="257"/>
      <c r="H43" s="258"/>
      <c r="I43" s="256">
        <v>2019</v>
      </c>
      <c r="J43" s="257"/>
      <c r="K43" s="258"/>
      <c r="L43" s="256">
        <v>2020</v>
      </c>
      <c r="M43" s="257"/>
      <c r="N43" s="258"/>
    </row>
    <row r="44" spans="2:23" s="120" customFormat="1" x14ac:dyDescent="0.2">
      <c r="B44" s="213"/>
      <c r="C44" s="57" t="s">
        <v>69</v>
      </c>
      <c r="D44" s="58" t="s">
        <v>21</v>
      </c>
      <c r="E44" s="59" t="s">
        <v>22</v>
      </c>
      <c r="F44" s="57" t="s">
        <v>69</v>
      </c>
      <c r="G44" s="58" t="s">
        <v>21</v>
      </c>
      <c r="H44" s="59" t="s">
        <v>22</v>
      </c>
      <c r="I44" s="57" t="s">
        <v>69</v>
      </c>
      <c r="J44" s="58" t="s">
        <v>21</v>
      </c>
      <c r="K44" s="59" t="s">
        <v>22</v>
      </c>
      <c r="L44" s="57" t="s">
        <v>69</v>
      </c>
      <c r="M44" s="58" t="s">
        <v>21</v>
      </c>
      <c r="N44" s="59" t="s">
        <v>22</v>
      </c>
    </row>
    <row r="45" spans="2:23" x14ac:dyDescent="0.2">
      <c r="B45" s="214" t="s">
        <v>62</v>
      </c>
      <c r="C45" s="185">
        <v>1.7834633110776234E-2</v>
      </c>
      <c r="D45" s="139">
        <v>0.27163111986184596</v>
      </c>
      <c r="E45" s="140">
        <v>0.71053644693278195</v>
      </c>
      <c r="F45" s="138">
        <v>1.8101744867544123E-2</v>
      </c>
      <c r="G45" s="139">
        <v>0.26697771191265612</v>
      </c>
      <c r="H45" s="140">
        <v>0.7149205432197997</v>
      </c>
      <c r="I45" s="138">
        <v>1.2130793179655111E-2</v>
      </c>
      <c r="J45" s="139">
        <v>0.26147343969285863</v>
      </c>
      <c r="K45" s="140">
        <v>0.72639576712748621</v>
      </c>
      <c r="L45" s="138">
        <v>1.3687884951405077E-2</v>
      </c>
      <c r="M45" s="139">
        <v>0.28785341910466511</v>
      </c>
      <c r="N45" s="140">
        <v>0.69845869594392984</v>
      </c>
    </row>
    <row r="46" spans="2:23" x14ac:dyDescent="0.2">
      <c r="B46" s="214" t="s">
        <v>74</v>
      </c>
      <c r="C46" s="185">
        <v>1.6626684422308649E-2</v>
      </c>
      <c r="D46" s="139">
        <v>0.28128590589830249</v>
      </c>
      <c r="E46" s="140">
        <v>0.70208740967938899</v>
      </c>
      <c r="F46" s="138">
        <v>1.4398846475191131E-2</v>
      </c>
      <c r="G46" s="139">
        <v>0.25763177044496949</v>
      </c>
      <c r="H46" s="140">
        <v>0.72796938307983938</v>
      </c>
      <c r="I46" s="138">
        <v>1.4312882855431688E-2</v>
      </c>
      <c r="J46" s="139">
        <v>0.26369033234215589</v>
      </c>
      <c r="K46" s="140">
        <v>0.72199678480241247</v>
      </c>
      <c r="L46" s="138">
        <v>1.2714823191003741E-2</v>
      </c>
      <c r="M46" s="139">
        <v>0.25824465960056003</v>
      </c>
      <c r="N46" s="140">
        <v>0.72904051720843621</v>
      </c>
    </row>
    <row r="47" spans="2:23" ht="12" thickBot="1" x14ac:dyDescent="0.25">
      <c r="B47" s="134" t="s">
        <v>75</v>
      </c>
      <c r="C47" s="187">
        <v>3.5310204719487419E-2</v>
      </c>
      <c r="D47" s="142">
        <v>0.37348023128613844</v>
      </c>
      <c r="E47" s="143">
        <v>0.59120956399437408</v>
      </c>
      <c r="F47" s="187">
        <v>3.7055771537583285E-2</v>
      </c>
      <c r="G47" s="142">
        <v>0.34766522625121038</v>
      </c>
      <c r="H47" s="143">
        <v>0.61527900221120635</v>
      </c>
      <c r="I47" s="187">
        <v>3.1794495412844036E-2</v>
      </c>
      <c r="J47" s="142">
        <v>0.34307522935779816</v>
      </c>
      <c r="K47" s="143">
        <v>0.62513027522935782</v>
      </c>
      <c r="L47" s="142">
        <v>2.9956832584369125E-2</v>
      </c>
      <c r="M47" s="142">
        <v>0.31521065594684522</v>
      </c>
      <c r="N47" s="143">
        <v>0.65483251146878563</v>
      </c>
    </row>
    <row r="48" spans="2:23" ht="12" thickTop="1" x14ac:dyDescent="0.2">
      <c r="B48" s="9" t="s">
        <v>27</v>
      </c>
      <c r="H48" s="4"/>
      <c r="K48" s="4"/>
      <c r="N48" s="4" t="s">
        <v>93</v>
      </c>
      <c r="Q48" s="4"/>
      <c r="T48" s="4"/>
      <c r="W48" s="4"/>
    </row>
    <row r="49" spans="2:23" x14ac:dyDescent="0.2">
      <c r="B49" s="9" t="s">
        <v>85</v>
      </c>
      <c r="E49" s="4"/>
      <c r="K49" s="4"/>
    </row>
    <row r="50" spans="2:23" x14ac:dyDescent="0.2">
      <c r="B50" s="22" t="s">
        <v>94</v>
      </c>
    </row>
    <row r="52" spans="2:23" x14ac:dyDescent="0.2">
      <c r="B52" s="27" t="s">
        <v>88</v>
      </c>
    </row>
    <row r="53" spans="2:23" x14ac:dyDescent="0.2">
      <c r="B53" s="127" t="s">
        <v>55</v>
      </c>
      <c r="C53" s="256">
        <v>2001</v>
      </c>
      <c r="D53" s="257"/>
      <c r="E53" s="258"/>
      <c r="F53" s="256">
        <v>2004</v>
      </c>
      <c r="G53" s="257"/>
      <c r="H53" s="258"/>
      <c r="I53" s="256">
        <v>2013</v>
      </c>
      <c r="J53" s="257"/>
      <c r="K53" s="258"/>
      <c r="L53" s="256">
        <v>2014</v>
      </c>
      <c r="M53" s="257"/>
      <c r="N53" s="258"/>
      <c r="O53" s="256">
        <v>2015</v>
      </c>
      <c r="P53" s="257"/>
      <c r="Q53" s="258"/>
      <c r="R53" s="256">
        <v>2016</v>
      </c>
      <c r="S53" s="257"/>
      <c r="T53" s="258"/>
      <c r="U53" s="256">
        <v>2017</v>
      </c>
      <c r="V53" s="257"/>
      <c r="W53" s="258"/>
    </row>
    <row r="54" spans="2:23" s="120" customFormat="1" ht="22.5" x14ac:dyDescent="0.2">
      <c r="B54" s="128"/>
      <c r="C54" s="57" t="s">
        <v>20</v>
      </c>
      <c r="D54" s="58" t="s">
        <v>21</v>
      </c>
      <c r="E54" s="59" t="s">
        <v>22</v>
      </c>
      <c r="F54" s="57" t="s">
        <v>20</v>
      </c>
      <c r="G54" s="58" t="s">
        <v>21</v>
      </c>
      <c r="H54" s="59" t="s">
        <v>22</v>
      </c>
      <c r="I54" s="57" t="s">
        <v>20</v>
      </c>
      <c r="J54" s="58" t="s">
        <v>21</v>
      </c>
      <c r="K54" s="59" t="s">
        <v>22</v>
      </c>
      <c r="L54" s="57" t="s">
        <v>20</v>
      </c>
      <c r="M54" s="58" t="s">
        <v>21</v>
      </c>
      <c r="N54" s="59" t="s">
        <v>22</v>
      </c>
      <c r="O54" s="57" t="s">
        <v>20</v>
      </c>
      <c r="P54" s="58" t="s">
        <v>21</v>
      </c>
      <c r="Q54" s="59" t="s">
        <v>22</v>
      </c>
      <c r="R54" s="57" t="s">
        <v>20</v>
      </c>
      <c r="S54" s="58" t="s">
        <v>21</v>
      </c>
      <c r="T54" s="59" t="s">
        <v>22</v>
      </c>
      <c r="U54" s="57" t="s">
        <v>20</v>
      </c>
      <c r="V54" s="58" t="s">
        <v>21</v>
      </c>
      <c r="W54" s="59" t="s">
        <v>22</v>
      </c>
    </row>
    <row r="55" spans="2:23" x14ac:dyDescent="0.2">
      <c r="B55" s="129" t="s">
        <v>99</v>
      </c>
      <c r="C55" s="130">
        <v>5.0979999999999999</v>
      </c>
      <c r="D55" s="131">
        <v>74.986000000000004</v>
      </c>
      <c r="E55" s="132">
        <v>136.869</v>
      </c>
      <c r="F55" s="133">
        <v>7.3280000000000003</v>
      </c>
      <c r="G55" s="122">
        <v>121.797</v>
      </c>
      <c r="H55" s="123">
        <v>199.90299999999999</v>
      </c>
      <c r="I55" s="133">
        <v>11.617000000000001</v>
      </c>
      <c r="J55" s="122">
        <v>198.74700000000001</v>
      </c>
      <c r="K55" s="123">
        <v>453.72899999999998</v>
      </c>
      <c r="L55" s="133">
        <v>13.161</v>
      </c>
      <c r="M55" s="122">
        <v>222.16800000000001</v>
      </c>
      <c r="N55" s="123">
        <v>494.839</v>
      </c>
      <c r="O55" s="133">
        <v>12.167</v>
      </c>
      <c r="P55" s="122">
        <v>230.94300000000001</v>
      </c>
      <c r="Q55" s="123">
        <v>523.75699999999995</v>
      </c>
      <c r="R55" s="133">
        <v>13.894</v>
      </c>
      <c r="S55" s="122">
        <v>238.90299999999999</v>
      </c>
      <c r="T55" s="123">
        <v>579.39099999999996</v>
      </c>
      <c r="U55" s="133">
        <v>15.045</v>
      </c>
      <c r="V55" s="122">
        <v>240.67500000000001</v>
      </c>
      <c r="W55" s="123">
        <v>615.80799999999999</v>
      </c>
    </row>
    <row r="56" spans="2:23" ht="12" thickBot="1" x14ac:dyDescent="0.25">
      <c r="B56" s="134" t="s">
        <v>75</v>
      </c>
      <c r="C56" s="135">
        <v>1.4570000000000001</v>
      </c>
      <c r="D56" s="136">
        <v>14.624000000000001</v>
      </c>
      <c r="E56" s="137">
        <v>15.265000000000001</v>
      </c>
      <c r="F56" s="124">
        <v>1.9990000000000001</v>
      </c>
      <c r="G56" s="125">
        <v>23.271000000000001</v>
      </c>
      <c r="H56" s="126">
        <v>26.395</v>
      </c>
      <c r="I56" s="124">
        <v>2.6859999999999999</v>
      </c>
      <c r="J56" s="125">
        <v>37.804000000000002</v>
      </c>
      <c r="K56" s="126">
        <v>53.912999999999997</v>
      </c>
      <c r="L56" s="124">
        <v>3.3319999999999999</v>
      </c>
      <c r="M56" s="125">
        <v>44.963999999999999</v>
      </c>
      <c r="N56" s="126">
        <v>58.811</v>
      </c>
      <c r="O56" s="124">
        <v>3.226</v>
      </c>
      <c r="P56" s="125">
        <v>49.466999999999999</v>
      </c>
      <c r="Q56" s="126">
        <v>67.402000000000001</v>
      </c>
      <c r="R56" s="124">
        <v>2.7829999999999999</v>
      </c>
      <c r="S56" s="125">
        <v>49.064999999999998</v>
      </c>
      <c r="T56" s="126">
        <v>72.965999999999994</v>
      </c>
      <c r="U56" s="124">
        <v>4.5190000000000001</v>
      </c>
      <c r="V56" s="125">
        <v>47.798000000000002</v>
      </c>
      <c r="W56" s="126">
        <v>75.662999999999997</v>
      </c>
    </row>
    <row r="57" spans="2:23" ht="12" thickTop="1" x14ac:dyDescent="0.2"/>
    <row r="58" spans="2:23" ht="21" x14ac:dyDescent="0.2">
      <c r="B58" s="216" t="s">
        <v>102</v>
      </c>
      <c r="C58" s="256">
        <v>2001</v>
      </c>
      <c r="D58" s="257"/>
      <c r="E58" s="258"/>
      <c r="F58" s="256">
        <v>2004</v>
      </c>
      <c r="G58" s="257"/>
      <c r="H58" s="258"/>
      <c r="I58" s="256">
        <v>2013</v>
      </c>
      <c r="J58" s="257"/>
      <c r="K58" s="258"/>
      <c r="L58" s="256">
        <v>2014</v>
      </c>
      <c r="M58" s="257"/>
      <c r="N58" s="258"/>
      <c r="O58" s="256">
        <v>2015</v>
      </c>
      <c r="P58" s="257"/>
      <c r="Q58" s="258"/>
      <c r="R58" s="256">
        <v>2016</v>
      </c>
      <c r="S58" s="257"/>
      <c r="T58" s="258"/>
      <c r="U58" s="256">
        <v>2017</v>
      </c>
      <c r="V58" s="257"/>
      <c r="W58" s="258"/>
    </row>
    <row r="59" spans="2:23" s="120" customFormat="1" ht="22.5" x14ac:dyDescent="0.2">
      <c r="B59" s="128"/>
      <c r="C59" s="57" t="s">
        <v>20</v>
      </c>
      <c r="D59" s="58" t="s">
        <v>21</v>
      </c>
      <c r="E59" s="59" t="s">
        <v>22</v>
      </c>
      <c r="F59" s="57" t="s">
        <v>20</v>
      </c>
      <c r="G59" s="58" t="s">
        <v>21</v>
      </c>
      <c r="H59" s="59" t="s">
        <v>22</v>
      </c>
      <c r="I59" s="57" t="s">
        <v>20</v>
      </c>
      <c r="J59" s="58" t="s">
        <v>21</v>
      </c>
      <c r="K59" s="59" t="s">
        <v>22</v>
      </c>
      <c r="L59" s="57" t="s">
        <v>20</v>
      </c>
      <c r="M59" s="58" t="s">
        <v>21</v>
      </c>
      <c r="N59" s="59" t="s">
        <v>22</v>
      </c>
      <c r="O59" s="57" t="s">
        <v>20</v>
      </c>
      <c r="P59" s="58" t="s">
        <v>21</v>
      </c>
      <c r="Q59" s="59" t="s">
        <v>22</v>
      </c>
      <c r="R59" s="57" t="s">
        <v>20</v>
      </c>
      <c r="S59" s="58" t="s">
        <v>21</v>
      </c>
      <c r="T59" s="59" t="s">
        <v>22</v>
      </c>
      <c r="U59" s="57" t="s">
        <v>20</v>
      </c>
      <c r="V59" s="58" t="s">
        <v>21</v>
      </c>
      <c r="W59" s="59" t="s">
        <v>22</v>
      </c>
    </row>
    <row r="60" spans="2:23" x14ac:dyDescent="0.2">
      <c r="B60" s="129" t="s">
        <v>99</v>
      </c>
      <c r="C60" s="88">
        <v>9.2787070236426857E-3</v>
      </c>
      <c r="D60" s="89">
        <v>3.3574457872755016E-2</v>
      </c>
      <c r="E60" s="90">
        <v>0.14246324677433458</v>
      </c>
      <c r="F60" s="138">
        <v>1.426919077643247E-2</v>
      </c>
      <c r="G60" s="139">
        <v>5.6259119814090895E-2</v>
      </c>
      <c r="H60" s="140">
        <v>0.1842590390652796</v>
      </c>
      <c r="I60" s="138">
        <v>2.3376456123617328E-2</v>
      </c>
      <c r="J60" s="139">
        <v>9.407474025512981E-2</v>
      </c>
      <c r="K60" s="140">
        <v>0.29068422064193733</v>
      </c>
      <c r="L60" s="138">
        <v>2.693691591654284E-2</v>
      </c>
      <c r="M60" s="139">
        <v>0.1037509841885383</v>
      </c>
      <c r="N60" s="140">
        <v>0.30441196463735198</v>
      </c>
      <c r="O60" s="138">
        <v>2.5225991043290763E-2</v>
      </c>
      <c r="P60" s="139">
        <v>0.10769570831602084</v>
      </c>
      <c r="Q60" s="140">
        <v>0.30703020902395883</v>
      </c>
      <c r="R60" s="138">
        <v>2.9239015377104171E-2</v>
      </c>
      <c r="S60" s="139">
        <v>0.11262007864921712</v>
      </c>
      <c r="T60" s="140">
        <v>0.32202235850304517</v>
      </c>
      <c r="U60" s="138">
        <v>3.2095315299940266E-2</v>
      </c>
      <c r="V60" s="139">
        <v>0.11497978687116436</v>
      </c>
      <c r="W60" s="140">
        <v>0.32927721969156992</v>
      </c>
    </row>
    <row r="61" spans="2:23" ht="12" thickBot="1" x14ac:dyDescent="0.25">
      <c r="B61" s="134" t="s">
        <v>75</v>
      </c>
      <c r="C61" s="93">
        <v>2.6518391787852869E-3</v>
      </c>
      <c r="D61" s="94">
        <v>6.5477938806066385E-3</v>
      </c>
      <c r="E61" s="95">
        <v>1.5888926360316927E-2</v>
      </c>
      <c r="F61" s="141">
        <v>3.892482582162733E-3</v>
      </c>
      <c r="G61" s="142">
        <v>1.0749082302468118E-2</v>
      </c>
      <c r="H61" s="143">
        <v>2.4329386433060311E-2</v>
      </c>
      <c r="I61" s="141">
        <v>5.4049376902845945E-3</v>
      </c>
      <c r="J61" s="142">
        <v>1.7894114027406337E-2</v>
      </c>
      <c r="K61" s="143">
        <v>3.4539688641168555E-2</v>
      </c>
      <c r="L61" s="141">
        <v>6.8196796469812892E-3</v>
      </c>
      <c r="M61" s="142">
        <v>2.0997890123930701E-2</v>
      </c>
      <c r="N61" s="143">
        <v>3.6178983573015279E-2</v>
      </c>
      <c r="O61" s="141">
        <v>6.6885055564770276E-3</v>
      </c>
      <c r="P61" s="142">
        <v>2.306795877454005E-2</v>
      </c>
      <c r="Q61" s="143">
        <v>3.9511548578124736E-2</v>
      </c>
      <c r="R61" s="141">
        <v>5.8566417010566365E-3</v>
      </c>
      <c r="S61" s="142">
        <v>2.3129488365252165E-2</v>
      </c>
      <c r="T61" s="143">
        <v>4.0554104931787328E-2</v>
      </c>
      <c r="U61" s="141">
        <v>9.6403276730096434E-3</v>
      </c>
      <c r="V61" s="142">
        <v>2.2834959396978972E-2</v>
      </c>
      <c r="W61" s="143">
        <v>4.0457581378486894E-2</v>
      </c>
    </row>
    <row r="62" spans="2:23" ht="12" thickTop="1" x14ac:dyDescent="0.2">
      <c r="B62" s="9"/>
      <c r="H62" s="4"/>
      <c r="K62" s="4"/>
      <c r="U62" s="86"/>
      <c r="V62" s="86"/>
      <c r="W62" s="86"/>
    </row>
    <row r="63" spans="2:23" ht="21" x14ac:dyDescent="0.2">
      <c r="B63" s="216" t="s">
        <v>103</v>
      </c>
      <c r="C63" s="256">
        <v>2001</v>
      </c>
      <c r="D63" s="257"/>
      <c r="E63" s="258"/>
      <c r="F63" s="256">
        <v>2004</v>
      </c>
      <c r="G63" s="257"/>
      <c r="H63" s="258"/>
      <c r="I63" s="256">
        <v>2013</v>
      </c>
      <c r="J63" s="257"/>
      <c r="K63" s="258"/>
      <c r="L63" s="256">
        <v>2014</v>
      </c>
      <c r="M63" s="257"/>
      <c r="N63" s="258"/>
      <c r="O63" s="256">
        <v>2015</v>
      </c>
      <c r="P63" s="257"/>
      <c r="Q63" s="258"/>
      <c r="R63" s="256">
        <v>2016</v>
      </c>
      <c r="S63" s="257"/>
      <c r="T63" s="258"/>
      <c r="U63" s="256">
        <v>2017</v>
      </c>
      <c r="V63" s="257"/>
      <c r="W63" s="258"/>
    </row>
    <row r="64" spans="2:23" s="120" customFormat="1" ht="22.5" x14ac:dyDescent="0.2">
      <c r="B64" s="128"/>
      <c r="C64" s="57" t="s">
        <v>20</v>
      </c>
      <c r="D64" s="58" t="s">
        <v>21</v>
      </c>
      <c r="E64" s="59" t="s">
        <v>22</v>
      </c>
      <c r="F64" s="57" t="s">
        <v>20</v>
      </c>
      <c r="G64" s="58" t="s">
        <v>21</v>
      </c>
      <c r="H64" s="59" t="s">
        <v>22</v>
      </c>
      <c r="I64" s="57" t="s">
        <v>20</v>
      </c>
      <c r="J64" s="58" t="s">
        <v>21</v>
      </c>
      <c r="K64" s="59" t="s">
        <v>22</v>
      </c>
      <c r="L64" s="57" t="s">
        <v>20</v>
      </c>
      <c r="M64" s="58" t="s">
        <v>21</v>
      </c>
      <c r="N64" s="59" t="s">
        <v>22</v>
      </c>
      <c r="O64" s="57" t="s">
        <v>20</v>
      </c>
      <c r="P64" s="58" t="s">
        <v>21</v>
      </c>
      <c r="Q64" s="59" t="s">
        <v>22</v>
      </c>
      <c r="R64" s="57" t="s">
        <v>20</v>
      </c>
      <c r="S64" s="58" t="s">
        <v>21</v>
      </c>
      <c r="T64" s="59" t="s">
        <v>22</v>
      </c>
      <c r="U64" s="57" t="s">
        <v>20</v>
      </c>
      <c r="V64" s="58" t="s">
        <v>21</v>
      </c>
      <c r="W64" s="59" t="s">
        <v>22</v>
      </c>
    </row>
    <row r="65" spans="2:23" x14ac:dyDescent="0.2">
      <c r="B65" s="129" t="s">
        <v>99</v>
      </c>
      <c r="C65" s="88">
        <v>2.3498177024516832E-2</v>
      </c>
      <c r="D65" s="89">
        <v>0.34563246417426818</v>
      </c>
      <c r="E65" s="90">
        <v>0.63086935880121497</v>
      </c>
      <c r="F65" s="138">
        <v>2.2271660770511931E-2</v>
      </c>
      <c r="G65" s="139">
        <v>0.37017214340420873</v>
      </c>
      <c r="H65" s="140">
        <v>0.6075561958252792</v>
      </c>
      <c r="I65" s="138">
        <v>1.7493031849454822E-2</v>
      </c>
      <c r="J65" s="139">
        <v>0.29927585443605043</v>
      </c>
      <c r="K65" s="140">
        <v>0.68323111371449485</v>
      </c>
      <c r="L65" s="138">
        <v>1.8024643677405305E-2</v>
      </c>
      <c r="M65" s="139">
        <v>0.3042701190275649</v>
      </c>
      <c r="N65" s="140">
        <v>0.67770660684473549</v>
      </c>
      <c r="O65" s="138">
        <v>1.5865854183319924E-2</v>
      </c>
      <c r="P65" s="139">
        <v>0.30115130785390432</v>
      </c>
      <c r="Q65" s="140">
        <v>0.68298283796277581</v>
      </c>
      <c r="R65" s="138">
        <v>1.6695766696667936E-2</v>
      </c>
      <c r="S65" s="139">
        <v>0.28707850519174177</v>
      </c>
      <c r="T65" s="140">
        <v>0.69622692976458411</v>
      </c>
      <c r="U65" s="138">
        <v>1.726278444295536E-2</v>
      </c>
      <c r="V65" s="139">
        <v>0.27615291763431582</v>
      </c>
      <c r="W65" s="140">
        <v>0.70658429792272881</v>
      </c>
    </row>
    <row r="66" spans="2:23" ht="12" thickBot="1" x14ac:dyDescent="0.25">
      <c r="B66" s="134" t="s">
        <v>75</v>
      </c>
      <c r="C66" s="93">
        <v>4.6481209723728704E-2</v>
      </c>
      <c r="D66" s="94">
        <v>0.46653480507879797</v>
      </c>
      <c r="E66" s="95">
        <v>0.48698398519747338</v>
      </c>
      <c r="F66" s="141">
        <v>3.8691570695828903E-2</v>
      </c>
      <c r="G66" s="142">
        <v>0.45042098132197816</v>
      </c>
      <c r="H66" s="143">
        <v>0.51088744798219299</v>
      </c>
      <c r="I66" s="141">
        <v>2.8452485620160374E-2</v>
      </c>
      <c r="J66" s="142">
        <v>0.40045337542239123</v>
      </c>
      <c r="K66" s="143">
        <v>0.57109413895744832</v>
      </c>
      <c r="L66" s="141">
        <v>3.1108787392164917E-2</v>
      </c>
      <c r="M66" s="142">
        <v>0.41980057512043917</v>
      </c>
      <c r="N66" s="143">
        <v>0.54908130111662989</v>
      </c>
      <c r="O66" s="141">
        <v>2.6862067529872184E-2</v>
      </c>
      <c r="P66" s="142">
        <v>0.41189891336025647</v>
      </c>
      <c r="Q66" s="143">
        <v>0.5612390191098714</v>
      </c>
      <c r="R66" s="141">
        <v>2.2297178201163333E-2</v>
      </c>
      <c r="S66" s="142">
        <v>0.3931049401509446</v>
      </c>
      <c r="T66" s="143">
        <v>0.58459788164789206</v>
      </c>
      <c r="U66" s="141">
        <v>3.5310204719487419E-2</v>
      </c>
      <c r="V66" s="142">
        <v>0.37348023128613844</v>
      </c>
      <c r="W66" s="143">
        <v>0.59120956399437408</v>
      </c>
    </row>
    <row r="67" spans="2:23" ht="12" thickTop="1" x14ac:dyDescent="0.2">
      <c r="B67" s="9" t="s">
        <v>27</v>
      </c>
      <c r="H67" s="4"/>
      <c r="K67" s="4"/>
      <c r="N67" s="4"/>
      <c r="Q67" s="4"/>
      <c r="T67" s="4"/>
      <c r="W67" s="4" t="s">
        <v>63</v>
      </c>
    </row>
    <row r="68" spans="2:23" x14ac:dyDescent="0.2">
      <c r="B68" s="9" t="s">
        <v>85</v>
      </c>
      <c r="H68" s="4"/>
      <c r="K68" s="4"/>
    </row>
  </sheetData>
  <mergeCells count="48">
    <mergeCell ref="L43:N43"/>
    <mergeCell ref="I31:K31"/>
    <mergeCell ref="I37:K37"/>
    <mergeCell ref="I43:K43"/>
    <mergeCell ref="U53:W53"/>
    <mergeCell ref="L31:N31"/>
    <mergeCell ref="L37:N37"/>
    <mergeCell ref="U58:W58"/>
    <mergeCell ref="U63:W63"/>
    <mergeCell ref="R53:T53"/>
    <mergeCell ref="R58:T58"/>
    <mergeCell ref="R63:T63"/>
    <mergeCell ref="I63:K63"/>
    <mergeCell ref="O63:Q63"/>
    <mergeCell ref="C53:E53"/>
    <mergeCell ref="F53:H53"/>
    <mergeCell ref="I53:K53"/>
    <mergeCell ref="O53:Q53"/>
    <mergeCell ref="C58:E58"/>
    <mergeCell ref="F58:H58"/>
    <mergeCell ref="I58:K58"/>
    <mergeCell ref="O58:Q58"/>
    <mergeCell ref="L53:N53"/>
    <mergeCell ref="L58:N58"/>
    <mergeCell ref="L63:N63"/>
    <mergeCell ref="C63:E63"/>
    <mergeCell ref="F63:H63"/>
    <mergeCell ref="C43:E43"/>
    <mergeCell ref="F31:H31"/>
    <mergeCell ref="F37:H37"/>
    <mergeCell ref="F43:H43"/>
    <mergeCell ref="C31:E31"/>
    <mergeCell ref="C37:E37"/>
    <mergeCell ref="O6:Q6"/>
    <mergeCell ref="O13:Q13"/>
    <mergeCell ref="O20:Q20"/>
    <mergeCell ref="C20:E20"/>
    <mergeCell ref="C6:E6"/>
    <mergeCell ref="C13:E13"/>
    <mergeCell ref="F6:H6"/>
    <mergeCell ref="F13:H13"/>
    <mergeCell ref="F20:H20"/>
    <mergeCell ref="I6:K6"/>
    <mergeCell ref="I13:K13"/>
    <mergeCell ref="I20:K20"/>
    <mergeCell ref="L6:N6"/>
    <mergeCell ref="L13:N13"/>
    <mergeCell ref="L20:N20"/>
  </mergeCells>
  <hyperlinks>
    <hyperlink ref="B1" location="Titres!A1" display="Titres" xr:uid="{00000000-0004-0000-0700-000000000000}"/>
  </hyperlinks>
  <pageMargins left="0" right="0" top="0" bottom="0" header="0.31496062992125984" footer="0.31496062992125984"/>
  <pageSetup paperSize="9" scale="80" orientation="landscape" r:id="rId1"/>
  <rowBreaks count="1" manualBreakCount="1">
    <brk id="56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/>
  <dimension ref="B1:V86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22" customWidth="1"/>
    <col min="2" max="2" width="30.42578125" style="22" customWidth="1"/>
    <col min="3" max="18" width="11.140625" style="22" customWidth="1"/>
    <col min="19" max="21" width="12.7109375" style="22" customWidth="1"/>
    <col min="22" max="16384" width="11.42578125" style="22"/>
  </cols>
  <sheetData>
    <row r="1" spans="2:22" x14ac:dyDescent="0.2">
      <c r="B1" s="3" t="s">
        <v>0</v>
      </c>
    </row>
    <row r="2" spans="2:22" ht="12" x14ac:dyDescent="0.2">
      <c r="B2" s="24" t="s">
        <v>92</v>
      </c>
    </row>
    <row r="3" spans="2:22" x14ac:dyDescent="0.2">
      <c r="B3" s="22" t="s">
        <v>124</v>
      </c>
    </row>
    <row r="5" spans="2:22" x14ac:dyDescent="0.2">
      <c r="B5" s="27" t="s">
        <v>88</v>
      </c>
    </row>
    <row r="6" spans="2:22" ht="24" customHeight="1" x14ac:dyDescent="0.2">
      <c r="B6" s="179" t="s">
        <v>17</v>
      </c>
      <c r="C6" s="262" t="s">
        <v>115</v>
      </c>
      <c r="D6" s="263"/>
      <c r="E6" s="263"/>
      <c r="F6" s="264"/>
      <c r="G6" s="262">
        <v>2022</v>
      </c>
      <c r="H6" s="263"/>
      <c r="I6" s="263"/>
      <c r="J6" s="264"/>
      <c r="K6" s="262">
        <v>2023</v>
      </c>
      <c r="L6" s="263"/>
      <c r="M6" s="263"/>
      <c r="N6" s="264"/>
      <c r="O6" s="262">
        <v>2024</v>
      </c>
      <c r="P6" s="263"/>
      <c r="Q6" s="263"/>
      <c r="R6" s="264"/>
      <c r="S6" s="262">
        <v>2025</v>
      </c>
      <c r="T6" s="263"/>
      <c r="U6" s="263"/>
      <c r="V6" s="264"/>
    </row>
    <row r="7" spans="2:22" ht="33.75" x14ac:dyDescent="0.2">
      <c r="B7" s="144"/>
      <c r="C7" s="79" t="s">
        <v>62</v>
      </c>
      <c r="D7" s="80" t="s">
        <v>113</v>
      </c>
      <c r="E7" s="80" t="s">
        <v>114</v>
      </c>
      <c r="F7" s="246" t="s">
        <v>44</v>
      </c>
      <c r="G7" s="79" t="s">
        <v>62</v>
      </c>
      <c r="H7" s="80" t="s">
        <v>113</v>
      </c>
      <c r="I7" s="80" t="s">
        <v>114</v>
      </c>
      <c r="J7" s="246" t="s">
        <v>44</v>
      </c>
      <c r="K7" s="79" t="s">
        <v>62</v>
      </c>
      <c r="L7" s="80" t="s">
        <v>113</v>
      </c>
      <c r="M7" s="80" t="s">
        <v>114</v>
      </c>
      <c r="N7" s="246" t="s">
        <v>44</v>
      </c>
      <c r="O7" s="79" t="s">
        <v>62</v>
      </c>
      <c r="P7" s="80" t="s">
        <v>113</v>
      </c>
      <c r="Q7" s="80" t="s">
        <v>114</v>
      </c>
      <c r="R7" s="246" t="s">
        <v>44</v>
      </c>
      <c r="S7" s="79" t="s">
        <v>62</v>
      </c>
      <c r="T7" s="80" t="s">
        <v>113</v>
      </c>
      <c r="U7" s="80" t="s">
        <v>114</v>
      </c>
      <c r="V7" s="246" t="s">
        <v>44</v>
      </c>
    </row>
    <row r="8" spans="2:22" ht="12.95" customHeight="1" x14ac:dyDescent="0.2">
      <c r="B8" s="87" t="s">
        <v>23</v>
      </c>
      <c r="C8" s="145">
        <v>0.11589400195278435</v>
      </c>
      <c r="D8" s="146">
        <v>0.11238909635637825</v>
      </c>
      <c r="E8" s="146">
        <v>0.14678418146876115</v>
      </c>
      <c r="F8" s="247">
        <v>0.37506727977792376</v>
      </c>
      <c r="G8" s="145">
        <v>0.12818001416014535</v>
      </c>
      <c r="H8" s="146">
        <v>0.12205127575412791</v>
      </c>
      <c r="I8" s="146">
        <v>9.3892879889846861E-2</v>
      </c>
      <c r="J8" s="247">
        <v>0.34412449294755609</v>
      </c>
      <c r="K8" s="145">
        <v>0.12980819077242095</v>
      </c>
      <c r="L8" s="146">
        <v>0.14138806415633787</v>
      </c>
      <c r="M8" s="146">
        <v>7.0302401935372391E-2</v>
      </c>
      <c r="N8" s="247">
        <v>0.34149897104796018</v>
      </c>
      <c r="O8" s="145">
        <v>0.13043557946224243</v>
      </c>
      <c r="P8" s="146">
        <v>0.14357928704270617</v>
      </c>
      <c r="Q8" s="146">
        <v>6.6500102665800614E-2</v>
      </c>
      <c r="R8" s="247">
        <v>0.34051496917074925</v>
      </c>
      <c r="S8" s="145">
        <v>0.13480738258321759</v>
      </c>
      <c r="T8" s="146">
        <v>0.15025303787438823</v>
      </c>
      <c r="U8" s="146">
        <v>6.0278155983174708E-2</v>
      </c>
      <c r="V8" s="247">
        <v>0.34533857644078053</v>
      </c>
    </row>
    <row r="9" spans="2:22" ht="12.95" customHeight="1" x14ac:dyDescent="0.2">
      <c r="B9" s="148" t="s">
        <v>54</v>
      </c>
      <c r="C9" s="149">
        <v>0.13124123938325258</v>
      </c>
      <c r="D9" s="150">
        <v>0.15248513495350072</v>
      </c>
      <c r="E9" s="150">
        <v>0.16980875453631936</v>
      </c>
      <c r="F9" s="248">
        <v>0.45353512887307268</v>
      </c>
      <c r="G9" s="149">
        <v>0.14364623793482803</v>
      </c>
      <c r="H9" s="150">
        <v>0.17866964054135728</v>
      </c>
      <c r="I9" s="150">
        <v>0.11189467914911438</v>
      </c>
      <c r="J9" s="248">
        <v>0.43420976445104015</v>
      </c>
      <c r="K9" s="149">
        <v>0.14600592870579954</v>
      </c>
      <c r="L9" s="150">
        <v>0.20133467560167126</v>
      </c>
      <c r="M9" s="150">
        <v>8.7916717771622174E-2</v>
      </c>
      <c r="N9" s="248">
        <v>0.43525732207909296</v>
      </c>
      <c r="O9" s="149">
        <v>0.15380288721953703</v>
      </c>
      <c r="P9" s="150">
        <v>0.21078478829110303</v>
      </c>
      <c r="Q9" s="150">
        <v>7.9155708711344461E-2</v>
      </c>
      <c r="R9" s="248">
        <v>0.4437433842219845</v>
      </c>
      <c r="S9" s="149">
        <v>0.15453160712807748</v>
      </c>
      <c r="T9" s="150">
        <v>0.21624890971483871</v>
      </c>
      <c r="U9" s="150">
        <v>7.7029044560034121E-2</v>
      </c>
      <c r="V9" s="248">
        <v>0.44780956140295031</v>
      </c>
    </row>
    <row r="10" spans="2:22" ht="12.95" customHeight="1" x14ac:dyDescent="0.2">
      <c r="B10" s="87" t="s">
        <v>24</v>
      </c>
      <c r="C10" s="88">
        <v>0.13360836222824024</v>
      </c>
      <c r="D10" s="89">
        <v>0.15143321550398062</v>
      </c>
      <c r="E10" s="89">
        <v>0.17872659934364271</v>
      </c>
      <c r="F10" s="249">
        <v>0.46376817707586354</v>
      </c>
      <c r="G10" s="88">
        <v>0.14856001238093899</v>
      </c>
      <c r="H10" s="89">
        <v>0.17054321369782066</v>
      </c>
      <c r="I10" s="89">
        <v>0.12134727126918694</v>
      </c>
      <c r="J10" s="249">
        <v>0.44045049734794661</v>
      </c>
      <c r="K10" s="88">
        <v>0.14900133097811652</v>
      </c>
      <c r="L10" s="89">
        <v>0.19802835259163357</v>
      </c>
      <c r="M10" s="89">
        <v>9.0730034965390213E-2</v>
      </c>
      <c r="N10" s="249">
        <v>0.43775971853514029</v>
      </c>
      <c r="O10" s="88">
        <v>0.153564923638705</v>
      </c>
      <c r="P10" s="89">
        <v>0.20707883684452696</v>
      </c>
      <c r="Q10" s="89">
        <v>8.4771401228660517E-2</v>
      </c>
      <c r="R10" s="249">
        <v>0.44541516171189249</v>
      </c>
      <c r="S10" s="88">
        <v>0.16192207761392352</v>
      </c>
      <c r="T10" s="89">
        <v>0.21158454839896071</v>
      </c>
      <c r="U10" s="89">
        <v>8.2988290286988814E-2</v>
      </c>
      <c r="V10" s="249">
        <v>0.45649491629987304</v>
      </c>
    </row>
    <row r="11" spans="2:22" ht="12.95" customHeight="1" x14ac:dyDescent="0.2">
      <c r="B11" s="148" t="s">
        <v>25</v>
      </c>
      <c r="C11" s="88">
        <v>0.12811621751059005</v>
      </c>
      <c r="D11" s="89">
        <v>0.1538738551439168</v>
      </c>
      <c r="E11" s="89">
        <v>0.15803561815731537</v>
      </c>
      <c r="F11" s="249">
        <v>0.44002754708435271</v>
      </c>
      <c r="G11" s="88">
        <v>0.13729390459428206</v>
      </c>
      <c r="H11" s="89">
        <v>0.18916958188178651</v>
      </c>
      <c r="I11" s="89">
        <v>9.967853844083871E-2</v>
      </c>
      <c r="J11" s="249">
        <v>0.42614202491690728</v>
      </c>
      <c r="K11" s="88">
        <v>0.14236197515438062</v>
      </c>
      <c r="L11" s="89">
        <v>0.20535492103159267</v>
      </c>
      <c r="M11" s="89">
        <v>8.4497695982662074E-2</v>
      </c>
      <c r="N11" s="249">
        <v>0.43221282731429761</v>
      </c>
      <c r="O11" s="88">
        <v>0.15408680813411493</v>
      </c>
      <c r="P11" s="89">
        <v>0.21521029633023819</v>
      </c>
      <c r="Q11" s="89">
        <v>7.2448959885955261E-2</v>
      </c>
      <c r="R11" s="249">
        <v>0.44174430873541304</v>
      </c>
      <c r="S11" s="88">
        <v>0.14597245122286343</v>
      </c>
      <c r="T11" s="89">
        <v>0.22164914811761474</v>
      </c>
      <c r="U11" s="89">
        <v>7.0127438856828803E-2</v>
      </c>
      <c r="V11" s="249">
        <v>0.43775075570211597</v>
      </c>
    </row>
    <row r="12" spans="2:22" ht="12.95" customHeight="1" thickBot="1" x14ac:dyDescent="0.25">
      <c r="B12" s="92" t="s">
        <v>26</v>
      </c>
      <c r="C12" s="152">
        <v>0.12033719011786691</v>
      </c>
      <c r="D12" s="153">
        <v>0.12399732519681739</v>
      </c>
      <c r="E12" s="153">
        <v>0.15345003980472177</v>
      </c>
      <c r="F12" s="250">
        <v>0.39778455511940608</v>
      </c>
      <c r="G12" s="152">
        <v>0.13265706286371867</v>
      </c>
      <c r="H12" s="153">
        <v>0.1384407435622973</v>
      </c>
      <c r="I12" s="153">
        <v>9.9103908335434199E-2</v>
      </c>
      <c r="J12" s="250">
        <v>0.37020148515919932</v>
      </c>
      <c r="K12" s="152">
        <v>0.1343903573240664</v>
      </c>
      <c r="L12" s="153">
        <v>0.15834631838782851</v>
      </c>
      <c r="M12" s="153">
        <v>7.5285528505987243E-2</v>
      </c>
      <c r="N12" s="250">
        <v>0.36802220421788218</v>
      </c>
      <c r="O12" s="152">
        <v>0.13697070240651452</v>
      </c>
      <c r="P12" s="153">
        <v>0.16237439125574285</v>
      </c>
      <c r="Q12" s="153">
        <v>7.0039713262547001E-2</v>
      </c>
      <c r="R12" s="250">
        <v>0.36938480692480435</v>
      </c>
      <c r="S12" s="152">
        <v>0.14036318656771454</v>
      </c>
      <c r="T12" s="153">
        <v>0.16884236831410265</v>
      </c>
      <c r="U12" s="153">
        <v>6.4996448116156583E-2</v>
      </c>
      <c r="V12" s="250">
        <v>0.37420200299797379</v>
      </c>
    </row>
    <row r="13" spans="2:22" ht="12" thickTop="1" x14ac:dyDescent="0.2"/>
    <row r="14" spans="2:22" ht="24" customHeight="1" x14ac:dyDescent="0.2">
      <c r="B14" s="179" t="s">
        <v>90</v>
      </c>
      <c r="C14" s="262" t="s">
        <v>115</v>
      </c>
      <c r="D14" s="263"/>
      <c r="E14" s="263"/>
      <c r="F14" s="264"/>
      <c r="G14" s="262">
        <v>2022</v>
      </c>
      <c r="H14" s="263"/>
      <c r="I14" s="263"/>
      <c r="J14" s="264"/>
      <c r="K14" s="262">
        <v>2023</v>
      </c>
      <c r="L14" s="263"/>
      <c r="M14" s="263"/>
      <c r="N14" s="264"/>
      <c r="O14" s="262">
        <v>2024</v>
      </c>
      <c r="P14" s="263"/>
      <c r="Q14" s="263"/>
      <c r="R14" s="264"/>
      <c r="S14" s="262">
        <v>2025</v>
      </c>
      <c r="T14" s="263"/>
      <c r="U14" s="263"/>
      <c r="V14" s="264"/>
    </row>
    <row r="15" spans="2:22" ht="33.75" x14ac:dyDescent="0.2">
      <c r="B15" s="175" t="s">
        <v>96</v>
      </c>
      <c r="C15" s="79" t="s">
        <v>62</v>
      </c>
      <c r="D15" s="80" t="s">
        <v>113</v>
      </c>
      <c r="E15" s="80" t="s">
        <v>114</v>
      </c>
      <c r="F15" s="246" t="s">
        <v>44</v>
      </c>
      <c r="G15" s="79" t="s">
        <v>62</v>
      </c>
      <c r="H15" s="80" t="s">
        <v>113</v>
      </c>
      <c r="I15" s="80" t="s">
        <v>114</v>
      </c>
      <c r="J15" s="246" t="s">
        <v>44</v>
      </c>
      <c r="K15" s="79" t="s">
        <v>62</v>
      </c>
      <c r="L15" s="80" t="s">
        <v>113</v>
      </c>
      <c r="M15" s="80" t="s">
        <v>114</v>
      </c>
      <c r="N15" s="246" t="s">
        <v>44</v>
      </c>
      <c r="O15" s="79" t="s">
        <v>62</v>
      </c>
      <c r="P15" s="80" t="s">
        <v>113</v>
      </c>
      <c r="Q15" s="80" t="s">
        <v>114</v>
      </c>
      <c r="R15" s="246" t="s">
        <v>44</v>
      </c>
      <c r="S15" s="79" t="s">
        <v>62</v>
      </c>
      <c r="T15" s="80" t="s">
        <v>113</v>
      </c>
      <c r="U15" s="80" t="s">
        <v>114</v>
      </c>
      <c r="V15" s="246" t="s">
        <v>44</v>
      </c>
    </row>
    <row r="16" spans="2:22" ht="12.95" customHeight="1" x14ac:dyDescent="0.2">
      <c r="B16" s="87" t="s">
        <v>23</v>
      </c>
      <c r="C16" s="145">
        <v>0.10374439468085989</v>
      </c>
      <c r="D16" s="146">
        <v>0.11053302055122315</v>
      </c>
      <c r="E16" s="146">
        <v>0.13324683875215429</v>
      </c>
      <c r="F16" s="247">
        <v>0.34752425398423731</v>
      </c>
      <c r="G16" s="145">
        <v>0.1111763892255505</v>
      </c>
      <c r="H16" s="146">
        <v>0.11994785054689822</v>
      </c>
      <c r="I16" s="146">
        <v>8.5171505692205926E-2</v>
      </c>
      <c r="J16" s="247">
        <v>0.31629574546465467</v>
      </c>
      <c r="K16" s="145">
        <v>0.11074415098781608</v>
      </c>
      <c r="L16" s="146">
        <v>0.1419828019211232</v>
      </c>
      <c r="M16" s="146">
        <v>6.6500263850125099E-2</v>
      </c>
      <c r="N16" s="247">
        <v>0.31922721675906435</v>
      </c>
      <c r="O16" s="145">
        <v>0.11798148484298421</v>
      </c>
      <c r="P16" s="146">
        <v>0.14558062014224657</v>
      </c>
      <c r="Q16" s="146">
        <v>6.3251868842720174E-2</v>
      </c>
      <c r="R16" s="247">
        <v>0.32681397382795097</v>
      </c>
      <c r="S16" s="145">
        <v>0.11938845591089611</v>
      </c>
      <c r="T16" s="146">
        <v>0.15110168844827987</v>
      </c>
      <c r="U16" s="146">
        <v>5.7395297294965841E-2</v>
      </c>
      <c r="V16" s="247">
        <v>0.32788610522194683</v>
      </c>
    </row>
    <row r="17" spans="2:22" ht="12.95" customHeight="1" x14ac:dyDescent="0.2">
      <c r="B17" s="148" t="s">
        <v>54</v>
      </c>
      <c r="C17" s="149">
        <v>0.10757135157076599</v>
      </c>
      <c r="D17" s="150">
        <v>0.1516715798159399</v>
      </c>
      <c r="E17" s="150">
        <v>0.16981307851500896</v>
      </c>
      <c r="F17" s="248">
        <v>0.42905600990171483</v>
      </c>
      <c r="G17" s="149">
        <v>0.11096105406900655</v>
      </c>
      <c r="H17" s="150">
        <v>0.16917520069665096</v>
      </c>
      <c r="I17" s="150">
        <v>0.1182117063435686</v>
      </c>
      <c r="J17" s="248">
        <v>0.3983479611092261</v>
      </c>
      <c r="K17" s="149">
        <v>0.11315701151211641</v>
      </c>
      <c r="L17" s="150">
        <v>0.19549269973431033</v>
      </c>
      <c r="M17" s="150">
        <v>9.6063262907111119E-2</v>
      </c>
      <c r="N17" s="248">
        <v>0.4047146274806106</v>
      </c>
      <c r="O17" s="149">
        <v>0.12785340864656342</v>
      </c>
      <c r="P17" s="150">
        <v>0.2011178691481916</v>
      </c>
      <c r="Q17" s="150">
        <v>8.5136480585156202E-2</v>
      </c>
      <c r="R17" s="248">
        <v>0.41410940133868279</v>
      </c>
      <c r="S17" s="149">
        <v>0.12487272668409509</v>
      </c>
      <c r="T17" s="150">
        <v>0.21517243612053127</v>
      </c>
      <c r="U17" s="150">
        <v>8.8491578512864918E-2</v>
      </c>
      <c r="V17" s="248">
        <v>0.42853836005600837</v>
      </c>
    </row>
    <row r="18" spans="2:22" ht="12.95" customHeight="1" x14ac:dyDescent="0.2">
      <c r="B18" s="87" t="s">
        <v>24</v>
      </c>
      <c r="C18" s="88">
        <v>0.11219810173986715</v>
      </c>
      <c r="D18" s="89">
        <v>0.14877583094925284</v>
      </c>
      <c r="E18" s="89">
        <v>0.19164937440909594</v>
      </c>
      <c r="F18" s="249">
        <v>0.45262330709821591</v>
      </c>
      <c r="G18" s="88">
        <v>0.11468845156906661</v>
      </c>
      <c r="H18" s="89">
        <v>0.16069091778443265</v>
      </c>
      <c r="I18" s="89">
        <v>0.14046417696353525</v>
      </c>
      <c r="J18" s="249">
        <v>0.41584354631703452</v>
      </c>
      <c r="K18" s="88">
        <v>0.11599898381314708</v>
      </c>
      <c r="L18" s="89">
        <v>0.19589197055567231</v>
      </c>
      <c r="M18" s="89">
        <v>0.10179745890559184</v>
      </c>
      <c r="N18" s="249">
        <v>0.41368841327441125</v>
      </c>
      <c r="O18" s="88">
        <v>0.13257810398012751</v>
      </c>
      <c r="P18" s="89">
        <v>0.19884682046565177</v>
      </c>
      <c r="Q18" s="89">
        <v>8.7833736914884969E-2</v>
      </c>
      <c r="R18" s="249">
        <v>0.41925866136066425</v>
      </c>
      <c r="S18" s="88">
        <v>0.1337233981892712</v>
      </c>
      <c r="T18" s="89">
        <v>0.21593162566445129</v>
      </c>
      <c r="U18" s="89">
        <v>9.5395883094584924E-2</v>
      </c>
      <c r="V18" s="249">
        <v>0.44505407477334213</v>
      </c>
    </row>
    <row r="19" spans="2:22" ht="12.95" customHeight="1" x14ac:dyDescent="0.2">
      <c r="B19" s="148" t="s">
        <v>25</v>
      </c>
      <c r="C19" s="88">
        <v>0.10209707412034751</v>
      </c>
      <c r="D19" s="89">
        <v>0.15509777145015544</v>
      </c>
      <c r="E19" s="89">
        <v>0.14397681378388588</v>
      </c>
      <c r="F19" s="249">
        <v>0.40117165935438881</v>
      </c>
      <c r="G19" s="88">
        <v>0.1067355221581061</v>
      </c>
      <c r="H19" s="89">
        <v>0.17879483869127014</v>
      </c>
      <c r="I19" s="89">
        <v>9.298344472420951E-2</v>
      </c>
      <c r="J19" s="249">
        <v>0.37851380557358572</v>
      </c>
      <c r="K19" s="88">
        <v>0.10998874133747316</v>
      </c>
      <c r="L19" s="89">
        <v>0.19504758707981062</v>
      </c>
      <c r="M19" s="89">
        <v>8.9674198082530895E-2</v>
      </c>
      <c r="N19" s="249">
        <v>0.3947105264998147</v>
      </c>
      <c r="O19" s="88">
        <v>0.12262819182063525</v>
      </c>
      <c r="P19" s="89">
        <v>0.20363296657670749</v>
      </c>
      <c r="Q19" s="89">
        <v>8.2153484187945477E-2</v>
      </c>
      <c r="R19" s="249">
        <v>0.4084146425852882</v>
      </c>
      <c r="S19" s="88">
        <v>0.11562078976202535</v>
      </c>
      <c r="T19" s="89">
        <v>0.21437911093015019</v>
      </c>
      <c r="U19" s="89">
        <v>8.127683380173524E-2</v>
      </c>
      <c r="V19" s="249">
        <v>0.41128004475472624</v>
      </c>
    </row>
    <row r="20" spans="2:22" ht="12.95" customHeight="1" thickBot="1" x14ac:dyDescent="0.25">
      <c r="B20" s="92" t="s">
        <v>26</v>
      </c>
      <c r="C20" s="152">
        <v>0.10486767338069891</v>
      </c>
      <c r="D20" s="153">
        <v>0.12261364613376478</v>
      </c>
      <c r="E20" s="153">
        <v>0.14398433653011936</v>
      </c>
      <c r="F20" s="250">
        <v>0.37146565604458304</v>
      </c>
      <c r="G20" s="152">
        <v>0.11111332393261991</v>
      </c>
      <c r="H20" s="153">
        <v>0.1342540397890134</v>
      </c>
      <c r="I20" s="153">
        <v>9.4773957854169769E-2</v>
      </c>
      <c r="J20" s="250">
        <v>0.34014132157580307</v>
      </c>
      <c r="K20" s="152">
        <v>0.1114390992796218</v>
      </c>
      <c r="L20" s="153">
        <v>0.15739463849661525</v>
      </c>
      <c r="M20" s="153">
        <v>7.501542851265329E-2</v>
      </c>
      <c r="N20" s="250">
        <v>0.34384869010022817</v>
      </c>
      <c r="O20" s="152">
        <v>0.12081136429882187</v>
      </c>
      <c r="P20" s="153">
        <v>0.16149824381143069</v>
      </c>
      <c r="Q20" s="153">
        <v>6.9524253955368001E-2</v>
      </c>
      <c r="R20" s="250">
        <v>0.35183386206562056</v>
      </c>
      <c r="S20" s="152">
        <v>0.12098297698103795</v>
      </c>
      <c r="T20" s="153">
        <v>0.16973037081660602</v>
      </c>
      <c r="U20" s="153">
        <v>6.6436837869510587E-2</v>
      </c>
      <c r="V20" s="250">
        <v>0.35715018566715456</v>
      </c>
    </row>
    <row r="21" spans="2:22" ht="12" thickTop="1" x14ac:dyDescent="0.2"/>
    <row r="22" spans="2:22" ht="24" customHeight="1" x14ac:dyDescent="0.2">
      <c r="B22" s="179" t="s">
        <v>91</v>
      </c>
      <c r="C22" s="262" t="s">
        <v>115</v>
      </c>
      <c r="D22" s="263"/>
      <c r="E22" s="263"/>
      <c r="F22" s="264"/>
      <c r="G22" s="262">
        <v>2022</v>
      </c>
      <c r="H22" s="263"/>
      <c r="I22" s="263"/>
      <c r="J22" s="264"/>
      <c r="K22" s="262">
        <v>2023</v>
      </c>
      <c r="L22" s="263"/>
      <c r="M22" s="263"/>
      <c r="N22" s="264"/>
      <c r="O22" s="262">
        <v>2024</v>
      </c>
      <c r="P22" s="263"/>
      <c r="Q22" s="263"/>
      <c r="R22" s="264"/>
      <c r="S22" s="262">
        <v>2025</v>
      </c>
      <c r="T22" s="263"/>
      <c r="U22" s="263"/>
      <c r="V22" s="264"/>
    </row>
    <row r="23" spans="2:22" ht="33.75" x14ac:dyDescent="0.2">
      <c r="B23" s="175" t="s">
        <v>97</v>
      </c>
      <c r="C23" s="79" t="s">
        <v>62</v>
      </c>
      <c r="D23" s="80" t="s">
        <v>113</v>
      </c>
      <c r="E23" s="80" t="s">
        <v>114</v>
      </c>
      <c r="F23" s="246" t="s">
        <v>44</v>
      </c>
      <c r="G23" s="79" t="s">
        <v>62</v>
      </c>
      <c r="H23" s="80" t="s">
        <v>113</v>
      </c>
      <c r="I23" s="80" t="s">
        <v>114</v>
      </c>
      <c r="J23" s="246" t="s">
        <v>44</v>
      </c>
      <c r="K23" s="79" t="s">
        <v>62</v>
      </c>
      <c r="L23" s="80" t="s">
        <v>113</v>
      </c>
      <c r="M23" s="80" t="s">
        <v>114</v>
      </c>
      <c r="N23" s="246" t="s">
        <v>44</v>
      </c>
      <c r="O23" s="79" t="s">
        <v>62</v>
      </c>
      <c r="P23" s="80" t="s">
        <v>113</v>
      </c>
      <c r="Q23" s="80" t="s">
        <v>114</v>
      </c>
      <c r="R23" s="246" t="s">
        <v>44</v>
      </c>
      <c r="S23" s="79" t="s">
        <v>62</v>
      </c>
      <c r="T23" s="80" t="s">
        <v>113</v>
      </c>
      <c r="U23" s="80" t="s">
        <v>114</v>
      </c>
      <c r="V23" s="246" t="s">
        <v>44</v>
      </c>
    </row>
    <row r="24" spans="2:22" ht="12.95" customHeight="1" x14ac:dyDescent="0.2">
      <c r="B24" s="87" t="s">
        <v>23</v>
      </c>
      <c r="C24" s="145">
        <v>0.12672852838110699</v>
      </c>
      <c r="D24" s="146">
        <v>0.11404432778732332</v>
      </c>
      <c r="E24" s="146">
        <v>0.15885624490430264</v>
      </c>
      <c r="F24" s="247">
        <v>0.39962910107273297</v>
      </c>
      <c r="G24" s="145">
        <v>0.14337623142573383</v>
      </c>
      <c r="H24" s="146">
        <v>0.12393104077083167</v>
      </c>
      <c r="I24" s="146">
        <v>0.10168689797899011</v>
      </c>
      <c r="J24" s="247">
        <v>0.36899355824898433</v>
      </c>
      <c r="K24" s="145">
        <v>0.14669757294468214</v>
      </c>
      <c r="L24" s="146">
        <v>0.14086116883324654</v>
      </c>
      <c r="M24" s="146">
        <v>7.3670825623058364E-2</v>
      </c>
      <c r="N24" s="247">
        <v>0.36123015992932322</v>
      </c>
      <c r="O24" s="145">
        <v>0.14150678790382396</v>
      </c>
      <c r="P24" s="146">
        <v>0.14180017932083408</v>
      </c>
      <c r="Q24" s="146">
        <v>6.9387656905729816E-2</v>
      </c>
      <c r="R24" s="247">
        <v>0.35269462413038782</v>
      </c>
      <c r="S24" s="145">
        <v>0.14849574893252018</v>
      </c>
      <c r="T24" s="146">
        <v>0.14949960411344979</v>
      </c>
      <c r="U24" s="146">
        <v>6.2837563978094271E-2</v>
      </c>
      <c r="V24" s="247">
        <v>0.36083291702406423</v>
      </c>
    </row>
    <row r="25" spans="2:22" ht="12.95" customHeight="1" x14ac:dyDescent="0.2">
      <c r="B25" s="148" t="s">
        <v>54</v>
      </c>
      <c r="C25" s="149">
        <v>0.15317260682733153</v>
      </c>
      <c r="D25" s="150">
        <v>0.15323888262094562</v>
      </c>
      <c r="E25" s="150">
        <v>0.16980474842941781</v>
      </c>
      <c r="F25" s="248">
        <v>0.47621469658016907</v>
      </c>
      <c r="G25" s="149">
        <v>0.17316485198508</v>
      </c>
      <c r="H25" s="150">
        <v>0.18724404385425991</v>
      </c>
      <c r="I25" s="150">
        <v>0.10618793087051884</v>
      </c>
      <c r="J25" s="248">
        <v>0.46659682670985875</v>
      </c>
      <c r="K25" s="149">
        <v>0.17653612398097565</v>
      </c>
      <c r="L25" s="150">
        <v>0.20676455447218189</v>
      </c>
      <c r="M25" s="150">
        <v>8.0344835534656434E-2</v>
      </c>
      <c r="N25" s="248">
        <v>0.46364551398781395</v>
      </c>
      <c r="O25" s="149">
        <v>0.17843401773251508</v>
      </c>
      <c r="P25" s="150">
        <v>0.21995960667191727</v>
      </c>
      <c r="Q25" s="150">
        <v>7.3478426999586705E-2</v>
      </c>
      <c r="R25" s="248">
        <v>0.47187361099197594</v>
      </c>
      <c r="S25" s="149">
        <v>0.18321443611094151</v>
      </c>
      <c r="T25" s="150">
        <v>0.21728839190528298</v>
      </c>
      <c r="U25" s="150">
        <v>6.5943733983315253E-2</v>
      </c>
      <c r="V25" s="248">
        <v>0.46644656199953977</v>
      </c>
    </row>
    <row r="26" spans="2:22" ht="12.95" customHeight="1" x14ac:dyDescent="0.2">
      <c r="B26" s="87" t="s">
        <v>24</v>
      </c>
      <c r="C26" s="88">
        <v>0.1517048668226845</v>
      </c>
      <c r="D26" s="89">
        <v>0.15367930549573719</v>
      </c>
      <c r="E26" s="89">
        <v>0.16780393642359365</v>
      </c>
      <c r="F26" s="249">
        <v>0.47318810874201533</v>
      </c>
      <c r="G26" s="88">
        <v>0.17597035174216605</v>
      </c>
      <c r="H26" s="89">
        <v>0.17851570354796589</v>
      </c>
      <c r="I26" s="89">
        <v>0.10587899906585589</v>
      </c>
      <c r="J26" s="249">
        <v>0.46036250900418202</v>
      </c>
      <c r="K26" s="88">
        <v>0.17743051052608827</v>
      </c>
      <c r="L26" s="89">
        <v>0.19986869407340163</v>
      </c>
      <c r="M26" s="89">
        <v>8.1196234816063625E-2</v>
      </c>
      <c r="N26" s="249">
        <v>0.45849543941555354</v>
      </c>
      <c r="O26" s="88">
        <v>0.17216746992629237</v>
      </c>
      <c r="P26" s="89">
        <v>0.21437603642676104</v>
      </c>
      <c r="Q26" s="89">
        <v>8.2057268991220525E-2</v>
      </c>
      <c r="R26" s="249">
        <v>0.46860077534427391</v>
      </c>
      <c r="S26" s="88">
        <v>0.18674262069273195</v>
      </c>
      <c r="T26" s="89">
        <v>0.20775824090029502</v>
      </c>
      <c r="U26" s="89">
        <v>7.2067098299678223E-2</v>
      </c>
      <c r="V26" s="249">
        <v>0.46656795989270516</v>
      </c>
    </row>
    <row r="27" spans="2:22" ht="12.95" customHeight="1" x14ac:dyDescent="0.2">
      <c r="B27" s="148" t="s">
        <v>25</v>
      </c>
      <c r="C27" s="88">
        <v>0.15532048994221234</v>
      </c>
      <c r="D27" s="89">
        <v>0.15259057324453826</v>
      </c>
      <c r="E27" s="89">
        <v>0.1727327263476828</v>
      </c>
      <c r="F27" s="249">
        <v>0.48064378953443337</v>
      </c>
      <c r="G27" s="88">
        <v>0.169077090280534</v>
      </c>
      <c r="H27" s="89">
        <v>0.19996439076682257</v>
      </c>
      <c r="I27" s="89">
        <v>0.1066422347761255</v>
      </c>
      <c r="J27" s="249">
        <v>0.47568371582348207</v>
      </c>
      <c r="K27" s="88">
        <v>0.17535582179332759</v>
      </c>
      <c r="L27" s="89">
        <v>0.2158592820132707</v>
      </c>
      <c r="M27" s="89">
        <v>7.9221575237511499E-2</v>
      </c>
      <c r="N27" s="249">
        <v>0.4704366790441098</v>
      </c>
      <c r="O27" s="88">
        <v>0.18649226602038635</v>
      </c>
      <c r="P27" s="89">
        <v>0.2271366455199943</v>
      </c>
      <c r="Q27" s="89">
        <v>6.2452776391759925E-2</v>
      </c>
      <c r="R27" s="249">
        <v>0.47607812388623566</v>
      </c>
      <c r="S27" s="88">
        <v>0.17869776440394219</v>
      </c>
      <c r="T27" s="89">
        <v>0.22948859356985032</v>
      </c>
      <c r="U27" s="89">
        <v>5.8104794234496646E-2</v>
      </c>
      <c r="V27" s="249">
        <v>0.4662947217373612</v>
      </c>
    </row>
    <row r="28" spans="2:22" ht="12.95" customHeight="1" thickBot="1" x14ac:dyDescent="0.25">
      <c r="B28" s="92" t="s">
        <v>26</v>
      </c>
      <c r="C28" s="152">
        <v>0.13428529017020435</v>
      </c>
      <c r="D28" s="153">
        <v>0.12524540021874039</v>
      </c>
      <c r="E28" s="153">
        <v>0.16198506698099038</v>
      </c>
      <c r="F28" s="250">
        <v>0.42151575736993513</v>
      </c>
      <c r="G28" s="152">
        <v>0.15196836782634177</v>
      </c>
      <c r="H28" s="153">
        <v>0.14219369176569863</v>
      </c>
      <c r="I28" s="153">
        <v>0.10298526244106086</v>
      </c>
      <c r="J28" s="250">
        <v>0.39714732203310127</v>
      </c>
      <c r="K28" s="152">
        <v>0.15500156515402655</v>
      </c>
      <c r="L28" s="153">
        <v>0.15920096748756002</v>
      </c>
      <c r="M28" s="153">
        <v>7.5528089810761756E-2</v>
      </c>
      <c r="N28" s="250">
        <v>0.38973062245234835</v>
      </c>
      <c r="O28" s="152">
        <v>0.15160258241444324</v>
      </c>
      <c r="P28" s="153">
        <v>0.16316776399099173</v>
      </c>
      <c r="Q28" s="153">
        <v>7.050603691819142E-2</v>
      </c>
      <c r="R28" s="250">
        <v>0.3852763833236264</v>
      </c>
      <c r="S28" s="152">
        <v>0.1579887023738541</v>
      </c>
      <c r="T28" s="153">
        <v>0.16803474638554294</v>
      </c>
      <c r="U28" s="153">
        <v>6.3686868189653217E-2</v>
      </c>
      <c r="V28" s="250">
        <v>0.38971031694905023</v>
      </c>
    </row>
    <row r="29" spans="2:22" ht="12" thickTop="1" x14ac:dyDescent="0.2">
      <c r="B29" s="9" t="s">
        <v>111</v>
      </c>
      <c r="F29" s="4"/>
      <c r="J29" s="4"/>
      <c r="V29" s="4" t="s">
        <v>126</v>
      </c>
    </row>
    <row r="30" spans="2:22" x14ac:dyDescent="0.2">
      <c r="B30" s="9" t="s">
        <v>85</v>
      </c>
    </row>
    <row r="31" spans="2:22" x14ac:dyDescent="0.2">
      <c r="B31" s="22" t="s">
        <v>136</v>
      </c>
      <c r="F31" s="4"/>
    </row>
    <row r="33" spans="2:19" x14ac:dyDescent="0.2">
      <c r="B33" s="27" t="s">
        <v>88</v>
      </c>
    </row>
    <row r="34" spans="2:19" ht="15" x14ac:dyDescent="0.2">
      <c r="B34" s="179" t="s">
        <v>17</v>
      </c>
      <c r="C34" s="262">
        <v>2017</v>
      </c>
      <c r="D34" s="263"/>
      <c r="E34" s="263"/>
      <c r="F34" s="264"/>
      <c r="G34" s="262">
        <v>2018</v>
      </c>
      <c r="H34" s="263"/>
      <c r="I34" s="263"/>
      <c r="J34" s="264"/>
      <c r="K34" s="262">
        <v>2019</v>
      </c>
      <c r="L34" s="263"/>
      <c r="M34" s="263"/>
      <c r="N34" s="264"/>
      <c r="O34" s="262">
        <v>2020</v>
      </c>
      <c r="P34" s="263"/>
      <c r="Q34" s="263"/>
      <c r="R34" s="264"/>
    </row>
    <row r="35" spans="2:19" ht="33.75" x14ac:dyDescent="0.2">
      <c r="B35" s="144"/>
      <c r="C35" s="79" t="s">
        <v>62</v>
      </c>
      <c r="D35" s="80" t="s">
        <v>74</v>
      </c>
      <c r="E35" s="80" t="s">
        <v>75</v>
      </c>
      <c r="F35" s="81" t="s">
        <v>44</v>
      </c>
      <c r="G35" s="79" t="s">
        <v>62</v>
      </c>
      <c r="H35" s="80" t="s">
        <v>74</v>
      </c>
      <c r="I35" s="80" t="s">
        <v>75</v>
      </c>
      <c r="J35" s="81" t="s">
        <v>44</v>
      </c>
      <c r="K35" s="79" t="s">
        <v>62</v>
      </c>
      <c r="L35" s="80" t="s">
        <v>74</v>
      </c>
      <c r="M35" s="80" t="s">
        <v>75</v>
      </c>
      <c r="N35" s="81" t="s">
        <v>44</v>
      </c>
      <c r="O35" s="79" t="s">
        <v>62</v>
      </c>
      <c r="P35" s="80" t="s">
        <v>74</v>
      </c>
      <c r="Q35" s="80" t="s">
        <v>75</v>
      </c>
      <c r="R35" s="81" t="s">
        <v>44</v>
      </c>
    </row>
    <row r="36" spans="2:19" x14ac:dyDescent="0.2">
      <c r="B36" s="87" t="s">
        <v>23</v>
      </c>
      <c r="C36" s="145">
        <v>9.927884342015697E-2</v>
      </c>
      <c r="D36" s="146">
        <v>8.2207951080272734E-2</v>
      </c>
      <c r="E36" s="146">
        <v>2.2235796594529348E-2</v>
      </c>
      <c r="F36" s="147">
        <v>0.20372259109495905</v>
      </c>
      <c r="G36" s="145">
        <v>0.10007476002943452</v>
      </c>
      <c r="H36" s="146">
        <v>8.9386651503824244E-2</v>
      </c>
      <c r="I36" s="146">
        <v>2.3107467623821095E-2</v>
      </c>
      <c r="J36" s="147">
        <v>0.21256887915707987</v>
      </c>
      <c r="K36" s="145">
        <v>0.10300155398839052</v>
      </c>
      <c r="L36" s="146">
        <v>9.3017833133373473E-2</v>
      </c>
      <c r="M36" s="146">
        <v>3.1080691886763684E-2</v>
      </c>
      <c r="N36" s="147">
        <v>0.22444558164048745</v>
      </c>
      <c r="O36" s="145">
        <v>0.16926888518342223</v>
      </c>
      <c r="P36" s="146">
        <v>0.11550300622385724</v>
      </c>
      <c r="Q36" s="146">
        <v>3.7615887817232553E-2</v>
      </c>
      <c r="R36" s="147">
        <v>0.32238777922451201</v>
      </c>
      <c r="S36" s="86"/>
    </row>
    <row r="37" spans="2:19" x14ac:dyDescent="0.2">
      <c r="B37" s="148" t="s">
        <v>54</v>
      </c>
      <c r="C37" s="149">
        <v>0.1184253485467805</v>
      </c>
      <c r="D37" s="150">
        <v>0.12806147892096481</v>
      </c>
      <c r="E37" s="150">
        <v>2.8697835195233081E-2</v>
      </c>
      <c r="F37" s="151">
        <v>0.27518466266297836</v>
      </c>
      <c r="G37" s="149">
        <v>0.13116324074058786</v>
      </c>
      <c r="H37" s="150">
        <v>0.13026830045556093</v>
      </c>
      <c r="I37" s="150">
        <v>3.2937765324201201E-2</v>
      </c>
      <c r="J37" s="151">
        <v>0.29436930652034998</v>
      </c>
      <c r="K37" s="149">
        <v>0.12847123084594761</v>
      </c>
      <c r="L37" s="150">
        <v>0.13829172137738185</v>
      </c>
      <c r="M37" s="150">
        <v>2.8112625470127751E-2</v>
      </c>
      <c r="N37" s="151">
        <v>0.294745915692052</v>
      </c>
      <c r="O37" s="149">
        <v>0.18900956937799043</v>
      </c>
      <c r="P37" s="150">
        <v>0.165085326953748</v>
      </c>
      <c r="Q37" s="150">
        <v>3.8669856459330146E-2</v>
      </c>
      <c r="R37" s="151">
        <v>0.39276475279106859</v>
      </c>
      <c r="S37" s="86"/>
    </row>
    <row r="38" spans="2:19" x14ac:dyDescent="0.2">
      <c r="B38" s="87" t="s">
        <v>24</v>
      </c>
      <c r="C38" s="88">
        <v>0.12837027940002768</v>
      </c>
      <c r="D38" s="89">
        <v>0.1278283841212903</v>
      </c>
      <c r="E38" s="89">
        <v>2.5346857154637473E-2</v>
      </c>
      <c r="F38" s="90">
        <v>0.28154552067595545</v>
      </c>
      <c r="G38" s="88">
        <v>0.14180898497072142</v>
      </c>
      <c r="H38" s="89">
        <v>0.12822326220328525</v>
      </c>
      <c r="I38" s="89">
        <v>2.8197359689868334E-2</v>
      </c>
      <c r="J38" s="90">
        <v>0.29822815166649203</v>
      </c>
      <c r="K38" s="88">
        <v>0.13575113488404827</v>
      </c>
      <c r="L38" s="89">
        <v>0.13512897209416899</v>
      </c>
      <c r="M38" s="89">
        <v>2.4496604145405918E-2</v>
      </c>
      <c r="N38" s="90">
        <v>0.2954066499332022</v>
      </c>
      <c r="O38" s="88">
        <v>0.19840800635892272</v>
      </c>
      <c r="P38" s="89">
        <v>0.16606179582992711</v>
      </c>
      <c r="Q38" s="89">
        <v>3.8492980575301469E-2</v>
      </c>
      <c r="R38" s="90">
        <v>0.40296136841301317</v>
      </c>
      <c r="S38" s="86"/>
    </row>
    <row r="39" spans="2:19" x14ac:dyDescent="0.2">
      <c r="B39" s="148" t="s">
        <v>25</v>
      </c>
      <c r="C39" s="88">
        <v>0.10475376882387594</v>
      </c>
      <c r="D39" s="89">
        <v>0.12838192098172624</v>
      </c>
      <c r="E39" s="89">
        <v>3.33065445042076E-2</v>
      </c>
      <c r="F39" s="90">
        <v>0.26644223430980979</v>
      </c>
      <c r="G39" s="88">
        <v>0.11720368963977544</v>
      </c>
      <c r="H39" s="89">
        <v>0.13294991813945678</v>
      </c>
      <c r="I39" s="89">
        <v>3.9153764249268218E-2</v>
      </c>
      <c r="J39" s="90">
        <v>0.289309280199671</v>
      </c>
      <c r="K39" s="88">
        <v>0.11901540554277754</v>
      </c>
      <c r="L39" s="89">
        <v>0.14239979815191994</v>
      </c>
      <c r="M39" s="89">
        <v>3.2807626347025116E-2</v>
      </c>
      <c r="N39" s="90">
        <v>0.29388581830701666</v>
      </c>
      <c r="O39" s="88">
        <v>0.17686054972740337</v>
      </c>
      <c r="P39" s="89">
        <v>0.16382308094529419</v>
      </c>
      <c r="Q39" s="89">
        <v>3.8898497519023259E-2</v>
      </c>
      <c r="R39" s="90">
        <v>0.37958395647229609</v>
      </c>
      <c r="S39" s="86"/>
    </row>
    <row r="40" spans="2:19" ht="12" thickBot="1" x14ac:dyDescent="0.25">
      <c r="B40" s="92" t="s">
        <v>26</v>
      </c>
      <c r="C40" s="152">
        <v>0.10456269202358155</v>
      </c>
      <c r="D40" s="153">
        <v>9.4862119422788285E-2</v>
      </c>
      <c r="E40" s="153">
        <v>2.4019121196580392E-2</v>
      </c>
      <c r="F40" s="154">
        <v>0.22344393264295023</v>
      </c>
      <c r="G40" s="152">
        <v>0.10887618995975365</v>
      </c>
      <c r="H40" s="153">
        <v>0.10096061589364812</v>
      </c>
      <c r="I40" s="153">
        <v>2.5890513769045959E-2</v>
      </c>
      <c r="J40" s="154">
        <v>0.23572731962244772</v>
      </c>
      <c r="K40" s="152">
        <v>0.11011186858549651</v>
      </c>
      <c r="L40" s="153">
        <v>0.10565724126170997</v>
      </c>
      <c r="M40" s="153">
        <v>3.0251855299103701E-2</v>
      </c>
      <c r="N40" s="154">
        <v>0.24486128289542874</v>
      </c>
      <c r="O40" s="152">
        <v>0.17500030677396269</v>
      </c>
      <c r="P40" s="153">
        <v>0.12989851454259077</v>
      </c>
      <c r="Q40" s="153">
        <v>3.7921892339240607E-2</v>
      </c>
      <c r="R40" s="154">
        <v>0.34282071365579408</v>
      </c>
      <c r="S40" s="86"/>
    </row>
    <row r="41" spans="2:19" ht="12" thickTop="1" x14ac:dyDescent="0.2"/>
    <row r="42" spans="2:19" ht="15" x14ac:dyDescent="0.2">
      <c r="B42" s="179" t="s">
        <v>90</v>
      </c>
      <c r="C42" s="262">
        <v>2017</v>
      </c>
      <c r="D42" s="263"/>
      <c r="E42" s="263"/>
      <c r="F42" s="264"/>
      <c r="G42" s="262">
        <v>2018</v>
      </c>
      <c r="H42" s="263"/>
      <c r="I42" s="263"/>
      <c r="J42" s="264"/>
      <c r="K42" s="262">
        <v>2019</v>
      </c>
      <c r="L42" s="263"/>
      <c r="M42" s="263"/>
      <c r="N42" s="264"/>
      <c r="O42" s="262">
        <v>2020</v>
      </c>
      <c r="P42" s="263"/>
      <c r="Q42" s="263"/>
      <c r="R42" s="264"/>
    </row>
    <row r="43" spans="2:19" ht="33.75" x14ac:dyDescent="0.2">
      <c r="B43" s="175" t="s">
        <v>96</v>
      </c>
      <c r="C43" s="79" t="s">
        <v>62</v>
      </c>
      <c r="D43" s="80" t="s">
        <v>74</v>
      </c>
      <c r="E43" s="80" t="s">
        <v>75</v>
      </c>
      <c r="F43" s="81" t="s">
        <v>44</v>
      </c>
      <c r="G43" s="79" t="s">
        <v>62</v>
      </c>
      <c r="H43" s="80" t="s">
        <v>74</v>
      </c>
      <c r="I43" s="80" t="s">
        <v>75</v>
      </c>
      <c r="J43" s="81" t="s">
        <v>44</v>
      </c>
      <c r="K43" s="79" t="s">
        <v>62</v>
      </c>
      <c r="L43" s="80" t="s">
        <v>74</v>
      </c>
      <c r="M43" s="80" t="s">
        <v>75</v>
      </c>
      <c r="N43" s="81" t="s">
        <v>44</v>
      </c>
      <c r="O43" s="79" t="s">
        <v>62</v>
      </c>
      <c r="P43" s="80" t="s">
        <v>74</v>
      </c>
      <c r="Q43" s="80" t="s">
        <v>75</v>
      </c>
      <c r="R43" s="81" t="s">
        <v>44</v>
      </c>
    </row>
    <row r="44" spans="2:19" x14ac:dyDescent="0.2">
      <c r="B44" s="87" t="s">
        <v>23</v>
      </c>
      <c r="C44" s="145">
        <v>7.1844570143889869E-2</v>
      </c>
      <c r="D44" s="146">
        <v>6.8316541105656756E-2</v>
      </c>
      <c r="E44" s="146">
        <v>2.1868657923079692E-2</v>
      </c>
      <c r="F44" s="147">
        <v>0.16203046135018925</v>
      </c>
      <c r="G44" s="145">
        <v>7.9156623823386979E-2</v>
      </c>
      <c r="H44" s="146">
        <v>7.8184578645900019E-2</v>
      </c>
      <c r="I44" s="146">
        <v>2.3769531358720158E-2</v>
      </c>
      <c r="J44" s="147">
        <v>0.18111003801900394</v>
      </c>
      <c r="K44" s="145">
        <v>8.0758561963500133E-2</v>
      </c>
      <c r="L44" s="146">
        <v>8.2860666358071169E-2</v>
      </c>
      <c r="M44" s="146">
        <v>2.4422996980437036E-2</v>
      </c>
      <c r="N44" s="147">
        <v>0.18804222530200834</v>
      </c>
      <c r="O44" s="145">
        <v>0.14652807197004922</v>
      </c>
      <c r="P44" s="146">
        <v>0.10655466121105038</v>
      </c>
      <c r="Q44" s="146">
        <v>3.586723289350871E-2</v>
      </c>
      <c r="R44" s="147">
        <v>0.28895065491504873</v>
      </c>
      <c r="S44" s="86"/>
    </row>
    <row r="45" spans="2:19" x14ac:dyDescent="0.2">
      <c r="B45" s="148" t="s">
        <v>54</v>
      </c>
      <c r="C45" s="149">
        <v>8.4806057135401181E-2</v>
      </c>
      <c r="D45" s="150">
        <v>0.11765420106847985</v>
      </c>
      <c r="E45" s="150">
        <v>4.3663421600110185E-2</v>
      </c>
      <c r="F45" s="151">
        <v>0.24612186759258589</v>
      </c>
      <c r="G45" s="149">
        <v>9.0915572063001868E-2</v>
      </c>
      <c r="H45" s="150">
        <v>0.12063940851408639</v>
      </c>
      <c r="I45" s="150">
        <v>4.6907114315224992E-2</v>
      </c>
      <c r="J45" s="151">
        <v>0.25846035604614204</v>
      </c>
      <c r="K45" s="149">
        <v>9.286329031220307E-2</v>
      </c>
      <c r="L45" s="150">
        <v>0.13675114462296675</v>
      </c>
      <c r="M45" s="150">
        <v>4.0881405286906113E-2</v>
      </c>
      <c r="N45" s="151">
        <v>0.27049418194903463</v>
      </c>
      <c r="O45" s="149">
        <v>0.15374328168926199</v>
      </c>
      <c r="P45" s="150">
        <v>0.16315524083046501</v>
      </c>
      <c r="Q45" s="150">
        <v>5.0400611161797663E-2</v>
      </c>
      <c r="R45" s="151">
        <v>0.36729913368152467</v>
      </c>
      <c r="S45" s="86"/>
    </row>
    <row r="46" spans="2:19" x14ac:dyDescent="0.2">
      <c r="B46" s="87" t="s">
        <v>24</v>
      </c>
      <c r="C46" s="88">
        <v>9.9287160767512997E-2</v>
      </c>
      <c r="D46" s="89">
        <v>0.11635564599227026</v>
      </c>
      <c r="E46" s="89">
        <v>4.0082173168250211E-2</v>
      </c>
      <c r="F46" s="90">
        <v>0.25572497992803345</v>
      </c>
      <c r="G46" s="88">
        <v>0.10666360015204801</v>
      </c>
      <c r="H46" s="89">
        <v>0.12157452748523441</v>
      </c>
      <c r="I46" s="89">
        <v>4.4892496302613882E-2</v>
      </c>
      <c r="J46" s="90">
        <v>0.27313062393989629</v>
      </c>
      <c r="K46" s="88">
        <v>0.10407857045423544</v>
      </c>
      <c r="L46" s="89">
        <v>0.13745888843419876</v>
      </c>
      <c r="M46" s="89">
        <v>3.8903287409630338E-2</v>
      </c>
      <c r="N46" s="90">
        <v>0.28044074629806454</v>
      </c>
      <c r="O46" s="88">
        <v>0.16901267024500677</v>
      </c>
      <c r="P46" s="89">
        <v>0.16218157033142244</v>
      </c>
      <c r="Q46" s="89">
        <v>5.5531213105974857E-2</v>
      </c>
      <c r="R46" s="90">
        <v>0.38672545368240407</v>
      </c>
      <c r="S46" s="86"/>
    </row>
    <row r="47" spans="2:19" x14ac:dyDescent="0.2">
      <c r="B47" s="148" t="s">
        <v>25</v>
      </c>
      <c r="C47" s="88">
        <v>6.656072867861472E-2</v>
      </c>
      <c r="D47" s="89">
        <v>0.11929081615936568</v>
      </c>
      <c r="E47" s="89">
        <v>4.8175846138724158E-2</v>
      </c>
      <c r="F47" s="90">
        <v>0.23402329543592937</v>
      </c>
      <c r="G47" s="88">
        <v>7.210105520254928E-2</v>
      </c>
      <c r="H47" s="89">
        <v>0.11952220123265976</v>
      </c>
      <c r="I47" s="89">
        <v>4.9314022935867348E-2</v>
      </c>
      <c r="J47" s="90">
        <v>0.2409372793710764</v>
      </c>
      <c r="K47" s="88">
        <v>7.9317717524218179E-2</v>
      </c>
      <c r="L47" s="89">
        <v>0.13589268585570874</v>
      </c>
      <c r="M47" s="89">
        <v>4.3270533275732034E-2</v>
      </c>
      <c r="N47" s="90">
        <v>0.25848093665565897</v>
      </c>
      <c r="O47" s="88">
        <v>0.13475783691350832</v>
      </c>
      <c r="P47" s="89">
        <v>0.16436521568063678</v>
      </c>
      <c r="Q47" s="89">
        <v>4.4021397819359424E-2</v>
      </c>
      <c r="R47" s="90">
        <v>0.34314445041350455</v>
      </c>
      <c r="S47" s="86"/>
    </row>
    <row r="48" spans="2:19" ht="12" thickBot="1" x14ac:dyDescent="0.25">
      <c r="B48" s="92" t="s">
        <v>26</v>
      </c>
      <c r="C48" s="152">
        <v>7.5426978948944845E-2</v>
      </c>
      <c r="D48" s="153">
        <v>8.1952811056399441E-2</v>
      </c>
      <c r="E48" s="153">
        <v>2.7892435213748675E-2</v>
      </c>
      <c r="F48" s="154">
        <v>0.18527222521909295</v>
      </c>
      <c r="G48" s="152">
        <v>8.2516759679367085E-2</v>
      </c>
      <c r="H48" s="153">
        <v>9.0317899685429887E-2</v>
      </c>
      <c r="I48" s="153">
        <v>3.0381608829828998E-2</v>
      </c>
      <c r="J48" s="154">
        <v>0.20321626819462596</v>
      </c>
      <c r="K48" s="152">
        <v>8.4329839812052401E-2</v>
      </c>
      <c r="L48" s="153">
        <v>9.8759573262673594E-2</v>
      </c>
      <c r="M48" s="153">
        <v>2.9278748164115589E-2</v>
      </c>
      <c r="N48" s="154">
        <v>0.21236816123884159</v>
      </c>
      <c r="O48" s="152">
        <v>0.14862052033468251</v>
      </c>
      <c r="P48" s="153">
        <v>0.12296961290840051</v>
      </c>
      <c r="Q48" s="153">
        <v>4.0081988219206485E-2</v>
      </c>
      <c r="R48" s="154">
        <v>0.31167212146228951</v>
      </c>
      <c r="S48" s="86"/>
    </row>
    <row r="49" spans="2:20" ht="12" thickTop="1" x14ac:dyDescent="0.2"/>
    <row r="50" spans="2:20" ht="15" x14ac:dyDescent="0.2">
      <c r="B50" s="179" t="s">
        <v>91</v>
      </c>
      <c r="C50" s="262">
        <v>2017</v>
      </c>
      <c r="D50" s="263"/>
      <c r="E50" s="263"/>
      <c r="F50" s="264"/>
      <c r="G50" s="262">
        <v>2018</v>
      </c>
      <c r="H50" s="263"/>
      <c r="I50" s="263"/>
      <c r="J50" s="264"/>
      <c r="K50" s="262">
        <v>2019</v>
      </c>
      <c r="L50" s="263"/>
      <c r="M50" s="263"/>
      <c r="N50" s="264"/>
      <c r="O50" s="262">
        <v>2020</v>
      </c>
      <c r="P50" s="263"/>
      <c r="Q50" s="263"/>
      <c r="R50" s="264"/>
    </row>
    <row r="51" spans="2:20" ht="33.75" x14ac:dyDescent="0.2">
      <c r="B51" s="175" t="s">
        <v>97</v>
      </c>
      <c r="C51" s="79" t="s">
        <v>62</v>
      </c>
      <c r="D51" s="80" t="s">
        <v>74</v>
      </c>
      <c r="E51" s="80" t="s">
        <v>75</v>
      </c>
      <c r="F51" s="81" t="s">
        <v>44</v>
      </c>
      <c r="G51" s="79" t="s">
        <v>62</v>
      </c>
      <c r="H51" s="80" t="s">
        <v>74</v>
      </c>
      <c r="I51" s="80" t="s">
        <v>75</v>
      </c>
      <c r="J51" s="81" t="s">
        <v>44</v>
      </c>
      <c r="K51" s="79" t="s">
        <v>62</v>
      </c>
      <c r="L51" s="80" t="s">
        <v>74</v>
      </c>
      <c r="M51" s="80" t="s">
        <v>75</v>
      </c>
      <c r="N51" s="81" t="s">
        <v>44</v>
      </c>
      <c r="O51" s="79" t="s">
        <v>62</v>
      </c>
      <c r="P51" s="80" t="s">
        <v>74</v>
      </c>
      <c r="Q51" s="80" t="s">
        <v>75</v>
      </c>
      <c r="R51" s="81" t="s">
        <v>44</v>
      </c>
    </row>
    <row r="52" spans="2:20" x14ac:dyDescent="0.2">
      <c r="B52" s="87" t="s">
        <v>23</v>
      </c>
      <c r="C52" s="145">
        <v>0.12354965985478074</v>
      </c>
      <c r="D52" s="146">
        <v>9.4498459563778836E-2</v>
      </c>
      <c r="E52" s="146">
        <v>2.2559996178762861E-2</v>
      </c>
      <c r="F52" s="147">
        <v>0.24060811559732245</v>
      </c>
      <c r="G52" s="145">
        <v>0.11851921382698599</v>
      </c>
      <c r="H52" s="146">
        <v>9.9263668332952956E-2</v>
      </c>
      <c r="I52" s="146">
        <v>2.2524313301087381E-2</v>
      </c>
      <c r="J52" s="147">
        <v>0.24030719546102633</v>
      </c>
      <c r="K52" s="145">
        <v>0.12776428613522964</v>
      </c>
      <c r="L52" s="146">
        <v>0.10265857659215023</v>
      </c>
      <c r="M52" s="146">
        <v>2.6223578752995719E-2</v>
      </c>
      <c r="N52" s="147">
        <v>0.25664644148037558</v>
      </c>
      <c r="O52" s="145">
        <v>0.18972980477567611</v>
      </c>
      <c r="P52" s="146">
        <v>0.12355447352404139</v>
      </c>
      <c r="Q52" s="146">
        <v>3.9189277971223964E-2</v>
      </c>
      <c r="R52" s="147">
        <v>0.35247355627094146</v>
      </c>
      <c r="S52" s="86"/>
    </row>
    <row r="53" spans="2:20" x14ac:dyDescent="0.2">
      <c r="B53" s="148" t="s">
        <v>54</v>
      </c>
      <c r="C53" s="149">
        <v>0.14828561954950634</v>
      </c>
      <c r="D53" s="150">
        <v>0.13730495723304048</v>
      </c>
      <c r="E53" s="150">
        <v>1.5407050673293909E-2</v>
      </c>
      <c r="F53" s="151">
        <v>0.30099762745584074</v>
      </c>
      <c r="G53" s="149">
        <v>0.16754747233400402</v>
      </c>
      <c r="H53" s="150">
        <v>0.13897289989939637</v>
      </c>
      <c r="I53" s="150">
        <v>2.0309356136820927E-2</v>
      </c>
      <c r="J53" s="151">
        <v>0.32682972837022134</v>
      </c>
      <c r="K53" s="149">
        <v>0.16137119522711166</v>
      </c>
      <c r="L53" s="150">
        <v>0.13952096633234204</v>
      </c>
      <c r="M53" s="150">
        <v>1.6237677104553865E-2</v>
      </c>
      <c r="N53" s="151">
        <v>0.31712983866400757</v>
      </c>
      <c r="O53" s="149">
        <v>0.22064472014171801</v>
      </c>
      <c r="P53" s="150">
        <v>0.16681668484534007</v>
      </c>
      <c r="Q53" s="150">
        <v>2.8146940158630986E-2</v>
      </c>
      <c r="R53" s="151">
        <v>0.41560834514568906</v>
      </c>
      <c r="S53" s="86"/>
    </row>
    <row r="54" spans="2:20" x14ac:dyDescent="0.2">
      <c r="B54" s="87" t="s">
        <v>24</v>
      </c>
      <c r="C54" s="88">
        <v>0.15245722900485928</v>
      </c>
      <c r="D54" s="89">
        <v>0.1373302284260543</v>
      </c>
      <c r="E54" s="89">
        <v>1.31429109851799E-2</v>
      </c>
      <c r="F54" s="90">
        <v>0.30293036841609344</v>
      </c>
      <c r="G54" s="88">
        <v>0.17121718747076575</v>
      </c>
      <c r="H54" s="89">
        <v>0.1337866480636565</v>
      </c>
      <c r="I54" s="89">
        <v>1.4224887940919405E-2</v>
      </c>
      <c r="J54" s="90">
        <v>0.31922872347534165</v>
      </c>
      <c r="K54" s="88">
        <v>0.16324009483306962</v>
      </c>
      <c r="L54" s="89">
        <v>0.13313427500538824</v>
      </c>
      <c r="M54" s="89">
        <v>1.2009209952215487E-2</v>
      </c>
      <c r="N54" s="90">
        <v>0.30838620820169377</v>
      </c>
      <c r="O54" s="88">
        <v>0.22393854025169532</v>
      </c>
      <c r="P54" s="89">
        <v>0.16943186202741059</v>
      </c>
      <c r="Q54" s="89">
        <v>2.369487888285755E-2</v>
      </c>
      <c r="R54" s="90">
        <v>0.41706528116196345</v>
      </c>
      <c r="S54" s="86"/>
    </row>
    <row r="55" spans="2:20" x14ac:dyDescent="0.2">
      <c r="B55" s="148" t="s">
        <v>25</v>
      </c>
      <c r="C55" s="88">
        <v>0.14208687089452765</v>
      </c>
      <c r="D55" s="89">
        <v>0.13726738158426702</v>
      </c>
      <c r="E55" s="89">
        <v>1.8773592080666403E-2</v>
      </c>
      <c r="F55" s="90">
        <v>0.29812784455946106</v>
      </c>
      <c r="G55" s="88">
        <v>0.16230770111477061</v>
      </c>
      <c r="H55" s="89">
        <v>0.14637804501062868</v>
      </c>
      <c r="I55" s="89">
        <v>2.8997011758330249E-2</v>
      </c>
      <c r="J55" s="90">
        <v>0.33768275788372953</v>
      </c>
      <c r="K55" s="88">
        <v>0.15876569719933015</v>
      </c>
      <c r="L55" s="89">
        <v>0.14842487513695543</v>
      </c>
      <c r="M55" s="89">
        <v>2.2132730424076305E-2</v>
      </c>
      <c r="N55" s="90">
        <v>0.32931963840102013</v>
      </c>
      <c r="O55" s="88">
        <v>0.21623572368700378</v>
      </c>
      <c r="P55" s="89">
        <v>0.16331606730918921</v>
      </c>
      <c r="Q55" s="89">
        <v>3.4107473924057802E-2</v>
      </c>
      <c r="R55" s="90">
        <v>0.41365926492025079</v>
      </c>
      <c r="S55" s="86"/>
    </row>
    <row r="56" spans="2:20" ht="12" thickBot="1" x14ac:dyDescent="0.25">
      <c r="B56" s="92" t="s">
        <v>26</v>
      </c>
      <c r="C56" s="152">
        <v>0.13036691090130523</v>
      </c>
      <c r="D56" s="153">
        <v>0.10629596589202721</v>
      </c>
      <c r="E56" s="153">
        <v>2.0588638453625213E-2</v>
      </c>
      <c r="F56" s="154">
        <v>0.25725151524695766</v>
      </c>
      <c r="G56" s="152">
        <v>0.13228273211036784</v>
      </c>
      <c r="H56" s="153">
        <v>0.11041109273912232</v>
      </c>
      <c r="I56" s="153">
        <v>2.1902529024138497E-2</v>
      </c>
      <c r="J56" s="154">
        <v>0.26459635387362868</v>
      </c>
      <c r="K56" s="152">
        <v>0.13738477331906732</v>
      </c>
      <c r="L56" s="153">
        <v>0.11321099446228425</v>
      </c>
      <c r="M56" s="153">
        <v>2.3364963027126876E-2</v>
      </c>
      <c r="N56" s="154">
        <v>0.27396073080847844</v>
      </c>
      <c r="O56" s="152">
        <v>0.19871468222964866</v>
      </c>
      <c r="P56" s="153">
        <v>0.13612787579628896</v>
      </c>
      <c r="Q56" s="153">
        <v>3.5980016329172193E-2</v>
      </c>
      <c r="R56" s="154">
        <v>0.37082257435510979</v>
      </c>
      <c r="S56" s="86"/>
    </row>
    <row r="57" spans="2:20" ht="12" thickTop="1" x14ac:dyDescent="0.2">
      <c r="B57" s="9" t="s">
        <v>85</v>
      </c>
      <c r="J57" s="4"/>
      <c r="N57" s="4"/>
      <c r="R57" s="4" t="s">
        <v>93</v>
      </c>
    </row>
    <row r="58" spans="2:20" x14ac:dyDescent="0.2">
      <c r="B58" s="22" t="s">
        <v>94</v>
      </c>
      <c r="G58" s="4"/>
    </row>
    <row r="59" spans="2:20" x14ac:dyDescent="0.2">
      <c r="G59" s="4"/>
    </row>
    <row r="60" spans="2:20" x14ac:dyDescent="0.2">
      <c r="G60" s="4"/>
    </row>
    <row r="61" spans="2:20" x14ac:dyDescent="0.2">
      <c r="G61" s="4"/>
    </row>
    <row r="62" spans="2:20" ht="15" x14ac:dyDescent="0.2">
      <c r="B62" s="179" t="s">
        <v>17</v>
      </c>
      <c r="C62" s="262">
        <v>2001</v>
      </c>
      <c r="D62" s="263"/>
      <c r="E62" s="264"/>
      <c r="F62" s="262">
        <v>2004</v>
      </c>
      <c r="G62" s="263"/>
      <c r="H62" s="264"/>
      <c r="I62" s="262">
        <v>2013</v>
      </c>
      <c r="J62" s="263"/>
      <c r="K62" s="264"/>
      <c r="L62" s="262">
        <v>2014</v>
      </c>
      <c r="M62" s="263"/>
      <c r="N62" s="264"/>
      <c r="O62" s="262">
        <v>2015</v>
      </c>
      <c r="P62" s="263"/>
      <c r="Q62" s="264"/>
      <c r="R62" s="262">
        <v>2016</v>
      </c>
      <c r="S62" s="263"/>
      <c r="T62" s="264"/>
    </row>
    <row r="63" spans="2:20" ht="45" x14ac:dyDescent="0.2">
      <c r="B63" s="144"/>
      <c r="C63" s="79" t="s">
        <v>72</v>
      </c>
      <c r="D63" s="80" t="s">
        <v>73</v>
      </c>
      <c r="E63" s="81" t="s">
        <v>44</v>
      </c>
      <c r="F63" s="79" t="s">
        <v>72</v>
      </c>
      <c r="G63" s="80" t="s">
        <v>73</v>
      </c>
      <c r="H63" s="81" t="s">
        <v>44</v>
      </c>
      <c r="I63" s="79" t="s">
        <v>72</v>
      </c>
      <c r="J63" s="80" t="s">
        <v>73</v>
      </c>
      <c r="K63" s="81" t="s">
        <v>44</v>
      </c>
      <c r="L63" s="79" t="s">
        <v>72</v>
      </c>
      <c r="M63" s="80" t="s">
        <v>73</v>
      </c>
      <c r="N63" s="81" t="s">
        <v>44</v>
      </c>
      <c r="O63" s="79" t="s">
        <v>72</v>
      </c>
      <c r="P63" s="80" t="s">
        <v>73</v>
      </c>
      <c r="Q63" s="81" t="s">
        <v>44</v>
      </c>
      <c r="R63" s="79" t="s">
        <v>72</v>
      </c>
      <c r="S63" s="80" t="s">
        <v>73</v>
      </c>
      <c r="T63" s="81" t="s">
        <v>44</v>
      </c>
    </row>
    <row r="64" spans="2:20" x14ac:dyDescent="0.2">
      <c r="B64" s="87" t="s">
        <v>23</v>
      </c>
      <c r="C64" s="145">
        <v>4.9731001345503081E-2</v>
      </c>
      <c r="D64" s="146">
        <v>6.8404903846898948E-3</v>
      </c>
      <c r="E64" s="147">
        <v>5.6571491730192977E-2</v>
      </c>
      <c r="F64" s="145">
        <v>8.0332428743630127E-2</v>
      </c>
      <c r="G64" s="146">
        <v>1.251052342897961E-2</v>
      </c>
      <c r="H64" s="147">
        <v>9.2842952172609738E-2</v>
      </c>
      <c r="I64" s="145">
        <v>0.14606802209552999</v>
      </c>
      <c r="J64" s="146">
        <v>1.8866117328179235E-2</v>
      </c>
      <c r="K64" s="147">
        <v>0.16493413942370924</v>
      </c>
      <c r="L64" s="145">
        <v>0.15767941498370114</v>
      </c>
      <c r="M64" s="146">
        <v>2.0613861681703177E-2</v>
      </c>
      <c r="N64" s="147">
        <v>0.17829327666540432</v>
      </c>
      <c r="O64" s="145">
        <v>0.16183480894726698</v>
      </c>
      <c r="P64" s="146">
        <v>2.2895200294176486E-2</v>
      </c>
      <c r="Q64" s="147">
        <v>0.18473034322928164</v>
      </c>
      <c r="R64" s="145">
        <v>0.17618395757866281</v>
      </c>
      <c r="S64" s="146">
        <v>2.2056064297516033E-2</v>
      </c>
      <c r="T64" s="147">
        <v>0.19824002187617887</v>
      </c>
    </row>
    <row r="65" spans="2:20" x14ac:dyDescent="0.2">
      <c r="B65" s="148" t="s">
        <v>54</v>
      </c>
      <c r="C65" s="149">
        <v>7.903177838303764E-2</v>
      </c>
      <c r="D65" s="150">
        <v>9.5546859379016819E-3</v>
      </c>
      <c r="E65" s="151">
        <v>8.8586464320939307E-2</v>
      </c>
      <c r="F65" s="149">
        <v>0.10671080566890923</v>
      </c>
      <c r="G65" s="150">
        <v>1.4952058288298225E-2</v>
      </c>
      <c r="H65" s="151">
        <v>0.12166200231609132</v>
      </c>
      <c r="I65" s="149">
        <v>0.19553402926301847</v>
      </c>
      <c r="J65" s="150">
        <v>2.213876292414595E-2</v>
      </c>
      <c r="K65" s="151">
        <v>0.21767279218716443</v>
      </c>
      <c r="L65" s="149">
        <v>0.21294335540008774</v>
      </c>
      <c r="M65" s="150">
        <v>2.4892717311352338E-2</v>
      </c>
      <c r="N65" s="151">
        <v>0.23783607271144008</v>
      </c>
      <c r="O65" s="149">
        <v>0.22414302777203454</v>
      </c>
      <c r="P65" s="150">
        <v>2.8025781360800642E-2</v>
      </c>
      <c r="Q65" s="151">
        <v>0.25216795476642478</v>
      </c>
      <c r="R65" s="149">
        <v>0.23369875005089369</v>
      </c>
      <c r="S65" s="150">
        <v>2.8502164678419713E-2</v>
      </c>
      <c r="T65" s="151">
        <v>0.26220176295753428</v>
      </c>
    </row>
    <row r="66" spans="2:20" x14ac:dyDescent="0.2">
      <c r="B66" s="87" t="s">
        <v>24</v>
      </c>
      <c r="C66" s="145">
        <v>8.0474795421394851E-2</v>
      </c>
      <c r="D66" s="146">
        <v>8.1429701599545108E-3</v>
      </c>
      <c r="E66" s="147">
        <v>8.8617765581349359E-2</v>
      </c>
      <c r="F66" s="145">
        <v>0.11446155085166641</v>
      </c>
      <c r="G66" s="146">
        <v>1.4801814740741734E-2</v>
      </c>
      <c r="H66" s="147">
        <v>0.12926336559240814</v>
      </c>
      <c r="I66" s="145">
        <v>0.20975829738949542</v>
      </c>
      <c r="J66" s="146">
        <v>2.2119098361251938E-2</v>
      </c>
      <c r="K66" s="147">
        <v>0.23187739575074737</v>
      </c>
      <c r="L66" s="145">
        <v>0.22010803685621749</v>
      </c>
      <c r="M66" s="146">
        <v>2.3876406533311849E-2</v>
      </c>
      <c r="N66" s="147">
        <v>0.24398444338952935</v>
      </c>
      <c r="O66" s="145">
        <v>0.23084476736562279</v>
      </c>
      <c r="P66" s="146">
        <v>2.4266274869765278E-2</v>
      </c>
      <c r="Q66" s="147">
        <v>0.25511253233516518</v>
      </c>
      <c r="R66" s="145">
        <v>0.2403360520658667</v>
      </c>
      <c r="S66" s="146">
        <v>2.6348685016789625E-2</v>
      </c>
      <c r="T66" s="147">
        <v>0.26668473708265628</v>
      </c>
    </row>
    <row r="67" spans="2:20" x14ac:dyDescent="0.2">
      <c r="B67" s="148" t="s">
        <v>25</v>
      </c>
      <c r="C67" s="149">
        <v>7.7312137397974309E-2</v>
      </c>
      <c r="D67" s="150">
        <v>1.1236865314118532E-2</v>
      </c>
      <c r="E67" s="151">
        <v>8.8549002712092845E-2</v>
      </c>
      <c r="F67" s="149">
        <v>9.8526486576485786E-2</v>
      </c>
      <c r="G67" s="150">
        <v>1.511064192330787E-2</v>
      </c>
      <c r="H67" s="151">
        <v>0.11363712849979367</v>
      </c>
      <c r="I67" s="149">
        <v>0.17733005171893793</v>
      </c>
      <c r="J67" s="150">
        <v>2.2163929298834182E-2</v>
      </c>
      <c r="K67" s="151">
        <v>0.1994939810177721</v>
      </c>
      <c r="L67" s="149">
        <v>0.20352203418950263</v>
      </c>
      <c r="M67" s="150">
        <v>2.6229132663287805E-2</v>
      </c>
      <c r="N67" s="151">
        <v>0.22975116685279043</v>
      </c>
      <c r="O67" s="149">
        <v>0.21513451163684863</v>
      </c>
      <c r="P67" s="150">
        <v>3.3076205237883537E-2</v>
      </c>
      <c r="Q67" s="151">
        <v>0.24821271942999268</v>
      </c>
      <c r="R67" s="149">
        <v>0.2242137036541017</v>
      </c>
      <c r="S67" s="150">
        <v>3.1581658407936621E-2</v>
      </c>
      <c r="T67" s="151">
        <v>0.25579536206203835</v>
      </c>
    </row>
    <row r="68" spans="2:20" ht="12" thickBot="1" x14ac:dyDescent="0.25">
      <c r="B68" s="92" t="s">
        <v>26</v>
      </c>
      <c r="C68" s="93">
        <v>5.9306837641333737E-2</v>
      </c>
      <c r="D68" s="94">
        <v>7.7277957661036241E-3</v>
      </c>
      <c r="E68" s="95">
        <v>6.7034358846371281E-2</v>
      </c>
      <c r="F68" s="93">
        <v>8.867554910194525E-2</v>
      </c>
      <c r="G68" s="94">
        <v>1.3282772784950879E-2</v>
      </c>
      <c r="H68" s="95">
        <v>0.10195832188689612</v>
      </c>
      <c r="I68" s="93">
        <v>0.16112615258710763</v>
      </c>
      <c r="J68" s="94">
        <v>1.9862371944778738E-2</v>
      </c>
      <c r="K68" s="95">
        <v>0.18098877312849634</v>
      </c>
      <c r="L68" s="93">
        <v>0.17405090580059757</v>
      </c>
      <c r="M68" s="94">
        <v>2.1881437701795577E-2</v>
      </c>
      <c r="N68" s="95">
        <v>0.19593234350239314</v>
      </c>
      <c r="O68" s="93">
        <v>0.17934657981034818</v>
      </c>
      <c r="P68" s="94">
        <v>2.4337153887583837E-2</v>
      </c>
      <c r="Q68" s="95">
        <v>0.20368373369793202</v>
      </c>
      <c r="R68" s="93">
        <v>0.19227382324445036</v>
      </c>
      <c r="S68" s="94">
        <v>2.3859609657175169E-2</v>
      </c>
      <c r="T68" s="95">
        <v>0.21613343290162551</v>
      </c>
    </row>
    <row r="69" spans="2:20" ht="12" thickTop="1" x14ac:dyDescent="0.2">
      <c r="B69" s="9" t="s">
        <v>85</v>
      </c>
      <c r="T69" s="4" t="s">
        <v>59</v>
      </c>
    </row>
    <row r="71" spans="2:20" ht="15" x14ac:dyDescent="0.2">
      <c r="B71" s="179" t="s">
        <v>90</v>
      </c>
      <c r="C71" s="262">
        <v>2001</v>
      </c>
      <c r="D71" s="263"/>
      <c r="E71" s="264"/>
      <c r="F71" s="262">
        <v>2004</v>
      </c>
      <c r="G71" s="263"/>
      <c r="H71" s="264"/>
      <c r="I71" s="262">
        <v>2013</v>
      </c>
      <c r="J71" s="263"/>
      <c r="K71" s="264"/>
      <c r="L71" s="262">
        <v>2014</v>
      </c>
      <c r="M71" s="263"/>
      <c r="N71" s="264"/>
      <c r="O71" s="262">
        <v>2015</v>
      </c>
      <c r="P71" s="263"/>
      <c r="Q71" s="264"/>
      <c r="R71" s="262">
        <v>2016</v>
      </c>
      <c r="S71" s="263"/>
      <c r="T71" s="264"/>
    </row>
    <row r="72" spans="2:20" ht="45" x14ac:dyDescent="0.2">
      <c r="B72" s="175" t="s">
        <v>96</v>
      </c>
      <c r="C72" s="79" t="s">
        <v>72</v>
      </c>
      <c r="D72" s="80" t="s">
        <v>73</v>
      </c>
      <c r="E72" s="81" t="s">
        <v>44</v>
      </c>
      <c r="F72" s="79" t="s">
        <v>72</v>
      </c>
      <c r="G72" s="80" t="s">
        <v>73</v>
      </c>
      <c r="H72" s="81" t="s">
        <v>44</v>
      </c>
      <c r="I72" s="79" t="s">
        <v>72</v>
      </c>
      <c r="J72" s="80" t="s">
        <v>73</v>
      </c>
      <c r="K72" s="81" t="s">
        <v>44</v>
      </c>
      <c r="L72" s="79" t="s">
        <v>72</v>
      </c>
      <c r="M72" s="80" t="s">
        <v>73</v>
      </c>
      <c r="N72" s="81" t="s">
        <v>44</v>
      </c>
      <c r="O72" s="79" t="s">
        <v>72</v>
      </c>
      <c r="P72" s="80" t="s">
        <v>73</v>
      </c>
      <c r="Q72" s="81" t="s">
        <v>44</v>
      </c>
      <c r="R72" s="79" t="s">
        <v>72</v>
      </c>
      <c r="S72" s="80" t="s">
        <v>73</v>
      </c>
      <c r="T72" s="81" t="s">
        <v>44</v>
      </c>
    </row>
    <row r="73" spans="2:20" x14ac:dyDescent="0.2">
      <c r="B73" s="87" t="s">
        <v>23</v>
      </c>
      <c r="C73" s="145">
        <v>2.5956005568017592E-2</v>
      </c>
      <c r="D73" s="146">
        <v>3.7663915167528172E-3</v>
      </c>
      <c r="E73" s="147">
        <v>2.9721510457765523E-2</v>
      </c>
      <c r="F73" s="145">
        <v>5.1927958104279387E-2</v>
      </c>
      <c r="G73" s="146">
        <v>9.2260832968148673E-3</v>
      </c>
      <c r="H73" s="147">
        <v>6.1154041401094254E-2</v>
      </c>
      <c r="I73" s="145">
        <v>0.11203064420178681</v>
      </c>
      <c r="J73" s="146">
        <v>1.759704799076886E-2</v>
      </c>
      <c r="K73" s="147">
        <v>0.12962769219255568</v>
      </c>
      <c r="L73" s="145">
        <v>0.1219232587282631</v>
      </c>
      <c r="M73" s="146">
        <v>1.893130040775335E-2</v>
      </c>
      <c r="N73" s="147">
        <v>0.14085455913601644</v>
      </c>
      <c r="O73" s="145">
        <v>0.13172460864084831</v>
      </c>
      <c r="P73" s="146">
        <v>2.2126382368984062E-2</v>
      </c>
      <c r="Q73" s="147">
        <v>0.15385099100983238</v>
      </c>
      <c r="R73" s="145">
        <v>0.14148511390367108</v>
      </c>
      <c r="S73" s="146">
        <v>2.3698537225338049E-2</v>
      </c>
      <c r="T73" s="147">
        <v>0.16518365112900912</v>
      </c>
    </row>
    <row r="74" spans="2:20" x14ac:dyDescent="0.2">
      <c r="B74" s="148" t="s">
        <v>54</v>
      </c>
      <c r="C74" s="149">
        <v>3.4258100095401797E-2</v>
      </c>
      <c r="D74" s="150">
        <v>1.5912375263160014E-2</v>
      </c>
      <c r="E74" s="151">
        <v>5.0170475358561811E-2</v>
      </c>
      <c r="F74" s="149">
        <v>6.4781784494532188E-2</v>
      </c>
      <c r="G74" s="150">
        <v>2.3996789258041953E-2</v>
      </c>
      <c r="H74" s="151">
        <v>8.8780522018325383E-2</v>
      </c>
      <c r="I74" s="149">
        <v>0.1456933218769052</v>
      </c>
      <c r="J74" s="150">
        <v>3.1886067961338117E-2</v>
      </c>
      <c r="K74" s="151">
        <v>0.17757938983824331</v>
      </c>
      <c r="L74" s="149">
        <v>0.16365164228476001</v>
      </c>
      <c r="M74" s="150">
        <v>3.8676344654585207E-2</v>
      </c>
      <c r="N74" s="151">
        <v>0.20232976729032362</v>
      </c>
      <c r="O74" s="149">
        <v>0.18176727870080411</v>
      </c>
      <c r="P74" s="150">
        <v>4.080289385907826E-2</v>
      </c>
      <c r="Q74" s="151">
        <v>0.22257017255988237</v>
      </c>
      <c r="R74" s="149">
        <v>0.19555547532223708</v>
      </c>
      <c r="S74" s="150">
        <v>4.0795031952919086E-2</v>
      </c>
      <c r="T74" s="151">
        <v>0.23635231252482219</v>
      </c>
    </row>
    <row r="75" spans="2:20" x14ac:dyDescent="0.2">
      <c r="B75" s="87" t="s">
        <v>24</v>
      </c>
      <c r="C75" s="145">
        <v>3.2178449810990661E-2</v>
      </c>
      <c r="D75" s="146">
        <v>1.5749476709675404E-2</v>
      </c>
      <c r="E75" s="147">
        <v>4.7927926520666062E-2</v>
      </c>
      <c r="F75" s="145">
        <v>7.8345352814475036E-2</v>
      </c>
      <c r="G75" s="146">
        <v>2.7001129039649706E-2</v>
      </c>
      <c r="H75" s="147">
        <v>0.10534648185412475</v>
      </c>
      <c r="I75" s="145">
        <v>0.16415668084855126</v>
      </c>
      <c r="J75" s="146">
        <v>3.2894974233144934E-2</v>
      </c>
      <c r="K75" s="147">
        <v>0.1970516550816962</v>
      </c>
      <c r="L75" s="145">
        <v>0.17552459412037127</v>
      </c>
      <c r="M75" s="146">
        <v>3.9394295181626647E-2</v>
      </c>
      <c r="N75" s="147">
        <v>0.21491562791486474</v>
      </c>
      <c r="O75" s="145">
        <v>0.18989602146916867</v>
      </c>
      <c r="P75" s="146">
        <v>3.7547235912558714E-2</v>
      </c>
      <c r="Q75" s="147">
        <v>0.22743985605589059</v>
      </c>
      <c r="R75" s="145">
        <v>0.19544218534814686</v>
      </c>
      <c r="S75" s="146">
        <v>3.7851845461197547E-2</v>
      </c>
      <c r="T75" s="147">
        <v>0.23329403080934441</v>
      </c>
    </row>
    <row r="76" spans="2:20" x14ac:dyDescent="0.2">
      <c r="B76" s="148" t="s">
        <v>25</v>
      </c>
      <c r="C76" s="149">
        <v>3.6469884622093746E-2</v>
      </c>
      <c r="D76" s="150">
        <v>1.608562386304169E-2</v>
      </c>
      <c r="E76" s="151">
        <v>5.2559661757498731E-2</v>
      </c>
      <c r="F76" s="149">
        <v>5.2867144127560377E-2</v>
      </c>
      <c r="G76" s="150">
        <v>2.1357652853969428E-2</v>
      </c>
      <c r="H76" s="151">
        <v>7.4224796981529798E-2</v>
      </c>
      <c r="I76" s="149">
        <v>0.12371299054728893</v>
      </c>
      <c r="J76" s="150">
        <v>3.0689099122666593E-2</v>
      </c>
      <c r="K76" s="151">
        <v>0.15440208966995553</v>
      </c>
      <c r="L76" s="149">
        <v>0.14938310810016114</v>
      </c>
      <c r="M76" s="150">
        <v>3.7817218086086513E-2</v>
      </c>
      <c r="N76" s="151">
        <v>0.18719640567846346</v>
      </c>
      <c r="O76" s="149">
        <v>0.17202644428684388</v>
      </c>
      <c r="P76" s="150">
        <v>4.4708289517660774E-2</v>
      </c>
      <c r="Q76" s="151">
        <v>0.21673473380450467</v>
      </c>
      <c r="R76" s="149">
        <v>0.19570593898350097</v>
      </c>
      <c r="S76" s="150">
        <v>4.4617070012946916E-2</v>
      </c>
      <c r="T76" s="151">
        <v>0.2403230089964479</v>
      </c>
    </row>
    <row r="77" spans="2:20" ht="12" thickBot="1" x14ac:dyDescent="0.25">
      <c r="B77" s="92" t="s">
        <v>26</v>
      </c>
      <c r="C77" s="93">
        <v>2.849482617269726E-2</v>
      </c>
      <c r="D77" s="94">
        <v>7.4806920101728545E-3</v>
      </c>
      <c r="E77" s="95">
        <v>3.5975518182870113E-2</v>
      </c>
      <c r="F77" s="93">
        <v>5.5889490184683324E-2</v>
      </c>
      <c r="G77" s="94">
        <v>1.3777705200694979E-2</v>
      </c>
      <c r="H77" s="95">
        <v>6.96671953853783E-2</v>
      </c>
      <c r="I77" s="93">
        <v>0.12212642218678209</v>
      </c>
      <c r="J77" s="94">
        <v>2.1882469805345996E-2</v>
      </c>
      <c r="K77" s="95">
        <v>0.14400889199212807</v>
      </c>
      <c r="L77" s="93">
        <v>0.13413210643895573</v>
      </c>
      <c r="M77" s="94">
        <v>2.4708038759055993E-2</v>
      </c>
      <c r="N77" s="95">
        <v>0.15884014519801173</v>
      </c>
      <c r="O77" s="93">
        <v>0.14553227061508497</v>
      </c>
      <c r="P77" s="94">
        <v>2.7279754721122151E-2</v>
      </c>
      <c r="Q77" s="95">
        <v>0.17281253693072959</v>
      </c>
      <c r="R77" s="93">
        <v>0.15653640392004334</v>
      </c>
      <c r="S77" s="94">
        <v>2.8458103556923745E-2</v>
      </c>
      <c r="T77" s="95">
        <v>0.18499450747696708</v>
      </c>
    </row>
    <row r="78" spans="2:20" ht="12" thickTop="1" x14ac:dyDescent="0.2"/>
    <row r="79" spans="2:20" ht="15" x14ac:dyDescent="0.2">
      <c r="B79" s="179" t="s">
        <v>91</v>
      </c>
      <c r="C79" s="262">
        <v>2001</v>
      </c>
      <c r="D79" s="263"/>
      <c r="E79" s="264"/>
      <c r="F79" s="262">
        <v>2004</v>
      </c>
      <c r="G79" s="263"/>
      <c r="H79" s="264"/>
      <c r="I79" s="262">
        <v>2013</v>
      </c>
      <c r="J79" s="263"/>
      <c r="K79" s="264"/>
      <c r="L79" s="262">
        <v>2014</v>
      </c>
      <c r="M79" s="263"/>
      <c r="N79" s="264"/>
      <c r="O79" s="262">
        <v>2015</v>
      </c>
      <c r="P79" s="263"/>
      <c r="Q79" s="264"/>
      <c r="R79" s="262">
        <v>2016</v>
      </c>
      <c r="S79" s="263"/>
      <c r="T79" s="264"/>
    </row>
    <row r="80" spans="2:20" ht="45" x14ac:dyDescent="0.2">
      <c r="B80" s="175" t="s">
        <v>97</v>
      </c>
      <c r="C80" s="79" t="s">
        <v>72</v>
      </c>
      <c r="D80" s="80" t="s">
        <v>73</v>
      </c>
      <c r="E80" s="81" t="s">
        <v>44</v>
      </c>
      <c r="F80" s="79" t="s">
        <v>72</v>
      </c>
      <c r="G80" s="80" t="s">
        <v>73</v>
      </c>
      <c r="H80" s="81" t="s">
        <v>44</v>
      </c>
      <c r="I80" s="79" t="s">
        <v>72</v>
      </c>
      <c r="J80" s="80" t="s">
        <v>73</v>
      </c>
      <c r="K80" s="81" t="s">
        <v>44</v>
      </c>
      <c r="L80" s="79" t="s">
        <v>72</v>
      </c>
      <c r="M80" s="80" t="s">
        <v>73</v>
      </c>
      <c r="N80" s="81" t="s">
        <v>44</v>
      </c>
      <c r="O80" s="79" t="s">
        <v>72</v>
      </c>
      <c r="P80" s="80" t="s">
        <v>73</v>
      </c>
      <c r="Q80" s="81" t="s">
        <v>44</v>
      </c>
      <c r="R80" s="79" t="s">
        <v>72</v>
      </c>
      <c r="S80" s="80" t="s">
        <v>73</v>
      </c>
      <c r="T80" s="81" t="s">
        <v>44</v>
      </c>
    </row>
    <row r="81" spans="2:20" x14ac:dyDescent="0.2">
      <c r="B81" s="87" t="s">
        <v>23</v>
      </c>
      <c r="C81" s="145">
        <v>6.9984086114738581E-2</v>
      </c>
      <c r="D81" s="146">
        <v>9.4592073570941414E-3</v>
      </c>
      <c r="E81" s="147">
        <v>7.9444048758271324E-2</v>
      </c>
      <c r="F81" s="145">
        <v>0.10446559507720619</v>
      </c>
      <c r="G81" s="146">
        <v>1.530115320839075E-2</v>
      </c>
      <c r="H81" s="147">
        <v>0.11976674828559696</v>
      </c>
      <c r="I81" s="145">
        <v>0.17601076483103367</v>
      </c>
      <c r="J81" s="146">
        <v>1.9982519913661002E-2</v>
      </c>
      <c r="K81" s="147">
        <v>0.19599328474469468</v>
      </c>
      <c r="L81" s="145">
        <v>0.18957209646267198</v>
      </c>
      <c r="M81" s="146">
        <v>2.2114621170379253E-2</v>
      </c>
      <c r="N81" s="147">
        <v>0.21168671763305122</v>
      </c>
      <c r="O81" s="145">
        <v>0.1888279493817128</v>
      </c>
      <c r="P81" s="146">
        <v>2.358441268890174E-2</v>
      </c>
      <c r="Q81" s="147">
        <v>0.21241236207061454</v>
      </c>
      <c r="R81" s="145">
        <v>0.20734191747518177</v>
      </c>
      <c r="S81" s="146">
        <v>2.0581180419552435E-2</v>
      </c>
      <c r="T81" s="147">
        <v>0.22792309789473422</v>
      </c>
    </row>
    <row r="82" spans="2:20" x14ac:dyDescent="0.2">
      <c r="B82" s="148" t="s">
        <v>54</v>
      </c>
      <c r="C82" s="149">
        <v>0.11111079065729723</v>
      </c>
      <c r="D82" s="150">
        <v>4.9995601771404595E-3</v>
      </c>
      <c r="E82" s="151">
        <v>0.1161103508344377</v>
      </c>
      <c r="F82" s="149">
        <v>0.13995695961217305</v>
      </c>
      <c r="G82" s="150">
        <v>7.7784764073480723E-3</v>
      </c>
      <c r="H82" s="151">
        <v>0.14773698090063478</v>
      </c>
      <c r="I82" s="149">
        <v>0.23766768839419997</v>
      </c>
      <c r="J82" s="150">
        <v>1.3898809792911804E-2</v>
      </c>
      <c r="K82" s="151">
        <v>0.25156649818711174</v>
      </c>
      <c r="L82" s="149">
        <v>0.25547275947508208</v>
      </c>
      <c r="M82" s="150">
        <v>1.2998523802721058E-2</v>
      </c>
      <c r="N82" s="151">
        <v>0.26847128327780312</v>
      </c>
      <c r="O82" s="149">
        <v>0.26035756105522184</v>
      </c>
      <c r="P82" s="150">
        <v>1.7104810737923241E-2</v>
      </c>
      <c r="Q82" s="151">
        <v>0.27746395630548765</v>
      </c>
      <c r="R82" s="149">
        <v>0.26750636413237394</v>
      </c>
      <c r="S82" s="150">
        <v>1.7606766220737393E-2</v>
      </c>
      <c r="T82" s="151">
        <v>0.28511313035311137</v>
      </c>
    </row>
    <row r="83" spans="2:20" x14ac:dyDescent="0.2">
      <c r="B83" s="87" t="s">
        <v>24</v>
      </c>
      <c r="C83" s="145">
        <v>0.11209576796416372</v>
      </c>
      <c r="D83" s="146">
        <v>3.1627769027797663E-3</v>
      </c>
      <c r="E83" s="147">
        <v>0.11525854486694348</v>
      </c>
      <c r="F83" s="145">
        <v>0.1388135883656712</v>
      </c>
      <c r="G83" s="146">
        <v>6.576193673257842E-3</v>
      </c>
      <c r="H83" s="147">
        <v>0.14538978203892905</v>
      </c>
      <c r="I83" s="145">
        <v>0.24609609845098623</v>
      </c>
      <c r="J83" s="146">
        <v>1.3532305536822404E-2</v>
      </c>
      <c r="K83" s="147">
        <v>0.25962840398780862</v>
      </c>
      <c r="L83" s="145">
        <v>0.25587552750895426</v>
      </c>
      <c r="M83" s="146">
        <v>1.1427943519586837E-2</v>
      </c>
      <c r="N83" s="147">
        <v>0.26730085474110526</v>
      </c>
      <c r="O83" s="145">
        <v>0.26277337420742364</v>
      </c>
      <c r="P83" s="146">
        <v>1.3914339433508446E-2</v>
      </c>
      <c r="Q83" s="147">
        <v>0.27668506177521196</v>
      </c>
      <c r="R83" s="145">
        <v>0.27724780428083134</v>
      </c>
      <c r="S83" s="146">
        <v>1.6890551642421585E-2</v>
      </c>
      <c r="T83" s="147">
        <v>0.29413835592325294</v>
      </c>
    </row>
    <row r="84" spans="2:20" x14ac:dyDescent="0.2">
      <c r="B84" s="148" t="s">
        <v>25</v>
      </c>
      <c r="C84" s="149">
        <v>0.10983664573059609</v>
      </c>
      <c r="D84" s="150">
        <v>7.3755825221846275E-3</v>
      </c>
      <c r="E84" s="151">
        <v>0.11720892081667213</v>
      </c>
      <c r="F84" s="149">
        <v>0.141354121612808</v>
      </c>
      <c r="G84" s="150">
        <v>9.2510589802209265E-3</v>
      </c>
      <c r="H84" s="151">
        <v>0.15060518059302894</v>
      </c>
      <c r="I84" s="149">
        <v>0.2261927214367814</v>
      </c>
      <c r="J84" s="150">
        <v>1.4397705476892857E-2</v>
      </c>
      <c r="K84" s="151">
        <v>0.24059042691367427</v>
      </c>
      <c r="L84" s="149">
        <v>0.25489904270082636</v>
      </c>
      <c r="M84" s="150">
        <v>1.523567864809861E-2</v>
      </c>
      <c r="N84" s="151">
        <v>0.27013472134892497</v>
      </c>
      <c r="O84" s="149">
        <v>0.25677516376921139</v>
      </c>
      <c r="P84" s="150">
        <v>2.1845080624842531E-2</v>
      </c>
      <c r="Q84" s="151">
        <v>0.27861630763416478</v>
      </c>
      <c r="R84" s="149">
        <v>0.25233159137505573</v>
      </c>
      <c r="S84" s="150">
        <v>1.872230020338761E-2</v>
      </c>
      <c r="T84" s="151">
        <v>0.2710538915784434</v>
      </c>
    </row>
    <row r="85" spans="2:20" ht="12" thickBot="1" x14ac:dyDescent="0.25">
      <c r="B85" s="92" t="s">
        <v>26</v>
      </c>
      <c r="C85" s="93">
        <v>8.4120585230643863E-2</v>
      </c>
      <c r="D85" s="94">
        <v>7.9262994427153743E-3</v>
      </c>
      <c r="E85" s="95">
        <v>9.2046884673359239E-2</v>
      </c>
      <c r="F85" s="93">
        <v>0.11593220609681963</v>
      </c>
      <c r="G85" s="94">
        <v>1.28708196538035E-2</v>
      </c>
      <c r="H85" s="95">
        <v>0.12880302575062313</v>
      </c>
      <c r="I85" s="93">
        <v>0.195021778383688</v>
      </c>
      <c r="J85" s="94">
        <v>1.810667923094008E-2</v>
      </c>
      <c r="K85" s="95">
        <v>0.21312845761462809</v>
      </c>
      <c r="L85" s="93">
        <v>0.20930855223811934</v>
      </c>
      <c r="M85" s="94">
        <v>1.9384919722132771E-2</v>
      </c>
      <c r="N85" s="95">
        <v>0.22869301191516769</v>
      </c>
      <c r="O85" s="93">
        <v>0.20925550679531166</v>
      </c>
      <c r="P85" s="94">
        <v>2.1734408612855027E-2</v>
      </c>
      <c r="Q85" s="95">
        <v>0.23098946290023195</v>
      </c>
      <c r="R85" s="93">
        <v>0.22424765591455861</v>
      </c>
      <c r="S85" s="94">
        <v>1.9745393318541599E-2</v>
      </c>
      <c r="T85" s="95">
        <v>0.24399304923310022</v>
      </c>
    </row>
    <row r="86" spans="2:20" ht="12" thickTop="1" x14ac:dyDescent="0.2">
      <c r="B86" s="9" t="s">
        <v>85</v>
      </c>
      <c r="T86" s="4" t="s">
        <v>89</v>
      </c>
    </row>
  </sheetData>
  <mergeCells count="45">
    <mergeCell ref="S6:V6"/>
    <mergeCell ref="S14:V14"/>
    <mergeCell ref="K6:N6"/>
    <mergeCell ref="K14:N14"/>
    <mergeCell ref="K22:N22"/>
    <mergeCell ref="S22:V22"/>
    <mergeCell ref="O34:R34"/>
    <mergeCell ref="O42:R42"/>
    <mergeCell ref="K34:N34"/>
    <mergeCell ref="O6:R6"/>
    <mergeCell ref="O14:R14"/>
    <mergeCell ref="O22:R22"/>
    <mergeCell ref="R71:T71"/>
    <mergeCell ref="C79:E79"/>
    <mergeCell ref="F79:H79"/>
    <mergeCell ref="I79:K79"/>
    <mergeCell ref="L79:N79"/>
    <mergeCell ref="O79:Q79"/>
    <mergeCell ref="R79:T79"/>
    <mergeCell ref="C71:E71"/>
    <mergeCell ref="F71:H71"/>
    <mergeCell ref="I71:K71"/>
    <mergeCell ref="L71:N71"/>
    <mergeCell ref="O71:Q71"/>
    <mergeCell ref="C6:F6"/>
    <mergeCell ref="C14:F14"/>
    <mergeCell ref="C34:F34"/>
    <mergeCell ref="G34:J34"/>
    <mergeCell ref="G6:J6"/>
    <mergeCell ref="G14:J14"/>
    <mergeCell ref="G22:J22"/>
    <mergeCell ref="C22:F22"/>
    <mergeCell ref="C42:F42"/>
    <mergeCell ref="G42:J42"/>
    <mergeCell ref="K42:N42"/>
    <mergeCell ref="C50:F50"/>
    <mergeCell ref="G50:J50"/>
    <mergeCell ref="K50:N50"/>
    <mergeCell ref="O50:R50"/>
    <mergeCell ref="O62:Q62"/>
    <mergeCell ref="R62:T62"/>
    <mergeCell ref="C62:E62"/>
    <mergeCell ref="I62:K62"/>
    <mergeCell ref="L62:N62"/>
    <mergeCell ref="F62:H62"/>
  </mergeCells>
  <hyperlinks>
    <hyperlink ref="B1" location="Titres!A1" display="Titres" xr:uid="{00000000-0004-0000-0800-000000000000}"/>
  </hyperlinks>
  <pageMargins left="0" right="0" top="0" bottom="0" header="0.31496062992125984" footer="0.31496062992125984"/>
  <pageSetup paperSize="9" scale="80" orientation="landscape" r:id="rId1"/>
  <rowBreaks count="1" manualBreakCount="1">
    <brk id="48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12C4-42AA-4E1C-B250-DCA48ECD3DD7}">
  <dimension ref="B1:V18"/>
  <sheetViews>
    <sheetView workbookViewId="0">
      <selection activeCell="B2" sqref="B2"/>
    </sheetView>
  </sheetViews>
  <sheetFormatPr baseColWidth="10" defaultRowHeight="12.75" x14ac:dyDescent="0.2"/>
  <cols>
    <col min="1" max="1" width="1.140625" customWidth="1"/>
    <col min="2" max="2" width="31.28515625" customWidth="1"/>
    <col min="3" max="3" width="10.5703125" bestFit="1" customWidth="1"/>
    <col min="4" max="4" width="7.5703125" bestFit="1" customWidth="1"/>
    <col min="5" max="5" width="8" bestFit="1" customWidth="1"/>
    <col min="6" max="6" width="10" bestFit="1" customWidth="1"/>
    <col min="7" max="7" width="10.5703125" bestFit="1" customWidth="1"/>
    <col min="8" max="8" width="7.5703125" bestFit="1" customWidth="1"/>
    <col min="9" max="9" width="8" bestFit="1" customWidth="1"/>
    <col min="10" max="10" width="10" bestFit="1" customWidth="1"/>
    <col min="11" max="11" width="10.5703125" bestFit="1" customWidth="1"/>
    <col min="12" max="12" width="7.5703125" bestFit="1" customWidth="1"/>
    <col min="13" max="13" width="8" bestFit="1" customWidth="1"/>
    <col min="14" max="14" width="10" bestFit="1" customWidth="1"/>
    <col min="15" max="15" width="10.5703125" bestFit="1" customWidth="1"/>
    <col min="16" max="16" width="7.5703125" bestFit="1" customWidth="1"/>
    <col min="17" max="17" width="8" bestFit="1" customWidth="1"/>
    <col min="18" max="18" width="10" bestFit="1" customWidth="1"/>
    <col min="19" max="19" width="10.5703125" bestFit="1" customWidth="1"/>
    <col min="20" max="20" width="7.5703125" bestFit="1" customWidth="1"/>
    <col min="21" max="21" width="8" bestFit="1" customWidth="1"/>
    <col min="22" max="22" width="10" bestFit="1" customWidth="1"/>
  </cols>
  <sheetData>
    <row r="1" spans="2:22" x14ac:dyDescent="0.2">
      <c r="B1" s="3" t="s">
        <v>0</v>
      </c>
    </row>
    <row r="2" spans="2:22" x14ac:dyDescent="0.2">
      <c r="B2" s="24" t="s">
        <v>127</v>
      </c>
    </row>
    <row r="3" spans="2:22" x14ac:dyDescent="0.2">
      <c r="B3" s="22" t="s">
        <v>53</v>
      </c>
    </row>
    <row r="5" spans="2:22" x14ac:dyDescent="0.2">
      <c r="B5" s="27" t="s">
        <v>88</v>
      </c>
      <c r="C5" s="22"/>
      <c r="D5" s="22"/>
      <c r="E5" s="22"/>
      <c r="F5" s="22"/>
    </row>
    <row r="6" spans="2:22" x14ac:dyDescent="0.2">
      <c r="B6" s="77" t="s">
        <v>47</v>
      </c>
      <c r="C6" s="259">
        <v>2021</v>
      </c>
      <c r="D6" s="260"/>
      <c r="E6" s="260"/>
      <c r="F6" s="261"/>
      <c r="G6" s="259">
        <v>2022</v>
      </c>
      <c r="H6" s="260"/>
      <c r="I6" s="260"/>
      <c r="J6" s="261"/>
      <c r="K6" s="259">
        <v>2023</v>
      </c>
      <c r="L6" s="260"/>
      <c r="M6" s="260"/>
      <c r="N6" s="261"/>
      <c r="O6" s="259">
        <v>2024</v>
      </c>
      <c r="P6" s="260"/>
      <c r="Q6" s="260"/>
      <c r="R6" s="261"/>
      <c r="S6" s="259">
        <v>2025</v>
      </c>
      <c r="T6" s="260"/>
      <c r="U6" s="260"/>
      <c r="V6" s="261"/>
    </row>
    <row r="7" spans="2:22" ht="42.75" customHeight="1" x14ac:dyDescent="0.2">
      <c r="B7" s="78" t="s">
        <v>128</v>
      </c>
      <c r="C7" s="79" t="s">
        <v>121</v>
      </c>
      <c r="D7" s="80" t="s">
        <v>122</v>
      </c>
      <c r="E7" s="80" t="s">
        <v>114</v>
      </c>
      <c r="F7" s="81" t="s">
        <v>44</v>
      </c>
      <c r="G7" s="79" t="s">
        <v>121</v>
      </c>
      <c r="H7" s="80" t="s">
        <v>122</v>
      </c>
      <c r="I7" s="80" t="s">
        <v>114</v>
      </c>
      <c r="J7" s="81" t="s">
        <v>44</v>
      </c>
      <c r="K7" s="79" t="s">
        <v>121</v>
      </c>
      <c r="L7" s="80" t="s">
        <v>122</v>
      </c>
      <c r="M7" s="80" t="s">
        <v>114</v>
      </c>
      <c r="N7" s="81" t="s">
        <v>44</v>
      </c>
      <c r="O7" s="79" t="s">
        <v>121</v>
      </c>
      <c r="P7" s="80" t="s">
        <v>122</v>
      </c>
      <c r="Q7" s="80" t="s">
        <v>114</v>
      </c>
      <c r="R7" s="81" t="s">
        <v>44</v>
      </c>
      <c r="S7" s="79" t="s">
        <v>121</v>
      </c>
      <c r="T7" s="80" t="s">
        <v>122</v>
      </c>
      <c r="U7" s="80" t="s">
        <v>114</v>
      </c>
      <c r="V7" s="81" t="s">
        <v>44</v>
      </c>
    </row>
    <row r="8" spans="2:22" x14ac:dyDescent="0.2">
      <c r="B8" s="82" t="s">
        <v>26</v>
      </c>
      <c r="C8" s="83">
        <v>0.11809395396725055</v>
      </c>
      <c r="D8" s="84">
        <v>0.12218074526927122</v>
      </c>
      <c r="E8" s="84">
        <v>0.15542410073253723</v>
      </c>
      <c r="F8" s="85">
        <v>0.39569857769171202</v>
      </c>
      <c r="G8" s="83">
        <v>0.13062324185729632</v>
      </c>
      <c r="H8" s="84">
        <v>0.13697253511207738</v>
      </c>
      <c r="I8" s="84">
        <v>0.10246889486532919</v>
      </c>
      <c r="J8" s="85">
        <v>0.37006467183470293</v>
      </c>
      <c r="K8" s="83">
        <v>0.13221482169542204</v>
      </c>
      <c r="L8" s="84">
        <v>0.15542155864540669</v>
      </c>
      <c r="M8" s="84">
        <v>7.9747116357402378E-2</v>
      </c>
      <c r="N8" s="85">
        <v>0.36738349669823112</v>
      </c>
      <c r="O8" s="83">
        <v>0.13477427443060505</v>
      </c>
      <c r="P8" s="84">
        <v>0.15906218310491929</v>
      </c>
      <c r="Q8" s="84">
        <v>7.50826868851968E-2</v>
      </c>
      <c r="R8" s="85">
        <v>0.3689193583583284</v>
      </c>
      <c r="S8" s="83">
        <v>0.13779854518787152</v>
      </c>
      <c r="T8" s="84">
        <v>0.16527554874211078</v>
      </c>
      <c r="U8" s="84">
        <v>7.0421601149062832E-2</v>
      </c>
      <c r="V8" s="85">
        <v>0.37349569507904512</v>
      </c>
    </row>
    <row r="9" spans="2:22" x14ac:dyDescent="0.2">
      <c r="B9" s="87" t="s">
        <v>129</v>
      </c>
      <c r="C9" s="88">
        <v>0.12244600911038911</v>
      </c>
      <c r="D9" s="89">
        <v>0.12475334994753742</v>
      </c>
      <c r="E9" s="89">
        <v>0.14283490299169585</v>
      </c>
      <c r="F9" s="90">
        <v>0.39003299636622296</v>
      </c>
      <c r="G9" s="88">
        <v>0.1219317688287182</v>
      </c>
      <c r="H9" s="89">
        <v>0.14092896829556856</v>
      </c>
      <c r="I9" s="89">
        <v>8.1403910762334081E-2</v>
      </c>
      <c r="J9" s="90">
        <v>0.34426589589604578</v>
      </c>
      <c r="K9" s="88">
        <v>0.12449316012203523</v>
      </c>
      <c r="L9" s="89">
        <v>0.15687678378112391</v>
      </c>
      <c r="M9" s="89">
        <v>6.9077846668634979E-2</v>
      </c>
      <c r="N9" s="90">
        <v>0.35044779057179409</v>
      </c>
      <c r="O9" s="88">
        <v>0.12968106444922639</v>
      </c>
      <c r="P9" s="89">
        <v>0.15878375088850158</v>
      </c>
      <c r="Q9" s="89">
        <v>6.1928559605067136E-2</v>
      </c>
      <c r="R9" s="90">
        <v>0.3503933749427951</v>
      </c>
      <c r="S9" s="88">
        <v>0.12647032037885614</v>
      </c>
      <c r="T9" s="89">
        <v>0.16844694863584944</v>
      </c>
      <c r="U9" s="89">
        <v>6.4431667848994387E-2</v>
      </c>
      <c r="V9" s="90">
        <v>0.35934773855858276</v>
      </c>
    </row>
    <row r="10" spans="2:22" x14ac:dyDescent="0.2">
      <c r="B10" s="87" t="s">
        <v>130</v>
      </c>
      <c r="C10" s="88">
        <v>0.11086595906050885</v>
      </c>
      <c r="D10" s="89">
        <v>0.12853921373788829</v>
      </c>
      <c r="E10" s="89">
        <v>0.12214926244833894</v>
      </c>
      <c r="F10" s="90">
        <v>0.36155443524673608</v>
      </c>
      <c r="G10" s="88">
        <v>0.12167976772468449</v>
      </c>
      <c r="H10" s="89">
        <v>0.13185892737772123</v>
      </c>
      <c r="I10" s="89">
        <v>8.5585077680146254E-2</v>
      </c>
      <c r="J10" s="90">
        <v>0.33912377278255196</v>
      </c>
      <c r="K10" s="88">
        <v>0.12498332692758007</v>
      </c>
      <c r="L10" s="89">
        <v>0.14601856910951466</v>
      </c>
      <c r="M10" s="89">
        <v>6.6801961444940328E-2</v>
      </c>
      <c r="N10" s="90">
        <v>0.33780385748203506</v>
      </c>
      <c r="O10" s="88">
        <v>0.12187377575805061</v>
      </c>
      <c r="P10" s="89">
        <v>0.1511341377419102</v>
      </c>
      <c r="Q10" s="89">
        <v>6.2902530752957764E-2</v>
      </c>
      <c r="R10" s="90">
        <v>0.33591044425291861</v>
      </c>
      <c r="S10" s="88">
        <v>0.1278092812643179</v>
      </c>
      <c r="T10" s="89">
        <v>0.15313669604127123</v>
      </c>
      <c r="U10" s="89">
        <v>5.8615327553617085E-2</v>
      </c>
      <c r="V10" s="90">
        <v>0.33956130485920621</v>
      </c>
    </row>
    <row r="11" spans="2:22" x14ac:dyDescent="0.2">
      <c r="B11" s="87" t="s">
        <v>131</v>
      </c>
      <c r="C11" s="88">
        <v>0.12512346008299105</v>
      </c>
      <c r="D11" s="89">
        <v>0.12740272315359485</v>
      </c>
      <c r="E11" s="89">
        <v>0.16882550058921375</v>
      </c>
      <c r="F11" s="90">
        <v>0.42135168382579963</v>
      </c>
      <c r="G11" s="88">
        <v>0.13772611992443259</v>
      </c>
      <c r="H11" s="89">
        <v>0.14066988431976399</v>
      </c>
      <c r="I11" s="89">
        <v>0.11558642374679744</v>
      </c>
      <c r="J11" s="90">
        <v>0.39398242799099403</v>
      </c>
      <c r="K11" s="88">
        <v>0.13892090796240469</v>
      </c>
      <c r="L11" s="89">
        <v>0.16439559952372507</v>
      </c>
      <c r="M11" s="89">
        <v>7.6085235477414942E-2</v>
      </c>
      <c r="N11" s="90">
        <v>0.37940174296354467</v>
      </c>
      <c r="O11" s="88">
        <v>0.14531031087886706</v>
      </c>
      <c r="P11" s="89">
        <v>0.16871773511555405</v>
      </c>
      <c r="Q11" s="89">
        <v>7.8024221540636401E-2</v>
      </c>
      <c r="R11" s="90">
        <v>0.39205226753505751</v>
      </c>
      <c r="S11" s="88">
        <v>0.15085645785140994</v>
      </c>
      <c r="T11" s="89">
        <v>0.17200333405134063</v>
      </c>
      <c r="U11" s="89">
        <v>7.0987509794556258E-2</v>
      </c>
      <c r="V11" s="90">
        <v>0.39384574081184776</v>
      </c>
    </row>
    <row r="12" spans="2:22" x14ac:dyDescent="0.2">
      <c r="B12" s="87" t="s">
        <v>132</v>
      </c>
      <c r="C12" s="88">
        <v>0.1307190385460941</v>
      </c>
      <c r="D12" s="89">
        <v>0.1326771215008061</v>
      </c>
      <c r="E12" s="89">
        <v>0.24385402315696908</v>
      </c>
      <c r="F12" s="90">
        <v>0.50725018320386928</v>
      </c>
      <c r="G12" s="88">
        <v>0.15314265756067375</v>
      </c>
      <c r="H12" s="89">
        <v>0.16691650717114523</v>
      </c>
      <c r="I12" s="89">
        <v>0.16496153940818858</v>
      </c>
      <c r="J12" s="90">
        <v>0.48502070414000759</v>
      </c>
      <c r="K12" s="88">
        <v>0.15750494565438816</v>
      </c>
      <c r="L12" s="89">
        <v>0.19898280225078202</v>
      </c>
      <c r="M12" s="89">
        <v>0.12273144983499396</v>
      </c>
      <c r="N12" s="90">
        <v>0.47921919774016414</v>
      </c>
      <c r="O12" s="88">
        <v>0.15431494546411109</v>
      </c>
      <c r="P12" s="89">
        <v>0.21074076457498586</v>
      </c>
      <c r="Q12" s="89">
        <v>0.11423578064616646</v>
      </c>
      <c r="R12" s="90">
        <v>0.47929149068526339</v>
      </c>
      <c r="S12" s="88">
        <v>0.16286959652728544</v>
      </c>
      <c r="T12" s="89">
        <v>0.21827916348908516</v>
      </c>
      <c r="U12" s="89">
        <v>0.10007760380907227</v>
      </c>
      <c r="V12" s="90">
        <v>0.48122636382544287</v>
      </c>
    </row>
    <row r="13" spans="2:22" x14ac:dyDescent="0.2">
      <c r="B13" s="87" t="s">
        <v>133</v>
      </c>
      <c r="C13" s="88">
        <v>0.10590151696176595</v>
      </c>
      <c r="D13" s="89">
        <v>0.10608424580621684</v>
      </c>
      <c r="E13" s="89">
        <v>0.10835664297438828</v>
      </c>
      <c r="F13" s="90">
        <v>0.32034240574237105</v>
      </c>
      <c r="G13" s="88">
        <v>0.1228147071302004</v>
      </c>
      <c r="H13" s="89">
        <v>0.11279449200129776</v>
      </c>
      <c r="I13" s="89">
        <v>7.1509458683770497E-2</v>
      </c>
      <c r="J13" s="90">
        <v>0.30711709800593978</v>
      </c>
      <c r="K13" s="88">
        <v>0.11638754218013367</v>
      </c>
      <c r="L13" s="89">
        <v>0.12559614335699928</v>
      </c>
      <c r="M13" s="89">
        <v>6.4063665603648803E-2</v>
      </c>
      <c r="N13" s="90">
        <v>0.30604735114078174</v>
      </c>
      <c r="O13" s="88">
        <v>0.1185469450921753</v>
      </c>
      <c r="P13" s="89">
        <v>0.11897566739514602</v>
      </c>
      <c r="Q13" s="89">
        <v>6.215128967735286E-2</v>
      </c>
      <c r="R13" s="90">
        <v>0.29967390216467416</v>
      </c>
      <c r="S13" s="88">
        <v>0.12426355738427008</v>
      </c>
      <c r="T13" s="89">
        <v>0.12980482297565663</v>
      </c>
      <c r="U13" s="89">
        <v>5.4602362329015275E-2</v>
      </c>
      <c r="V13" s="90">
        <v>0.30867224601655763</v>
      </c>
    </row>
    <row r="14" spans="2:22" x14ac:dyDescent="0.2">
      <c r="B14" s="87" t="s">
        <v>134</v>
      </c>
      <c r="C14" s="88">
        <v>0.10879371767015562</v>
      </c>
      <c r="D14" s="89">
        <v>0.11093341568597175</v>
      </c>
      <c r="E14" s="89">
        <v>0.14874651196135308</v>
      </c>
      <c r="F14" s="90">
        <v>0.36847364531748045</v>
      </c>
      <c r="G14" s="88">
        <v>0.12837890271346905</v>
      </c>
      <c r="H14" s="89">
        <v>0.12971321900031904</v>
      </c>
      <c r="I14" s="89">
        <v>9.4122110418445037E-2</v>
      </c>
      <c r="J14" s="90">
        <v>0.35221423213223313</v>
      </c>
      <c r="K14" s="88">
        <v>0.13157883714014049</v>
      </c>
      <c r="L14" s="89">
        <v>0.14137195849861145</v>
      </c>
      <c r="M14" s="89">
        <v>7.702972702407232E-2</v>
      </c>
      <c r="N14" s="90">
        <v>0.34998052266282426</v>
      </c>
      <c r="O14" s="88">
        <v>0.143016151926913</v>
      </c>
      <c r="P14" s="89">
        <v>0.14720785731109709</v>
      </c>
      <c r="Q14" s="89">
        <v>6.8711868716871252E-2</v>
      </c>
      <c r="R14" s="90">
        <v>0.3589358779548813</v>
      </c>
      <c r="S14" s="88">
        <v>0.13424315822184005</v>
      </c>
      <c r="T14" s="89">
        <v>0.1464730096161623</v>
      </c>
      <c r="U14" s="89">
        <v>7.3862257733582501E-2</v>
      </c>
      <c r="V14" s="90">
        <v>0.35457842557158487</v>
      </c>
    </row>
    <row r="15" spans="2:22" ht="13.5" thickBot="1" x14ac:dyDescent="0.25">
      <c r="B15" s="92" t="s">
        <v>135</v>
      </c>
      <c r="C15" s="93">
        <v>0.12187732235751443</v>
      </c>
      <c r="D15" s="94">
        <v>8.9908979464801794E-2</v>
      </c>
      <c r="E15" s="94">
        <v>0.10598525124335448</v>
      </c>
      <c r="F15" s="95">
        <v>0.31777790481271873</v>
      </c>
      <c r="G15" s="93">
        <v>0.11983932298728078</v>
      </c>
      <c r="H15" s="94">
        <v>9.2471260381261078E-2</v>
      </c>
      <c r="I15" s="94">
        <v>7.6863897489579322E-2</v>
      </c>
      <c r="J15" s="95">
        <v>0.28918078686332993</v>
      </c>
      <c r="K15" s="93">
        <v>0.11813430934523107</v>
      </c>
      <c r="L15" s="94">
        <v>9.647852753111659E-2</v>
      </c>
      <c r="M15" s="94">
        <v>6.5613601198058744E-2</v>
      </c>
      <c r="N15" s="95">
        <v>0.2802326520720575</v>
      </c>
      <c r="O15" s="93">
        <v>0.13649592906878216</v>
      </c>
      <c r="P15" s="94">
        <v>9.1230612420331328E-2</v>
      </c>
      <c r="Q15" s="94">
        <v>6.5337525021183576E-2</v>
      </c>
      <c r="R15" s="95">
        <v>0.29306406651029704</v>
      </c>
      <c r="S15" s="93">
        <v>0.13416966313691756</v>
      </c>
      <c r="T15" s="94">
        <v>0.10531071488250329</v>
      </c>
      <c r="U15" s="94">
        <v>6.3783041113015929E-2</v>
      </c>
      <c r="V15" s="95">
        <v>0.30326341913243676</v>
      </c>
    </row>
    <row r="16" spans="2:22" ht="13.5" thickTop="1" x14ac:dyDescent="0.2">
      <c r="B16" s="9"/>
      <c r="C16" s="96"/>
      <c r="D16" s="96"/>
      <c r="E16" s="4"/>
      <c r="F16" s="4"/>
      <c r="V16" s="4" t="s">
        <v>126</v>
      </c>
    </row>
    <row r="17" spans="2:6" x14ac:dyDescent="0.2">
      <c r="B17" s="9" t="s">
        <v>85</v>
      </c>
      <c r="C17" s="22"/>
      <c r="D17" s="22"/>
      <c r="E17" s="22"/>
      <c r="F17" s="4"/>
    </row>
    <row r="18" spans="2:6" x14ac:dyDescent="0.2">
      <c r="B18" s="22" t="s">
        <v>136</v>
      </c>
      <c r="C18" s="22"/>
      <c r="D18" s="22"/>
      <c r="E18" s="22"/>
      <c r="F18" s="22"/>
    </row>
  </sheetData>
  <mergeCells count="5">
    <mergeCell ref="C6:F6"/>
    <mergeCell ref="G6:J6"/>
    <mergeCell ref="K6:N6"/>
    <mergeCell ref="O6:R6"/>
    <mergeCell ref="S6:V6"/>
  </mergeCells>
  <hyperlinks>
    <hyperlink ref="B1" location="Titres!A1" display="Titres" xr:uid="{87C2F237-24EE-4E1D-B3D1-A95A873E64F6}"/>
  </hyperlinks>
  <pageMargins left="0" right="0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Tableau_1!Impression_des_titres</vt:lpstr>
      <vt:lpstr>Tableau_4!Impression_des_titres</vt:lpstr>
      <vt:lpstr>Tableau_6!Impression_des_titres</vt:lpstr>
      <vt:lpstr>Tableau_7!Impression_des_titres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2016-04-07T11:54:26Z</dcterms:created>
  <dcterms:modified xsi:type="dcterms:W3CDTF">2026-05-04T13:20:12Z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2025-04-29T09:11:10Z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0d0ce42a-7dca-4ef2-a5d7-04cf95eb9ff7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