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5\2026-0080\Tableaux\"/>
    </mc:Choice>
  </mc:AlternateContent>
  <xr:revisionPtr revIDLastSave="0" documentId="13_ncr:1_{6D39C608-60EA-4CB1-AB2E-FECD369AD79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3" r:id="rId1"/>
    <sheet name="T1" sheetId="1" r:id="rId2"/>
    <sheet name="T2" sheetId="2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TAB1">#REF!</definedName>
    <definedName name="Australia_5B">[1]GRAD!$E$32:$G$32</definedName>
    <definedName name="Austria_5B">[1]GRAD!$E$33:$G$33</definedName>
    <definedName name="Belgium_5B">[1]GRAD!$E$34:$G$34</definedName>
    <definedName name="C1.1a">#REF!</definedName>
    <definedName name="calcul">'[2]Calcul_B1.1'!$A$1:$L$37</definedName>
    <definedName name="Czech_Republic_5B">[1]GRAD!$E$35:$G$35</definedName>
    <definedName name="Denmark_5B">[1]GRAD!$E$37:$G$37</definedName>
    <definedName name="Finland_5B">[1]GRAD!$E$36:$G$36</definedName>
    <definedName name="France_5B">[1]GRAD!$E$38:$G$38</definedName>
    <definedName name="Germany_5B">[1]GRAD!$E$39:$G$39</definedName>
    <definedName name="Hungary_5B">[1]GRAD!$E$41:$G$41</definedName>
    <definedName name="Iceland_5B">[1]GRAD!$E$42:$G$42</definedName>
    <definedName name="Ireland_5B">[1]GRAD!$E$43:$G$43</definedName>
    <definedName name="Italy_5B">[1]GRAD!$E$45:$G$45</definedName>
    <definedName name="Japan_5B">[1]GRAD!$E$46:$G$46</definedName>
    <definedName name="Korea_5B">[1]GRAD!$E$47:$G$47</definedName>
    <definedName name="Men">[1]GRAD!$F$2:$F$61</definedName>
    <definedName name="Mexico_5B">[1]GRAD!$E$49:$G$49</definedName>
    <definedName name="Netherlands_5B">[1]GRAD!$E$50:$G$50</definedName>
    <definedName name="New_Zealand_5B">[1]GRAD!$E$51:$G$51</definedName>
    <definedName name="Norway_5B">[1]GRAD!$E$52:$G$52</definedName>
    <definedName name="p5_age">[3]p5_ageISC5a!$A$1:$D$55</definedName>
    <definedName name="p5nr">[4]P5nr_2!$A$1:$AC$43</definedName>
    <definedName name="Poland_5B">[1]GRAD!$E$53:$G$53</definedName>
    <definedName name="POpula">[5]POpula!$A$1:$I$1559</definedName>
    <definedName name="Portugal_5B">[1]GRAD!$E$54:$G$54</definedName>
    <definedName name="Slovakia_5B">[1]GRAD!$E$55:$G$55</definedName>
    <definedName name="Spain_5B">[1]GRAD!$E$56:$G$56</definedName>
    <definedName name="Sweden_5B">[1]GRAD!$E$57:$G$57</definedName>
    <definedName name="Switzerland_5B">[1]GRAD!$E$58:$G$58</definedName>
    <definedName name="Turkey_5B">[1]GRAD!$E$59:$G$59</definedName>
    <definedName name="United_Kingdom_5B">[1]GRAD!$E$60:$G$60</definedName>
    <definedName name="United_States_5B">[1]GRAD!$E$61:$G$61</definedName>
    <definedName name="Women">[1]GRAD!$G$2:$G$61</definedName>
    <definedName name="_xlnm.Print_Area" localSheetId="0">Index!$A$1:$I$8</definedName>
    <definedName name="_xlnm.Print_Area" localSheetId="1">'T1'!$A$2:$W$16</definedName>
    <definedName name="_xlnm.Print_Area" localSheetId="2">'T2'!$A$2:$E$38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3" l="1"/>
  <c r="A2" i="2"/>
  <c r="B5" i="3" s="1"/>
  <c r="A2" i="1"/>
  <c r="B4" i="3" s="1"/>
  <c r="A38" i="2"/>
  <c r="A16" i="1"/>
  <c r="A37" i="2"/>
  <c r="A15" i="1"/>
</calcChain>
</file>

<file path=xl/sharedStrings.xml><?xml version="1.0" encoding="utf-8"?>
<sst xmlns="http://schemas.openxmlformats.org/spreadsheetml/2006/main" count="72" uniqueCount="56">
  <si>
    <t/>
  </si>
  <si>
    <t>Sekundarstufe I</t>
  </si>
  <si>
    <t>.</t>
  </si>
  <si>
    <t>. Fehlende Daten</t>
  </si>
  <si>
    <t>Total</t>
  </si>
  <si>
    <t>… Zahl unbekannt, weil (noch) nicht erhoben oder (noch) nicht berechnet</t>
  </si>
  <si>
    <t>Klicken Sie auf den entsprechenden Titel, um zu der gewünschten Tabelle zu gelangen.</t>
  </si>
  <si>
    <t>Zurück</t>
  </si>
  <si>
    <t>Primarstufe 3-8</t>
  </si>
  <si>
    <t>X Entfällt, weil statistisch nicht sicher genug</t>
  </si>
  <si>
    <t>X</t>
  </si>
  <si>
    <t>Daten der Grafiken</t>
  </si>
  <si>
    <t>Auskunft: Bundesamt für Statistik (BFS), Bildungsindikatoren, EducIndicators@bfs.admin.ch</t>
  </si>
  <si>
    <t>T1</t>
  </si>
  <si>
    <t>T2</t>
  </si>
  <si>
    <t>Quelle: BFS – Schulpersonal (SSP), Lernende (SDL)</t>
  </si>
  <si>
    <t>ZH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</si>
  <si>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</si>
  <si>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</si>
  <si>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</si>
  <si>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</si>
  <si>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</si>
  <si>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</si>
  <si>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</si>
  <si>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</si>
  <si>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</si>
  <si>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</si>
  <si>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</si>
  <si>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</si>
  <si>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</si>
  <si>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</si>
  <si>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</si>
  <si>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</si>
  <si>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</si>
  <si>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</si>
  <si>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</si>
  <si>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</si>
  <si>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</si>
  <si>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</si>
  <si>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t>Obligatorische Schule</t>
  </si>
  <si>
    <t>Primarstufe 3–8</t>
  </si>
  <si>
    <t>TG</t>
  </si>
  <si>
    <t>Bemerkungen:</t>
  </si>
  <si>
    <t>- Wenn Sie die vollständige Zeitreihe anzeigen wollen, markieren Sie alle Spalten der Tabelle und drücken die rechte Maustaste und wählen "Einblenden".</t>
  </si>
  <si>
    <t>- Kursiv gesetzte Daten sind in der Grafik nicht dargestellt.</t>
  </si>
  <si>
    <t>Anzahl Schüler/-innen pro Lehrer/-in in Vollzeitäquivalenten (VZÄ) in öffentlichen Institutionen</t>
  </si>
  <si>
    <t>Stand am 30.04.2026</t>
  </si>
  <si>
    <t>...</t>
  </si>
  <si>
    <t>Primarstufe 1-2¹</t>
  </si>
  <si>
    <r>
      <rPr>
        <sz val="8"/>
        <color rgb="FF000000"/>
        <rFont val="Arial"/>
        <family val="2"/>
      </rPr>
      <t xml:space="preserve">¹ </t>
    </r>
    <r>
      <rPr>
        <sz val="8"/>
        <color indexed="8"/>
        <rFont val="Arial"/>
        <family val="2"/>
      </rPr>
      <t>Ehemals Vorschule</t>
    </r>
  </si>
  <si>
    <t>² Mit Gemeinde Moutier</t>
  </si>
  <si>
    <t>³ Ohne Gemeinde Moutier</t>
  </si>
  <si>
    <t>JU³</t>
  </si>
  <si>
    <t>BE²</t>
  </si>
  <si>
    <t>Primarstufe 1–2¹</t>
  </si>
  <si>
    <t>Betreuungsverhältnis an der obligatorischen 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</si>
</sst>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16" x14ac:knownFonts="1">
    <font>
      <sz val="10"/>
      <name val="Arial"/>
    </font>
    <font>
      <sz val="8"/>
      <name val="Arial"/>
      <family val="2"/>
    </font>
    <font>
      <b/>
      <sz val="8"/>
      <color indexed="12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1"/>
    <xf numFmtId="0" fontId="2" fillId="2" borderId="0">
      <alignment horizontal="center"/>
    </xf>
    <xf numFmtId="0" fontId="1" fillId="2" borderId="2">
      <alignment wrapText="1"/>
    </xf>
    <xf numFmtId="0" fontId="1" fillId="2" borderId="3">
      <alignment horizontal="center" wrapText="1"/>
    </xf>
    <xf numFmtId="0" fontId="3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1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0" fontId="4" fillId="0" borderId="0" xfId="0" applyFont="1"/>
    <xf numFmtId="0" fontId="9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0" fontId="9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5" xfId="0" applyFont="1" applyBorder="1" applyAlignment="1">
      <alignment vertical="center" wrapText="1"/>
    </xf>
    <xf numFmtId="0" fontId="9" fillId="0" borderId="0" xfId="0" quotePrefix="1" applyFont="1"/>
    <xf numFmtId="0" fontId="9" fillId="0" borderId="0" xfId="0" applyFont="1"/>
    <xf numFmtId="0" fontId="1" fillId="0" borderId="0" xfId="0" quotePrefix="1" applyFont="1"/>
    <xf numFmtId="0" fontId="1" fillId="0" borderId="0" xfId="0" applyFont="1"/>
    <xf numFmtId="0" fontId="9" fillId="0" borderId="0" xfId="0" quotePrefix="1" applyFont="1" applyAlignment="1">
      <alignment horizontal="left"/>
    </xf>
    <xf numFmtId="0" fontId="1" fillId="0" borderId="5" xfId="0" applyFont="1" applyBorder="1" applyAlignment="1">
      <alignment vertical="center" wrapText="1"/>
    </xf>
    <xf numFmtId="0" fontId="4" fillId="0" borderId="0" xfId="7" applyNumberFormat="1" applyFont="1" applyFill="1" applyBorder="1" applyAlignment="1" applyProtection="1">
      <alignment horizontal="left" vertical="center"/>
    </xf>
    <xf numFmtId="0" fontId="14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9" fillId="0" borderId="6" xfId="0" applyFont="1" applyBorder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9" fillId="0" borderId="6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4" fillId="0" borderId="0" xfId="7" applyNumberFormat="1" applyFont="1" applyFill="1" applyBorder="1" applyAlignment="1" applyProtection="1">
      <alignment horizontal="left"/>
    </xf>
    <xf numFmtId="0" fontId="13" fillId="0" borderId="0" xfId="0" applyFont="1"/>
    <xf numFmtId="0" fontId="8" fillId="0" borderId="0" xfId="0" applyFont="1"/>
    <xf numFmtId="0" fontId="6" fillId="0" borderId="0" xfId="0" applyFont="1"/>
    <xf numFmtId="0" fontId="7" fillId="0" borderId="0" xfId="0" applyFont="1"/>
    <xf numFmtId="0" fontId="12" fillId="0" borderId="0" xfId="0" applyFont="1"/>
    <xf numFmtId="0" fontId="3" fillId="0" borderId="0" xfId="5" applyFill="1" applyAlignment="1" applyProtection="1"/>
    <xf numFmtId="0" fontId="12" fillId="0" borderId="0" xfId="6" applyFont="1" applyAlignment="1">
      <alignment horizontal="left"/>
    </xf>
    <xf numFmtId="0" fontId="12" fillId="0" borderId="0" xfId="6" applyFont="1"/>
    <xf numFmtId="0" fontId="11" fillId="0" borderId="0" xfId="6"/>
    <xf numFmtId="0" fontId="3" fillId="0" borderId="0" xfId="5" applyFill="1" applyAlignment="1" applyProtection="1">
      <alignment vertical="top"/>
    </xf>
    <xf numFmtId="164" fontId="13" fillId="0" borderId="0" xfId="0" applyNumberFormat="1" applyFont="1" applyAlignment="1">
      <alignment horizontal="right" vertical="center"/>
    </xf>
    <xf numFmtId="164" fontId="13" fillId="0" borderId="5" xfId="0" applyNumberFormat="1" applyFont="1" applyBorder="1" applyAlignment="1">
      <alignment horizontal="right" vertical="center"/>
    </xf>
    <xf numFmtId="164" fontId="10" fillId="0" borderId="0" xfId="8" applyNumberFormat="1" applyFont="1" applyAlignment="1">
      <alignment horizontal="right" vertical="center"/>
    </xf>
    <xf numFmtId="164" fontId="1" fillId="0" borderId="0" xfId="8" applyNumberFormat="1" applyFont="1" applyAlignment="1">
      <alignment horizontal="right" vertical="center"/>
    </xf>
    <xf numFmtId="164" fontId="1" fillId="0" borderId="5" xfId="8" applyNumberFormat="1" applyFont="1" applyBorder="1" applyAlignment="1">
      <alignment horizontal="right" vertical="center"/>
    </xf>
    <xf numFmtId="0" fontId="4" fillId="3" borderId="0" xfId="0" applyFont="1" applyFill="1" applyAlignment="1">
      <alignment vertical="top"/>
    </xf>
    <xf numFmtId="0" fontId="4" fillId="3" borderId="0" xfId="0" applyFont="1" applyFill="1"/>
    <xf numFmtId="0" fontId="14" fillId="0" borderId="0" xfId="0" applyFont="1" applyAlignment="1">
      <alignment vertical="top"/>
    </xf>
    <xf numFmtId="0" fontId="13" fillId="0" borderId="0" xfId="0" quotePrefix="1" applyFont="1"/>
    <xf numFmtId="0" fontId="13" fillId="0" borderId="0" xfId="0" applyFont="1" applyAlignment="1">
      <alignment wrapText="1"/>
    </xf>
    <xf numFmtId="0" fontId="13" fillId="0" borderId="0" xfId="0" quotePrefix="1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wrapText="1"/>
    </xf>
  </cellXfs>
  <cellStyles count="9">
    <cellStyle name="cell" xfId="1" xr:uid="{00000000-0005-0000-0000-000000000000}"/>
    <cellStyle name="column" xfId="2" xr:uid="{00000000-0005-0000-0000-000001000000}"/>
    <cellStyle name="level1a" xfId="3" xr:uid="{00000000-0005-0000-0000-000002000000}"/>
    <cellStyle name="level3" xfId="4" xr:uid="{00000000-0005-0000-0000-000003000000}"/>
    <cellStyle name="Lien hypertexte" xfId="5" builtinId="8"/>
    <cellStyle name="Normal" xfId="0" builtinId="0"/>
    <cellStyle name="Normal 3" xfId="6" xr:uid="{00000000-0005-0000-0000-000006000000}"/>
    <cellStyle name="Normal 4" xfId="8" xr:uid="{00000000-0005-0000-0000-000007000000}"/>
    <cellStyle name="Pourcentage 2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lic\UOE\Ind2001\calcul_B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AG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2/data2000/E8C3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WB\POpu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3342</v>
          </cell>
          <cell r="G4">
            <v>1568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  <sheetName val="calcul_B1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_ageISC5a"/>
    </sheetNames>
    <sheetDataSet>
      <sheetData sheetId="0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nr_2"/>
      <sheetName val="E8C3NE"/>
    </sheetNames>
    <sheetDataSet>
      <sheetData sheetId="0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3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8"/>
  <sheetViews>
    <sheetView showGridLines="0" tabSelected="1" zoomScaleNormal="100" zoomScaleSheetLayoutView="100" workbookViewId="0">
      <selection activeCell="A9" sqref="A9"/>
    </sheetView>
  </sheetViews>
  <sheetFormatPr baseColWidth="10" defaultColWidth="11.44140625" defaultRowHeight="13.2" x14ac:dyDescent="0.25"/>
  <cols>
    <col min="1" max="1" width="6.5546875" customWidth="1"/>
  </cols>
  <sheetData>
    <row r="1" spans="1:9" ht="31.5" customHeight="1" x14ac:dyDescent="0.3">
      <c r="A1" s="23" t="s">
        <v>55</v>
      </c>
      <c r="B1" s="23"/>
      <c r="C1" s="23"/>
      <c r="D1" s="23"/>
      <c r="E1" s="23"/>
      <c r="F1" s="23"/>
      <c r="G1" s="23"/>
      <c r="H1" s="23"/>
      <c r="I1" s="23"/>
    </row>
    <row r="2" spans="1:9" ht="13.5" customHeight="1" x14ac:dyDescent="0.25">
      <c r="A2" s="24" t="s">
        <v>6</v>
      </c>
    </row>
    <row r="3" spans="1:9" ht="25.5" customHeight="1" x14ac:dyDescent="0.25">
      <c r="A3" s="25" t="s">
        <v>11</v>
      </c>
      <c r="B3" s="26"/>
      <c r="C3" s="26"/>
      <c r="D3" s="26"/>
      <c r="E3" s="26"/>
      <c r="F3" s="26"/>
      <c r="G3" s="26"/>
    </row>
    <row r="4" spans="1:9" ht="13.5" customHeight="1" x14ac:dyDescent="0.25">
      <c r="A4" s="25" t="s">
        <v>13</v>
      </c>
      <c r="B4" s="27" t="str">
        <f>'T1'!A2</f>
        <v>Betreuungsverhältnis an der obligatorischen Schule nach Bildungsstufe, 2003/04–2024/25</v>
      </c>
      <c r="C4" s="27"/>
      <c r="D4" s="27"/>
      <c r="E4" s="27"/>
      <c r="F4" s="27"/>
    </row>
    <row r="5" spans="1:9" ht="13.5" customHeight="1" x14ac:dyDescent="0.25">
      <c r="A5" s="25" t="s">
        <v>14</v>
      </c>
      <c r="B5" s="27" t="str">
        <f>'T2'!A2</f>
        <v>Betreuungsverhältnis an der obligatorischen Schule 
nach Schulkanton und Bildungsstufe, 2024/25</v>
      </c>
      <c r="C5" s="27"/>
      <c r="D5" s="27"/>
      <c r="E5" s="27"/>
      <c r="F5" s="27"/>
    </row>
    <row r="6" spans="1:9" s="28" customFormat="1" ht="25.5" customHeight="1" x14ac:dyDescent="0.25">
      <c r="A6" s="21" t="s">
        <v>46</v>
      </c>
      <c r="B6" s="21"/>
      <c r="C6" s="21"/>
      <c r="D6" s="21"/>
      <c r="E6" s="21"/>
      <c r="F6" s="21"/>
      <c r="G6" s="21"/>
      <c r="H6" s="21"/>
      <c r="I6" s="21"/>
    </row>
    <row r="7" spans="1:9" s="29" customFormat="1" ht="15" customHeight="1" x14ac:dyDescent="0.25">
      <c r="A7" s="14" t="str">
        <f>"© BFS "&amp;RIGHT(A6,4)</f>
        <v>© BFS 2026</v>
      </c>
      <c r="B7" s="14"/>
      <c r="C7" s="14"/>
      <c r="D7" s="14"/>
      <c r="E7" s="14"/>
      <c r="F7" s="14"/>
      <c r="G7" s="14"/>
      <c r="H7" s="14"/>
      <c r="I7" s="14"/>
    </row>
    <row r="8" spans="1:9" s="29" customFormat="1" ht="25.5" customHeight="1" x14ac:dyDescent="0.25">
      <c r="A8" s="27" t="s">
        <v>12</v>
      </c>
      <c r="B8" s="27"/>
      <c r="C8" s="27"/>
      <c r="D8" s="27"/>
      <c r="E8" s="27"/>
      <c r="F8" s="27"/>
      <c r="G8" s="27"/>
      <c r="H8"/>
      <c r="I8" s="30"/>
    </row>
  </sheetData>
  <hyperlinks>
    <hyperlink ref="B4:F4" location="'T1'!A1" display="'T1'!A1" xr:uid="{00000000-0004-0000-0000-000002000000}"/>
    <hyperlink ref="B5:F5" location="'T2'!A1" display="'T2'!A1" xr:uid="{00000000-0004-0000-0000-000003000000}"/>
    <hyperlink ref="A8:G8" r:id="rId1" display="Auskunft: Bundesamt für Statistik (BFS), Bildungsindikatoren, EducIndicators@bfs.admin.ch" xr:uid="{62278514-C40B-45E4-956A-E2DCBD4AEE3E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W18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5" style="1" customWidth="1"/>
    <col min="2" max="2" width="6.77734375" style="1" customWidth="1"/>
    <col min="3" max="3" width="6.77734375" style="1" hidden="1" customWidth="1"/>
    <col min="4" max="4" width="6.77734375" style="1" customWidth="1"/>
    <col min="5" max="8" width="6.77734375" style="1" hidden="1" customWidth="1"/>
    <col min="9" max="9" width="6.77734375" style="1" customWidth="1"/>
    <col min="10" max="13" width="6.77734375" style="1" hidden="1" customWidth="1"/>
    <col min="14" max="20" width="6.77734375" style="1" customWidth="1"/>
    <col min="21" max="23" width="6.77734375" style="38" customWidth="1"/>
    <col min="24" max="16384" width="11.44140625" style="1"/>
  </cols>
  <sheetData>
    <row r="1" spans="1:23" s="3" customFormat="1" ht="25.5" customHeight="1" x14ac:dyDescent="0.25">
      <c r="A1" s="31" t="s">
        <v>7</v>
      </c>
      <c r="U1" s="37"/>
      <c r="V1" s="37"/>
      <c r="W1" s="37"/>
    </row>
    <row r="2" spans="1:23" s="3" customFormat="1" ht="13.5" customHeight="1" x14ac:dyDescent="0.25">
      <c r="A2" s="39" t="str">
        <f>CONCATENATE(Index!A1," nach Bildungsstufe, 2003/04–",RIGHT(Index!A7,4)-2,"/",RIGHT(Index!A7,2)-1)</f>
        <v>Betreuungsverhältnis an der obligatorischen Schule nach Bildungsstufe, 2003/04–2024/25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15"/>
      <c r="Q2" s="15"/>
      <c r="R2" s="15"/>
      <c r="S2" s="15"/>
      <c r="T2" s="15"/>
      <c r="U2" s="15"/>
      <c r="V2" s="15"/>
      <c r="W2" s="15" t="s">
        <v>13</v>
      </c>
    </row>
    <row r="3" spans="1:23" s="3" customFormat="1" ht="13.5" customHeight="1" x14ac:dyDescent="0.25">
      <c r="A3" s="16" t="s">
        <v>45</v>
      </c>
      <c r="B3" s="16"/>
      <c r="C3" s="16"/>
      <c r="D3" s="16"/>
      <c r="E3" s="16"/>
    </row>
    <row r="4" spans="1:23" s="3" customFormat="1" ht="13.5" customHeight="1" x14ac:dyDescent="0.25">
      <c r="A4" s="17" t="s">
        <v>0</v>
      </c>
      <c r="B4" s="4">
        <v>2003</v>
      </c>
      <c r="C4" s="4">
        <v>2004</v>
      </c>
      <c r="D4" s="4">
        <v>2005</v>
      </c>
      <c r="E4" s="4">
        <v>2006</v>
      </c>
      <c r="F4" s="4">
        <v>2007</v>
      </c>
      <c r="G4" s="4">
        <v>2008</v>
      </c>
      <c r="H4" s="4">
        <v>2009</v>
      </c>
      <c r="I4" s="4">
        <v>2010</v>
      </c>
      <c r="J4" s="4">
        <v>2011</v>
      </c>
      <c r="K4" s="4">
        <v>2012</v>
      </c>
      <c r="L4" s="4">
        <v>2013</v>
      </c>
      <c r="M4" s="4">
        <v>2014</v>
      </c>
      <c r="N4" s="4">
        <v>2015</v>
      </c>
      <c r="O4" s="4">
        <v>2016</v>
      </c>
      <c r="P4" s="4">
        <v>2017</v>
      </c>
      <c r="Q4" s="4">
        <v>2018</v>
      </c>
      <c r="R4" s="4">
        <v>2019</v>
      </c>
      <c r="S4" s="4">
        <v>2020</v>
      </c>
      <c r="T4" s="4">
        <v>2021</v>
      </c>
      <c r="U4" s="4">
        <v>2022</v>
      </c>
      <c r="V4" s="4">
        <v>2023</v>
      </c>
      <c r="W4" s="4">
        <v>2024</v>
      </c>
    </row>
    <row r="5" spans="1:23" s="6" customFormat="1" ht="13.5" customHeight="1" x14ac:dyDescent="0.25">
      <c r="A5" s="5" t="s">
        <v>48</v>
      </c>
      <c r="B5" s="32" t="s">
        <v>2</v>
      </c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  <c r="H5" s="32" t="s">
        <v>2</v>
      </c>
      <c r="I5" s="32" t="s">
        <v>10</v>
      </c>
      <c r="J5" s="32">
        <v>16.8</v>
      </c>
      <c r="K5" s="32">
        <v>17.1527156549521</v>
      </c>
      <c r="L5" s="32">
        <v>17.002319135697721</v>
      </c>
      <c r="M5" s="32">
        <v>17.784411886281173</v>
      </c>
      <c r="N5" s="32">
        <v>17.870746925339766</v>
      </c>
      <c r="O5" s="32">
        <v>17.880719296560549</v>
      </c>
      <c r="P5" s="32">
        <v>18.1948888797398</v>
      </c>
      <c r="Q5" s="32">
        <v>17.977409617997445</v>
      </c>
      <c r="R5" s="32">
        <v>17.977409617997445</v>
      </c>
      <c r="S5" s="32">
        <v>17.88121452347416</v>
      </c>
      <c r="T5" s="32">
        <v>17.772112767961993</v>
      </c>
      <c r="U5" s="32">
        <v>18.004189159453997</v>
      </c>
      <c r="V5" s="32">
        <v>17.617616858382057</v>
      </c>
      <c r="W5" s="32">
        <v>17.403947040901151</v>
      </c>
    </row>
    <row r="6" spans="1:23" s="6" customFormat="1" ht="13.5" customHeight="1" x14ac:dyDescent="0.25">
      <c r="A6" s="5" t="s">
        <v>8</v>
      </c>
      <c r="B6" s="32">
        <v>14.2635443037975</v>
      </c>
      <c r="C6" s="32">
        <v>14.5791843393148</v>
      </c>
      <c r="D6" s="32">
        <v>15.13</v>
      </c>
      <c r="E6" s="32">
        <v>14.836675730795401</v>
      </c>
      <c r="F6" s="32">
        <v>15.44774516821761</v>
      </c>
      <c r="G6" s="32">
        <v>15.44774516821761</v>
      </c>
      <c r="H6" s="32">
        <v>15</v>
      </c>
      <c r="I6" s="32" t="s">
        <v>10</v>
      </c>
      <c r="J6" s="32">
        <v>14.784477857995569</v>
      </c>
      <c r="K6" s="32">
        <v>14.784477857995569</v>
      </c>
      <c r="L6" s="32">
        <v>14.811285808363518</v>
      </c>
      <c r="M6" s="32">
        <v>15.645515603157419</v>
      </c>
      <c r="N6" s="32">
        <v>15.535579594263325</v>
      </c>
      <c r="O6" s="32">
        <v>15.299382413865835</v>
      </c>
      <c r="P6" s="32">
        <v>15.2225794566906</v>
      </c>
      <c r="Q6" s="32">
        <v>15.100537759801124</v>
      </c>
      <c r="R6" s="32">
        <v>15.100537759801124</v>
      </c>
      <c r="S6" s="32">
        <v>14.923788694560578</v>
      </c>
      <c r="T6" s="32">
        <v>14.806593644434198</v>
      </c>
      <c r="U6" s="32">
        <v>14.925596489523901</v>
      </c>
      <c r="V6" s="32">
        <v>14.819527675879323</v>
      </c>
      <c r="W6" s="32">
        <v>14.749840363146319</v>
      </c>
    </row>
    <row r="7" spans="1:23" s="6" customFormat="1" ht="13.5" customHeight="1" x14ac:dyDescent="0.25">
      <c r="A7" s="7" t="s">
        <v>1</v>
      </c>
      <c r="B7" s="33">
        <v>11.1731092436975</v>
      </c>
      <c r="C7" s="33">
        <v>11.716508851379199</v>
      </c>
      <c r="D7" s="33">
        <v>12.32</v>
      </c>
      <c r="E7" s="33">
        <v>12.276803455723501</v>
      </c>
      <c r="F7" s="33">
        <v>12.128719723183391</v>
      </c>
      <c r="G7" s="33">
        <v>12</v>
      </c>
      <c r="H7" s="33">
        <v>11.8</v>
      </c>
      <c r="I7" s="33" t="s">
        <v>10</v>
      </c>
      <c r="J7" s="33">
        <v>11.926345229970426</v>
      </c>
      <c r="K7" s="33">
        <v>11.825902240508</v>
      </c>
      <c r="L7" s="33">
        <v>11.81163053911947</v>
      </c>
      <c r="M7" s="33">
        <v>11.948148335142504</v>
      </c>
      <c r="N7" s="33">
        <v>11.757956604599491</v>
      </c>
      <c r="O7" s="33">
        <v>11.669607358652398</v>
      </c>
      <c r="P7" s="33">
        <v>11.571511551251801</v>
      </c>
      <c r="Q7" s="33">
        <v>11.578994171434468</v>
      </c>
      <c r="R7" s="33">
        <v>11.578994171434468</v>
      </c>
      <c r="S7" s="33">
        <v>11.57681739857623</v>
      </c>
      <c r="T7" s="33">
        <v>11.619854658509791</v>
      </c>
      <c r="U7" s="33">
        <v>11.704661598109263</v>
      </c>
      <c r="V7" s="33">
        <v>11.696554441685551</v>
      </c>
      <c r="W7" s="33">
        <v>11.573523658841237</v>
      </c>
    </row>
    <row r="8" spans="1:23" s="26" customFormat="1" ht="13.5" customHeight="1" x14ac:dyDescent="0.25">
      <c r="A8" s="41" t="s">
        <v>42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22"/>
      <c r="T8" s="22"/>
      <c r="U8" s="22"/>
      <c r="V8" s="22"/>
      <c r="W8" s="22"/>
    </row>
    <row r="9" spans="1:23" s="26" customFormat="1" ht="13.5" customHeight="1" x14ac:dyDescent="0.25">
      <c r="A9" s="40" t="s">
        <v>43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s="26" customFormat="1" ht="12" customHeight="1" x14ac:dyDescent="0.25">
      <c r="A10" s="42" t="s">
        <v>44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22"/>
      <c r="T10" s="22"/>
      <c r="U10" s="22"/>
      <c r="V10" s="22"/>
      <c r="W10" s="22"/>
    </row>
    <row r="11" spans="1:23" ht="13.5" customHeight="1" x14ac:dyDescent="0.25">
      <c r="A11" s="8" t="s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ht="13.5" customHeight="1" x14ac:dyDescent="0.25">
      <c r="A12" s="10" t="s">
        <v>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3.5" customHeight="1" x14ac:dyDescent="0.25">
      <c r="A13" s="12" t="s">
        <v>49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3.5" customHeight="1" x14ac:dyDescent="0.25">
      <c r="A14" s="9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3.5" customHeight="1" x14ac:dyDescent="0.25">
      <c r="A15" s="9" t="str">
        <f>Index!A7</f>
        <v>© BFS 2026</v>
      </c>
      <c r="B15" s="22"/>
      <c r="C15" s="22"/>
      <c r="D15" s="22"/>
      <c r="E15" s="22"/>
      <c r="F15" s="22"/>
      <c r="G15" s="22"/>
    </row>
    <row r="16" spans="1:23" ht="25.5" customHeight="1" x14ac:dyDescent="0.25">
      <c r="A16" s="9" t="str">
        <f>Index!A8</f>
        <v>Auskunft: Bundesamt für Statistik (BFS), Bildungsindikatoren, EducIndicators@bfs.admin.ch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21:23" x14ac:dyDescent="0.25">
      <c r="U17" s="22"/>
      <c r="V17" s="22"/>
      <c r="W17" s="22"/>
    </row>
    <row r="18" spans="21:23" x14ac:dyDescent="0.25">
      <c r="U18" s="22"/>
      <c r="V18" s="22"/>
      <c r="W18" s="22"/>
    </row>
  </sheetData>
  <mergeCells count="2">
    <mergeCell ref="A8:R8"/>
    <mergeCell ref="A10:R10"/>
  </mergeCells>
  <phoneticPr fontId="0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W38"/>
  <sheetViews>
    <sheetView showGridLines="0" zoomScaleNormal="100" zoomScaleSheetLayoutView="100" workbookViewId="0"/>
  </sheetViews>
  <sheetFormatPr baseColWidth="10" defaultColWidth="20.21875" defaultRowHeight="13.2" x14ac:dyDescent="0.25"/>
  <cols>
    <col min="1" max="1" width="20.21875" customWidth="1"/>
    <col min="2" max="5" width="16.21875" customWidth="1"/>
  </cols>
  <sheetData>
    <row r="1" spans="1:5" s="3" customFormat="1" ht="25.5" customHeight="1" x14ac:dyDescent="0.25">
      <c r="A1" s="31" t="s">
        <v>7</v>
      </c>
    </row>
    <row r="2" spans="1:5" s="1" customFormat="1" ht="25.5" customHeight="1" x14ac:dyDescent="0.25">
      <c r="A2" s="44" t="str">
        <f>CONCATENATE(Index!A1," 
nach Schulkanton und Bildungsstufe, ",RIGHT(Index!A7,4)-2,"/",RIGHT(Index!A7,2)-1)</f>
        <v>Betreuungsverhältnis an der obligatorischen Schule 
nach Schulkanton und Bildungsstufe, 2024/25</v>
      </c>
      <c r="B2" s="44"/>
      <c r="C2" s="44"/>
      <c r="D2" s="44"/>
      <c r="E2" s="15" t="s">
        <v>14</v>
      </c>
    </row>
    <row r="3" spans="1:5" s="3" customFormat="1" ht="13.5" customHeight="1" x14ac:dyDescent="0.25">
      <c r="A3" s="43" t="s">
        <v>45</v>
      </c>
      <c r="B3" s="43"/>
      <c r="C3" s="43"/>
      <c r="D3" s="43"/>
      <c r="E3" s="43"/>
    </row>
    <row r="4" spans="1:5" s="1" customFormat="1" ht="13.5" customHeight="1" x14ac:dyDescent="0.25">
      <c r="A4" s="19"/>
      <c r="B4" s="20" t="s">
        <v>54</v>
      </c>
      <c r="C4" s="20" t="s">
        <v>40</v>
      </c>
      <c r="D4" s="20" t="s">
        <v>1</v>
      </c>
      <c r="E4" s="20" t="s">
        <v>39</v>
      </c>
    </row>
    <row r="5" spans="1:5" s="6" customFormat="1" ht="13.5" customHeight="1" x14ac:dyDescent="0.25">
      <c r="A5" s="18" t="s">
        <v>4</v>
      </c>
      <c r="B5" s="34">
        <v>17.403947040901151</v>
      </c>
      <c r="C5" s="34">
        <v>14.749840363146319</v>
      </c>
      <c r="D5" s="34">
        <v>11.573523658841237</v>
      </c>
      <c r="E5" s="34">
        <v>14.118683572048447</v>
      </c>
    </row>
    <row r="6" spans="1:5" s="6" customFormat="1" ht="13.5" customHeight="1" x14ac:dyDescent="0.25">
      <c r="A6" s="5" t="s">
        <v>16</v>
      </c>
      <c r="B6" s="35">
        <v>20.001680186827794</v>
      </c>
      <c r="C6" s="35">
        <v>15.340101179251533</v>
      </c>
      <c r="D6" s="35">
        <v>12.114016993929779</v>
      </c>
      <c r="E6" s="35">
        <v>14.952721068240178</v>
      </c>
    </row>
    <row r="7" spans="1:5" s="6" customFormat="1" ht="13.5" customHeight="1" x14ac:dyDescent="0.25">
      <c r="A7" s="5" t="s">
        <v>53</v>
      </c>
      <c r="B7" s="35">
        <v>16.549186346758329</v>
      </c>
      <c r="C7" s="35">
        <v>13.945454890525729</v>
      </c>
      <c r="D7" s="35">
        <v>12.282279012778007</v>
      </c>
      <c r="E7" s="35">
        <v>13.820659316081844</v>
      </c>
    </row>
    <row r="8" spans="1:5" ht="13.5" customHeight="1" x14ac:dyDescent="0.25">
      <c r="A8" s="5" t="s">
        <v>17</v>
      </c>
      <c r="B8" s="35">
        <v>17.976824229126112</v>
      </c>
      <c r="C8" s="35">
        <v>13.918146774097487</v>
      </c>
      <c r="D8" s="35">
        <v>11.186248364467263</v>
      </c>
      <c r="E8" s="35">
        <v>13.529213551513282</v>
      </c>
    </row>
    <row r="9" spans="1:5" ht="13.5" customHeight="1" x14ac:dyDescent="0.25">
      <c r="A9" s="5" t="s">
        <v>18</v>
      </c>
      <c r="B9" s="35">
        <v>17.654478476325973</v>
      </c>
      <c r="C9" s="35">
        <v>14.781952025354027</v>
      </c>
      <c r="D9" s="35">
        <v>10.796304510197533</v>
      </c>
      <c r="E9" s="35">
        <v>13.791647066205377</v>
      </c>
    </row>
    <row r="10" spans="1:5" ht="13.5" customHeight="1" x14ac:dyDescent="0.25">
      <c r="A10" s="5" t="s">
        <v>19</v>
      </c>
      <c r="B10" s="35">
        <v>16.896920890315009</v>
      </c>
      <c r="C10" s="35">
        <v>14.621307921488855</v>
      </c>
      <c r="D10" s="35">
        <v>11.172065051327598</v>
      </c>
      <c r="E10" s="35">
        <v>13.859014997302083</v>
      </c>
    </row>
    <row r="11" spans="1:5" ht="13.5" customHeight="1" x14ac:dyDescent="0.25">
      <c r="A11" s="5" t="s">
        <v>20</v>
      </c>
      <c r="B11" s="35">
        <v>15.967550087657884</v>
      </c>
      <c r="C11" s="35">
        <v>14.374179095530019</v>
      </c>
      <c r="D11" s="35">
        <v>10.71370354862737</v>
      </c>
      <c r="E11" s="35">
        <v>13.34556312257933</v>
      </c>
    </row>
    <row r="12" spans="1:5" ht="13.5" customHeight="1" x14ac:dyDescent="0.25">
      <c r="A12" s="5" t="s">
        <v>21</v>
      </c>
      <c r="B12" s="35">
        <v>16.568026174810221</v>
      </c>
      <c r="C12" s="35">
        <v>13.953524643454818</v>
      </c>
      <c r="D12" s="35">
        <v>10.430809492091949</v>
      </c>
      <c r="E12" s="35">
        <v>13.100163211183132</v>
      </c>
    </row>
    <row r="13" spans="1:5" ht="13.5" customHeight="1" x14ac:dyDescent="0.25">
      <c r="A13" s="5" t="s">
        <v>22</v>
      </c>
      <c r="B13" s="35">
        <v>18.945191793449755</v>
      </c>
      <c r="C13" s="35">
        <v>13.636139802050284</v>
      </c>
      <c r="D13" s="35">
        <v>11.942249989222731</v>
      </c>
      <c r="E13" s="35">
        <v>13.869834983555478</v>
      </c>
    </row>
    <row r="14" spans="1:5" ht="13.5" customHeight="1" x14ac:dyDescent="0.25">
      <c r="A14" s="5" t="s">
        <v>23</v>
      </c>
      <c r="B14" s="35">
        <v>16.650741019345595</v>
      </c>
      <c r="C14" s="35">
        <v>12.400031748895504</v>
      </c>
      <c r="D14" s="35">
        <v>10.583988973418217</v>
      </c>
      <c r="E14" s="35">
        <v>12.382760728794642</v>
      </c>
    </row>
    <row r="15" spans="1:5" ht="13.5" customHeight="1" x14ac:dyDescent="0.25">
      <c r="A15" s="5" t="s">
        <v>24</v>
      </c>
      <c r="B15" s="35">
        <v>17.995164398695312</v>
      </c>
      <c r="C15" s="35">
        <v>16.662603983295948</v>
      </c>
      <c r="D15" s="35">
        <v>11.837007658148227</v>
      </c>
      <c r="E15" s="35">
        <v>15.120131328271647</v>
      </c>
    </row>
    <row r="16" spans="1:5" ht="13.5" customHeight="1" x14ac:dyDescent="0.25">
      <c r="A16" s="5" t="s">
        <v>25</v>
      </c>
      <c r="B16" s="35">
        <v>20.658132594664814</v>
      </c>
      <c r="C16" s="35">
        <v>15.35901343085817</v>
      </c>
      <c r="D16" s="35" t="s">
        <v>47</v>
      </c>
      <c r="E16" s="35" t="s">
        <v>47</v>
      </c>
    </row>
    <row r="17" spans="1:5" ht="13.5" customHeight="1" x14ac:dyDescent="0.25">
      <c r="A17" s="5" t="s">
        <v>26</v>
      </c>
      <c r="B17" s="35">
        <v>12.407077952916843</v>
      </c>
      <c r="C17" s="35">
        <v>13.23304551005147</v>
      </c>
      <c r="D17" s="35">
        <v>11.14067015617189</v>
      </c>
      <c r="E17" s="35">
        <v>12.465276949585981</v>
      </c>
    </row>
    <row r="18" spans="1:5" ht="13.5" customHeight="1" x14ac:dyDescent="0.25">
      <c r="A18" s="5" t="s">
        <v>27</v>
      </c>
      <c r="B18" s="35">
        <v>16.353815788785827</v>
      </c>
      <c r="C18" s="35">
        <v>12.605040300258723</v>
      </c>
      <c r="D18" s="35">
        <v>11.205574160164417</v>
      </c>
      <c r="E18" s="35">
        <v>12.672173107541425</v>
      </c>
    </row>
    <row r="19" spans="1:5" ht="13.5" customHeight="1" x14ac:dyDescent="0.25">
      <c r="A19" s="5" t="s">
        <v>28</v>
      </c>
      <c r="B19" s="35">
        <v>15.063871575719311</v>
      </c>
      <c r="C19" s="35">
        <v>13.424620093091123</v>
      </c>
      <c r="D19" s="35">
        <v>11.254325876922424</v>
      </c>
      <c r="E19" s="35">
        <v>12.987773367208806</v>
      </c>
    </row>
    <row r="20" spans="1:5" ht="13.5" customHeight="1" x14ac:dyDescent="0.25">
      <c r="A20" s="5" t="s">
        <v>29</v>
      </c>
      <c r="B20" s="35">
        <v>19.446739998221094</v>
      </c>
      <c r="C20" s="35">
        <v>14.501557211219158</v>
      </c>
      <c r="D20" s="35">
        <v>10.572792284061931</v>
      </c>
      <c r="E20" s="35">
        <v>13.889234857644153</v>
      </c>
    </row>
    <row r="21" spans="1:5" ht="13.5" customHeight="1" x14ac:dyDescent="0.25">
      <c r="A21" s="5" t="s">
        <v>30</v>
      </c>
      <c r="B21" s="35">
        <v>15.692995528967552</v>
      </c>
      <c r="C21" s="35">
        <v>15.029227180312263</v>
      </c>
      <c r="D21" s="35">
        <v>11.885004473023292</v>
      </c>
      <c r="E21" s="35">
        <v>14.115786645081931</v>
      </c>
    </row>
    <row r="22" spans="1:5" ht="13.5" customHeight="1" x14ac:dyDescent="0.25">
      <c r="A22" s="5" t="s">
        <v>31</v>
      </c>
      <c r="B22" s="35">
        <v>16.81018620630006</v>
      </c>
      <c r="C22" s="35">
        <v>14.548127755678424</v>
      </c>
      <c r="D22" s="35">
        <v>11.169188914431729</v>
      </c>
      <c r="E22" s="35">
        <v>13.822793413264197</v>
      </c>
    </row>
    <row r="23" spans="1:5" ht="13.5" customHeight="1" x14ac:dyDescent="0.25">
      <c r="A23" s="5" t="s">
        <v>32</v>
      </c>
      <c r="B23" s="35">
        <v>14.284477048152917</v>
      </c>
      <c r="C23" s="35">
        <v>13.341803498998571</v>
      </c>
      <c r="D23" s="35">
        <v>9.9802558111955086</v>
      </c>
      <c r="E23" s="35">
        <v>12.452966461566183</v>
      </c>
    </row>
    <row r="24" spans="1:5" ht="13.5" customHeight="1" x14ac:dyDescent="0.25">
      <c r="A24" s="5" t="s">
        <v>33</v>
      </c>
      <c r="B24" s="35">
        <v>17.940743259348153</v>
      </c>
      <c r="C24" s="35">
        <v>14.832320597942108</v>
      </c>
      <c r="D24" s="35">
        <v>12.079561859382556</v>
      </c>
      <c r="E24" s="35">
        <v>14.384914847604707</v>
      </c>
    </row>
    <row r="25" spans="1:5" ht="13.5" customHeight="1" x14ac:dyDescent="0.25">
      <c r="A25" s="5" t="s">
        <v>41</v>
      </c>
      <c r="B25" s="35">
        <v>16.42242602638456</v>
      </c>
      <c r="C25" s="35">
        <v>13.693520411005212</v>
      </c>
      <c r="D25" s="35">
        <v>11.034642455871259</v>
      </c>
      <c r="E25" s="35">
        <v>13.302817769243649</v>
      </c>
    </row>
    <row r="26" spans="1:5" ht="13.5" customHeight="1" x14ac:dyDescent="0.25">
      <c r="A26" s="5" t="s">
        <v>34</v>
      </c>
      <c r="B26" s="35">
        <v>16.041867511362071</v>
      </c>
      <c r="C26" s="35">
        <v>13.912028452442472</v>
      </c>
      <c r="D26" s="35">
        <v>11.114172425739875</v>
      </c>
      <c r="E26" s="35">
        <v>13.114687856091052</v>
      </c>
    </row>
    <row r="27" spans="1:5" ht="13.5" customHeight="1" x14ac:dyDescent="0.25">
      <c r="A27" s="5" t="s">
        <v>35</v>
      </c>
      <c r="B27" s="35">
        <v>17.127751559178783</v>
      </c>
      <c r="C27" s="35">
        <v>15.601624449045655</v>
      </c>
      <c r="D27" s="35">
        <v>11.513256450533158</v>
      </c>
      <c r="E27" s="35">
        <v>14.409010215714224</v>
      </c>
    </row>
    <row r="28" spans="1:5" ht="13.5" customHeight="1" x14ac:dyDescent="0.25">
      <c r="A28" s="5" t="s">
        <v>36</v>
      </c>
      <c r="B28" s="35">
        <v>17.56352400326114</v>
      </c>
      <c r="C28" s="35">
        <v>17.563524002585268</v>
      </c>
      <c r="D28" s="35">
        <v>12.631449857278232</v>
      </c>
      <c r="E28" s="35">
        <v>15.877124482450853</v>
      </c>
    </row>
    <row r="29" spans="1:5" ht="13.5" customHeight="1" x14ac:dyDescent="0.25">
      <c r="A29" s="5" t="s">
        <v>37</v>
      </c>
      <c r="B29" s="35">
        <v>17.807277874864948</v>
      </c>
      <c r="C29" s="35">
        <v>15.756486978550232</v>
      </c>
      <c r="D29" s="35">
        <v>12.04276849886128</v>
      </c>
      <c r="E29" s="35">
        <v>14.787326828512358</v>
      </c>
    </row>
    <row r="30" spans="1:5" ht="13.5" customHeight="1" x14ac:dyDescent="0.25">
      <c r="A30" s="5" t="s">
        <v>38</v>
      </c>
      <c r="B30" s="35">
        <v>16.737400385949385</v>
      </c>
      <c r="C30" s="35">
        <v>15.429730976938576</v>
      </c>
      <c r="D30" s="35">
        <v>10.309798451663397</v>
      </c>
      <c r="E30" s="35">
        <v>13.822208947093005</v>
      </c>
    </row>
    <row r="31" spans="1:5" ht="13.5" customHeight="1" x14ac:dyDescent="0.25">
      <c r="A31" s="13" t="s">
        <v>52</v>
      </c>
      <c r="B31" s="36">
        <v>17.131831627138666</v>
      </c>
      <c r="C31" s="36">
        <v>14.331057316241148</v>
      </c>
      <c r="D31" s="36">
        <v>11.128276829606959</v>
      </c>
      <c r="E31" s="36">
        <v>13.661815470750485</v>
      </c>
    </row>
    <row r="32" spans="1:5" s="1" customFormat="1" ht="13.5" customHeight="1" x14ac:dyDescent="0.25">
      <c r="A32" s="8" t="s">
        <v>5</v>
      </c>
      <c r="B32" s="9"/>
      <c r="C32" s="9"/>
      <c r="D32" s="9"/>
      <c r="E32" s="9"/>
    </row>
    <row r="33" spans="1:23" s="1" customFormat="1" ht="13.5" customHeight="1" x14ac:dyDescent="0.25">
      <c r="A33" s="12" t="s">
        <v>49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s="1" customFormat="1" ht="13.5" customHeight="1" x14ac:dyDescent="0.25">
      <c r="A34" s="8" t="s">
        <v>50</v>
      </c>
      <c r="B34" s="9"/>
      <c r="C34" s="9"/>
      <c r="D34" s="9"/>
      <c r="E34" s="9"/>
    </row>
    <row r="35" spans="1:23" s="1" customFormat="1" ht="12" customHeight="1" x14ac:dyDescent="0.25">
      <c r="A35" s="8" t="s">
        <v>51</v>
      </c>
      <c r="B35" s="9"/>
      <c r="C35" s="9"/>
      <c r="D35" s="9"/>
      <c r="E35" s="9"/>
    </row>
    <row r="36" spans="1:23" s="1" customFormat="1" ht="13.5" customHeight="1" x14ac:dyDescent="0.25">
      <c r="A36" s="9" t="s">
        <v>15</v>
      </c>
      <c r="B36" s="9"/>
      <c r="C36" s="9"/>
      <c r="D36" s="9"/>
      <c r="E36" s="9"/>
    </row>
    <row r="37" spans="1:23" s="1" customFormat="1" ht="13.5" customHeight="1" x14ac:dyDescent="0.25">
      <c r="A37" s="9" t="str">
        <f>Index!A7</f>
        <v>© BFS 2026</v>
      </c>
      <c r="B37" s="22"/>
      <c r="C37" s="22"/>
      <c r="D37" s="22"/>
      <c r="E37" s="22"/>
    </row>
    <row r="38" spans="1:23" s="1" customFormat="1" ht="25.5" customHeight="1" x14ac:dyDescent="0.25">
      <c r="A38" s="9" t="str">
        <f>Index!A8</f>
        <v>Auskunft: Bundesamt für Statistik (BFS), Bildungsindikatoren, EducIndicators@bfs.admin.ch</v>
      </c>
      <c r="B38" s="9"/>
      <c r="C38" s="9"/>
      <c r="D38" s="9"/>
      <c r="E38" s="9"/>
    </row>
  </sheetData>
  <mergeCells count="2">
    <mergeCell ref="A3:E3"/>
    <mergeCell ref="A2:D2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Caballero Liardet Wayra BFS</cp:lastModifiedBy>
  <cp:lastPrinted>2026-04-23T12:36:37Z</cp:lastPrinted>
  <dcterms:created xsi:type="dcterms:W3CDTF">2010-02-08T14:28:50Z</dcterms:created>
  <dcterms:modified xsi:type="dcterms:W3CDTF">2026-04-23T12:37:16Z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2025-03-20T14:17:43Z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fc83b356-67df-4551-b3fe-ce57fd5fc207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