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102 Choix de formation au sec.II\2026\"/>
    </mc:Choice>
  </mc:AlternateContent>
  <xr:revisionPtr revIDLastSave="0" documentId="13_ncr:1_{F439A7B5-10F5-45E0-ADD6-A0C7043998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4" r:id="rId1"/>
    <sheet name="T1" sheetId="1" r:id="rId2"/>
    <sheet name="T2" sheetId="2" r:id="rId3"/>
    <sheet name="T3" sheetId="3" r:id="rId4"/>
    <sheet name="TD1" sheetId="5" r:id="rId5"/>
    <sheet name="TD2" sheetId="6" r:id="rId6"/>
    <sheet name="TD3" sheetId="7" r:id="rId7"/>
  </sheets>
  <externalReferences>
    <externalReference r:id="rId8"/>
  </externalReferences>
  <definedNames>
    <definedName name="_IDX1" localSheetId="1">[1]Feuil1!#REF!</definedName>
    <definedName name="_IDX2" localSheetId="1">[1]Feuil1!$A$1</definedName>
    <definedName name="_xlnm.Print_Titles" localSheetId="5">'TD2'!$2:$4</definedName>
    <definedName name="_xlnm.Print_Titles" localSheetId="6">'TD3'!$2:$4</definedName>
    <definedName name="_xlnm.Print_Area" localSheetId="0">Index!$A$1:$J$14</definedName>
    <definedName name="_xlnm.Print_Area" localSheetId="1">'T1'!$A$2:$AJ$19</definedName>
    <definedName name="_xlnm.Print_Area" localSheetId="2">'T2'!$A$2:$K$18</definedName>
    <definedName name="_xlnm.Print_Area" localSheetId="3">'T3'!$A$2:$H$40</definedName>
    <definedName name="_xlnm.Print_Area" localSheetId="4">'TD1'!$A$2:$AJ$39</definedName>
    <definedName name="_xlnm.Print_Area" localSheetId="5">'TD2'!$A$2:$AJ$195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4" l="1"/>
  <c r="J6" i="2" s="1"/>
  <c r="A71" i="7"/>
  <c r="A69" i="7"/>
  <c r="A195" i="6"/>
  <c r="A193" i="6"/>
  <c r="A39" i="5"/>
  <c r="A37" i="5"/>
  <c r="A40" i="3"/>
  <c r="A38" i="3"/>
  <c r="A18" i="2"/>
  <c r="A16" i="2"/>
  <c r="A19" i="1"/>
  <c r="A17" i="1"/>
  <c r="A17" i="2" l="1"/>
  <c r="C6" i="2"/>
  <c r="A38" i="5"/>
  <c r="E6" i="2"/>
  <c r="A2" i="3"/>
  <c r="B6" i="4" s="1"/>
  <c r="G6" i="2"/>
  <c r="A2" i="1"/>
  <c r="B4" i="4" s="1"/>
  <c r="B6" i="2"/>
  <c r="I6" i="2"/>
  <c r="A18" i="1"/>
  <c r="A39" i="3"/>
  <c r="A194" i="6"/>
  <c r="D6" i="2"/>
  <c r="K6" i="2"/>
  <c r="F6" i="2"/>
  <c r="A2" i="5"/>
  <c r="B8" i="4" s="1"/>
  <c r="A2" i="7"/>
  <c r="B10" i="4" s="1"/>
  <c r="H6" i="2"/>
  <c r="A70" i="7"/>
  <c r="A2" i="2"/>
  <c r="B5" i="4" s="1"/>
  <c r="A2" i="6"/>
  <c r="B9" i="4" s="1"/>
</calcChain>
</file>

<file path=xl/sharedStrings.xml><?xml version="1.0" encoding="utf-8"?>
<sst xmlns="http://schemas.openxmlformats.org/spreadsheetml/2006/main" count="864" uniqueCount="95">
  <si>
    <t>Total</t>
  </si>
  <si>
    <t>X</t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</si>
  <si>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</si>
  <si>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t>Données des graphiques</t>
  </si>
  <si>
    <t>T1</t>
  </si>
  <si>
    <t>T2</t>
  </si>
  <si>
    <t>T3</t>
  </si>
  <si>
    <t>Données détaillées</t>
  </si>
  <si>
    <t>TD1</t>
  </si>
  <si>
    <t>TD2</t>
  </si>
  <si>
    <t>TD3</t>
  </si>
  <si>
    <t>Allgemeinbildung</t>
  </si>
  <si>
    <t>Gymnasiale Maturitätsschulen</t>
  </si>
  <si>
    <t>Fachmittelschulen</t>
  </si>
  <si>
    <t>Berufsbildung</t>
  </si>
  <si>
    <t>Berufliche Grundbildung</t>
  </si>
  <si>
    <t>Anlehre</t>
  </si>
  <si>
    <t>2017</t>
  </si>
  <si>
    <t>Männer</t>
  </si>
  <si>
    <t>Frauen</t>
  </si>
  <si>
    <t>Unbekannt</t>
  </si>
  <si>
    <t>ZH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</si>
  <si>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</si>
  <si>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</si>
  <si>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</si>
  <si>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</si>
  <si>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</si>
  <si>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</si>
  <si>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</si>
  <si>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</si>
  <si>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</si>
  <si>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</si>
  <si>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</si>
  <si>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</si>
  <si>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AI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</si>
  <si>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</si>
  <si>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</si>
  <si>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</si>
  <si>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</si>
  <si>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</si>
  <si>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</si>
  <si>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</si>
  <si>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</si>
  <si>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</si>
  <si>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</si>
  <si>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Künste</t>
  </si>
  <si>
    <t>Wirtschaft und Verwaltung</t>
  </si>
  <si>
    <t>Informatik</t>
  </si>
  <si>
    <t>Ingenieurwesen und Technik</t>
  </si>
  <si>
    <t>Verarbeitendes Gewerbe</t>
  </si>
  <si>
    <t>Architektur und Baugewerbe</t>
  </si>
  <si>
    <t>Land- und Forstwirtschaft</t>
  </si>
  <si>
    <t>Sozialwesen</t>
  </si>
  <si>
    <t>Persönliche Dienstleistungen</t>
  </si>
  <si>
    <t>Übrige Bildungsfelder</t>
  </si>
  <si>
    <t>Ausbildungswahl auf der Sekundarstufe II</t>
  </si>
  <si>
    <t>Klicken Sie auf den entsprechenden Titel, um zu der gewünschten Tabelle zu gelangen.</t>
  </si>
  <si>
    <t>Auskunft: Bundesamt für Statistik (BFS), Bildungsindikatoren, EducIndicators@bfs.admin.ch</t>
  </si>
  <si>
    <t>Zurück</t>
  </si>
  <si>
    <t>Gesundheitswesen</t>
  </si>
  <si>
    <t>Bemerkung: wenn Sie die vollständige Zeitreihe anzeigen wollen, markieren Sie alle Spalten der Tabelle und drücken die rechte Maustaste und wählen "Einblenden".</t>
  </si>
  <si>
    <t>X Entfällt aus Datenschutzgründen</t>
  </si>
  <si>
    <t>- Wert entspricht Null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</si>
  <si>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2011: ohne Kanton Tessin</t>
    </r>
  </si>
  <si>
    <t>- Wenn Sie die vollständige Zeitreihe anzeigen wollen, markieren Sie alle Spalten der Tabelle und drücken die rechte Maustaste und wählen "Einblenden".</t>
  </si>
  <si>
    <t>Bemerkungen:</t>
  </si>
  <si>
    <t>Gymnasiale Maturitatschule</t>
  </si>
  <si>
    <t>Fachmittelschule</t>
  </si>
  <si>
    <t>Geschlecht</t>
  </si>
  <si>
    <t>Nationalität</t>
  </si>
  <si>
    <t>2018</t>
  </si>
  <si>
    <t>- Kursiv gesetzte Daten sind in der Grafik nicht dargestellt.</t>
  </si>
  <si>
    <t>Bemerkung: kursiv gesetzte Daten sind in der Grafik nicht dargestellt.</t>
  </si>
  <si>
    <t>2019</t>
  </si>
  <si>
    <t>2020</t>
  </si>
  <si>
    <t>2021</t>
  </si>
  <si>
    <t>Quelle: BFS – Statistik der Lernenden (SDL)</t>
  </si>
  <si>
    <t>In % der unter 20-jährigen Schüler/-innen im ersten Ausbildungsjahr einer mehrjährigen zertifizierenden Ausbildung</t>
  </si>
  <si>
    <t>2022</t>
  </si>
  <si>
    <t>-</t>
  </si>
  <si>
    <r>
      <t xml:space="preserve">2011 </t>
    </r>
    <r>
      <rPr>
        <vertAlign val="superscript"/>
        <sz val="8"/>
        <color theme="1"/>
        <rFont val="Arial"/>
        <family val="2"/>
      </rPr>
      <t>1</t>
    </r>
  </si>
  <si>
    <t>2023</t>
  </si>
  <si>
    <t>Stand am 30.04.2026</t>
  </si>
  <si>
    <t>2024</t>
  </si>
  <si>
    <t>Schweizer/-innen</t>
  </si>
  <si>
    <t>Ausländer/-innen</t>
  </si>
  <si>
    <t>¹ Mit Gemeinde Moutier</t>
  </si>
  <si>
    <t>² Ohne Gemeinde Moutier</t>
  </si>
  <si>
    <r>
      <rPr>
        <sz val="8"/>
        <color rgb="FF000000"/>
        <rFont val="Arial"/>
        <family val="2"/>
      </rPr>
      <t xml:space="preserve">¹ </t>
    </r>
    <r>
      <rPr>
        <sz val="8"/>
        <color indexed="8"/>
        <rFont val="Arial"/>
        <family val="2"/>
      </rPr>
      <t>2011: ohne Kanton Tessin</t>
    </r>
  </si>
  <si>
    <t>³ Ohne Gemeinde Moutier</t>
  </si>
  <si>
    <t>² Mit Gemeinde Moutier</t>
  </si>
  <si>
    <t>BE¹</t>
  </si>
  <si>
    <t>JU²</t>
  </si>
  <si>
    <t>JU³</t>
  </si>
  <si>
    <t>BE²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</si>
</sst>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"/>
    <numFmt numFmtId="165" formatCode="#,###,##0__;\-#,###,##0__;\-__;@__"/>
  </numFmts>
  <fonts count="21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110">
    <xf numFmtId="0" fontId="0" fillId="0" borderId="0" xfId="0"/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11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0" fontId="16" fillId="0" borderId="0" xfId="0" applyFont="1"/>
    <xf numFmtId="0" fontId="17" fillId="0" borderId="0" xfId="0" applyFont="1"/>
    <xf numFmtId="0" fontId="14" fillId="0" borderId="0" xfId="0" applyFont="1" applyAlignment="1">
      <alignment vertical="top"/>
    </xf>
    <xf numFmtId="0" fontId="10" fillId="0" borderId="0" xfId="0" quotePrefix="1" applyFont="1"/>
    <xf numFmtId="0" fontId="7" fillId="0" borderId="0" xfId="0" applyFont="1"/>
    <xf numFmtId="0" fontId="4" fillId="0" borderId="0" xfId="0" applyFont="1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top"/>
    </xf>
    <xf numFmtId="0" fontId="3" fillId="0" borderId="0" xfId="1" applyFill="1" applyBorder="1" applyAlignment="1" applyProtection="1"/>
    <xf numFmtId="0" fontId="3" fillId="0" borderId="0" xfId="1" applyAlignment="1" applyProtection="1"/>
    <xf numFmtId="0" fontId="4" fillId="0" borderId="0" xfId="2" applyNumberFormat="1" applyFont="1" applyFill="1" applyBorder="1" applyAlignment="1" applyProtection="1">
      <alignment horizontal="left" vertical="center"/>
    </xf>
    <xf numFmtId="0" fontId="11" fillId="0" borderId="0" xfId="3" applyFont="1"/>
    <xf numFmtId="0" fontId="10" fillId="0" borderId="0" xfId="0" applyFont="1" applyAlignment="1">
      <alignment horizontal="left" vertical="top" indent="1"/>
    </xf>
    <xf numFmtId="0" fontId="13" fillId="0" borderId="0" xfId="0" applyFont="1" applyAlignment="1">
      <alignment horizontal="left"/>
    </xf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10" fillId="0" borderId="9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9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top" inden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quotePrefix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6" fillId="3" borderId="0" xfId="0" applyFont="1" applyFill="1" applyAlignment="1">
      <alignment vertical="center"/>
    </xf>
    <xf numFmtId="0" fontId="13" fillId="0" borderId="0" xfId="0" applyFont="1" applyAlignment="1">
      <alignment horizontal="right" vertical="top"/>
    </xf>
    <xf numFmtId="0" fontId="4" fillId="0" borderId="0" xfId="2" applyNumberFormat="1" applyFont="1" applyFill="1" applyBorder="1" applyAlignment="1" applyProtection="1">
      <alignment horizontal="left"/>
    </xf>
    <xf numFmtId="0" fontId="1" fillId="0" borderId="0" xfId="3"/>
    <xf numFmtId="0" fontId="3" fillId="0" borderId="0" xfId="1" applyFill="1" applyAlignment="1" applyProtection="1">
      <alignment vertical="top"/>
    </xf>
    <xf numFmtId="0" fontId="18" fillId="2" borderId="0" xfId="0" applyFont="1" applyFill="1"/>
    <xf numFmtId="164" fontId="10" fillId="0" borderId="0" xfId="0" applyNumberFormat="1" applyFont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 vertical="center"/>
    </xf>
    <xf numFmtId="164" fontId="10" fillId="0" borderId="1" xfId="0" applyNumberFormat="1" applyFont="1" applyBorder="1" applyAlignment="1">
      <alignment horizontal="right" vertical="center"/>
    </xf>
    <xf numFmtId="165" fontId="15" fillId="0" borderId="0" xfId="0" applyNumberFormat="1" applyFont="1" applyAlignment="1">
      <alignment horizontal="right" vertical="center"/>
    </xf>
    <xf numFmtId="164" fontId="15" fillId="0" borderId="0" xfId="0" applyNumberFormat="1" applyFont="1" applyAlignment="1">
      <alignment horizontal="right" vertical="center"/>
    </xf>
    <xf numFmtId="164" fontId="16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 vertical="top"/>
    </xf>
    <xf numFmtId="164" fontId="12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65" fontId="12" fillId="0" borderId="1" xfId="0" applyNumberFormat="1" applyFont="1" applyBorder="1" applyAlignment="1">
      <alignment horizontal="right" vertical="top"/>
    </xf>
    <xf numFmtId="164" fontId="12" fillId="0" borderId="1" xfId="0" applyNumberFormat="1" applyFont="1" applyBorder="1" applyAlignment="1">
      <alignment horizontal="right" vertical="top"/>
    </xf>
    <xf numFmtId="164" fontId="10" fillId="0" borderId="1" xfId="0" applyNumberFormat="1" applyFont="1" applyBorder="1" applyAlignment="1">
      <alignment horizontal="right" vertical="top"/>
    </xf>
    <xf numFmtId="165" fontId="15" fillId="0" borderId="0" xfId="0" applyNumberFormat="1" applyFont="1" applyAlignment="1">
      <alignment horizontal="right"/>
    </xf>
    <xf numFmtId="0" fontId="3" fillId="0" borderId="0" xfId="1" applyFill="1" applyAlignment="1" applyProtection="1"/>
    <xf numFmtId="165" fontId="16" fillId="3" borderId="0" xfId="0" applyNumberFormat="1" applyFont="1" applyFill="1" applyAlignment="1">
      <alignment horizontal="right" vertical="center"/>
    </xf>
    <xf numFmtId="0" fontId="0" fillId="0" borderId="0" xfId="0" applyAlignment="1">
      <alignment horizontal="left"/>
    </xf>
    <xf numFmtId="0" fontId="10" fillId="0" borderId="4" xfId="0" applyFont="1" applyBorder="1" applyAlignment="1">
      <alignment horizontal="right" vertical="center" wrapText="1"/>
    </xf>
    <xf numFmtId="0" fontId="10" fillId="0" borderId="4" xfId="0" quotePrefix="1" applyFont="1" applyBorder="1" applyAlignment="1">
      <alignment horizontal="right" vertical="center" wrapText="1"/>
    </xf>
    <xf numFmtId="49" fontId="10" fillId="0" borderId="4" xfId="0" applyNumberFormat="1" applyFont="1" applyBorder="1" applyAlignment="1">
      <alignment horizontal="right" vertical="center" wrapText="1"/>
    </xf>
    <xf numFmtId="165" fontId="15" fillId="0" borderId="0" xfId="0" applyNumberFormat="1" applyFont="1"/>
    <xf numFmtId="164" fontId="12" fillId="0" borderId="0" xfId="0" applyNumberFormat="1" applyFont="1" applyAlignment="1">
      <alignment vertical="top"/>
    </xf>
    <xf numFmtId="164" fontId="10" fillId="0" borderId="0" xfId="0" applyNumberFormat="1" applyFont="1" applyAlignment="1">
      <alignment vertical="top"/>
    </xf>
    <xf numFmtId="164" fontId="12" fillId="0" borderId="1" xfId="0" applyNumberFormat="1" applyFont="1" applyBorder="1" applyAlignment="1">
      <alignment vertical="top"/>
    </xf>
    <xf numFmtId="165" fontId="16" fillId="3" borderId="0" xfId="0" applyNumberFormat="1" applyFont="1" applyFill="1" applyAlignment="1">
      <alignment vertical="center"/>
    </xf>
    <xf numFmtId="164" fontId="10" fillId="0" borderId="0" xfId="0" applyNumberFormat="1" applyFont="1" applyAlignment="1">
      <alignment vertical="center"/>
    </xf>
    <xf numFmtId="164" fontId="10" fillId="0" borderId="1" xfId="0" applyNumberFormat="1" applyFont="1" applyBorder="1" applyAlignment="1">
      <alignment vertical="center"/>
    </xf>
    <xf numFmtId="165" fontId="16" fillId="3" borderId="0" xfId="0" applyNumberFormat="1" applyFont="1" applyFill="1"/>
    <xf numFmtId="0" fontId="7" fillId="0" borderId="0" xfId="0" quotePrefix="1" applyFont="1"/>
    <xf numFmtId="0" fontId="10" fillId="0" borderId="0" xfId="0" quotePrefix="1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0" fillId="0" borderId="8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4">
    <cellStyle name="Lien hypertexte" xfId="1" builtinId="8"/>
    <cellStyle name="Normal" xfId="0" builtinId="0"/>
    <cellStyle name="Normal 3" xfId="3" xr:uid="{00000000-0005-0000-0000-000002000000}"/>
    <cellStyle name="Pourcentage 2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BB\BILD-Alle\62_Indikatorensysteme\04%20Indicateurs\40%20CH\404102%20Choix%20de%20formation%20au%20secII\8\t40701_d3_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Feuil2"/>
      <sheetName val="Feuil3"/>
    </sheetNames>
    <sheetDataSet>
      <sheetData sheetId="0">
        <row r="1">
          <cell r="A1" t="str">
            <v>Formation professionnelle et formation générale au degré secondaire II selon le canton de résidence, en 2009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41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4"/>
  <sheetViews>
    <sheetView showGridLines="0" tabSelected="1" zoomScaleNormal="100" zoomScaleSheetLayoutView="100" workbookViewId="0">
      <selection activeCell="A15" sqref="A15"/>
    </sheetView>
  </sheetViews>
  <sheetFormatPr baseColWidth="10" defaultRowHeight="13.2" x14ac:dyDescent="0.25"/>
  <cols>
    <col min="1" max="1" width="6.33203125" customWidth="1"/>
  </cols>
  <sheetData>
    <row r="1" spans="1:256" ht="31.5" customHeight="1" x14ac:dyDescent="0.3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56" ht="13.5" customHeight="1" x14ac:dyDescent="0.25">
      <c r="A2" s="6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56" ht="25.5" customHeight="1" x14ac:dyDescent="0.25">
      <c r="A3" s="7" t="s">
        <v>3</v>
      </c>
      <c r="B3" s="7"/>
    </row>
    <row r="4" spans="1:256" ht="13.5" customHeight="1" x14ac:dyDescent="0.25">
      <c r="A4" s="7" t="s">
        <v>4</v>
      </c>
      <c r="B4" s="31" t="str">
        <f>'T1'!A2</f>
        <v>Ausbildungswahl auf der Sekundarstufe II, 1990/91–2024/25</v>
      </c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256" ht="13.5" customHeight="1" x14ac:dyDescent="0.25">
      <c r="A5" s="7" t="s">
        <v>5</v>
      </c>
      <c r="B5" s="30" t="str">
        <f>'T2'!A2</f>
        <v>Ausbildungswahl auf der Sekundarstufe II nach Geschlecht und Nationalität, 2014/15 und 2024/25</v>
      </c>
      <c r="C5" s="31"/>
      <c r="D5" s="31"/>
      <c r="E5" s="31"/>
      <c r="F5" s="31"/>
      <c r="G5" s="31"/>
    </row>
    <row r="6" spans="1:256" ht="13.5" customHeight="1" x14ac:dyDescent="0.25">
      <c r="A6" s="7" t="s">
        <v>6</v>
      </c>
      <c r="B6" s="31" t="str">
        <f>'T3'!A2</f>
        <v>Ausbildungswahl auf der Sekundarstufe II nach Wohnkanton, 2024/25</v>
      </c>
      <c r="C6" s="31"/>
      <c r="D6" s="31"/>
      <c r="E6" s="31"/>
      <c r="F6" s="31"/>
      <c r="G6" s="31"/>
      <c r="H6" s="31"/>
    </row>
    <row r="7" spans="1:256" ht="25.5" customHeight="1" x14ac:dyDescent="0.25">
      <c r="A7" s="7" t="s">
        <v>7</v>
      </c>
      <c r="B7" s="7"/>
    </row>
    <row r="8" spans="1:256" ht="13.5" customHeight="1" x14ac:dyDescent="0.25">
      <c r="A8" s="7" t="s">
        <v>8</v>
      </c>
      <c r="B8" s="31" t="str">
        <f>'TD1'!A2</f>
        <v>Ausbildungswahl auf der Sekundarstufe II nach Geschlecht und Nationalität, 1990/91–2024/25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1:256" ht="13.5" customHeight="1" x14ac:dyDescent="0.25">
      <c r="A9" s="7" t="s">
        <v>9</v>
      </c>
      <c r="B9" s="30" t="str">
        <f>'TD2'!A2</f>
        <v>Ausbildungswahl auf der Sekundarstufe II nach Wohnkanton, 1990/91–2024/25</v>
      </c>
      <c r="C9" s="31"/>
      <c r="D9" s="31"/>
      <c r="E9" s="31"/>
      <c r="F9" s="31"/>
      <c r="G9" s="31"/>
      <c r="H9" s="31"/>
      <c r="I9" s="31"/>
    </row>
    <row r="10" spans="1:256" ht="13.5" customHeight="1" x14ac:dyDescent="0.25">
      <c r="A10" s="7" t="s">
        <v>10</v>
      </c>
      <c r="B10" s="30" t="str">
        <f>'TD3'!A2</f>
        <v>Ausbildungswahl auf der Sekundarstufe II nach Bildungsfelder, Geschlecht und Nationalität, 1990/91–2024/25</v>
      </c>
      <c r="C10" s="31"/>
      <c r="D10" s="31"/>
      <c r="E10" s="31"/>
      <c r="F10" s="31"/>
      <c r="G10" s="31"/>
      <c r="H10" s="31"/>
      <c r="I10" s="31"/>
      <c r="J10" s="31"/>
    </row>
    <row r="11" spans="1:256" s="33" customFormat="1" ht="25.5" customHeight="1" x14ac:dyDescent="0.25">
      <c r="A11" s="54" t="s">
        <v>82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54"/>
      <c r="HJ11" s="54"/>
      <c r="HK11" s="54"/>
      <c r="HL11" s="54"/>
      <c r="HM11" s="54"/>
      <c r="HN11" s="54"/>
      <c r="HO11" s="54"/>
      <c r="HP11" s="54"/>
      <c r="HQ11" s="54"/>
      <c r="HR11" s="54"/>
      <c r="HS11" s="54"/>
      <c r="HT11" s="54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54"/>
      <c r="IF11" s="54"/>
      <c r="IG11" s="54"/>
      <c r="IH11" s="54"/>
      <c r="II11" s="54"/>
      <c r="IJ11" s="54"/>
      <c r="IK11" s="54"/>
      <c r="IL11" s="54"/>
      <c r="IM11" s="54"/>
      <c r="IN11" s="54"/>
      <c r="IO11" s="54"/>
      <c r="IP11" s="54"/>
      <c r="IQ11" s="54"/>
      <c r="IR11" s="54"/>
      <c r="IS11" s="54"/>
      <c r="IT11" s="54"/>
      <c r="IU11" s="54"/>
      <c r="IV11" s="54"/>
    </row>
    <row r="12" spans="1:256" s="33" customFormat="1" ht="15" customHeight="1" x14ac:dyDescent="0.25">
      <c r="A12" s="32" t="s">
        <v>76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</row>
    <row r="13" spans="1:256" s="33" customFormat="1" ht="15" customHeight="1" x14ac:dyDescent="0.25">
      <c r="A13" s="32" t="str">
        <f>"© BFS "&amp;RIGHT(A11,4)</f>
        <v>© BFS 2026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</row>
    <row r="14" spans="1:256" s="33" customFormat="1" ht="25.5" customHeight="1" x14ac:dyDescent="0.25">
      <c r="A14" s="72" t="s">
        <v>57</v>
      </c>
      <c r="B14" s="72"/>
      <c r="C14" s="72"/>
      <c r="D14" s="72"/>
      <c r="E14" s="72"/>
      <c r="F14" s="72"/>
      <c r="G14" s="72"/>
      <c r="H14"/>
      <c r="I14" s="55"/>
    </row>
  </sheetData>
  <hyperlinks>
    <hyperlink ref="B4:L4" location="Evolution!A1" display="Evolution!A1" xr:uid="{00000000-0004-0000-0000-000000000000}"/>
    <hyperlink ref="B4:G4" location="'T1'!A1" display="'T1'!A1" xr:uid="{00000000-0004-0000-0000-000001000000}"/>
    <hyperlink ref="B5:G5" location="'T2'!A1" display="'T2'!A1" xr:uid="{00000000-0004-0000-0000-000002000000}"/>
    <hyperlink ref="B6:H6" location="'T3'!A1" display="'T3'!A1" xr:uid="{00000000-0004-0000-0000-000003000000}"/>
    <hyperlink ref="B8:L8" location="Evolution!A1" display="Evolution!A1" xr:uid="{00000000-0004-0000-0000-000004000000}"/>
    <hyperlink ref="B8:G8" location="'T1'!A1" display="'T1'!A1" xr:uid="{00000000-0004-0000-0000-000005000000}"/>
    <hyperlink ref="B9:G9" location="'T2'!A1" display="'T2'!A1" xr:uid="{00000000-0004-0000-0000-000006000000}"/>
    <hyperlink ref="B8:H8" location="'TD1'!A1" display="'TD1'!A1" xr:uid="{00000000-0004-0000-0000-000007000000}"/>
    <hyperlink ref="B9:I9" location="'TD2'!A1" display="'TD2'!A1" xr:uid="{00000000-0004-0000-0000-000008000000}"/>
    <hyperlink ref="B10:J10" location="'TD3'!A1" display="'TD3'!A1" xr:uid="{00000000-0004-0000-0000-000009000000}"/>
    <hyperlink ref="A14:G14" r:id="rId1" display="Auskunft: Bundesamt für Statistik (BFS), Bildungsindikatoren, EducIndicators@bfs.admin.ch" xr:uid="{A1284957-D953-44D2-95E1-10BCFAF96FD3}"/>
  </hyperlinks>
  <pageMargins left="0.7" right="0.7" top="0.75" bottom="0.75" header="0.3" footer="0.3"/>
  <pageSetup paperSize="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9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29.44140625" style="14" customWidth="1"/>
    <col min="2" max="2" width="6.5546875" style="9" customWidth="1"/>
    <col min="3" max="6" width="6.5546875" style="9" hidden="1" customWidth="1"/>
    <col min="7" max="7" width="6.5546875" style="9" customWidth="1"/>
    <col min="8" max="11" width="6.5546875" style="9" hidden="1" customWidth="1"/>
    <col min="12" max="12" width="6.5546875" style="9" customWidth="1"/>
    <col min="13" max="16" width="6.5546875" style="9" hidden="1" customWidth="1"/>
    <col min="17" max="17" width="6.5546875" style="9" customWidth="1"/>
    <col min="18" max="21" width="6.5546875" style="9" hidden="1" customWidth="1"/>
    <col min="22" max="22" width="6.5546875" style="10" customWidth="1"/>
    <col min="23" max="26" width="6.5546875" style="10" hidden="1" customWidth="1"/>
    <col min="27" max="36" width="6.5546875" style="10" customWidth="1"/>
    <col min="37" max="16384" width="11.44140625" style="10"/>
  </cols>
  <sheetData>
    <row r="1" spans="1:36" s="15" customFormat="1" ht="25.5" customHeight="1" x14ac:dyDescent="0.25">
      <c r="A1" s="56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36" s="15" customFormat="1" ht="13.5" customHeight="1" x14ac:dyDescent="0.25">
      <c r="A2" s="35" t="str">
        <f>CONCATENATE(Index!A1,", 1990/91–",RIGHT(Index!A13,4)-2,"/",RIGHT(Index!A13,2)-1)</f>
        <v>Ausbildungswahl auf der Sekundarstufe II, 1990/91–2024/25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AC2" s="53"/>
      <c r="AD2" s="53"/>
      <c r="AE2" s="53"/>
      <c r="AF2" s="53"/>
      <c r="AG2" s="53"/>
      <c r="AH2" s="53"/>
      <c r="AI2" s="53"/>
      <c r="AJ2" s="53" t="s">
        <v>4</v>
      </c>
    </row>
    <row r="3" spans="1:36" s="15" customFormat="1" ht="13.5" customHeight="1" x14ac:dyDescent="0.25">
      <c r="A3" s="16" t="s">
        <v>77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3"/>
      <c r="P3" s="13"/>
      <c r="Q3" s="13"/>
      <c r="R3" s="13"/>
      <c r="S3" s="13"/>
      <c r="T3" s="13"/>
      <c r="U3" s="13"/>
    </row>
    <row r="4" spans="1:36" s="51" customFormat="1" ht="13.5" customHeight="1" x14ac:dyDescent="0.25">
      <c r="A4" s="46"/>
      <c r="B4" s="47">
        <v>1990</v>
      </c>
      <c r="C4" s="47">
        <v>1991</v>
      </c>
      <c r="D4" s="47">
        <v>1992</v>
      </c>
      <c r="E4" s="47">
        <v>1993</v>
      </c>
      <c r="F4" s="47">
        <v>1994</v>
      </c>
      <c r="G4" s="48">
        <v>1995</v>
      </c>
      <c r="H4" s="47">
        <v>1996</v>
      </c>
      <c r="I4" s="47">
        <v>1997</v>
      </c>
      <c r="J4" s="47">
        <v>1998</v>
      </c>
      <c r="K4" s="47">
        <v>1999</v>
      </c>
      <c r="L4" s="47">
        <v>2000</v>
      </c>
      <c r="M4" s="47">
        <v>2001</v>
      </c>
      <c r="N4" s="47">
        <v>2002</v>
      </c>
      <c r="O4" s="47">
        <v>2003</v>
      </c>
      <c r="P4" s="49">
        <v>2004</v>
      </c>
      <c r="Q4" s="47">
        <v>2005</v>
      </c>
      <c r="R4" s="47">
        <v>2006</v>
      </c>
      <c r="S4" s="47">
        <v>2007</v>
      </c>
      <c r="T4" s="49">
        <v>2008</v>
      </c>
      <c r="U4" s="49">
        <v>2009</v>
      </c>
      <c r="V4" s="49">
        <v>2010</v>
      </c>
      <c r="W4" s="49" t="s">
        <v>2</v>
      </c>
      <c r="X4" s="49">
        <v>2012</v>
      </c>
      <c r="Y4" s="49">
        <v>2013</v>
      </c>
      <c r="Z4" s="49">
        <v>2014</v>
      </c>
      <c r="AA4" s="49">
        <v>2015</v>
      </c>
      <c r="AB4" s="49">
        <v>2016</v>
      </c>
      <c r="AC4" s="49" t="s">
        <v>17</v>
      </c>
      <c r="AD4" s="49" t="s">
        <v>70</v>
      </c>
      <c r="AE4" s="49" t="s">
        <v>73</v>
      </c>
      <c r="AF4" s="49" t="s">
        <v>74</v>
      </c>
      <c r="AG4" s="49" t="s">
        <v>75</v>
      </c>
      <c r="AH4" s="49" t="s">
        <v>78</v>
      </c>
      <c r="AI4" s="49" t="s">
        <v>81</v>
      </c>
      <c r="AJ4" s="49" t="s">
        <v>83</v>
      </c>
    </row>
    <row r="5" spans="1:36" s="18" customFormat="1" ht="13.5" customHeight="1" x14ac:dyDescent="0.25">
      <c r="A5" s="17" t="s">
        <v>0</v>
      </c>
      <c r="B5" s="78">
        <v>100</v>
      </c>
      <c r="C5" s="78">
        <v>100</v>
      </c>
      <c r="D5" s="78">
        <v>100</v>
      </c>
      <c r="E5" s="78">
        <v>100</v>
      </c>
      <c r="F5" s="78">
        <v>100</v>
      </c>
      <c r="G5" s="78">
        <v>100</v>
      </c>
      <c r="H5" s="78">
        <v>100</v>
      </c>
      <c r="I5" s="78">
        <v>100</v>
      </c>
      <c r="J5" s="78">
        <v>100</v>
      </c>
      <c r="K5" s="78">
        <v>100</v>
      </c>
      <c r="L5" s="78">
        <v>100</v>
      </c>
      <c r="M5" s="78">
        <v>100</v>
      </c>
      <c r="N5" s="78">
        <v>100</v>
      </c>
      <c r="O5" s="78">
        <v>100</v>
      </c>
      <c r="P5" s="78">
        <v>100</v>
      </c>
      <c r="Q5" s="78">
        <v>100</v>
      </c>
      <c r="R5" s="78">
        <v>100</v>
      </c>
      <c r="S5" s="78">
        <v>100</v>
      </c>
      <c r="T5" s="78">
        <v>100</v>
      </c>
      <c r="U5" s="78">
        <v>100</v>
      </c>
      <c r="V5" s="78">
        <v>100</v>
      </c>
      <c r="W5" s="78">
        <v>100</v>
      </c>
      <c r="X5" s="78">
        <v>100</v>
      </c>
      <c r="Y5" s="78">
        <v>100</v>
      </c>
      <c r="Z5" s="78">
        <v>100</v>
      </c>
      <c r="AA5" s="78">
        <v>100</v>
      </c>
      <c r="AB5" s="78">
        <v>100</v>
      </c>
      <c r="AC5" s="78">
        <v>100</v>
      </c>
      <c r="AD5" s="78">
        <v>100</v>
      </c>
      <c r="AE5" s="78">
        <v>100</v>
      </c>
      <c r="AF5" s="78">
        <v>100</v>
      </c>
      <c r="AG5" s="78">
        <v>100</v>
      </c>
      <c r="AH5" s="78">
        <v>100</v>
      </c>
      <c r="AI5" s="78">
        <v>100</v>
      </c>
      <c r="AJ5" s="78">
        <v>100</v>
      </c>
    </row>
    <row r="6" spans="1:36" ht="13.5" customHeight="1" x14ac:dyDescent="0.25">
      <c r="A6" s="13" t="s">
        <v>11</v>
      </c>
      <c r="B6" s="79">
        <v>23.310749999999999</v>
      </c>
      <c r="C6" s="79">
        <v>25.613593000000002</v>
      </c>
      <c r="D6" s="79">
        <v>26.949335000000001</v>
      </c>
      <c r="E6" s="79">
        <v>27.814364999999999</v>
      </c>
      <c r="F6" s="79">
        <v>29.050616000000002</v>
      </c>
      <c r="G6" s="79">
        <v>28.599067000000002</v>
      </c>
      <c r="H6" s="79">
        <v>28.018045000000001</v>
      </c>
      <c r="I6" s="79">
        <v>28.580136</v>
      </c>
      <c r="J6" s="79">
        <v>28.566991999999999</v>
      </c>
      <c r="K6" s="79">
        <v>27.790012999999998</v>
      </c>
      <c r="L6" s="79">
        <v>26.983756</v>
      </c>
      <c r="M6" s="79">
        <v>26.536483</v>
      </c>
      <c r="N6" s="79">
        <v>27.581161999999999</v>
      </c>
      <c r="O6" s="79">
        <v>28.684225999999999</v>
      </c>
      <c r="P6" s="79">
        <v>29.714585</v>
      </c>
      <c r="Q6" s="79">
        <v>30.263317000000001</v>
      </c>
      <c r="R6" s="79">
        <v>29.821380999999999</v>
      </c>
      <c r="S6" s="79">
        <v>29.531338999999999</v>
      </c>
      <c r="T6" s="79">
        <v>28.845915000000002</v>
      </c>
      <c r="U6" s="79">
        <v>29.136942999999999</v>
      </c>
      <c r="V6" s="79">
        <v>29.188821000000001</v>
      </c>
      <c r="W6" s="79">
        <v>28.594086000000001</v>
      </c>
      <c r="X6" s="79">
        <v>29.689</v>
      </c>
      <c r="Y6" s="79">
        <v>30.051691000000002</v>
      </c>
      <c r="Z6" s="79">
        <v>30.747085999999999</v>
      </c>
      <c r="AA6" s="79">
        <v>31.037278000000001</v>
      </c>
      <c r="AB6" s="79">
        <v>31.79391</v>
      </c>
      <c r="AC6" s="79">
        <v>32.097316999999997</v>
      </c>
      <c r="AD6" s="79">
        <v>32.401972000000001</v>
      </c>
      <c r="AE6" s="79">
        <v>33.429270000000002</v>
      </c>
      <c r="AF6" s="79">
        <v>33.994456999999997</v>
      </c>
      <c r="AG6" s="79">
        <v>34.547482000000002</v>
      </c>
      <c r="AH6" s="79">
        <v>34.880502</v>
      </c>
      <c r="AI6" s="79">
        <v>34.336995999999999</v>
      </c>
      <c r="AJ6" s="79">
        <v>34.172418999999998</v>
      </c>
    </row>
    <row r="7" spans="1:36" ht="13.5" customHeight="1" x14ac:dyDescent="0.25">
      <c r="A7" s="34" t="s">
        <v>12</v>
      </c>
      <c r="B7" s="80">
        <v>19.501470000000001</v>
      </c>
      <c r="C7" s="80">
        <v>21.091125999999999</v>
      </c>
      <c r="D7" s="80">
        <v>21.794114</v>
      </c>
      <c r="E7" s="80">
        <v>22.072296000000001</v>
      </c>
      <c r="F7" s="80">
        <v>23.268612999999998</v>
      </c>
      <c r="G7" s="80">
        <v>22.911411000000001</v>
      </c>
      <c r="H7" s="80">
        <v>22.497976000000001</v>
      </c>
      <c r="I7" s="80">
        <v>22.658125999999999</v>
      </c>
      <c r="J7" s="80">
        <v>22.813701999999999</v>
      </c>
      <c r="K7" s="80">
        <v>22.839565</v>
      </c>
      <c r="L7" s="80">
        <v>22.470309</v>
      </c>
      <c r="M7" s="80">
        <v>22.131571999999998</v>
      </c>
      <c r="N7" s="80">
        <v>22.723123000000001</v>
      </c>
      <c r="O7" s="80">
        <v>23.997685000000001</v>
      </c>
      <c r="P7" s="80">
        <v>24.412904999999999</v>
      </c>
      <c r="Q7" s="80">
        <v>24.510203000000001</v>
      </c>
      <c r="R7" s="80">
        <v>24.558223000000002</v>
      </c>
      <c r="S7" s="80">
        <v>24.533128000000001</v>
      </c>
      <c r="T7" s="80">
        <v>24.059956</v>
      </c>
      <c r="U7" s="80">
        <v>24.152812999999998</v>
      </c>
      <c r="V7" s="80">
        <v>24.167339999999999</v>
      </c>
      <c r="W7" s="80">
        <v>23.435593999999998</v>
      </c>
      <c r="X7" s="80">
        <v>24.634713000000001</v>
      </c>
      <c r="Y7" s="80">
        <v>24.668737</v>
      </c>
      <c r="Z7" s="80">
        <v>25.229067000000001</v>
      </c>
      <c r="AA7" s="80">
        <v>25.347529999999999</v>
      </c>
      <c r="AB7" s="80">
        <v>25.759021000000001</v>
      </c>
      <c r="AC7" s="80">
        <v>25.778137000000001</v>
      </c>
      <c r="AD7" s="80">
        <v>25.773022999999998</v>
      </c>
      <c r="AE7" s="80">
        <v>26.669630000000002</v>
      </c>
      <c r="AF7" s="80">
        <v>27.025943999999999</v>
      </c>
      <c r="AG7" s="80">
        <v>27.596029999999999</v>
      </c>
      <c r="AH7" s="80">
        <v>28.039363999999999</v>
      </c>
      <c r="AI7" s="80">
        <v>27.581371000000001</v>
      </c>
      <c r="AJ7" s="80">
        <v>27.530058</v>
      </c>
    </row>
    <row r="8" spans="1:36" ht="13.5" customHeight="1" x14ac:dyDescent="0.25">
      <c r="A8" s="34" t="s">
        <v>13</v>
      </c>
      <c r="B8" s="80">
        <v>3.8092800000000002</v>
      </c>
      <c r="C8" s="80">
        <v>4.5224659999999997</v>
      </c>
      <c r="D8" s="80">
        <v>5.1552210000000001</v>
      </c>
      <c r="E8" s="80">
        <v>5.74207</v>
      </c>
      <c r="F8" s="80">
        <v>5.7820029999999996</v>
      </c>
      <c r="G8" s="80">
        <v>5.6876559999999996</v>
      </c>
      <c r="H8" s="80">
        <v>5.5200690000000003</v>
      </c>
      <c r="I8" s="80">
        <v>5.9220100000000002</v>
      </c>
      <c r="J8" s="80">
        <v>5.7532899999999998</v>
      </c>
      <c r="K8" s="80">
        <v>4.9504479999999997</v>
      </c>
      <c r="L8" s="80">
        <v>4.5134470000000002</v>
      </c>
      <c r="M8" s="80">
        <v>4.4049110000000002</v>
      </c>
      <c r="N8" s="80">
        <v>4.8580389999999998</v>
      </c>
      <c r="O8" s="80">
        <v>4.6865410000000001</v>
      </c>
      <c r="P8" s="80">
        <v>5.3016800000000002</v>
      </c>
      <c r="Q8" s="80">
        <v>5.7531140000000001</v>
      </c>
      <c r="R8" s="80">
        <v>5.2631579999999998</v>
      </c>
      <c r="S8" s="80">
        <v>4.9982100000000003</v>
      </c>
      <c r="T8" s="80">
        <v>4.7859590000000001</v>
      </c>
      <c r="U8" s="80">
        <v>4.9841300000000004</v>
      </c>
      <c r="V8" s="80">
        <v>5.0214809999999996</v>
      </c>
      <c r="W8" s="80">
        <v>5.1584919999999999</v>
      </c>
      <c r="X8" s="80">
        <v>5.0542860000000003</v>
      </c>
      <c r="Y8" s="80">
        <v>5.3829539999999998</v>
      </c>
      <c r="Z8" s="80">
        <v>5.5180189999999998</v>
      </c>
      <c r="AA8" s="80">
        <v>5.6897479999999998</v>
      </c>
      <c r="AB8" s="80">
        <v>6.0348889999999997</v>
      </c>
      <c r="AC8" s="80">
        <v>6.3191800000000002</v>
      </c>
      <c r="AD8" s="80">
        <v>6.6289490000000004</v>
      </c>
      <c r="AE8" s="80">
        <v>6.7596400000000001</v>
      </c>
      <c r="AF8" s="80">
        <v>6.9685129999999997</v>
      </c>
      <c r="AG8" s="80">
        <v>6.9514519999999997</v>
      </c>
      <c r="AH8" s="80">
        <v>6.8411379999999999</v>
      </c>
      <c r="AI8" s="80">
        <v>6.7556250000000002</v>
      </c>
      <c r="AJ8" s="80">
        <v>6.6423610000000002</v>
      </c>
    </row>
    <row r="9" spans="1:36" ht="13.5" customHeight="1" x14ac:dyDescent="0.25">
      <c r="A9" s="11" t="s">
        <v>14</v>
      </c>
      <c r="B9" s="80">
        <v>76.689250000000001</v>
      </c>
      <c r="C9" s="80">
        <v>74.386407000000005</v>
      </c>
      <c r="D9" s="80">
        <v>73.050664999999995</v>
      </c>
      <c r="E9" s="80">
        <v>72.185635000000005</v>
      </c>
      <c r="F9" s="80">
        <v>70.949383999999995</v>
      </c>
      <c r="G9" s="80">
        <v>71.400932999999995</v>
      </c>
      <c r="H9" s="80">
        <v>71.981954999999999</v>
      </c>
      <c r="I9" s="80">
        <v>71.419864000000004</v>
      </c>
      <c r="J9" s="80">
        <v>71.433008000000001</v>
      </c>
      <c r="K9" s="80">
        <v>72.209986999999998</v>
      </c>
      <c r="L9" s="80">
        <v>73.016244</v>
      </c>
      <c r="M9" s="80">
        <v>73.463516999999996</v>
      </c>
      <c r="N9" s="80">
        <v>72.418837999999994</v>
      </c>
      <c r="O9" s="80">
        <v>71.315774000000005</v>
      </c>
      <c r="P9" s="80">
        <v>70.285415</v>
      </c>
      <c r="Q9" s="80">
        <v>69.736682999999999</v>
      </c>
      <c r="R9" s="80">
        <v>70.178618999999998</v>
      </c>
      <c r="S9" s="80">
        <v>70.468660999999997</v>
      </c>
      <c r="T9" s="80">
        <v>71.154084999999995</v>
      </c>
      <c r="U9" s="80">
        <v>70.863056999999998</v>
      </c>
      <c r="V9" s="80">
        <v>70.811178999999996</v>
      </c>
      <c r="W9" s="80">
        <v>71.405913999999996</v>
      </c>
      <c r="X9" s="80">
        <v>70.311000000000007</v>
      </c>
      <c r="Y9" s="80">
        <v>69.948308999999995</v>
      </c>
      <c r="Z9" s="80">
        <v>69.252914000000004</v>
      </c>
      <c r="AA9" s="80">
        <v>68.962721999999999</v>
      </c>
      <c r="AB9" s="80">
        <v>68.206090000000003</v>
      </c>
      <c r="AC9" s="80">
        <v>67.902682999999996</v>
      </c>
      <c r="AD9" s="80">
        <v>67.598027999999999</v>
      </c>
      <c r="AE9" s="80">
        <v>66.570729999999998</v>
      </c>
      <c r="AF9" s="80">
        <v>66.005543000000003</v>
      </c>
      <c r="AG9" s="80">
        <v>65.452517999999998</v>
      </c>
      <c r="AH9" s="80">
        <v>65.119497999999993</v>
      </c>
      <c r="AI9" s="80">
        <v>65.663004000000001</v>
      </c>
      <c r="AJ9" s="80">
        <v>65.827580999999995</v>
      </c>
    </row>
    <row r="10" spans="1:36" ht="13.5" customHeight="1" x14ac:dyDescent="0.25">
      <c r="A10" s="34" t="s">
        <v>15</v>
      </c>
      <c r="B10" s="79">
        <v>75.345775000000003</v>
      </c>
      <c r="C10" s="79">
        <v>72.976703999999998</v>
      </c>
      <c r="D10" s="79">
        <v>71.390941999999995</v>
      </c>
      <c r="E10" s="79">
        <v>70.608276000000004</v>
      </c>
      <c r="F10" s="79">
        <v>69.313068999999999</v>
      </c>
      <c r="G10" s="79">
        <v>69.593067000000005</v>
      </c>
      <c r="H10" s="79">
        <v>70.331717999999995</v>
      </c>
      <c r="I10" s="79">
        <v>69.720753999999999</v>
      </c>
      <c r="J10" s="79">
        <v>69.340468000000001</v>
      </c>
      <c r="K10" s="79">
        <v>70.321252000000001</v>
      </c>
      <c r="L10" s="79">
        <v>71.013510999999994</v>
      </c>
      <c r="M10" s="79">
        <v>71.179361</v>
      </c>
      <c r="N10" s="79">
        <v>70.114457999999999</v>
      </c>
      <c r="O10" s="79">
        <v>68.806945999999996</v>
      </c>
      <c r="P10" s="79">
        <v>67.689719999999994</v>
      </c>
      <c r="Q10" s="79">
        <v>67.440503000000007</v>
      </c>
      <c r="R10" s="79">
        <v>68.391371000000007</v>
      </c>
      <c r="S10" s="79">
        <v>68.960144999999997</v>
      </c>
      <c r="T10" s="79">
        <v>69.950621999999996</v>
      </c>
      <c r="U10" s="79">
        <v>69.776771999999994</v>
      </c>
      <c r="V10" s="79">
        <v>69.748819999999995</v>
      </c>
      <c r="W10" s="79">
        <v>70.600696999999997</v>
      </c>
      <c r="X10" s="79">
        <v>69.743606</v>
      </c>
      <c r="Y10" s="79">
        <v>69.579701999999997</v>
      </c>
      <c r="Z10" s="79">
        <v>68.969331999999994</v>
      </c>
      <c r="AA10" s="79">
        <v>68.866322999999994</v>
      </c>
      <c r="AB10" s="79">
        <v>68.194029</v>
      </c>
      <c r="AC10" s="79">
        <v>67.891614000000004</v>
      </c>
      <c r="AD10" s="79">
        <v>67.590186000000003</v>
      </c>
      <c r="AE10" s="79">
        <v>66.555172999999996</v>
      </c>
      <c r="AF10" s="79">
        <v>65.993300000000005</v>
      </c>
      <c r="AG10" s="79">
        <v>65.439268999999996</v>
      </c>
      <c r="AH10" s="79">
        <v>65.119497999999993</v>
      </c>
      <c r="AI10" s="79">
        <v>65.663004000000001</v>
      </c>
      <c r="AJ10" s="79">
        <v>65.827580999999995</v>
      </c>
    </row>
    <row r="11" spans="1:36" ht="13.5" customHeight="1" x14ac:dyDescent="0.25">
      <c r="A11" s="45" t="s">
        <v>16</v>
      </c>
      <c r="B11" s="81">
        <v>1.3434740000000001</v>
      </c>
      <c r="C11" s="81">
        <v>1.4097029999999999</v>
      </c>
      <c r="D11" s="81">
        <v>1.6597230000000001</v>
      </c>
      <c r="E11" s="81">
        <v>1.577359</v>
      </c>
      <c r="F11" s="81">
        <v>1.636315</v>
      </c>
      <c r="G11" s="81">
        <v>1.8078669999999999</v>
      </c>
      <c r="H11" s="81">
        <v>1.650237</v>
      </c>
      <c r="I11" s="81">
        <v>1.699111</v>
      </c>
      <c r="J11" s="81">
        <v>2.0925400000000001</v>
      </c>
      <c r="K11" s="81">
        <v>1.8887350000000001</v>
      </c>
      <c r="L11" s="81">
        <v>2.0027330000000001</v>
      </c>
      <c r="M11" s="81">
        <v>2.2841559999999999</v>
      </c>
      <c r="N11" s="81">
        <v>2.304379</v>
      </c>
      <c r="O11" s="81">
        <v>2.5088279999999998</v>
      </c>
      <c r="P11" s="81">
        <v>2.5956950000000001</v>
      </c>
      <c r="Q11" s="81">
        <v>2.2961800000000001</v>
      </c>
      <c r="R11" s="81">
        <v>1.7872479999999999</v>
      </c>
      <c r="S11" s="81">
        <v>1.508516</v>
      </c>
      <c r="T11" s="81">
        <v>1.2034629999999999</v>
      </c>
      <c r="U11" s="81">
        <v>1.0862849999999999</v>
      </c>
      <c r="V11" s="81">
        <v>1.0623590000000001</v>
      </c>
      <c r="W11" s="81">
        <v>0.80521699999999996</v>
      </c>
      <c r="X11" s="81">
        <v>0.56739399999999995</v>
      </c>
      <c r="Y11" s="81">
        <v>0.36860700000000002</v>
      </c>
      <c r="Z11" s="81">
        <v>0.28358100000000003</v>
      </c>
      <c r="AA11" s="81">
        <v>9.6398999999999999E-2</v>
      </c>
      <c r="AB11" s="81">
        <v>1.2061000000000001E-2</v>
      </c>
      <c r="AC11" s="81">
        <v>1.1069000000000001E-2</v>
      </c>
      <c r="AD11" s="81">
        <v>7.842E-3</v>
      </c>
      <c r="AE11" s="81">
        <v>1.5557E-2</v>
      </c>
      <c r="AF11" s="81">
        <v>1.2243E-2</v>
      </c>
      <c r="AG11" s="81">
        <v>1.3249E-2</v>
      </c>
      <c r="AH11" s="69" t="s">
        <v>79</v>
      </c>
      <c r="AI11" s="69" t="s">
        <v>79</v>
      </c>
      <c r="AJ11" s="69" t="s">
        <v>79</v>
      </c>
    </row>
    <row r="12" spans="1:36" ht="13.5" customHeight="1" x14ac:dyDescent="0.25">
      <c r="A12" s="88" t="s">
        <v>65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</row>
    <row r="13" spans="1:36" ht="13.5" customHeight="1" x14ac:dyDescent="0.25">
      <c r="A13" s="20" t="s">
        <v>64</v>
      </c>
    </row>
    <row r="14" spans="1:36" ht="12" customHeight="1" x14ac:dyDescent="0.25">
      <c r="A14" s="87" t="s">
        <v>71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</row>
    <row r="15" spans="1:36" customFormat="1" ht="13.5" customHeight="1" x14ac:dyDescent="0.25">
      <c r="A15" s="21" t="s">
        <v>88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s="22" customFormat="1" ht="13.5" customHeight="1" x14ac:dyDescent="0.25">
      <c r="A16" s="20" t="s">
        <v>62</v>
      </c>
      <c r="B16" s="3"/>
      <c r="C16" s="3"/>
      <c r="D16" s="3"/>
      <c r="E16" s="3"/>
      <c r="F16" s="3"/>
      <c r="G16" s="3"/>
      <c r="H16" s="3"/>
    </row>
    <row r="17" spans="1:36" customFormat="1" ht="13.5" customHeight="1" x14ac:dyDescent="0.25">
      <c r="A17" s="89" t="str">
        <f>Index!A12</f>
        <v>Quelle: BFS – Statistik der Lernenden (SDL)</v>
      </c>
      <c r="B17" s="89"/>
      <c r="C17" s="89"/>
      <c r="D17" s="9"/>
      <c r="E17" s="9"/>
      <c r="F17" s="9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customFormat="1" ht="13.5" customHeight="1" x14ac:dyDescent="0.25">
      <c r="A18" s="90" t="str">
        <f>Index!A13</f>
        <v>© BFS 2026</v>
      </c>
      <c r="B18" s="90"/>
      <c r="C18" s="90"/>
      <c r="D18" s="90"/>
      <c r="E18" s="90"/>
      <c r="F18" s="90"/>
      <c r="G18" s="90"/>
      <c r="H18" s="90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</row>
    <row r="19" spans="1:36" customFormat="1" ht="25.5" customHeight="1" x14ac:dyDescent="0.25">
      <c r="A19" s="9" t="str">
        <f>Index!A14</f>
        <v>Auskunft: Bundesamt für Statistik (BFS), Bildungsindikatoren, EducIndicators@bfs.admin.ch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</row>
  </sheetData>
  <mergeCells count="4">
    <mergeCell ref="A14:R14"/>
    <mergeCell ref="A12:R12"/>
    <mergeCell ref="A17:C17"/>
    <mergeCell ref="A18:H18"/>
  </mergeCells>
  <phoneticPr fontId="2" type="noConversion"/>
  <hyperlinks>
    <hyperlink ref="A1" location="Index!A1" display="Zurück" xr:uid="{00000000-0004-0000-0100-000000000000}"/>
  </hyperlinks>
  <pageMargins left="0.7" right="0.7" top="0.75" bottom="0.75" header="0.3" footer="0.3"/>
  <pageSetup paperSize="9" orientation="landscape" r:id="rId1"/>
  <ignoredErrors>
    <ignoredError sqref="A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8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29.44140625" style="22" customWidth="1"/>
    <col min="2" max="11" width="7.77734375" style="22" customWidth="1"/>
    <col min="12" max="16384" width="11.44140625" style="22"/>
  </cols>
  <sheetData>
    <row r="1" spans="1:29" s="26" customFormat="1" ht="25.5" customHeight="1" x14ac:dyDescent="0.25">
      <c r="A1" s="56" t="s">
        <v>58</v>
      </c>
    </row>
    <row r="2" spans="1:29" s="15" customFormat="1" ht="12" customHeight="1" x14ac:dyDescent="0.25">
      <c r="A2" s="35" t="str">
        <f>CONCATENATE(Index!A1," nach Geschlecht und Nationalität, ",RIGHT(Index!A13,4)-12,"/",RIGHT(Index!A13,2)-11," und ",RIGHT(Index!A13,4)-2,"/",RIGHT(Index!A13,2)-1)</f>
        <v>Ausbildungswahl auf der Sekundarstufe II nach Geschlecht und Nationalität, 2014/15 und 2024/25</v>
      </c>
      <c r="B2" s="13"/>
      <c r="C2" s="13"/>
      <c r="D2" s="13"/>
      <c r="E2" s="13"/>
      <c r="F2" s="13"/>
      <c r="G2" s="13"/>
      <c r="H2" s="13"/>
      <c r="I2" s="13"/>
      <c r="J2" s="13"/>
      <c r="K2" s="53" t="s">
        <v>5</v>
      </c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9" s="15" customFormat="1" ht="13.5" customHeight="1" x14ac:dyDescent="0.25">
      <c r="A3" s="16" t="s">
        <v>77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3"/>
      <c r="P3" s="13"/>
      <c r="Q3" s="13"/>
      <c r="R3" s="13"/>
      <c r="S3" s="13"/>
      <c r="T3" s="13"/>
      <c r="U3" s="13"/>
    </row>
    <row r="4" spans="1:29" ht="13.5" customHeight="1" x14ac:dyDescent="0.25">
      <c r="A4" s="37"/>
      <c r="B4" s="93" t="s">
        <v>0</v>
      </c>
      <c r="C4" s="94"/>
      <c r="D4" s="95" t="s">
        <v>68</v>
      </c>
      <c r="E4" s="96"/>
      <c r="F4" s="96"/>
      <c r="G4" s="97"/>
      <c r="H4" s="91" t="s">
        <v>69</v>
      </c>
      <c r="I4" s="92"/>
      <c r="J4" s="92"/>
      <c r="K4" s="92"/>
    </row>
    <row r="5" spans="1:29" ht="13.5" customHeight="1" x14ac:dyDescent="0.25">
      <c r="A5" s="38"/>
      <c r="B5" s="39"/>
      <c r="C5" s="40"/>
      <c r="D5" s="41" t="s">
        <v>18</v>
      </c>
      <c r="E5" s="42"/>
      <c r="F5" s="41" t="s">
        <v>19</v>
      </c>
      <c r="G5" s="42"/>
      <c r="H5" s="43" t="s">
        <v>84</v>
      </c>
      <c r="I5" s="42"/>
      <c r="J5" s="41" t="s">
        <v>85</v>
      </c>
      <c r="K5" s="43"/>
    </row>
    <row r="6" spans="1:29" ht="13.5" customHeight="1" x14ac:dyDescent="0.25">
      <c r="A6" s="36"/>
      <c r="B6" s="44">
        <f>RIGHT(Index!A13,4)-12</f>
        <v>2014</v>
      </c>
      <c r="C6" s="44">
        <f>RIGHT(Index!A13,4)-2</f>
        <v>2024</v>
      </c>
      <c r="D6" s="44">
        <f>RIGHT(Index!A13,4)-12</f>
        <v>2014</v>
      </c>
      <c r="E6" s="44">
        <f>RIGHT(Index!A13,4)-2</f>
        <v>2024</v>
      </c>
      <c r="F6" s="44">
        <f>RIGHT(Index!A13,4)-12</f>
        <v>2014</v>
      </c>
      <c r="G6" s="44">
        <f>RIGHT(Index!A13,4)-2</f>
        <v>2024</v>
      </c>
      <c r="H6" s="44">
        <f>RIGHT(Index!A13,4)-12</f>
        <v>2014</v>
      </c>
      <c r="I6" s="44">
        <f>RIGHT(Index!A13,4)-2</f>
        <v>2024</v>
      </c>
      <c r="J6" s="44">
        <f>RIGHT(Index!A13,4)-12</f>
        <v>2014</v>
      </c>
      <c r="K6" s="44">
        <f>RIGHT(Index!A13,4)-2</f>
        <v>2024</v>
      </c>
    </row>
    <row r="7" spans="1:29" ht="13.5" customHeight="1" x14ac:dyDescent="0.25">
      <c r="A7" s="17" t="s">
        <v>0</v>
      </c>
      <c r="B7" s="71">
        <v>100</v>
      </c>
      <c r="C7" s="71">
        <v>100</v>
      </c>
      <c r="D7" s="71">
        <v>100</v>
      </c>
      <c r="E7" s="71">
        <v>100</v>
      </c>
      <c r="F7" s="71">
        <v>100</v>
      </c>
      <c r="G7" s="71">
        <v>100</v>
      </c>
      <c r="H7" s="71">
        <v>100</v>
      </c>
      <c r="I7" s="71">
        <v>100</v>
      </c>
      <c r="J7" s="71">
        <v>100</v>
      </c>
      <c r="K7" s="71">
        <v>100</v>
      </c>
    </row>
    <row r="8" spans="1:29" ht="13.5" customHeight="1" x14ac:dyDescent="0.25">
      <c r="A8" s="13" t="s">
        <v>11</v>
      </c>
      <c r="B8" s="66">
        <v>30.747085999999999</v>
      </c>
      <c r="C8" s="66">
        <v>34.172418999999998</v>
      </c>
      <c r="D8" s="66">
        <v>24.264583999999999</v>
      </c>
      <c r="E8" s="66">
        <v>27.123272</v>
      </c>
      <c r="F8" s="66">
        <v>37.728397999999999</v>
      </c>
      <c r="G8" s="66">
        <v>41.851756999999999</v>
      </c>
      <c r="H8" s="66">
        <v>31.384854000000001</v>
      </c>
      <c r="I8" s="66">
        <v>34.867949000000003</v>
      </c>
      <c r="J8" s="66">
        <v>28.147576000000001</v>
      </c>
      <c r="K8" s="66">
        <v>32.019371999999997</v>
      </c>
    </row>
    <row r="9" spans="1:29" ht="13.5" customHeight="1" x14ac:dyDescent="0.25">
      <c r="A9" s="34" t="s">
        <v>12</v>
      </c>
      <c r="B9" s="67">
        <v>25.229067000000001</v>
      </c>
      <c r="C9" s="67">
        <v>27.530058</v>
      </c>
      <c r="D9" s="67">
        <v>21.271129999999999</v>
      </c>
      <c r="E9" s="67">
        <v>23.120286</v>
      </c>
      <c r="F9" s="67">
        <v>29.491555999999999</v>
      </c>
      <c r="G9" s="67">
        <v>32.334060999999998</v>
      </c>
      <c r="H9" s="67">
        <v>26.176297999999999</v>
      </c>
      <c r="I9" s="67">
        <v>28.429873000000001</v>
      </c>
      <c r="J9" s="67">
        <v>21.342303999999999</v>
      </c>
      <c r="K9" s="67">
        <v>24.737839999999998</v>
      </c>
    </row>
    <row r="10" spans="1:29" ht="13.5" customHeight="1" x14ac:dyDescent="0.25">
      <c r="A10" s="34" t="s">
        <v>13</v>
      </c>
      <c r="B10" s="67">
        <v>5.5180189999999998</v>
      </c>
      <c r="C10" s="67">
        <v>6.6423610000000002</v>
      </c>
      <c r="D10" s="67">
        <v>2.9934539999999998</v>
      </c>
      <c r="E10" s="67">
        <v>4.0029859999999999</v>
      </c>
      <c r="F10" s="67">
        <v>8.2368430000000004</v>
      </c>
      <c r="G10" s="67">
        <v>9.5176960000000008</v>
      </c>
      <c r="H10" s="67">
        <v>5.2085559999999997</v>
      </c>
      <c r="I10" s="67">
        <v>6.4380759999999997</v>
      </c>
      <c r="J10" s="67">
        <v>6.8052720000000004</v>
      </c>
      <c r="K10" s="67">
        <v>7.2815329999999996</v>
      </c>
    </row>
    <row r="11" spans="1:29" ht="13.5" customHeight="1" x14ac:dyDescent="0.25">
      <c r="A11" s="11" t="s">
        <v>14</v>
      </c>
      <c r="B11" s="67">
        <v>69.252914000000004</v>
      </c>
      <c r="C11" s="67">
        <v>65.827580999999995</v>
      </c>
      <c r="D11" s="67">
        <v>75.735416000000001</v>
      </c>
      <c r="E11" s="67">
        <v>72.876728</v>
      </c>
      <c r="F11" s="67">
        <v>62.271602000000001</v>
      </c>
      <c r="G11" s="67">
        <v>58.148243000000001</v>
      </c>
      <c r="H11" s="67">
        <v>68.615145999999996</v>
      </c>
      <c r="I11" s="67">
        <v>65.132051000000004</v>
      </c>
      <c r="J11" s="67">
        <v>71.852423999999999</v>
      </c>
      <c r="K11" s="67">
        <v>67.980627999999996</v>
      </c>
    </row>
    <row r="12" spans="1:29" ht="13.5" customHeight="1" x14ac:dyDescent="0.25">
      <c r="A12" s="34" t="s">
        <v>15</v>
      </c>
      <c r="B12" s="66">
        <v>68.969331999999994</v>
      </c>
      <c r="C12" s="66">
        <v>65.827580999999995</v>
      </c>
      <c r="D12" s="66">
        <v>75.381173000000004</v>
      </c>
      <c r="E12" s="66">
        <v>72.876728</v>
      </c>
      <c r="F12" s="66">
        <v>62.064118999999998</v>
      </c>
      <c r="G12" s="66">
        <v>58.148243000000001</v>
      </c>
      <c r="H12" s="66">
        <v>68.390834999999996</v>
      </c>
      <c r="I12" s="66">
        <v>65.132051000000004</v>
      </c>
      <c r="J12" s="66">
        <v>71.323002000000002</v>
      </c>
      <c r="K12" s="66">
        <v>67.980627999999996</v>
      </c>
    </row>
    <row r="13" spans="1:29" ht="13.5" customHeight="1" x14ac:dyDescent="0.25">
      <c r="A13" s="45" t="s">
        <v>16</v>
      </c>
      <c r="B13" s="69">
        <v>0.28358100000000003</v>
      </c>
      <c r="C13" s="69" t="s">
        <v>79</v>
      </c>
      <c r="D13" s="69">
        <v>0.35424299999999997</v>
      </c>
      <c r="E13" s="69" t="s">
        <v>79</v>
      </c>
      <c r="F13" s="69">
        <v>0.207483</v>
      </c>
      <c r="G13" s="69" t="s">
        <v>79</v>
      </c>
      <c r="H13" s="69">
        <v>0.22431100000000001</v>
      </c>
      <c r="I13" s="69" t="s">
        <v>79</v>
      </c>
      <c r="J13" s="69">
        <v>0.52942100000000003</v>
      </c>
      <c r="K13" s="69" t="s">
        <v>79</v>
      </c>
    </row>
    <row r="14" spans="1:29" ht="13.5" customHeight="1" x14ac:dyDescent="0.25">
      <c r="A14" s="1" t="s">
        <v>72</v>
      </c>
      <c r="B14" s="2"/>
      <c r="C14" s="2"/>
      <c r="D14" s="2"/>
    </row>
    <row r="15" spans="1:29" ht="13.5" customHeight="1" x14ac:dyDescent="0.25">
      <c r="A15" s="20" t="s">
        <v>62</v>
      </c>
      <c r="B15" s="3"/>
      <c r="C15" s="3"/>
      <c r="D15" s="3"/>
      <c r="E15" s="3"/>
      <c r="F15" s="3"/>
      <c r="G15" s="3"/>
      <c r="H15" s="3"/>
    </row>
    <row r="16" spans="1:29" customFormat="1" ht="13.5" customHeight="1" x14ac:dyDescent="0.25">
      <c r="A16" s="89" t="str">
        <f>Index!A12</f>
        <v>Quelle: BFS – Statistik der Lernenden (SDL)</v>
      </c>
      <c r="B16" s="89"/>
      <c r="C16" s="89"/>
      <c r="D16" s="9"/>
      <c r="E16" s="9"/>
      <c r="F16" s="9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 customFormat="1" ht="13.5" customHeight="1" x14ac:dyDescent="0.25">
      <c r="A17" s="90" t="str">
        <f>Index!A13</f>
        <v>© BFS 2026</v>
      </c>
      <c r="B17" s="90"/>
      <c r="C17" s="90"/>
      <c r="D17" s="90"/>
      <c r="E17" s="90"/>
      <c r="F17" s="90"/>
      <c r="G17" s="90"/>
      <c r="H17" s="90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customFormat="1" ht="25.5" customHeight="1" x14ac:dyDescent="0.25">
      <c r="A18" s="9" t="str">
        <f>Index!A14</f>
        <v>Auskunft: Bundesamt für Statistik (BFS), Bildungsindikatoren, EducIndicators@bfs.admin.ch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5">
    <mergeCell ref="H4:K4"/>
    <mergeCell ref="A17:H17"/>
    <mergeCell ref="A16:C16"/>
    <mergeCell ref="B4:C4"/>
    <mergeCell ref="D4:G4"/>
  </mergeCells>
  <hyperlinks>
    <hyperlink ref="A1" location="Index!A1" display="Zurück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53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6" style="22" customWidth="1"/>
    <col min="2" max="2" width="8.77734375" style="22" customWidth="1"/>
    <col min="3" max="8" width="13" style="22" customWidth="1"/>
    <col min="9" max="16384" width="11.44140625" style="22"/>
  </cols>
  <sheetData>
    <row r="1" spans="1:21" s="26" customFormat="1" ht="25.5" customHeight="1" x14ac:dyDescent="0.25">
      <c r="A1" s="56" t="s">
        <v>58</v>
      </c>
    </row>
    <row r="2" spans="1:21" s="15" customFormat="1" ht="12" customHeight="1" x14ac:dyDescent="0.25">
      <c r="A2" s="35" t="str">
        <f>CONCATENATE(Index!A1," nach Wohnkanton, ",RIGHT(Index!A13,4)-2,"/",RIGHT(Index!A13,2)-1)</f>
        <v>Ausbildungswahl auf der Sekundarstufe II nach Wohnkanton, 2024/25</v>
      </c>
      <c r="B2" s="13"/>
      <c r="C2" s="13"/>
      <c r="D2" s="13"/>
      <c r="E2" s="13"/>
      <c r="F2" s="13"/>
      <c r="G2" s="13"/>
      <c r="H2" s="53" t="s">
        <v>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s="15" customFormat="1" ht="13.5" customHeight="1" x14ac:dyDescent="0.25">
      <c r="A3" s="16" t="s">
        <v>77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3"/>
      <c r="P3" s="13"/>
      <c r="Q3" s="13"/>
      <c r="R3" s="13"/>
      <c r="S3" s="13"/>
      <c r="T3" s="13"/>
      <c r="U3" s="13"/>
    </row>
    <row r="4" spans="1:21" s="27" customFormat="1" ht="13.5" customHeight="1" x14ac:dyDescent="0.25">
      <c r="A4" s="98"/>
      <c r="B4" s="100" t="s">
        <v>0</v>
      </c>
      <c r="C4" s="102" t="s">
        <v>11</v>
      </c>
      <c r="D4" s="102"/>
      <c r="E4" s="102"/>
      <c r="F4" s="102" t="s">
        <v>14</v>
      </c>
      <c r="G4" s="102"/>
      <c r="H4" s="103"/>
    </row>
    <row r="5" spans="1:21" s="26" customFormat="1" ht="25.5" customHeight="1" x14ac:dyDescent="0.25">
      <c r="A5" s="99"/>
      <c r="B5" s="101"/>
      <c r="C5" s="23" t="s">
        <v>0</v>
      </c>
      <c r="D5" s="24" t="s">
        <v>66</v>
      </c>
      <c r="E5" s="24" t="s">
        <v>67</v>
      </c>
      <c r="F5" s="23" t="s">
        <v>0</v>
      </c>
      <c r="G5" s="24" t="s">
        <v>15</v>
      </c>
      <c r="H5" s="25" t="s">
        <v>16</v>
      </c>
    </row>
    <row r="6" spans="1:21" s="8" customFormat="1" ht="13.5" customHeight="1" x14ac:dyDescent="0.25">
      <c r="A6" s="28" t="s">
        <v>0</v>
      </c>
      <c r="B6" s="62">
        <v>100</v>
      </c>
      <c r="C6" s="63">
        <v>34.172418999999998</v>
      </c>
      <c r="D6" s="64">
        <v>27.530058</v>
      </c>
      <c r="E6" s="64">
        <v>6.6423610000000002</v>
      </c>
      <c r="F6" s="64">
        <v>65.827580999999995</v>
      </c>
      <c r="G6" s="63">
        <v>65.827580999999995</v>
      </c>
      <c r="H6" s="63">
        <v>0</v>
      </c>
    </row>
    <row r="7" spans="1:21" ht="13.5" customHeight="1" x14ac:dyDescent="0.25">
      <c r="A7" s="5" t="s">
        <v>21</v>
      </c>
      <c r="B7" s="65">
        <v>100</v>
      </c>
      <c r="C7" s="66">
        <v>26.399277999999999</v>
      </c>
      <c r="D7" s="67">
        <v>24.219757999999999</v>
      </c>
      <c r="E7" s="67">
        <v>2.1795200000000001</v>
      </c>
      <c r="F7" s="67">
        <v>73.600722000000005</v>
      </c>
      <c r="G7" s="66">
        <v>73.600722000000005</v>
      </c>
      <c r="H7" s="66">
        <v>0</v>
      </c>
    </row>
    <row r="8" spans="1:21" ht="13.5" customHeight="1" x14ac:dyDescent="0.25">
      <c r="A8" s="5" t="s">
        <v>91</v>
      </c>
      <c r="B8" s="65">
        <v>100</v>
      </c>
      <c r="C8" s="66">
        <v>26.516323</v>
      </c>
      <c r="D8" s="67">
        <v>22.251522999999999</v>
      </c>
      <c r="E8" s="67">
        <v>4.264799</v>
      </c>
      <c r="F8" s="67">
        <v>73.483677</v>
      </c>
      <c r="G8" s="66">
        <v>73.483677</v>
      </c>
      <c r="H8" s="66">
        <v>0</v>
      </c>
    </row>
    <row r="9" spans="1:21" ht="13.5" customHeight="1" x14ac:dyDescent="0.25">
      <c r="A9" s="5" t="s">
        <v>22</v>
      </c>
      <c r="B9" s="65">
        <v>100</v>
      </c>
      <c r="C9" s="66">
        <v>24.424066</v>
      </c>
      <c r="D9" s="67">
        <v>22.030866</v>
      </c>
      <c r="E9" s="67">
        <v>2.3932009999999999</v>
      </c>
      <c r="F9" s="67">
        <v>75.575934000000004</v>
      </c>
      <c r="G9" s="66">
        <v>75.575934000000004</v>
      </c>
      <c r="H9" s="66">
        <v>0</v>
      </c>
    </row>
    <row r="10" spans="1:21" ht="13.5" customHeight="1" x14ac:dyDescent="0.25">
      <c r="A10" s="5" t="s">
        <v>23</v>
      </c>
      <c r="B10" s="65">
        <v>100</v>
      </c>
      <c r="C10" s="66">
        <v>22.955145000000002</v>
      </c>
      <c r="D10" s="67">
        <v>19.525065999999999</v>
      </c>
      <c r="E10" s="67">
        <v>3.4300790000000001</v>
      </c>
      <c r="F10" s="67">
        <v>77.044854999999998</v>
      </c>
      <c r="G10" s="66">
        <v>77.044854999999998</v>
      </c>
      <c r="H10" s="66">
        <v>0</v>
      </c>
    </row>
    <row r="11" spans="1:21" ht="13.5" customHeight="1" x14ac:dyDescent="0.25">
      <c r="A11" s="5" t="s">
        <v>24</v>
      </c>
      <c r="B11" s="65">
        <v>100</v>
      </c>
      <c r="C11" s="66">
        <v>23.432552000000001</v>
      </c>
      <c r="D11" s="67">
        <v>20.075997000000001</v>
      </c>
      <c r="E11" s="67">
        <v>3.3565550000000002</v>
      </c>
      <c r="F11" s="67">
        <v>76.567447999999999</v>
      </c>
      <c r="G11" s="66">
        <v>76.567447999999999</v>
      </c>
      <c r="H11" s="66">
        <v>0</v>
      </c>
    </row>
    <row r="12" spans="1:21" ht="13.5" customHeight="1" x14ac:dyDescent="0.25">
      <c r="A12" s="5" t="s">
        <v>25</v>
      </c>
      <c r="B12" s="65">
        <v>100</v>
      </c>
      <c r="C12" s="66">
        <v>19.679634</v>
      </c>
      <c r="D12" s="67">
        <v>17.848970000000001</v>
      </c>
      <c r="E12" s="67">
        <v>1.8306640000000001</v>
      </c>
      <c r="F12" s="67">
        <v>80.320366000000007</v>
      </c>
      <c r="G12" s="66">
        <v>80.320366000000007</v>
      </c>
      <c r="H12" s="66">
        <v>0</v>
      </c>
    </row>
    <row r="13" spans="1:21" ht="13.5" customHeight="1" x14ac:dyDescent="0.25">
      <c r="A13" s="5" t="s">
        <v>26</v>
      </c>
      <c r="B13" s="65">
        <v>100</v>
      </c>
      <c r="C13" s="66">
        <v>20.531400999999999</v>
      </c>
      <c r="D13" s="67">
        <v>19.082125999999999</v>
      </c>
      <c r="E13" s="67">
        <v>1.4492750000000001</v>
      </c>
      <c r="F13" s="67">
        <v>79.468598999999998</v>
      </c>
      <c r="G13" s="66">
        <v>79.468598999999998</v>
      </c>
      <c r="H13" s="66">
        <v>0</v>
      </c>
    </row>
    <row r="14" spans="1:21" ht="13.5" customHeight="1" x14ac:dyDescent="0.25">
      <c r="A14" s="5" t="s">
        <v>27</v>
      </c>
      <c r="B14" s="65">
        <v>100</v>
      </c>
      <c r="C14" s="66">
        <v>16.180371000000001</v>
      </c>
      <c r="D14" s="67">
        <v>10.875332</v>
      </c>
      <c r="E14" s="67">
        <v>5.30504</v>
      </c>
      <c r="F14" s="67">
        <v>83.819629000000006</v>
      </c>
      <c r="G14" s="66">
        <v>83.819629000000006</v>
      </c>
      <c r="H14" s="66">
        <v>0</v>
      </c>
    </row>
    <row r="15" spans="1:21" ht="13.5" customHeight="1" x14ac:dyDescent="0.25">
      <c r="A15" s="5" t="s">
        <v>28</v>
      </c>
      <c r="B15" s="65">
        <v>100</v>
      </c>
      <c r="C15" s="66">
        <v>34.565916000000001</v>
      </c>
      <c r="D15" s="67">
        <v>29.983923000000001</v>
      </c>
      <c r="E15" s="67">
        <v>4.5819939999999999</v>
      </c>
      <c r="F15" s="67">
        <v>65.434083999999999</v>
      </c>
      <c r="G15" s="66">
        <v>65.434083999999999</v>
      </c>
      <c r="H15" s="66">
        <v>0</v>
      </c>
    </row>
    <row r="16" spans="1:21" ht="13.5" customHeight="1" x14ac:dyDescent="0.25">
      <c r="A16" s="5" t="s">
        <v>29</v>
      </c>
      <c r="B16" s="65">
        <v>100</v>
      </c>
      <c r="C16" s="66">
        <v>42.671792000000003</v>
      </c>
      <c r="D16" s="67">
        <v>29.649207000000001</v>
      </c>
      <c r="E16" s="67">
        <v>13.022584999999999</v>
      </c>
      <c r="F16" s="67">
        <v>57.328207999999997</v>
      </c>
      <c r="G16" s="66">
        <v>57.328207999999997</v>
      </c>
      <c r="H16" s="66">
        <v>0</v>
      </c>
    </row>
    <row r="17" spans="1:8" ht="13.5" customHeight="1" x14ac:dyDescent="0.25">
      <c r="A17" s="5" t="s">
        <v>30</v>
      </c>
      <c r="B17" s="65">
        <v>100</v>
      </c>
      <c r="C17" s="66">
        <v>26.951547999999999</v>
      </c>
      <c r="D17" s="67">
        <v>20.053836</v>
      </c>
      <c r="E17" s="67">
        <v>6.8977120000000003</v>
      </c>
      <c r="F17" s="67">
        <v>73.048451999999997</v>
      </c>
      <c r="G17" s="66">
        <v>73.048451999999997</v>
      </c>
      <c r="H17" s="66">
        <v>0</v>
      </c>
    </row>
    <row r="18" spans="1:8" ht="13.5" customHeight="1" x14ac:dyDescent="0.25">
      <c r="A18" s="5" t="s">
        <v>31</v>
      </c>
      <c r="B18" s="65">
        <v>100</v>
      </c>
      <c r="C18" s="66">
        <v>49.265537000000002</v>
      </c>
      <c r="D18" s="67">
        <v>36.440677999999998</v>
      </c>
      <c r="E18" s="67">
        <v>12.824859</v>
      </c>
      <c r="F18" s="67">
        <v>50.734462999999998</v>
      </c>
      <c r="G18" s="66">
        <v>50.734462999999998</v>
      </c>
      <c r="H18" s="66">
        <v>0</v>
      </c>
    </row>
    <row r="19" spans="1:8" ht="13.5" customHeight="1" x14ac:dyDescent="0.25">
      <c r="A19" s="5" t="s">
        <v>32</v>
      </c>
      <c r="B19" s="65">
        <v>100</v>
      </c>
      <c r="C19" s="66">
        <v>36.045093999999999</v>
      </c>
      <c r="D19" s="67">
        <v>27.574649999999998</v>
      </c>
      <c r="E19" s="67">
        <v>8.4704449999999998</v>
      </c>
      <c r="F19" s="67">
        <v>63.954906000000001</v>
      </c>
      <c r="G19" s="66">
        <v>63.954906000000001</v>
      </c>
      <c r="H19" s="66">
        <v>0</v>
      </c>
    </row>
    <row r="20" spans="1:8" ht="13.5" customHeight="1" x14ac:dyDescent="0.25">
      <c r="A20" s="5" t="s">
        <v>33</v>
      </c>
      <c r="B20" s="65">
        <v>100</v>
      </c>
      <c r="C20" s="66">
        <v>22.475961999999999</v>
      </c>
      <c r="D20" s="67">
        <v>17.788461999999999</v>
      </c>
      <c r="E20" s="67">
        <v>4.6875</v>
      </c>
      <c r="F20" s="67">
        <v>77.524038000000004</v>
      </c>
      <c r="G20" s="66">
        <v>77.524038000000004</v>
      </c>
      <c r="H20" s="66">
        <v>0</v>
      </c>
    </row>
    <row r="21" spans="1:8" ht="13.5" customHeight="1" x14ac:dyDescent="0.25">
      <c r="A21" s="5" t="s">
        <v>35</v>
      </c>
      <c r="B21" s="65">
        <v>100</v>
      </c>
      <c r="C21" s="66">
        <v>20.134228</v>
      </c>
      <c r="D21" s="67">
        <v>15.100671</v>
      </c>
      <c r="E21" s="67">
        <v>5.0335570000000001</v>
      </c>
      <c r="F21" s="67">
        <v>79.865772000000007</v>
      </c>
      <c r="G21" s="66">
        <v>79.865772000000007</v>
      </c>
      <c r="H21" s="66">
        <v>0</v>
      </c>
    </row>
    <row r="22" spans="1:8" ht="13.5" customHeight="1" x14ac:dyDescent="0.25">
      <c r="A22" s="5" t="s">
        <v>34</v>
      </c>
      <c r="B22" s="65">
        <v>100</v>
      </c>
      <c r="C22" s="66">
        <v>27.011493999999999</v>
      </c>
      <c r="D22" s="67">
        <v>24.137930999999998</v>
      </c>
      <c r="E22" s="67">
        <v>2.8735629999999999</v>
      </c>
      <c r="F22" s="67">
        <v>72.988506000000001</v>
      </c>
      <c r="G22" s="66">
        <v>72.988506000000001</v>
      </c>
      <c r="H22" s="66">
        <v>0</v>
      </c>
    </row>
    <row r="23" spans="1:8" ht="13.5" customHeight="1" x14ac:dyDescent="0.25">
      <c r="A23" s="5" t="s">
        <v>36</v>
      </c>
      <c r="B23" s="65">
        <v>100</v>
      </c>
      <c r="C23" s="66">
        <v>21.896913999999999</v>
      </c>
      <c r="D23" s="67">
        <v>17.724404</v>
      </c>
      <c r="E23" s="67">
        <v>4.1725110000000001</v>
      </c>
      <c r="F23" s="67">
        <v>78.103086000000005</v>
      </c>
      <c r="G23" s="66">
        <v>78.103086000000005</v>
      </c>
      <c r="H23" s="66">
        <v>0</v>
      </c>
    </row>
    <row r="24" spans="1:8" ht="13.5" customHeight="1" x14ac:dyDescent="0.25">
      <c r="A24" s="5" t="s">
        <v>37</v>
      </c>
      <c r="B24" s="65">
        <v>100</v>
      </c>
      <c r="C24" s="66">
        <v>24.324324000000001</v>
      </c>
      <c r="D24" s="67">
        <v>20.508744</v>
      </c>
      <c r="E24" s="67">
        <v>3.8155800000000002</v>
      </c>
      <c r="F24" s="67">
        <v>75.675675999999996</v>
      </c>
      <c r="G24" s="66">
        <v>75.675675999999996</v>
      </c>
      <c r="H24" s="66">
        <v>0</v>
      </c>
    </row>
    <row r="25" spans="1:8" ht="13.5" customHeight="1" x14ac:dyDescent="0.25">
      <c r="A25" s="5" t="s">
        <v>38</v>
      </c>
      <c r="B25" s="65">
        <v>100</v>
      </c>
      <c r="C25" s="66">
        <v>22.933133000000002</v>
      </c>
      <c r="D25" s="67">
        <v>18.441852000000001</v>
      </c>
      <c r="E25" s="67">
        <v>4.4912809999999999</v>
      </c>
      <c r="F25" s="67">
        <v>77.066867000000002</v>
      </c>
      <c r="G25" s="66">
        <v>77.066867000000002</v>
      </c>
      <c r="H25" s="66">
        <v>0</v>
      </c>
    </row>
    <row r="26" spans="1:8" ht="13.5" customHeight="1" x14ac:dyDescent="0.25">
      <c r="A26" s="5" t="s">
        <v>39</v>
      </c>
      <c r="B26" s="65">
        <v>100</v>
      </c>
      <c r="C26" s="66">
        <v>21.430982</v>
      </c>
      <c r="D26" s="67">
        <v>17.178535</v>
      </c>
      <c r="E26" s="67">
        <v>4.2524470000000001</v>
      </c>
      <c r="F26" s="67">
        <v>78.569018</v>
      </c>
      <c r="G26" s="66">
        <v>78.569018</v>
      </c>
      <c r="H26" s="66">
        <v>0</v>
      </c>
    </row>
    <row r="27" spans="1:8" ht="13.5" customHeight="1" x14ac:dyDescent="0.25">
      <c r="A27" s="5" t="s">
        <v>40</v>
      </c>
      <c r="B27" s="65">
        <v>100</v>
      </c>
      <c r="C27" s="66">
        <v>39.404198000000001</v>
      </c>
      <c r="D27" s="67">
        <v>36.560595999999997</v>
      </c>
      <c r="E27" s="67">
        <v>2.8436020000000002</v>
      </c>
      <c r="F27" s="67">
        <v>60.595801999999999</v>
      </c>
      <c r="G27" s="66">
        <v>60.595801999999999</v>
      </c>
      <c r="H27" s="66">
        <v>0</v>
      </c>
    </row>
    <row r="28" spans="1:8" ht="13.5" customHeight="1" x14ac:dyDescent="0.25">
      <c r="A28" s="5" t="s">
        <v>41</v>
      </c>
      <c r="B28" s="65">
        <v>100</v>
      </c>
      <c r="C28" s="66">
        <v>56.524566</v>
      </c>
      <c r="D28" s="67">
        <v>45.258660999999996</v>
      </c>
      <c r="E28" s="67">
        <v>11.265905</v>
      </c>
      <c r="F28" s="67">
        <v>43.475434</v>
      </c>
      <c r="G28" s="66">
        <v>43.475434</v>
      </c>
      <c r="H28" s="66">
        <v>0</v>
      </c>
    </row>
    <row r="29" spans="1:8" ht="13.5" customHeight="1" x14ac:dyDescent="0.25">
      <c r="A29" s="5" t="s">
        <v>42</v>
      </c>
      <c r="B29" s="65">
        <v>100</v>
      </c>
      <c r="C29" s="66">
        <v>35.491126999999999</v>
      </c>
      <c r="D29" s="67">
        <v>22.544364000000002</v>
      </c>
      <c r="E29" s="67">
        <v>12.946763000000001</v>
      </c>
      <c r="F29" s="67">
        <v>64.508872999999994</v>
      </c>
      <c r="G29" s="66">
        <v>64.508872999999994</v>
      </c>
      <c r="H29" s="66">
        <v>0</v>
      </c>
    </row>
    <row r="30" spans="1:8" ht="13.5" customHeight="1" x14ac:dyDescent="0.25">
      <c r="A30" s="5" t="s">
        <v>43</v>
      </c>
      <c r="B30" s="65">
        <v>100</v>
      </c>
      <c r="C30" s="66">
        <v>41.116070999999998</v>
      </c>
      <c r="D30" s="67">
        <v>35.580356999999999</v>
      </c>
      <c r="E30" s="67">
        <v>5.5357139999999996</v>
      </c>
      <c r="F30" s="67">
        <v>58.883929000000002</v>
      </c>
      <c r="G30" s="66">
        <v>58.883929000000002</v>
      </c>
      <c r="H30" s="66">
        <v>0</v>
      </c>
    </row>
    <row r="31" spans="1:8" ht="13.5" customHeight="1" x14ac:dyDescent="0.25">
      <c r="A31" s="5" t="s">
        <v>44</v>
      </c>
      <c r="B31" s="65">
        <v>100</v>
      </c>
      <c r="C31" s="66">
        <v>67.114874</v>
      </c>
      <c r="D31" s="67">
        <v>47.725763999999998</v>
      </c>
      <c r="E31" s="67">
        <v>19.389109999999999</v>
      </c>
      <c r="F31" s="67">
        <v>32.885126</v>
      </c>
      <c r="G31" s="66">
        <v>32.885126</v>
      </c>
      <c r="H31" s="66">
        <v>0</v>
      </c>
    </row>
    <row r="32" spans="1:8" ht="13.5" customHeight="1" x14ac:dyDescent="0.25">
      <c r="A32" s="5" t="s">
        <v>92</v>
      </c>
      <c r="B32" s="65">
        <v>100</v>
      </c>
      <c r="C32" s="66">
        <v>27.867094999999999</v>
      </c>
      <c r="D32" s="67">
        <v>20.578778</v>
      </c>
      <c r="E32" s="67">
        <v>7.2883170000000002</v>
      </c>
      <c r="F32" s="67">
        <v>72.132904999999994</v>
      </c>
      <c r="G32" s="66">
        <v>72.132904999999994</v>
      </c>
      <c r="H32" s="66">
        <v>0</v>
      </c>
    </row>
    <row r="33" spans="1:29" ht="13.5" customHeight="1" x14ac:dyDescent="0.25">
      <c r="A33" s="29" t="s">
        <v>20</v>
      </c>
      <c r="B33" s="68">
        <v>100</v>
      </c>
      <c r="C33" s="69">
        <v>33.572828000000001</v>
      </c>
      <c r="D33" s="70">
        <v>28.478119</v>
      </c>
      <c r="E33" s="70">
        <v>5.0947089999999999</v>
      </c>
      <c r="F33" s="70">
        <v>66.427171999999999</v>
      </c>
      <c r="G33" s="69">
        <v>66.427171999999999</v>
      </c>
      <c r="H33" s="69">
        <v>0</v>
      </c>
    </row>
    <row r="34" spans="1:29" ht="13.5" customHeight="1" x14ac:dyDescent="0.25">
      <c r="A34" s="1" t="s">
        <v>72</v>
      </c>
      <c r="B34" s="2"/>
      <c r="C34" s="2"/>
      <c r="D34" s="2"/>
      <c r="E34" s="2"/>
      <c r="F34" s="2"/>
    </row>
    <row r="35" spans="1:29" ht="13.5" customHeight="1" x14ac:dyDescent="0.25">
      <c r="A35" s="20" t="s">
        <v>62</v>
      </c>
      <c r="B35" s="3"/>
      <c r="C35" s="3"/>
      <c r="D35" s="3"/>
      <c r="E35" s="3"/>
      <c r="F35" s="3"/>
      <c r="G35" s="3"/>
      <c r="H35" s="3"/>
    </row>
    <row r="36" spans="1:29" ht="13.2" customHeight="1" x14ac:dyDescent="0.25">
      <c r="A36" s="86" t="s">
        <v>86</v>
      </c>
      <c r="B36" s="21"/>
      <c r="C36" s="21"/>
      <c r="D36" s="21"/>
      <c r="E36" s="21"/>
    </row>
    <row r="37" spans="1:29" ht="12" customHeight="1" x14ac:dyDescent="0.25">
      <c r="A37" s="86" t="s">
        <v>87</v>
      </c>
      <c r="B37" s="21"/>
      <c r="C37" s="21"/>
      <c r="D37" s="21"/>
      <c r="E37" s="21"/>
    </row>
    <row r="38" spans="1:29" customFormat="1" ht="13.5" customHeight="1" x14ac:dyDescent="0.25">
      <c r="A38" s="89" t="str">
        <f>Index!A12</f>
        <v>Quelle: BFS – Statistik der Lernenden (SDL)</v>
      </c>
      <c r="B38" s="89"/>
      <c r="C38" s="89"/>
      <c r="D38" s="9"/>
      <c r="E38" s="9"/>
      <c r="F38" s="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 customFormat="1" ht="13.5" customHeight="1" x14ac:dyDescent="0.25">
      <c r="A39" s="90" t="str">
        <f>Index!A13</f>
        <v>© BFS 2026</v>
      </c>
      <c r="B39" s="90"/>
      <c r="C39" s="90"/>
      <c r="D39" s="90"/>
      <c r="E39" s="90"/>
      <c r="F39" s="90"/>
      <c r="G39" s="90"/>
      <c r="H39" s="90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customFormat="1" ht="25.5" customHeight="1" x14ac:dyDescent="0.25">
      <c r="A40" s="9" t="str">
        <f>Index!A14</f>
        <v>Auskunft: Bundesamt für Statistik (BFS), Bildungsindikatoren, EducIndicators@bfs.admin.ch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x14ac:dyDescent="0.25">
      <c r="A41" s="4"/>
      <c r="B41" s="3"/>
      <c r="C41" s="3"/>
      <c r="D41" s="3"/>
      <c r="E41" s="3"/>
      <c r="F41" s="3"/>
      <c r="G41" s="3"/>
      <c r="H41" s="3"/>
    </row>
    <row r="42" spans="1:29" x14ac:dyDescent="0.25">
      <c r="A42" s="4"/>
      <c r="B42" s="3"/>
      <c r="C42" s="3"/>
      <c r="D42" s="3"/>
      <c r="E42" s="3"/>
      <c r="F42" s="3"/>
      <c r="G42" s="3"/>
      <c r="H42" s="3"/>
    </row>
    <row r="43" spans="1:29" x14ac:dyDescent="0.25">
      <c r="A43" s="4"/>
      <c r="B43" s="3"/>
      <c r="C43" s="3"/>
      <c r="D43" s="3"/>
      <c r="E43" s="3"/>
      <c r="F43" s="3"/>
      <c r="G43" s="3"/>
      <c r="H43" s="3"/>
    </row>
    <row r="44" spans="1:29" x14ac:dyDescent="0.25">
      <c r="A44" s="4"/>
      <c r="B44" s="3"/>
      <c r="C44" s="3"/>
      <c r="D44" s="3"/>
      <c r="E44" s="3"/>
      <c r="F44" s="3"/>
      <c r="G44" s="3"/>
      <c r="H44" s="3"/>
    </row>
    <row r="45" spans="1:29" x14ac:dyDescent="0.25">
      <c r="A45" s="4"/>
      <c r="B45" s="3"/>
      <c r="C45" s="3"/>
      <c r="D45" s="3"/>
      <c r="E45" s="3"/>
      <c r="F45" s="3"/>
      <c r="G45" s="3"/>
      <c r="H45" s="3"/>
    </row>
    <row r="53" ht="9.75" customHeight="1" x14ac:dyDescent="0.25"/>
  </sheetData>
  <mergeCells count="6">
    <mergeCell ref="A39:H39"/>
    <mergeCell ref="A4:A5"/>
    <mergeCell ref="B4:B5"/>
    <mergeCell ref="C4:E4"/>
    <mergeCell ref="F4:H4"/>
    <mergeCell ref="A38:C38"/>
  </mergeCells>
  <hyperlinks>
    <hyperlink ref="A1" location="Index!A1" display="Zurück" xr:uid="{00000000-0004-0000-0300-000000000000}"/>
  </hyperlinks>
  <pageMargins left="0.7" right="0.7" top="0.75" bottom="0.75" header="0.3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39"/>
  <sheetViews>
    <sheetView showGridLines="0" zoomScaleNormal="100" workbookViewId="0"/>
  </sheetViews>
  <sheetFormatPr baseColWidth="10" defaultRowHeight="13.2" x14ac:dyDescent="0.25"/>
  <cols>
    <col min="1" max="1" width="29.44140625" style="14" customWidth="1"/>
    <col min="2" max="2" width="6.5546875" style="9" customWidth="1"/>
    <col min="3" max="6" width="6.5546875" style="9" hidden="1" customWidth="1"/>
    <col min="7" max="7" width="6.5546875" style="9" customWidth="1"/>
    <col min="8" max="11" width="6.5546875" style="9" hidden="1" customWidth="1"/>
    <col min="12" max="12" width="6.5546875" style="9" customWidth="1"/>
    <col min="13" max="16" width="6.5546875" style="9" hidden="1" customWidth="1"/>
    <col min="17" max="17" width="6.5546875" style="9" customWidth="1"/>
    <col min="18" max="21" width="6.5546875" style="9" hidden="1" customWidth="1"/>
    <col min="22" max="22" width="6.5546875" style="10" customWidth="1"/>
    <col min="23" max="26" width="6.5546875" style="10" hidden="1" customWidth="1"/>
    <col min="27" max="36" width="6.5546875" style="10" customWidth="1"/>
  </cols>
  <sheetData>
    <row r="1" spans="1:36" s="10" customFormat="1" ht="25.5" customHeight="1" x14ac:dyDescent="0.25">
      <c r="A1" s="56" t="s">
        <v>58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</row>
    <row r="2" spans="1:36" s="15" customFormat="1" ht="12" customHeight="1" x14ac:dyDescent="0.25">
      <c r="A2" s="105" t="str">
        <f>CONCATENATE(Index!A1," nach Geschlecht und Nationalität, 1990/91–",RIGHT(Index!A13,4)-2,"/",RIGHT(Index!A13,2)-1)</f>
        <v>Ausbildungswahl auf der Sekundarstufe II nach Geschlecht und Nationalität, 1990/91–2024/25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53"/>
      <c r="AD2" s="53"/>
      <c r="AE2" s="53"/>
      <c r="AF2" s="53"/>
      <c r="AG2" s="53"/>
      <c r="AH2" s="53"/>
      <c r="AI2" s="53"/>
      <c r="AJ2" s="53" t="s">
        <v>8</v>
      </c>
    </row>
    <row r="3" spans="1:36" s="15" customFormat="1" ht="14.25" customHeight="1" x14ac:dyDescent="0.25">
      <c r="A3" s="106" t="s">
        <v>77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74"/>
      <c r="AJ3" s="74"/>
    </row>
    <row r="4" spans="1:36" s="50" customFormat="1" ht="13.5" customHeight="1" x14ac:dyDescent="0.25">
      <c r="A4" s="46"/>
      <c r="B4" s="47">
        <v>1990</v>
      </c>
      <c r="C4" s="47">
        <v>1991</v>
      </c>
      <c r="D4" s="47">
        <v>1992</v>
      </c>
      <c r="E4" s="47">
        <v>1993</v>
      </c>
      <c r="F4" s="47">
        <v>1994</v>
      </c>
      <c r="G4" s="48">
        <v>1995</v>
      </c>
      <c r="H4" s="47">
        <v>1996</v>
      </c>
      <c r="I4" s="47">
        <v>1997</v>
      </c>
      <c r="J4" s="47">
        <v>1998</v>
      </c>
      <c r="K4" s="47">
        <v>1999</v>
      </c>
      <c r="L4" s="47">
        <v>2000</v>
      </c>
      <c r="M4" s="47">
        <v>2001</v>
      </c>
      <c r="N4" s="47">
        <v>2002</v>
      </c>
      <c r="O4" s="47">
        <v>2003</v>
      </c>
      <c r="P4" s="49">
        <v>2004</v>
      </c>
      <c r="Q4" s="47">
        <v>2005</v>
      </c>
      <c r="R4" s="47">
        <v>2006</v>
      </c>
      <c r="S4" s="47">
        <v>2007</v>
      </c>
      <c r="T4" s="49">
        <v>2008</v>
      </c>
      <c r="U4" s="49">
        <v>2009</v>
      </c>
      <c r="V4" s="49">
        <v>2010</v>
      </c>
      <c r="W4" s="49" t="s">
        <v>2</v>
      </c>
      <c r="X4" s="49">
        <v>2012</v>
      </c>
      <c r="Y4" s="49">
        <v>2013</v>
      </c>
      <c r="Z4" s="49">
        <v>2014</v>
      </c>
      <c r="AA4" s="49">
        <v>2015</v>
      </c>
      <c r="AB4" s="49">
        <v>2016</v>
      </c>
      <c r="AC4" s="49" t="s">
        <v>17</v>
      </c>
      <c r="AD4" s="49" t="s">
        <v>70</v>
      </c>
      <c r="AE4" s="49" t="s">
        <v>73</v>
      </c>
      <c r="AF4" s="49" t="s">
        <v>74</v>
      </c>
      <c r="AG4" s="49" t="s">
        <v>75</v>
      </c>
      <c r="AH4" s="49" t="s">
        <v>78</v>
      </c>
      <c r="AI4" s="49" t="s">
        <v>81</v>
      </c>
      <c r="AJ4" s="49" t="s">
        <v>83</v>
      </c>
    </row>
    <row r="5" spans="1:36" s="50" customFormat="1" ht="13.5" customHeight="1" x14ac:dyDescent="0.25">
      <c r="A5" s="52" t="s">
        <v>18</v>
      </c>
      <c r="B5" s="73">
        <v>100</v>
      </c>
      <c r="C5" s="73">
        <v>100</v>
      </c>
      <c r="D5" s="73">
        <v>100</v>
      </c>
      <c r="E5" s="73">
        <v>100</v>
      </c>
      <c r="F5" s="73">
        <v>100</v>
      </c>
      <c r="G5" s="73">
        <v>100</v>
      </c>
      <c r="H5" s="73">
        <v>100</v>
      </c>
      <c r="I5" s="73">
        <v>100</v>
      </c>
      <c r="J5" s="73">
        <v>100</v>
      </c>
      <c r="K5" s="73">
        <v>100</v>
      </c>
      <c r="L5" s="73">
        <v>100</v>
      </c>
      <c r="M5" s="73">
        <v>100</v>
      </c>
      <c r="N5" s="73">
        <v>100</v>
      </c>
      <c r="O5" s="73">
        <v>100</v>
      </c>
      <c r="P5" s="73">
        <v>100</v>
      </c>
      <c r="Q5" s="73">
        <v>100</v>
      </c>
      <c r="R5" s="73">
        <v>100</v>
      </c>
      <c r="S5" s="73">
        <v>100</v>
      </c>
      <c r="T5" s="73">
        <v>100</v>
      </c>
      <c r="U5" s="73">
        <v>100</v>
      </c>
      <c r="V5" s="82">
        <v>100</v>
      </c>
      <c r="W5" s="82">
        <v>100</v>
      </c>
      <c r="X5" s="82">
        <v>100</v>
      </c>
      <c r="Y5" s="82">
        <v>100</v>
      </c>
      <c r="Z5" s="82">
        <v>100</v>
      </c>
      <c r="AA5" s="82">
        <v>100</v>
      </c>
      <c r="AB5" s="82">
        <v>100</v>
      </c>
      <c r="AC5" s="82">
        <v>100</v>
      </c>
      <c r="AD5" s="82">
        <v>100</v>
      </c>
      <c r="AE5" s="82">
        <v>100</v>
      </c>
      <c r="AF5" s="82">
        <v>100</v>
      </c>
      <c r="AG5" s="82">
        <v>100</v>
      </c>
      <c r="AH5" s="82">
        <v>100</v>
      </c>
      <c r="AI5" s="82">
        <v>100</v>
      </c>
      <c r="AJ5" s="82">
        <v>100</v>
      </c>
    </row>
    <row r="6" spans="1:36" s="50" customFormat="1" ht="13.5" customHeight="1" x14ac:dyDescent="0.25">
      <c r="A6" s="13" t="s">
        <v>11</v>
      </c>
      <c r="B6" s="60">
        <v>20.38974</v>
      </c>
      <c r="C6" s="60">
        <v>21.817640000000001</v>
      </c>
      <c r="D6" s="60">
        <v>22.572949999999999</v>
      </c>
      <c r="E6" s="60">
        <v>23.1755</v>
      </c>
      <c r="F6" s="60">
        <v>23.787980000000001</v>
      </c>
      <c r="G6" s="60">
        <v>23.043690000000002</v>
      </c>
      <c r="H6" s="60">
        <v>22.745930000000001</v>
      </c>
      <c r="I6" s="60">
        <v>22.74361</v>
      </c>
      <c r="J6" s="60">
        <v>22.326509999999999</v>
      </c>
      <c r="K6" s="60">
        <v>21.814889999999998</v>
      </c>
      <c r="L6" s="60">
        <v>21.029969999999999</v>
      </c>
      <c r="M6" s="60">
        <v>20.563690000000001</v>
      </c>
      <c r="N6" s="60">
        <v>21.468160000000001</v>
      </c>
      <c r="O6" s="60">
        <v>22.074120000000001</v>
      </c>
      <c r="P6" s="60">
        <v>22.6983</v>
      </c>
      <c r="Q6" s="60">
        <v>23.01632</v>
      </c>
      <c r="R6" s="60">
        <v>23.138539999999999</v>
      </c>
      <c r="S6" s="60">
        <v>22.849170000000001</v>
      </c>
      <c r="T6" s="60">
        <v>22.73837</v>
      </c>
      <c r="U6" s="60">
        <v>23.414249999999999</v>
      </c>
      <c r="V6" s="83">
        <v>23.258400000000002</v>
      </c>
      <c r="W6" s="83">
        <v>22.380140000000001</v>
      </c>
      <c r="X6" s="83">
        <v>23.396920000000001</v>
      </c>
      <c r="Y6" s="83">
        <v>23.825769999999999</v>
      </c>
      <c r="Z6" s="83">
        <v>24.264579999999999</v>
      </c>
      <c r="AA6" s="83">
        <v>24.246510000000001</v>
      </c>
      <c r="AB6" s="83">
        <v>25.11788</v>
      </c>
      <c r="AC6" s="83">
        <v>24.949010000000001</v>
      </c>
      <c r="AD6" s="83">
        <v>25.21331</v>
      </c>
      <c r="AE6" s="83">
        <v>26.069500000000001</v>
      </c>
      <c r="AF6" s="83">
        <v>26.58961</v>
      </c>
      <c r="AG6" s="83">
        <v>27.764610000000001</v>
      </c>
      <c r="AH6" s="83">
        <v>28.014880000000002</v>
      </c>
      <c r="AI6" s="83">
        <v>27.457180000000001</v>
      </c>
      <c r="AJ6" s="83">
        <v>27.123270000000002</v>
      </c>
    </row>
    <row r="7" spans="1:36" s="50" customFormat="1" ht="13.5" customHeight="1" x14ac:dyDescent="0.25">
      <c r="A7" s="34" t="s">
        <v>12</v>
      </c>
      <c r="B7" s="60">
        <v>18.701969999999999</v>
      </c>
      <c r="C7" s="60">
        <v>19.71256</v>
      </c>
      <c r="D7" s="60">
        <v>20.267690000000002</v>
      </c>
      <c r="E7" s="60">
        <v>20.497070000000001</v>
      </c>
      <c r="F7" s="60">
        <v>21.145140000000001</v>
      </c>
      <c r="G7" s="60">
        <v>20.375879999999999</v>
      </c>
      <c r="H7" s="60">
        <v>20.137270000000001</v>
      </c>
      <c r="I7" s="60">
        <v>20.026150000000001</v>
      </c>
      <c r="J7" s="60">
        <v>19.565169999999998</v>
      </c>
      <c r="K7" s="60">
        <v>19.666930000000001</v>
      </c>
      <c r="L7" s="60">
        <v>19.19361</v>
      </c>
      <c r="M7" s="60">
        <v>18.72606</v>
      </c>
      <c r="N7" s="60">
        <v>19.368849999999998</v>
      </c>
      <c r="O7" s="60">
        <v>20.184519999999999</v>
      </c>
      <c r="P7" s="60">
        <v>20.432310000000001</v>
      </c>
      <c r="Q7" s="60">
        <v>20.45478</v>
      </c>
      <c r="R7" s="60">
        <v>20.642479999999999</v>
      </c>
      <c r="S7" s="60">
        <v>20.510059999999999</v>
      </c>
      <c r="T7" s="60">
        <v>20.396989999999999</v>
      </c>
      <c r="U7" s="60">
        <v>20.803260000000002</v>
      </c>
      <c r="V7" s="83">
        <v>20.627780000000001</v>
      </c>
      <c r="W7" s="83">
        <v>19.969259999999998</v>
      </c>
      <c r="X7" s="83">
        <v>20.83034</v>
      </c>
      <c r="Y7" s="83">
        <v>21.052309999999999</v>
      </c>
      <c r="Z7" s="83">
        <v>21.271129999999999</v>
      </c>
      <c r="AA7" s="83">
        <v>21.274760000000001</v>
      </c>
      <c r="AB7" s="83">
        <v>21.863420000000001</v>
      </c>
      <c r="AC7" s="83">
        <v>21.362400000000001</v>
      </c>
      <c r="AD7" s="83">
        <v>21.48582</v>
      </c>
      <c r="AE7" s="83">
        <v>22.205850000000002</v>
      </c>
      <c r="AF7" s="83">
        <v>22.560220000000001</v>
      </c>
      <c r="AG7" s="83">
        <v>23.481739999999999</v>
      </c>
      <c r="AH7" s="83">
        <v>23.884229999999999</v>
      </c>
      <c r="AI7" s="83">
        <v>23.477270000000001</v>
      </c>
      <c r="AJ7" s="83">
        <v>23.120290000000001</v>
      </c>
    </row>
    <row r="8" spans="1:36" s="50" customFormat="1" ht="13.5" customHeight="1" x14ac:dyDescent="0.25">
      <c r="A8" s="34" t="s">
        <v>13</v>
      </c>
      <c r="B8" s="60">
        <v>1.68777</v>
      </c>
      <c r="C8" s="60">
        <v>2.1050800000000001</v>
      </c>
      <c r="D8" s="60">
        <v>2.3052600000000001</v>
      </c>
      <c r="E8" s="60">
        <v>2.6784400000000002</v>
      </c>
      <c r="F8" s="60">
        <v>2.64283</v>
      </c>
      <c r="G8" s="60">
        <v>2.6678099999999998</v>
      </c>
      <c r="H8" s="60">
        <v>2.6086499999999999</v>
      </c>
      <c r="I8" s="60">
        <v>2.7174700000000001</v>
      </c>
      <c r="J8" s="60">
        <v>2.7613400000000001</v>
      </c>
      <c r="K8" s="60">
        <v>2.1479599999999999</v>
      </c>
      <c r="L8" s="60">
        <v>1.83636</v>
      </c>
      <c r="M8" s="60">
        <v>1.83762</v>
      </c>
      <c r="N8" s="60">
        <v>2.09931</v>
      </c>
      <c r="O8" s="60">
        <v>1.8895999999999999</v>
      </c>
      <c r="P8" s="60">
        <v>2.2659899999999999</v>
      </c>
      <c r="Q8" s="60">
        <v>2.5615399999999999</v>
      </c>
      <c r="R8" s="60">
        <v>2.49607</v>
      </c>
      <c r="S8" s="60">
        <v>2.3391099999999998</v>
      </c>
      <c r="T8" s="60">
        <v>2.34138</v>
      </c>
      <c r="U8" s="60">
        <v>2.6109900000000001</v>
      </c>
      <c r="V8" s="83">
        <v>2.63062</v>
      </c>
      <c r="W8" s="83">
        <v>2.4108800000000001</v>
      </c>
      <c r="X8" s="83">
        <v>2.5665800000000001</v>
      </c>
      <c r="Y8" s="83">
        <v>2.7734700000000001</v>
      </c>
      <c r="Z8" s="83">
        <v>2.9934500000000002</v>
      </c>
      <c r="AA8" s="83">
        <v>2.9717600000000002</v>
      </c>
      <c r="AB8" s="83">
        <v>3.2544599999999999</v>
      </c>
      <c r="AC8" s="83">
        <v>3.5866099999999999</v>
      </c>
      <c r="AD8" s="83">
        <v>3.7274799999999999</v>
      </c>
      <c r="AE8" s="83">
        <v>3.8636499999999998</v>
      </c>
      <c r="AF8" s="83">
        <v>4.0293799999999997</v>
      </c>
      <c r="AG8" s="83">
        <v>4.28287</v>
      </c>
      <c r="AH8" s="83">
        <v>4.1306500000000002</v>
      </c>
      <c r="AI8" s="83">
        <v>3.9799099999999998</v>
      </c>
      <c r="AJ8" s="83">
        <v>4.0029899999999996</v>
      </c>
    </row>
    <row r="9" spans="1:36" s="50" customFormat="1" ht="13.5" customHeight="1" x14ac:dyDescent="0.25">
      <c r="A9" s="11" t="s">
        <v>14</v>
      </c>
      <c r="B9" s="60">
        <v>79.610259999999997</v>
      </c>
      <c r="C9" s="60">
        <v>78.182360000000003</v>
      </c>
      <c r="D9" s="60">
        <v>77.427049999999994</v>
      </c>
      <c r="E9" s="60">
        <v>76.8245</v>
      </c>
      <c r="F9" s="60">
        <v>76.212019999999995</v>
      </c>
      <c r="G9" s="60">
        <v>76.956310000000002</v>
      </c>
      <c r="H9" s="60">
        <v>77.254069999999999</v>
      </c>
      <c r="I9" s="60">
        <v>77.256389999999996</v>
      </c>
      <c r="J9" s="60">
        <v>77.673490000000001</v>
      </c>
      <c r="K9" s="60">
        <v>78.185109999999995</v>
      </c>
      <c r="L9" s="60">
        <v>78.970029999999994</v>
      </c>
      <c r="M9" s="60">
        <v>79.436310000000006</v>
      </c>
      <c r="N9" s="60">
        <v>78.531840000000003</v>
      </c>
      <c r="O9" s="60">
        <v>77.925880000000006</v>
      </c>
      <c r="P9" s="60">
        <v>77.301699999999997</v>
      </c>
      <c r="Q9" s="60">
        <v>76.983680000000007</v>
      </c>
      <c r="R9" s="60">
        <v>76.861459999999994</v>
      </c>
      <c r="S9" s="60">
        <v>77.150829999999999</v>
      </c>
      <c r="T9" s="60">
        <v>77.261629999999997</v>
      </c>
      <c r="U9" s="60">
        <v>76.585750000000004</v>
      </c>
      <c r="V9" s="83">
        <v>76.741600000000005</v>
      </c>
      <c r="W9" s="83">
        <v>77.619860000000003</v>
      </c>
      <c r="X9" s="83">
        <v>76.603080000000006</v>
      </c>
      <c r="Y9" s="83">
        <v>76.174229999999994</v>
      </c>
      <c r="Z9" s="83">
        <v>75.735420000000005</v>
      </c>
      <c r="AA9" s="83">
        <v>75.753489999999999</v>
      </c>
      <c r="AB9" s="83">
        <v>74.88212</v>
      </c>
      <c r="AC9" s="83">
        <v>75.050989999999999</v>
      </c>
      <c r="AD9" s="83">
        <v>74.786689999999993</v>
      </c>
      <c r="AE9" s="83">
        <v>73.930499999999995</v>
      </c>
      <c r="AF9" s="83">
        <v>73.410390000000007</v>
      </c>
      <c r="AG9" s="83">
        <v>72.235389999999995</v>
      </c>
      <c r="AH9" s="83">
        <v>71.985119999999995</v>
      </c>
      <c r="AI9" s="83">
        <v>72.542820000000006</v>
      </c>
      <c r="AJ9" s="83">
        <v>72.876729999999995</v>
      </c>
    </row>
    <row r="10" spans="1:36" s="50" customFormat="1" ht="13.5" customHeight="1" x14ac:dyDescent="0.25">
      <c r="A10" s="34" t="s">
        <v>15</v>
      </c>
      <c r="B10" s="60">
        <v>78.075699999999998</v>
      </c>
      <c r="C10" s="60">
        <v>76.586849999999998</v>
      </c>
      <c r="D10" s="60">
        <v>75.508510000000001</v>
      </c>
      <c r="E10" s="60">
        <v>75.011290000000002</v>
      </c>
      <c r="F10" s="60">
        <v>74.250410000000002</v>
      </c>
      <c r="G10" s="60">
        <v>74.740049999999997</v>
      </c>
      <c r="H10" s="60">
        <v>75.242990000000006</v>
      </c>
      <c r="I10" s="60">
        <v>75.197270000000003</v>
      </c>
      <c r="J10" s="60">
        <v>75.043639999999996</v>
      </c>
      <c r="K10" s="60">
        <v>75.837770000000006</v>
      </c>
      <c r="L10" s="60">
        <v>76.448670000000007</v>
      </c>
      <c r="M10" s="60">
        <v>76.524900000000002</v>
      </c>
      <c r="N10" s="60">
        <v>75.575159999999997</v>
      </c>
      <c r="O10" s="60">
        <v>74.80095</v>
      </c>
      <c r="P10" s="60">
        <v>74.189419999999998</v>
      </c>
      <c r="Q10" s="60">
        <v>73.965689999999995</v>
      </c>
      <c r="R10" s="60">
        <v>74.343190000000007</v>
      </c>
      <c r="S10" s="60">
        <v>75.148439999999994</v>
      </c>
      <c r="T10" s="60">
        <v>75.707930000000005</v>
      </c>
      <c r="U10" s="60">
        <v>75.214730000000003</v>
      </c>
      <c r="V10" s="83">
        <v>75.562979999999996</v>
      </c>
      <c r="W10" s="83">
        <v>76.634450000000001</v>
      </c>
      <c r="X10" s="83">
        <v>75.89676</v>
      </c>
      <c r="Y10" s="83">
        <v>75.744039999999998</v>
      </c>
      <c r="Z10" s="83">
        <v>75.381169999999997</v>
      </c>
      <c r="AA10" s="83">
        <v>75.713409999999996</v>
      </c>
      <c r="AB10" s="83">
        <v>74.863169999999997</v>
      </c>
      <c r="AC10" s="83">
        <v>75.038250000000005</v>
      </c>
      <c r="AD10" s="83">
        <v>74.773769999999999</v>
      </c>
      <c r="AE10" s="83">
        <v>73.911280000000005</v>
      </c>
      <c r="AF10" s="83">
        <v>73.395269999999996</v>
      </c>
      <c r="AG10" s="83">
        <v>72.218459999999993</v>
      </c>
      <c r="AH10" s="83">
        <v>71.985119999999995</v>
      </c>
      <c r="AI10" s="83">
        <v>72.542820000000006</v>
      </c>
      <c r="AJ10" s="83">
        <v>72.876729999999995</v>
      </c>
    </row>
    <row r="11" spans="1:36" s="50" customFormat="1" ht="13.5" customHeight="1" x14ac:dyDescent="0.25">
      <c r="A11" s="34" t="s">
        <v>16</v>
      </c>
      <c r="B11" s="60">
        <v>1.5345599999999999</v>
      </c>
      <c r="C11" s="60">
        <v>1.59551</v>
      </c>
      <c r="D11" s="60">
        <v>1.9185399999999999</v>
      </c>
      <c r="E11" s="60">
        <v>1.81321</v>
      </c>
      <c r="F11" s="60">
        <v>1.9616100000000001</v>
      </c>
      <c r="G11" s="60">
        <v>2.2162600000000001</v>
      </c>
      <c r="H11" s="60">
        <v>2.0110899999999998</v>
      </c>
      <c r="I11" s="60">
        <v>2.05911</v>
      </c>
      <c r="J11" s="60">
        <v>2.6298499999999998</v>
      </c>
      <c r="K11" s="60">
        <v>2.34734</v>
      </c>
      <c r="L11" s="60">
        <v>2.52136</v>
      </c>
      <c r="M11" s="60">
        <v>2.9114200000000001</v>
      </c>
      <c r="N11" s="60">
        <v>2.95668</v>
      </c>
      <c r="O11" s="60">
        <v>3.12493</v>
      </c>
      <c r="P11" s="60">
        <v>3.1122800000000002</v>
      </c>
      <c r="Q11" s="60">
        <v>3.0179900000000002</v>
      </c>
      <c r="R11" s="60">
        <v>2.5182600000000002</v>
      </c>
      <c r="S11" s="60">
        <v>2.0023900000000001</v>
      </c>
      <c r="T11" s="60">
        <v>1.5537000000000001</v>
      </c>
      <c r="U11" s="60">
        <v>1.3710199999999999</v>
      </c>
      <c r="V11" s="83">
        <v>1.1786099999999999</v>
      </c>
      <c r="W11" s="83">
        <v>0.98541000000000001</v>
      </c>
      <c r="X11" s="83">
        <v>0.70631999999999995</v>
      </c>
      <c r="Y11" s="83">
        <v>0.43019000000000002</v>
      </c>
      <c r="Z11" s="83">
        <v>0.35424</v>
      </c>
      <c r="AA11" s="83">
        <v>4.0070000000000001E-2</v>
      </c>
      <c r="AB11" s="60">
        <v>1.8950000000000002E-2</v>
      </c>
      <c r="AC11" s="60">
        <v>1.2749999999999999E-2</v>
      </c>
      <c r="AD11" s="60">
        <v>1.2930000000000001E-2</v>
      </c>
      <c r="AE11" s="60">
        <v>1.9220000000000001E-2</v>
      </c>
      <c r="AF11" s="60">
        <v>1.512E-2</v>
      </c>
      <c r="AG11" s="60">
        <v>1.6930000000000001E-2</v>
      </c>
      <c r="AH11" s="60">
        <v>0</v>
      </c>
      <c r="AI11" s="60">
        <v>0</v>
      </c>
      <c r="AJ11" s="60">
        <v>0</v>
      </c>
    </row>
    <row r="12" spans="1:36" s="50" customFormat="1" ht="13.5" customHeight="1" x14ac:dyDescent="0.25">
      <c r="A12" s="52" t="s">
        <v>19</v>
      </c>
      <c r="B12" s="73">
        <v>100</v>
      </c>
      <c r="C12" s="73">
        <v>100</v>
      </c>
      <c r="D12" s="73">
        <v>100</v>
      </c>
      <c r="E12" s="73">
        <v>100</v>
      </c>
      <c r="F12" s="73">
        <v>100</v>
      </c>
      <c r="G12" s="73">
        <v>100</v>
      </c>
      <c r="H12" s="73">
        <v>100</v>
      </c>
      <c r="I12" s="73">
        <v>100</v>
      </c>
      <c r="J12" s="73">
        <v>100</v>
      </c>
      <c r="K12" s="73">
        <v>100</v>
      </c>
      <c r="L12" s="73">
        <v>100</v>
      </c>
      <c r="M12" s="73">
        <v>100</v>
      </c>
      <c r="N12" s="73">
        <v>100</v>
      </c>
      <c r="O12" s="73">
        <v>100</v>
      </c>
      <c r="P12" s="73">
        <v>100</v>
      </c>
      <c r="Q12" s="73">
        <v>100</v>
      </c>
      <c r="R12" s="73">
        <v>100</v>
      </c>
      <c r="S12" s="73">
        <v>100</v>
      </c>
      <c r="T12" s="73">
        <v>100</v>
      </c>
      <c r="U12" s="73">
        <v>100</v>
      </c>
      <c r="V12" s="82">
        <v>100</v>
      </c>
      <c r="W12" s="82">
        <v>100</v>
      </c>
      <c r="X12" s="82">
        <v>100</v>
      </c>
      <c r="Y12" s="82">
        <v>100</v>
      </c>
      <c r="Z12" s="82">
        <v>100</v>
      </c>
      <c r="AA12" s="82">
        <v>100</v>
      </c>
      <c r="AB12" s="82">
        <v>100</v>
      </c>
      <c r="AC12" s="82">
        <v>100</v>
      </c>
      <c r="AD12" s="82">
        <v>100</v>
      </c>
      <c r="AE12" s="82">
        <v>100</v>
      </c>
      <c r="AF12" s="82">
        <v>100</v>
      </c>
      <c r="AG12" s="82">
        <v>100</v>
      </c>
      <c r="AH12" s="82">
        <v>100</v>
      </c>
      <c r="AI12" s="82">
        <v>100</v>
      </c>
      <c r="AJ12" s="82">
        <v>100</v>
      </c>
    </row>
    <row r="13" spans="1:36" s="50" customFormat="1" ht="13.5" customHeight="1" x14ac:dyDescent="0.25">
      <c r="A13" s="13" t="s">
        <v>11</v>
      </c>
      <c r="B13" s="60">
        <v>26.657340000000001</v>
      </c>
      <c r="C13" s="60">
        <v>30.009450000000001</v>
      </c>
      <c r="D13" s="60">
        <v>31.987970000000001</v>
      </c>
      <c r="E13" s="60">
        <v>33.147829999999999</v>
      </c>
      <c r="F13" s="60">
        <v>35.193570000000001</v>
      </c>
      <c r="G13" s="60">
        <v>35.005209999999998</v>
      </c>
      <c r="H13" s="60">
        <v>34.097070000000002</v>
      </c>
      <c r="I13" s="60">
        <v>35.236020000000003</v>
      </c>
      <c r="J13" s="60">
        <v>35.515059999999998</v>
      </c>
      <c r="K13" s="60">
        <v>34.481009999999998</v>
      </c>
      <c r="L13" s="60">
        <v>33.521169999999998</v>
      </c>
      <c r="M13" s="60">
        <v>33.00029</v>
      </c>
      <c r="N13" s="60">
        <v>34.133510000000001</v>
      </c>
      <c r="O13" s="60">
        <v>35.903210000000001</v>
      </c>
      <c r="P13" s="60">
        <v>37.39528</v>
      </c>
      <c r="Q13" s="60">
        <v>38.382680000000001</v>
      </c>
      <c r="R13" s="60">
        <v>37.217770000000002</v>
      </c>
      <c r="S13" s="60">
        <v>37.016779999999997</v>
      </c>
      <c r="T13" s="60">
        <v>35.585149999999999</v>
      </c>
      <c r="U13" s="60">
        <v>35.325409999999998</v>
      </c>
      <c r="V13" s="83">
        <v>35.746600000000001</v>
      </c>
      <c r="W13" s="83">
        <v>35.510559999999998</v>
      </c>
      <c r="X13" s="83">
        <v>36.489939999999997</v>
      </c>
      <c r="Y13" s="83">
        <v>36.785829999999997</v>
      </c>
      <c r="Z13" s="83">
        <v>37.728400000000001</v>
      </c>
      <c r="AA13" s="83">
        <v>38.375799999999998</v>
      </c>
      <c r="AB13" s="83">
        <v>39.05124</v>
      </c>
      <c r="AC13" s="83">
        <v>39.870609999999999</v>
      </c>
      <c r="AD13" s="83">
        <v>40.188569999999999</v>
      </c>
      <c r="AE13" s="83">
        <v>41.411659999999998</v>
      </c>
      <c r="AF13" s="83">
        <v>41.862169999999999</v>
      </c>
      <c r="AG13" s="83">
        <v>41.948140000000002</v>
      </c>
      <c r="AH13" s="83">
        <v>42.332329999999999</v>
      </c>
      <c r="AI13" s="83">
        <v>41.881340000000002</v>
      </c>
      <c r="AJ13" s="83">
        <v>41.851759999999999</v>
      </c>
    </row>
    <row r="14" spans="1:36" s="50" customFormat="1" ht="13.5" customHeight="1" x14ac:dyDescent="0.25">
      <c r="A14" s="34" t="s">
        <v>12</v>
      </c>
      <c r="B14" s="60">
        <v>20.417459999999998</v>
      </c>
      <c r="C14" s="60">
        <v>22.687560000000001</v>
      </c>
      <c r="D14" s="60">
        <v>23.55152</v>
      </c>
      <c r="E14" s="60">
        <v>23.883389999999999</v>
      </c>
      <c r="F14" s="60">
        <v>25.74729</v>
      </c>
      <c r="G14" s="60">
        <v>25.835229999999999</v>
      </c>
      <c r="H14" s="60">
        <v>25.219989999999999</v>
      </c>
      <c r="I14" s="60">
        <v>25.659590000000001</v>
      </c>
      <c r="J14" s="60">
        <v>26.430569999999999</v>
      </c>
      <c r="K14" s="60">
        <v>26.392309999999998</v>
      </c>
      <c r="L14" s="60">
        <v>26.068210000000001</v>
      </c>
      <c r="M14" s="60">
        <v>25.817039999999999</v>
      </c>
      <c r="N14" s="60">
        <v>26.318470000000001</v>
      </c>
      <c r="O14" s="60">
        <v>28.162089999999999</v>
      </c>
      <c r="P14" s="60">
        <v>28.77045</v>
      </c>
      <c r="Q14" s="60">
        <v>29.053799999999999</v>
      </c>
      <c r="R14" s="60">
        <v>28.89207</v>
      </c>
      <c r="S14" s="60">
        <v>29.039819999999999</v>
      </c>
      <c r="T14" s="60">
        <v>28.101780000000002</v>
      </c>
      <c r="U14" s="60">
        <v>27.774989999999999</v>
      </c>
      <c r="V14" s="83">
        <v>28.081330000000001</v>
      </c>
      <c r="W14" s="83">
        <v>27.29382</v>
      </c>
      <c r="X14" s="83">
        <v>28.746749999999999</v>
      </c>
      <c r="Y14" s="83">
        <v>28.580380000000002</v>
      </c>
      <c r="Z14" s="83">
        <v>29.49156</v>
      </c>
      <c r="AA14" s="83">
        <v>29.748830000000002</v>
      </c>
      <c r="AB14" s="83">
        <v>29.993819999999999</v>
      </c>
      <c r="AC14" s="83">
        <v>30.579940000000001</v>
      </c>
      <c r="AD14" s="83">
        <v>30.416820000000001</v>
      </c>
      <c r="AE14" s="83">
        <v>31.511040000000001</v>
      </c>
      <c r="AF14" s="83">
        <v>31.770810000000001</v>
      </c>
      <c r="AG14" s="83">
        <v>32.085059999999999</v>
      </c>
      <c r="AH14" s="83">
        <v>32.549280000000003</v>
      </c>
      <c r="AI14" s="83">
        <v>32.081890000000001</v>
      </c>
      <c r="AJ14" s="83">
        <v>32.334060000000001</v>
      </c>
    </row>
    <row r="15" spans="1:36" s="50" customFormat="1" ht="13.5" customHeight="1" x14ac:dyDescent="0.25">
      <c r="A15" s="34" t="s">
        <v>13</v>
      </c>
      <c r="B15" s="60">
        <v>6.2398899999999999</v>
      </c>
      <c r="C15" s="60">
        <v>7.3218899999999998</v>
      </c>
      <c r="D15" s="60">
        <v>8.4364500000000007</v>
      </c>
      <c r="E15" s="60">
        <v>9.2644400000000005</v>
      </c>
      <c r="F15" s="60">
        <v>9.4462799999999998</v>
      </c>
      <c r="G15" s="60">
        <v>9.1699699999999993</v>
      </c>
      <c r="H15" s="60">
        <v>8.8770799999999994</v>
      </c>
      <c r="I15" s="60">
        <v>9.5764200000000006</v>
      </c>
      <c r="J15" s="60">
        <v>9.0844799999999992</v>
      </c>
      <c r="K15" s="60">
        <v>8.0886999999999993</v>
      </c>
      <c r="L15" s="60">
        <v>7.45296</v>
      </c>
      <c r="M15" s="60">
        <v>7.1832500000000001</v>
      </c>
      <c r="N15" s="60">
        <v>7.8150399999999998</v>
      </c>
      <c r="O15" s="60">
        <v>7.7411199999999996</v>
      </c>
      <c r="P15" s="60">
        <v>8.6248299999999993</v>
      </c>
      <c r="Q15" s="60">
        <v>9.3288799999999998</v>
      </c>
      <c r="R15" s="60">
        <v>8.3256999999999994</v>
      </c>
      <c r="S15" s="60">
        <v>7.9769699999999997</v>
      </c>
      <c r="T15" s="60">
        <v>7.4833800000000004</v>
      </c>
      <c r="U15" s="60">
        <v>7.5504199999999999</v>
      </c>
      <c r="V15" s="83">
        <v>7.66526</v>
      </c>
      <c r="W15" s="83">
        <v>8.2167399999999997</v>
      </c>
      <c r="X15" s="83">
        <v>7.7431799999999997</v>
      </c>
      <c r="Y15" s="83">
        <v>8.2054500000000008</v>
      </c>
      <c r="Z15" s="83">
        <v>8.2368400000000008</v>
      </c>
      <c r="AA15" s="83">
        <v>8.6269799999999996</v>
      </c>
      <c r="AB15" s="83">
        <v>9.0574200000000005</v>
      </c>
      <c r="AC15" s="83">
        <v>9.2906700000000004</v>
      </c>
      <c r="AD15" s="83">
        <v>9.7717500000000008</v>
      </c>
      <c r="AE15" s="83">
        <v>9.90062</v>
      </c>
      <c r="AF15" s="83">
        <v>10.09136</v>
      </c>
      <c r="AG15" s="83">
        <v>9.8630899999999997</v>
      </c>
      <c r="AH15" s="83">
        <v>9.7830499999999994</v>
      </c>
      <c r="AI15" s="83">
        <v>9.7994500000000002</v>
      </c>
      <c r="AJ15" s="83">
        <v>9.5176999999999996</v>
      </c>
    </row>
    <row r="16" spans="1:36" s="50" customFormat="1" ht="13.5" customHeight="1" x14ac:dyDescent="0.25">
      <c r="A16" s="11" t="s">
        <v>14</v>
      </c>
      <c r="B16" s="60">
        <v>73.342659999999995</v>
      </c>
      <c r="C16" s="60">
        <v>69.990549999999999</v>
      </c>
      <c r="D16" s="60">
        <v>68.012029999999996</v>
      </c>
      <c r="E16" s="60">
        <v>66.852170000000001</v>
      </c>
      <c r="F16" s="60">
        <v>64.806430000000006</v>
      </c>
      <c r="G16" s="60">
        <v>64.994789999999995</v>
      </c>
      <c r="H16" s="60">
        <v>65.902929999999998</v>
      </c>
      <c r="I16" s="60">
        <v>64.763980000000004</v>
      </c>
      <c r="J16" s="60">
        <v>64.484939999999995</v>
      </c>
      <c r="K16" s="60">
        <v>65.518990000000002</v>
      </c>
      <c r="L16" s="60">
        <v>66.478830000000002</v>
      </c>
      <c r="M16" s="60">
        <v>66.999709999999993</v>
      </c>
      <c r="N16" s="60">
        <v>65.866489999999999</v>
      </c>
      <c r="O16" s="60">
        <v>64.096789999999999</v>
      </c>
      <c r="P16" s="60">
        <v>62.60472</v>
      </c>
      <c r="Q16" s="60">
        <v>61.617319999999999</v>
      </c>
      <c r="R16" s="60">
        <v>62.782229999999998</v>
      </c>
      <c r="S16" s="60">
        <v>62.983220000000003</v>
      </c>
      <c r="T16" s="60">
        <v>64.414850000000001</v>
      </c>
      <c r="U16" s="60">
        <v>64.674589999999995</v>
      </c>
      <c r="V16" s="83">
        <v>64.253399999999999</v>
      </c>
      <c r="W16" s="83">
        <v>64.489440000000002</v>
      </c>
      <c r="X16" s="83">
        <v>63.510060000000003</v>
      </c>
      <c r="Y16" s="83">
        <v>63.214170000000003</v>
      </c>
      <c r="Z16" s="83">
        <v>62.271599999999999</v>
      </c>
      <c r="AA16" s="83">
        <v>61.624200000000002</v>
      </c>
      <c r="AB16" s="83">
        <v>60.94876</v>
      </c>
      <c r="AC16" s="83">
        <v>60.129390000000001</v>
      </c>
      <c r="AD16" s="83">
        <v>59.811430000000001</v>
      </c>
      <c r="AE16" s="83">
        <v>58.588340000000002</v>
      </c>
      <c r="AF16" s="83">
        <v>58.137830000000001</v>
      </c>
      <c r="AG16" s="83">
        <v>58.051859999999998</v>
      </c>
      <c r="AH16" s="83">
        <v>57.667670000000001</v>
      </c>
      <c r="AI16" s="83">
        <v>58.118659999999998</v>
      </c>
      <c r="AJ16" s="83">
        <v>58.148240000000001</v>
      </c>
    </row>
    <row r="17" spans="1:36" s="50" customFormat="1" ht="13.5" customHeight="1" x14ac:dyDescent="0.25">
      <c r="A17" s="34" t="s">
        <v>15</v>
      </c>
      <c r="B17" s="60">
        <v>72.218109999999996</v>
      </c>
      <c r="C17" s="60">
        <v>68.796009999999995</v>
      </c>
      <c r="D17" s="60">
        <v>66.650279999999995</v>
      </c>
      <c r="E17" s="60">
        <v>65.54598</v>
      </c>
      <c r="F17" s="60">
        <v>63.54983</v>
      </c>
      <c r="G17" s="60">
        <v>63.657859999999999</v>
      </c>
      <c r="H17" s="60">
        <v>64.668769999999995</v>
      </c>
      <c r="I17" s="60">
        <v>63.475409999999997</v>
      </c>
      <c r="J17" s="60">
        <v>62.990639999999999</v>
      </c>
      <c r="K17" s="60">
        <v>64.143810000000002</v>
      </c>
      <c r="L17" s="60">
        <v>65.045569999999998</v>
      </c>
      <c r="M17" s="60">
        <v>65.394379999999998</v>
      </c>
      <c r="N17" s="60">
        <v>64.261290000000002</v>
      </c>
      <c r="O17" s="60">
        <v>62.260809999999999</v>
      </c>
      <c r="P17" s="60">
        <v>60.57452</v>
      </c>
      <c r="Q17" s="60">
        <v>60.129829999999998</v>
      </c>
      <c r="R17" s="60">
        <v>61.804049999999997</v>
      </c>
      <c r="S17" s="60">
        <v>62.027940000000001</v>
      </c>
      <c r="T17" s="60">
        <v>63.597839999999998</v>
      </c>
      <c r="U17" s="60">
        <v>63.89622</v>
      </c>
      <c r="V17" s="83">
        <v>63.319600000000001</v>
      </c>
      <c r="W17" s="83">
        <v>63.884790000000002</v>
      </c>
      <c r="X17" s="83">
        <v>63.092829999999999</v>
      </c>
      <c r="Y17" s="83">
        <v>62.912170000000003</v>
      </c>
      <c r="Z17" s="83">
        <v>62.064120000000003</v>
      </c>
      <c r="AA17" s="83">
        <v>61.466929999999998</v>
      </c>
      <c r="AB17" s="83">
        <v>60.944189999999999</v>
      </c>
      <c r="AC17" s="83">
        <v>60.120150000000002</v>
      </c>
      <c r="AD17" s="83">
        <v>59.809089999999998</v>
      </c>
      <c r="AE17" s="83">
        <v>58.57676</v>
      </c>
      <c r="AF17" s="83">
        <v>58.128639999999997</v>
      </c>
      <c r="AG17" s="83">
        <v>58.042619999999999</v>
      </c>
      <c r="AH17" s="83">
        <v>57.667670000000001</v>
      </c>
      <c r="AI17" s="83">
        <v>58.118659999999998</v>
      </c>
      <c r="AJ17" s="83">
        <v>58.148240000000001</v>
      </c>
    </row>
    <row r="18" spans="1:36" s="50" customFormat="1" ht="13.5" customHeight="1" x14ac:dyDescent="0.25">
      <c r="A18" s="34" t="s">
        <v>16</v>
      </c>
      <c r="B18" s="60">
        <v>1.1245499999999999</v>
      </c>
      <c r="C18" s="60">
        <v>1.1945300000000001</v>
      </c>
      <c r="D18" s="60">
        <v>1.36174</v>
      </c>
      <c r="E18" s="60">
        <v>1.30619</v>
      </c>
      <c r="F18" s="60">
        <v>1.2565999999999999</v>
      </c>
      <c r="G18" s="60">
        <v>1.33694</v>
      </c>
      <c r="H18" s="60">
        <v>1.2341599999999999</v>
      </c>
      <c r="I18" s="60">
        <v>1.28857</v>
      </c>
      <c r="J18" s="60">
        <v>1.49431</v>
      </c>
      <c r="K18" s="60">
        <v>1.3751800000000001</v>
      </c>
      <c r="L18" s="60">
        <v>1.43326</v>
      </c>
      <c r="M18" s="60">
        <v>1.6053299999999999</v>
      </c>
      <c r="N18" s="60">
        <v>1.6052</v>
      </c>
      <c r="O18" s="60">
        <v>1.8359700000000001</v>
      </c>
      <c r="P18" s="60">
        <v>2.0301999999999998</v>
      </c>
      <c r="Q18" s="60">
        <v>1.4874799999999999</v>
      </c>
      <c r="R18" s="60">
        <v>0.97818000000000005</v>
      </c>
      <c r="S18" s="60">
        <v>0.95526999999999995</v>
      </c>
      <c r="T18" s="60">
        <v>0.81699999999999995</v>
      </c>
      <c r="U18" s="60">
        <v>0.77837000000000001</v>
      </c>
      <c r="V18" s="83">
        <v>0.93381000000000003</v>
      </c>
      <c r="W18" s="83">
        <v>0.60465000000000002</v>
      </c>
      <c r="X18" s="83">
        <v>0.41722999999999999</v>
      </c>
      <c r="Y18" s="83">
        <v>0.30199999999999999</v>
      </c>
      <c r="Z18" s="83">
        <v>0.20748</v>
      </c>
      <c r="AA18" s="83">
        <v>0.15726999999999999</v>
      </c>
      <c r="AB18" s="83" t="s">
        <v>1</v>
      </c>
      <c r="AC18" s="83" t="s">
        <v>1</v>
      </c>
      <c r="AD18" s="83" t="s">
        <v>1</v>
      </c>
      <c r="AE18" s="83">
        <v>1.158E-2</v>
      </c>
      <c r="AF18" s="83" t="s">
        <v>1</v>
      </c>
      <c r="AG18" s="83" t="s">
        <v>1</v>
      </c>
      <c r="AH18" s="83">
        <v>0</v>
      </c>
      <c r="AI18" s="83">
        <v>0</v>
      </c>
      <c r="AJ18" s="83">
        <v>0</v>
      </c>
    </row>
    <row r="19" spans="1:36" s="50" customFormat="1" ht="13.5" customHeight="1" x14ac:dyDescent="0.25">
      <c r="A19" s="52" t="s">
        <v>84</v>
      </c>
      <c r="B19" s="73">
        <v>100</v>
      </c>
      <c r="C19" s="73">
        <v>100</v>
      </c>
      <c r="D19" s="73">
        <v>100</v>
      </c>
      <c r="E19" s="73">
        <v>100</v>
      </c>
      <c r="F19" s="73">
        <v>100</v>
      </c>
      <c r="G19" s="73">
        <v>100</v>
      </c>
      <c r="H19" s="73">
        <v>100</v>
      </c>
      <c r="I19" s="73">
        <v>100</v>
      </c>
      <c r="J19" s="73">
        <v>100</v>
      </c>
      <c r="K19" s="73">
        <v>100</v>
      </c>
      <c r="L19" s="73">
        <v>100</v>
      </c>
      <c r="M19" s="73">
        <v>100</v>
      </c>
      <c r="N19" s="73">
        <v>100</v>
      </c>
      <c r="O19" s="73">
        <v>100</v>
      </c>
      <c r="P19" s="73">
        <v>100</v>
      </c>
      <c r="Q19" s="73">
        <v>100</v>
      </c>
      <c r="R19" s="73">
        <v>100</v>
      </c>
      <c r="S19" s="73">
        <v>100</v>
      </c>
      <c r="T19" s="73">
        <v>100</v>
      </c>
      <c r="U19" s="73">
        <v>100</v>
      </c>
      <c r="V19" s="82">
        <v>100</v>
      </c>
      <c r="W19" s="82">
        <v>100</v>
      </c>
      <c r="X19" s="82">
        <v>100</v>
      </c>
      <c r="Y19" s="82">
        <v>100</v>
      </c>
      <c r="Z19" s="82">
        <v>100</v>
      </c>
      <c r="AA19" s="82">
        <v>100</v>
      </c>
      <c r="AB19" s="82">
        <v>100</v>
      </c>
      <c r="AC19" s="82">
        <v>100</v>
      </c>
      <c r="AD19" s="82">
        <v>100</v>
      </c>
      <c r="AE19" s="82">
        <v>100</v>
      </c>
      <c r="AF19" s="82">
        <v>100</v>
      </c>
      <c r="AG19" s="82">
        <v>100</v>
      </c>
      <c r="AH19" s="82">
        <v>100</v>
      </c>
      <c r="AI19" s="82">
        <v>100</v>
      </c>
      <c r="AJ19" s="82">
        <v>100</v>
      </c>
    </row>
    <row r="20" spans="1:36" s="50" customFormat="1" ht="13.5" customHeight="1" x14ac:dyDescent="0.25">
      <c r="A20" s="13" t="s">
        <v>11</v>
      </c>
      <c r="B20" s="60">
        <v>23.679729999999999</v>
      </c>
      <c r="C20" s="60">
        <v>26.26971</v>
      </c>
      <c r="D20" s="60">
        <v>27.867239999999999</v>
      </c>
      <c r="E20" s="60">
        <v>28.866219999999998</v>
      </c>
      <c r="F20" s="60">
        <v>30.090620000000001</v>
      </c>
      <c r="G20" s="60">
        <v>29.439360000000001</v>
      </c>
      <c r="H20" s="60">
        <v>28.69678</v>
      </c>
      <c r="I20" s="60">
        <v>29.171959999999999</v>
      </c>
      <c r="J20" s="60">
        <v>29.193079999999998</v>
      </c>
      <c r="K20" s="60">
        <v>28.59619</v>
      </c>
      <c r="L20" s="60">
        <v>27.789290000000001</v>
      </c>
      <c r="M20" s="60">
        <v>27.45243</v>
      </c>
      <c r="N20" s="60">
        <v>28.35454</v>
      </c>
      <c r="O20" s="60">
        <v>29.50478</v>
      </c>
      <c r="P20" s="60">
        <v>30.663460000000001</v>
      </c>
      <c r="Q20" s="60">
        <v>30.929349999999999</v>
      </c>
      <c r="R20" s="60">
        <v>30.211510000000001</v>
      </c>
      <c r="S20" s="60">
        <v>29.734999999999999</v>
      </c>
      <c r="T20" s="60">
        <v>29.248439999999999</v>
      </c>
      <c r="U20" s="60">
        <v>29.390160000000002</v>
      </c>
      <c r="V20" s="83">
        <v>29.979130000000001</v>
      </c>
      <c r="W20" s="83">
        <v>29.30463</v>
      </c>
      <c r="X20" s="83">
        <v>30.433540000000001</v>
      </c>
      <c r="Y20" s="83">
        <v>30.755420000000001</v>
      </c>
      <c r="Z20" s="83">
        <v>31.38485</v>
      </c>
      <c r="AA20" s="83">
        <v>31.702100000000002</v>
      </c>
      <c r="AB20" s="83">
        <v>32.492710000000002</v>
      </c>
      <c r="AC20" s="83">
        <v>32.806069999999998</v>
      </c>
      <c r="AD20" s="83">
        <v>33.25573</v>
      </c>
      <c r="AE20" s="83">
        <v>34.277270000000001</v>
      </c>
      <c r="AF20" s="83">
        <v>34.673270000000002</v>
      </c>
      <c r="AG20" s="83">
        <v>35.429499999999997</v>
      </c>
      <c r="AH20" s="83">
        <v>35.612360000000002</v>
      </c>
      <c r="AI20" s="83">
        <v>35.059759999999997</v>
      </c>
      <c r="AJ20" s="83">
        <v>34.86795</v>
      </c>
    </row>
    <row r="21" spans="1:36" s="50" customFormat="1" ht="13.5" customHeight="1" x14ac:dyDescent="0.25">
      <c r="A21" s="34" t="s">
        <v>12</v>
      </c>
      <c r="B21" s="60">
        <v>19.858049999999999</v>
      </c>
      <c r="C21" s="60">
        <v>21.772919999999999</v>
      </c>
      <c r="D21" s="60">
        <v>22.674990000000001</v>
      </c>
      <c r="E21" s="60">
        <v>23.089040000000001</v>
      </c>
      <c r="F21" s="60">
        <v>24.280249999999999</v>
      </c>
      <c r="G21" s="60">
        <v>23.817019999999999</v>
      </c>
      <c r="H21" s="60">
        <v>23.306560000000001</v>
      </c>
      <c r="I21" s="60">
        <v>23.393730000000001</v>
      </c>
      <c r="J21" s="60">
        <v>23.659680000000002</v>
      </c>
      <c r="K21" s="60">
        <v>23.893229999999999</v>
      </c>
      <c r="L21" s="60">
        <v>23.495899999999999</v>
      </c>
      <c r="M21" s="60">
        <v>23.254059999999999</v>
      </c>
      <c r="N21" s="60">
        <v>23.785630000000001</v>
      </c>
      <c r="O21" s="60">
        <v>24.962569999999999</v>
      </c>
      <c r="P21" s="60">
        <v>25.378150000000002</v>
      </c>
      <c r="Q21" s="60">
        <v>25.349250000000001</v>
      </c>
      <c r="R21" s="60">
        <v>25.20129</v>
      </c>
      <c r="S21" s="60">
        <v>25.11</v>
      </c>
      <c r="T21" s="60">
        <v>24.792750000000002</v>
      </c>
      <c r="U21" s="60">
        <v>24.745480000000001</v>
      </c>
      <c r="V21" s="83">
        <v>25.22287</v>
      </c>
      <c r="W21" s="83">
        <v>24.349229999999999</v>
      </c>
      <c r="X21" s="83">
        <v>25.625240000000002</v>
      </c>
      <c r="Y21" s="83">
        <v>25.663399999999999</v>
      </c>
      <c r="Z21" s="83">
        <v>26.176300000000001</v>
      </c>
      <c r="AA21" s="83">
        <v>26.194790000000001</v>
      </c>
      <c r="AB21" s="83">
        <v>26.6707</v>
      </c>
      <c r="AC21" s="83">
        <v>26.62078</v>
      </c>
      <c r="AD21" s="83">
        <v>26.838259999999998</v>
      </c>
      <c r="AE21" s="83">
        <v>27.68582</v>
      </c>
      <c r="AF21" s="83">
        <v>27.867570000000001</v>
      </c>
      <c r="AG21" s="83">
        <v>28.6248</v>
      </c>
      <c r="AH21" s="83">
        <v>28.893840000000001</v>
      </c>
      <c r="AI21" s="83">
        <v>28.4099</v>
      </c>
      <c r="AJ21" s="83">
        <v>28.429870000000001</v>
      </c>
    </row>
    <row r="22" spans="1:36" s="50" customFormat="1" ht="13.5" customHeight="1" x14ac:dyDescent="0.25">
      <c r="A22" s="34" t="s">
        <v>13</v>
      </c>
      <c r="B22" s="60">
        <v>3.8216899999999998</v>
      </c>
      <c r="C22" s="60">
        <v>4.4967899999999998</v>
      </c>
      <c r="D22" s="60">
        <v>5.19224</v>
      </c>
      <c r="E22" s="60">
        <v>5.7771800000000004</v>
      </c>
      <c r="F22" s="60">
        <v>5.8103800000000003</v>
      </c>
      <c r="G22" s="60">
        <v>5.6223400000000003</v>
      </c>
      <c r="H22" s="60">
        <v>5.3902200000000002</v>
      </c>
      <c r="I22" s="60">
        <v>5.7782200000000001</v>
      </c>
      <c r="J22" s="60">
        <v>5.5334000000000003</v>
      </c>
      <c r="K22" s="60">
        <v>4.70296</v>
      </c>
      <c r="L22" s="60">
        <v>4.2933899999999996</v>
      </c>
      <c r="M22" s="60">
        <v>4.1983800000000002</v>
      </c>
      <c r="N22" s="60">
        <v>4.5689099999999998</v>
      </c>
      <c r="O22" s="60">
        <v>4.5422099999999999</v>
      </c>
      <c r="P22" s="60">
        <v>5.2853199999999996</v>
      </c>
      <c r="Q22" s="60">
        <v>5.5800999999999998</v>
      </c>
      <c r="R22" s="60">
        <v>5.0102200000000003</v>
      </c>
      <c r="S22" s="60">
        <v>4.625</v>
      </c>
      <c r="T22" s="60">
        <v>4.4556899999999997</v>
      </c>
      <c r="U22" s="60">
        <v>4.6446800000000001</v>
      </c>
      <c r="V22" s="83">
        <v>4.7562600000000002</v>
      </c>
      <c r="W22" s="83">
        <v>4.9554099999999996</v>
      </c>
      <c r="X22" s="83">
        <v>4.8083</v>
      </c>
      <c r="Y22" s="83">
        <v>5.0920199999999998</v>
      </c>
      <c r="Z22" s="83">
        <v>5.2085600000000003</v>
      </c>
      <c r="AA22" s="83">
        <v>5.5072999999999999</v>
      </c>
      <c r="AB22" s="83">
        <v>5.8220099999999997</v>
      </c>
      <c r="AC22" s="83">
        <v>6.1852900000000002</v>
      </c>
      <c r="AD22" s="83">
        <v>6.4174699999999998</v>
      </c>
      <c r="AE22" s="83">
        <v>6.59145</v>
      </c>
      <c r="AF22" s="83">
        <v>6.8056999999999999</v>
      </c>
      <c r="AG22" s="83">
        <v>6.8047000000000004</v>
      </c>
      <c r="AH22" s="83">
        <v>6.7185100000000002</v>
      </c>
      <c r="AI22" s="83">
        <v>6.6498499999999998</v>
      </c>
      <c r="AJ22" s="83">
        <v>6.4380800000000002</v>
      </c>
    </row>
    <row r="23" spans="1:36" s="50" customFormat="1" ht="13.5" customHeight="1" x14ac:dyDescent="0.25">
      <c r="A23" s="11" t="s">
        <v>14</v>
      </c>
      <c r="B23" s="60">
        <v>76.320269999999994</v>
      </c>
      <c r="C23" s="60">
        <v>73.730289999999997</v>
      </c>
      <c r="D23" s="60">
        <v>72.132760000000005</v>
      </c>
      <c r="E23" s="60">
        <v>71.133780000000002</v>
      </c>
      <c r="F23" s="60">
        <v>69.909379999999999</v>
      </c>
      <c r="G23" s="60">
        <v>70.560640000000006</v>
      </c>
      <c r="H23" s="60">
        <v>71.303219999999996</v>
      </c>
      <c r="I23" s="60">
        <v>70.828040000000001</v>
      </c>
      <c r="J23" s="60">
        <v>70.806920000000005</v>
      </c>
      <c r="K23" s="60">
        <v>71.403809999999993</v>
      </c>
      <c r="L23" s="60">
        <v>72.210710000000006</v>
      </c>
      <c r="M23" s="60">
        <v>72.547569999999993</v>
      </c>
      <c r="N23" s="60">
        <v>71.64546</v>
      </c>
      <c r="O23" s="60">
        <v>70.495220000000003</v>
      </c>
      <c r="P23" s="60">
        <v>69.336539999999999</v>
      </c>
      <c r="Q23" s="60">
        <v>69.070650000000001</v>
      </c>
      <c r="R23" s="60">
        <v>69.788489999999996</v>
      </c>
      <c r="S23" s="60">
        <v>70.265000000000001</v>
      </c>
      <c r="T23" s="60">
        <v>70.751559999999998</v>
      </c>
      <c r="U23" s="60">
        <v>70.609840000000005</v>
      </c>
      <c r="V23" s="83">
        <v>70.020870000000002</v>
      </c>
      <c r="W23" s="83">
        <v>70.695369999999997</v>
      </c>
      <c r="X23" s="83">
        <v>69.566460000000006</v>
      </c>
      <c r="Y23" s="83">
        <v>69.244579999999999</v>
      </c>
      <c r="Z23" s="83">
        <v>68.61515</v>
      </c>
      <c r="AA23" s="83">
        <v>68.297899999999998</v>
      </c>
      <c r="AB23" s="83">
        <v>67.507289999999998</v>
      </c>
      <c r="AC23" s="83">
        <v>67.193929999999995</v>
      </c>
      <c r="AD23" s="83">
        <v>66.74427</v>
      </c>
      <c r="AE23" s="83">
        <v>65.722729999999999</v>
      </c>
      <c r="AF23" s="83">
        <v>65.326729999999998</v>
      </c>
      <c r="AG23" s="83">
        <v>64.570499999999996</v>
      </c>
      <c r="AH23" s="83">
        <v>64.387640000000005</v>
      </c>
      <c r="AI23" s="83">
        <v>64.940240000000003</v>
      </c>
      <c r="AJ23" s="83">
        <v>65.132050000000007</v>
      </c>
    </row>
    <row r="24" spans="1:36" s="50" customFormat="1" ht="13.5" customHeight="1" x14ac:dyDescent="0.25">
      <c r="A24" s="34" t="s">
        <v>15</v>
      </c>
      <c r="B24" s="60">
        <v>75.152150000000006</v>
      </c>
      <c r="C24" s="60">
        <v>72.63552</v>
      </c>
      <c r="D24" s="60">
        <v>70.915220000000005</v>
      </c>
      <c r="E24" s="60">
        <v>70.036410000000004</v>
      </c>
      <c r="F24" s="60">
        <v>68.811750000000004</v>
      </c>
      <c r="G24" s="60">
        <v>69.38879</v>
      </c>
      <c r="H24" s="60">
        <v>70.164199999999994</v>
      </c>
      <c r="I24" s="60">
        <v>69.668809999999993</v>
      </c>
      <c r="J24" s="60">
        <v>69.336789999999993</v>
      </c>
      <c r="K24" s="60">
        <v>70.145740000000004</v>
      </c>
      <c r="L24" s="60">
        <v>70.82329</v>
      </c>
      <c r="M24" s="60">
        <v>70.991889999999998</v>
      </c>
      <c r="N24" s="60">
        <v>70.108750000000001</v>
      </c>
      <c r="O24" s="60">
        <v>68.856610000000003</v>
      </c>
      <c r="P24" s="60">
        <v>67.577010000000001</v>
      </c>
      <c r="Q24" s="60">
        <v>67.416250000000005</v>
      </c>
      <c r="R24" s="60">
        <v>68.386380000000003</v>
      </c>
      <c r="S24" s="60">
        <v>69.041809999999998</v>
      </c>
      <c r="T24" s="60">
        <v>69.84178</v>
      </c>
      <c r="U24" s="60">
        <v>69.767769999999999</v>
      </c>
      <c r="V24" s="83">
        <v>69.187359999999998</v>
      </c>
      <c r="W24" s="83">
        <v>70.039559999999994</v>
      </c>
      <c r="X24" s="83">
        <v>69.146820000000005</v>
      </c>
      <c r="Y24" s="83">
        <v>68.948859999999996</v>
      </c>
      <c r="Z24" s="83">
        <v>68.390839999999997</v>
      </c>
      <c r="AA24" s="83">
        <v>68.214730000000003</v>
      </c>
      <c r="AB24" s="83">
        <v>67.496290000000002</v>
      </c>
      <c r="AC24" s="83">
        <v>67.184100000000001</v>
      </c>
      <c r="AD24" s="83">
        <v>66.734269999999995</v>
      </c>
      <c r="AE24" s="83">
        <v>65.702839999999995</v>
      </c>
      <c r="AF24" s="83">
        <v>65.313900000000004</v>
      </c>
      <c r="AG24" s="83">
        <v>64.554810000000003</v>
      </c>
      <c r="AH24" s="83">
        <v>64.387640000000005</v>
      </c>
      <c r="AI24" s="83">
        <v>64.940240000000003</v>
      </c>
      <c r="AJ24" s="83">
        <v>65.132050000000007</v>
      </c>
    </row>
    <row r="25" spans="1:36" s="50" customFormat="1" ht="13.5" customHeight="1" x14ac:dyDescent="0.25">
      <c r="A25" s="34" t="s">
        <v>16</v>
      </c>
      <c r="B25" s="60">
        <v>1.16812</v>
      </c>
      <c r="C25" s="60">
        <v>1.09477</v>
      </c>
      <c r="D25" s="60">
        <v>1.2175499999999999</v>
      </c>
      <c r="E25" s="60">
        <v>1.09737</v>
      </c>
      <c r="F25" s="60">
        <v>1.09762</v>
      </c>
      <c r="G25" s="60">
        <v>1.1718500000000001</v>
      </c>
      <c r="H25" s="60">
        <v>1.1390199999999999</v>
      </c>
      <c r="I25" s="60">
        <v>1.15923</v>
      </c>
      <c r="J25" s="60">
        <v>1.4701200000000001</v>
      </c>
      <c r="K25" s="60">
        <v>1.25807</v>
      </c>
      <c r="L25" s="60">
        <v>1.3874200000000001</v>
      </c>
      <c r="M25" s="60">
        <v>1.55568</v>
      </c>
      <c r="N25" s="60">
        <v>1.53671</v>
      </c>
      <c r="O25" s="60">
        <v>1.6386099999999999</v>
      </c>
      <c r="P25" s="60">
        <v>1.75952</v>
      </c>
      <c r="Q25" s="60">
        <v>1.65439</v>
      </c>
      <c r="R25" s="60">
        <v>1.40211</v>
      </c>
      <c r="S25" s="60">
        <v>1.22319</v>
      </c>
      <c r="T25" s="60">
        <v>0.90978000000000003</v>
      </c>
      <c r="U25" s="60">
        <v>0.84206999999999999</v>
      </c>
      <c r="V25" s="83">
        <v>0.83350999999999997</v>
      </c>
      <c r="W25" s="83">
        <v>0.65580000000000005</v>
      </c>
      <c r="X25" s="83">
        <v>0.41964000000000001</v>
      </c>
      <c r="Y25" s="83">
        <v>0.29572999999999999</v>
      </c>
      <c r="Z25" s="83">
        <v>0.22431000000000001</v>
      </c>
      <c r="AA25" s="83">
        <v>8.3180000000000004E-2</v>
      </c>
      <c r="AB25" s="83">
        <v>1.0999999999999999E-2</v>
      </c>
      <c r="AC25" s="83">
        <v>9.8300000000000002E-3</v>
      </c>
      <c r="AD25" s="83">
        <v>0.01</v>
      </c>
      <c r="AE25" s="83">
        <v>1.9890000000000001E-2</v>
      </c>
      <c r="AF25" s="83">
        <v>1.2840000000000001E-2</v>
      </c>
      <c r="AG25" s="83">
        <v>1.5689999999999999E-2</v>
      </c>
      <c r="AH25" s="83">
        <v>0</v>
      </c>
      <c r="AI25" s="83">
        <v>0</v>
      </c>
      <c r="AJ25" s="83">
        <v>0</v>
      </c>
    </row>
    <row r="26" spans="1:36" s="50" customFormat="1" ht="13.5" customHeight="1" x14ac:dyDescent="0.25">
      <c r="A26" s="52" t="s">
        <v>85</v>
      </c>
      <c r="B26" s="73">
        <v>100</v>
      </c>
      <c r="C26" s="73">
        <v>100</v>
      </c>
      <c r="D26" s="73">
        <v>100</v>
      </c>
      <c r="E26" s="73">
        <v>100</v>
      </c>
      <c r="F26" s="73">
        <v>100</v>
      </c>
      <c r="G26" s="73">
        <v>100</v>
      </c>
      <c r="H26" s="73">
        <v>100</v>
      </c>
      <c r="I26" s="73">
        <v>100</v>
      </c>
      <c r="J26" s="73">
        <v>100</v>
      </c>
      <c r="K26" s="73">
        <v>100</v>
      </c>
      <c r="L26" s="73">
        <v>100</v>
      </c>
      <c r="M26" s="73">
        <v>100</v>
      </c>
      <c r="N26" s="73">
        <v>100</v>
      </c>
      <c r="O26" s="73">
        <v>100</v>
      </c>
      <c r="P26" s="73">
        <v>100</v>
      </c>
      <c r="Q26" s="73">
        <v>100</v>
      </c>
      <c r="R26" s="73">
        <v>100</v>
      </c>
      <c r="S26" s="73">
        <v>100</v>
      </c>
      <c r="T26" s="73">
        <v>100</v>
      </c>
      <c r="U26" s="73">
        <v>100</v>
      </c>
      <c r="V26" s="82">
        <v>100</v>
      </c>
      <c r="W26" s="82">
        <v>100</v>
      </c>
      <c r="X26" s="82">
        <v>100</v>
      </c>
      <c r="Y26" s="82">
        <v>100</v>
      </c>
      <c r="Z26" s="82">
        <v>100</v>
      </c>
      <c r="AA26" s="82">
        <v>100</v>
      </c>
      <c r="AB26" s="82">
        <v>100</v>
      </c>
      <c r="AC26" s="82">
        <v>100</v>
      </c>
      <c r="AD26" s="82">
        <v>100</v>
      </c>
      <c r="AE26" s="82">
        <v>100</v>
      </c>
      <c r="AF26" s="82">
        <v>100</v>
      </c>
      <c r="AG26" s="82">
        <v>100</v>
      </c>
      <c r="AH26" s="82">
        <v>100</v>
      </c>
      <c r="AI26" s="82">
        <v>100</v>
      </c>
      <c r="AJ26" s="82">
        <v>100</v>
      </c>
    </row>
    <row r="27" spans="1:36" s="50" customFormat="1" ht="13.5" customHeight="1" x14ac:dyDescent="0.25">
      <c r="A27" s="13" t="s">
        <v>11</v>
      </c>
      <c r="B27" s="60">
        <v>17.336950000000002</v>
      </c>
      <c r="C27" s="60">
        <v>18.186530000000001</v>
      </c>
      <c r="D27" s="60">
        <v>18.70693</v>
      </c>
      <c r="E27" s="60">
        <v>18.878029999999999</v>
      </c>
      <c r="F27" s="60">
        <v>19.826029999999999</v>
      </c>
      <c r="G27" s="60">
        <v>20.168430000000001</v>
      </c>
      <c r="H27" s="60">
        <v>23.707999999999998</v>
      </c>
      <c r="I27" s="60">
        <v>25.03772</v>
      </c>
      <c r="J27" s="60">
        <v>24.70391</v>
      </c>
      <c r="K27" s="60">
        <v>22.38251</v>
      </c>
      <c r="L27" s="60">
        <v>21.88776</v>
      </c>
      <c r="M27" s="60">
        <v>21.287990000000001</v>
      </c>
      <c r="N27" s="60">
        <v>22.91873</v>
      </c>
      <c r="O27" s="60">
        <v>23.734269999999999</v>
      </c>
      <c r="P27" s="60">
        <v>24.68505</v>
      </c>
      <c r="Q27" s="60">
        <v>26.471209999999999</v>
      </c>
      <c r="R27" s="60">
        <v>26.032299999999999</v>
      </c>
      <c r="S27" s="60">
        <v>27.147210000000001</v>
      </c>
      <c r="T27" s="60">
        <v>26.310099999999998</v>
      </c>
      <c r="U27" s="60">
        <v>26.72645</v>
      </c>
      <c r="V27" s="83">
        <v>25.4695</v>
      </c>
      <c r="W27" s="83">
        <v>25.04702</v>
      </c>
      <c r="X27" s="83">
        <v>26.175940000000001</v>
      </c>
      <c r="Y27" s="83">
        <v>26.927320000000002</v>
      </c>
      <c r="Z27" s="83">
        <v>28.147580000000001</v>
      </c>
      <c r="AA27" s="83">
        <v>28.322089999999999</v>
      </c>
      <c r="AB27" s="83">
        <v>29.028759999999998</v>
      </c>
      <c r="AC27" s="83">
        <v>29.420680000000001</v>
      </c>
      <c r="AD27" s="83">
        <v>29.285160000000001</v>
      </c>
      <c r="AE27" s="83">
        <v>30.351579999999998</v>
      </c>
      <c r="AF27" s="83">
        <v>31.54665</v>
      </c>
      <c r="AG27" s="83">
        <v>31.485379999999999</v>
      </c>
      <c r="AH27" s="83">
        <v>32.48021</v>
      </c>
      <c r="AI27" s="83">
        <v>32.010280000000002</v>
      </c>
      <c r="AJ27" s="83">
        <v>32.019370000000002</v>
      </c>
    </row>
    <row r="28" spans="1:36" s="50" customFormat="1" ht="13.5" customHeight="1" x14ac:dyDescent="0.25">
      <c r="A28" s="34" t="s">
        <v>12</v>
      </c>
      <c r="B28" s="60">
        <v>13.813599999999999</v>
      </c>
      <c r="C28" s="60">
        <v>13.981</v>
      </c>
      <c r="D28" s="60">
        <v>14.02807</v>
      </c>
      <c r="E28" s="60">
        <v>13.523160000000001</v>
      </c>
      <c r="F28" s="60">
        <v>14.35708</v>
      </c>
      <c r="G28" s="60">
        <v>14.698729999999999</v>
      </c>
      <c r="H28" s="60">
        <v>17.371649999999999</v>
      </c>
      <c r="I28" s="60">
        <v>18.315169999999998</v>
      </c>
      <c r="J28" s="60">
        <v>17.749680000000001</v>
      </c>
      <c r="K28" s="60">
        <v>16.771699999999999</v>
      </c>
      <c r="L28" s="60">
        <v>16.457730000000002</v>
      </c>
      <c r="M28" s="60">
        <v>16.099869999999999</v>
      </c>
      <c r="N28" s="60">
        <v>16.813220000000001</v>
      </c>
      <c r="O28" s="60">
        <v>18.592680000000001</v>
      </c>
      <c r="P28" s="60">
        <v>19.4009</v>
      </c>
      <c r="Q28" s="60">
        <v>20.068149999999999</v>
      </c>
      <c r="R28" s="60">
        <v>19.859549999999999</v>
      </c>
      <c r="S28" s="60">
        <v>20.51972</v>
      </c>
      <c r="T28" s="60">
        <v>19.94726</v>
      </c>
      <c r="U28" s="60">
        <v>20.34431</v>
      </c>
      <c r="V28" s="83">
        <v>19.16656</v>
      </c>
      <c r="W28" s="83">
        <v>18.853359999999999</v>
      </c>
      <c r="X28" s="83">
        <v>19.964089999999999</v>
      </c>
      <c r="Y28" s="83">
        <v>20.244789999999998</v>
      </c>
      <c r="Z28" s="83">
        <v>21.342300000000002</v>
      </c>
      <c r="AA28" s="83">
        <v>21.881450000000001</v>
      </c>
      <c r="AB28" s="83">
        <v>22.160229999999999</v>
      </c>
      <c r="AC28" s="83">
        <v>22.603560000000002</v>
      </c>
      <c r="AD28" s="83">
        <v>21.881989999999998</v>
      </c>
      <c r="AE28" s="83">
        <v>23.008620000000001</v>
      </c>
      <c r="AF28" s="83">
        <v>24.01623</v>
      </c>
      <c r="AG28" s="83">
        <v>24.041329999999999</v>
      </c>
      <c r="AH28" s="83">
        <v>25.237189999999998</v>
      </c>
      <c r="AI28" s="83">
        <v>24.909189999999999</v>
      </c>
      <c r="AJ28" s="83">
        <v>24.737839999999998</v>
      </c>
    </row>
    <row r="29" spans="1:36" s="50" customFormat="1" ht="13.5" customHeight="1" x14ac:dyDescent="0.25">
      <c r="A29" s="34" t="s">
        <v>13</v>
      </c>
      <c r="B29" s="60">
        <v>3.5233400000000001</v>
      </c>
      <c r="C29" s="60">
        <v>4.2055300000000004</v>
      </c>
      <c r="D29" s="60">
        <v>4.6788600000000002</v>
      </c>
      <c r="E29" s="60">
        <v>5.35487</v>
      </c>
      <c r="F29" s="60">
        <v>5.4689500000000004</v>
      </c>
      <c r="G29" s="60">
        <v>5.4696999999999996</v>
      </c>
      <c r="H29" s="60">
        <v>6.3363500000000004</v>
      </c>
      <c r="I29" s="60">
        <v>6.72255</v>
      </c>
      <c r="J29" s="60">
        <v>6.9542299999999999</v>
      </c>
      <c r="K29" s="60">
        <v>5.6108099999999999</v>
      </c>
      <c r="L29" s="60">
        <v>5.4300300000000004</v>
      </c>
      <c r="M29" s="60">
        <v>5.1881199999999996</v>
      </c>
      <c r="N29" s="60">
        <v>6.1055200000000003</v>
      </c>
      <c r="O29" s="60">
        <v>5.1415899999999999</v>
      </c>
      <c r="P29" s="60">
        <v>5.2841500000000003</v>
      </c>
      <c r="Q29" s="60">
        <v>6.4030699999999996</v>
      </c>
      <c r="R29" s="60">
        <v>6.1727499999999997</v>
      </c>
      <c r="S29" s="60">
        <v>6.6274899999999999</v>
      </c>
      <c r="T29" s="60">
        <v>6.3628400000000003</v>
      </c>
      <c r="U29" s="60">
        <v>6.3821399999999997</v>
      </c>
      <c r="V29" s="83">
        <v>6.3029299999999999</v>
      </c>
      <c r="W29" s="83">
        <v>6.1936600000000004</v>
      </c>
      <c r="X29" s="83">
        <v>6.2118500000000001</v>
      </c>
      <c r="Y29" s="83">
        <v>6.6825200000000002</v>
      </c>
      <c r="Z29" s="83">
        <v>6.8052700000000002</v>
      </c>
      <c r="AA29" s="83">
        <v>6.4406400000000001</v>
      </c>
      <c r="AB29" s="83">
        <v>6.8685299999999998</v>
      </c>
      <c r="AC29" s="83">
        <v>6.8171099999999996</v>
      </c>
      <c r="AD29" s="83">
        <v>7.4031700000000003</v>
      </c>
      <c r="AE29" s="83">
        <v>7.3429599999999997</v>
      </c>
      <c r="AF29" s="83">
        <v>7.53043</v>
      </c>
      <c r="AG29" s="83">
        <v>7.4440499999999998</v>
      </c>
      <c r="AH29" s="83">
        <v>7.2430199999999996</v>
      </c>
      <c r="AI29" s="83">
        <v>7.1010900000000001</v>
      </c>
      <c r="AJ29" s="83">
        <v>7.2815300000000001</v>
      </c>
    </row>
    <row r="30" spans="1:36" s="50" customFormat="1" ht="13.5" customHeight="1" x14ac:dyDescent="0.25">
      <c r="A30" s="11" t="s">
        <v>14</v>
      </c>
      <c r="B30" s="60">
        <v>82.663049999999998</v>
      </c>
      <c r="C30" s="60">
        <v>81.813469999999995</v>
      </c>
      <c r="D30" s="60">
        <v>81.29307</v>
      </c>
      <c r="E30" s="60">
        <v>81.121970000000005</v>
      </c>
      <c r="F30" s="60">
        <v>80.173969999999997</v>
      </c>
      <c r="G30" s="60">
        <v>79.831569999999999</v>
      </c>
      <c r="H30" s="60">
        <v>76.292000000000002</v>
      </c>
      <c r="I30" s="60">
        <v>74.962280000000007</v>
      </c>
      <c r="J30" s="60">
        <v>75.296090000000007</v>
      </c>
      <c r="K30" s="60">
        <v>77.617490000000004</v>
      </c>
      <c r="L30" s="60">
        <v>78.11224</v>
      </c>
      <c r="M30" s="60">
        <v>78.712010000000006</v>
      </c>
      <c r="N30" s="60">
        <v>77.081270000000004</v>
      </c>
      <c r="O30" s="60">
        <v>76.265730000000005</v>
      </c>
      <c r="P30" s="60">
        <v>75.314949999999996</v>
      </c>
      <c r="Q30" s="60">
        <v>73.528790000000001</v>
      </c>
      <c r="R30" s="60">
        <v>73.967699999999994</v>
      </c>
      <c r="S30" s="60">
        <v>72.852789999999999</v>
      </c>
      <c r="T30" s="60">
        <v>73.689899999999994</v>
      </c>
      <c r="U30" s="60">
        <v>73.27355</v>
      </c>
      <c r="V30" s="83">
        <v>74.530500000000004</v>
      </c>
      <c r="W30" s="83">
        <v>74.952979999999997</v>
      </c>
      <c r="X30" s="83">
        <v>73.824060000000003</v>
      </c>
      <c r="Y30" s="83">
        <v>73.072680000000005</v>
      </c>
      <c r="Z30" s="83">
        <v>71.852419999999995</v>
      </c>
      <c r="AA30" s="83">
        <v>71.677909999999997</v>
      </c>
      <c r="AB30" s="83">
        <v>70.971239999999995</v>
      </c>
      <c r="AC30" s="83">
        <v>70.579319999999996</v>
      </c>
      <c r="AD30" s="83">
        <v>70.714839999999995</v>
      </c>
      <c r="AE30" s="83">
        <v>69.648420000000002</v>
      </c>
      <c r="AF30" s="83">
        <v>68.45335</v>
      </c>
      <c r="AG30" s="83">
        <v>68.514619999999994</v>
      </c>
      <c r="AH30" s="83">
        <v>67.51979</v>
      </c>
      <c r="AI30" s="83">
        <v>67.989720000000005</v>
      </c>
      <c r="AJ30" s="83">
        <v>67.980630000000005</v>
      </c>
    </row>
    <row r="31" spans="1:36" s="50" customFormat="1" ht="13.5" customHeight="1" x14ac:dyDescent="0.25">
      <c r="A31" s="34" t="s">
        <v>15</v>
      </c>
      <c r="B31" s="60">
        <v>80.28501</v>
      </c>
      <c r="C31" s="60">
        <v>78.773750000000007</v>
      </c>
      <c r="D31" s="60">
        <v>77.507440000000003</v>
      </c>
      <c r="E31" s="60">
        <v>77.212069999999997</v>
      </c>
      <c r="F31" s="60">
        <v>75.919390000000007</v>
      </c>
      <c r="G31" s="60">
        <v>75.091160000000002</v>
      </c>
      <c r="H31" s="60">
        <v>72.181479999999993</v>
      </c>
      <c r="I31" s="60">
        <v>70.746020000000001</v>
      </c>
      <c r="J31" s="60">
        <v>70.606589999999997</v>
      </c>
      <c r="K31" s="60">
        <v>72.614080000000001</v>
      </c>
      <c r="L31" s="60">
        <v>73.15598</v>
      </c>
      <c r="M31" s="60">
        <v>73.071839999999995</v>
      </c>
      <c r="N31" s="60">
        <v>71.309030000000007</v>
      </c>
      <c r="O31" s="60">
        <v>69.629580000000004</v>
      </c>
      <c r="P31" s="60">
        <v>68.791989999999998</v>
      </c>
      <c r="Q31" s="60">
        <v>68.119540000000001</v>
      </c>
      <c r="R31" s="60">
        <v>70.021069999999995</v>
      </c>
      <c r="S31" s="60">
        <v>69.864760000000004</v>
      </c>
      <c r="T31" s="60">
        <v>70.971670000000003</v>
      </c>
      <c r="U31" s="60">
        <v>71.061070000000001</v>
      </c>
      <c r="V31" s="83">
        <v>72.376329999999996</v>
      </c>
      <c r="W31" s="83">
        <v>73.41592</v>
      </c>
      <c r="X31" s="83">
        <v>72.573310000000006</v>
      </c>
      <c r="Y31" s="83">
        <v>72.382390000000001</v>
      </c>
      <c r="Z31" s="83">
        <v>71.322999999999993</v>
      </c>
      <c r="AA31" s="83">
        <v>71.527349999999998</v>
      </c>
      <c r="AB31" s="83">
        <v>70.954989999999995</v>
      </c>
      <c r="AC31" s="83">
        <v>70.563649999999996</v>
      </c>
      <c r="AD31" s="83">
        <v>70.714839999999995</v>
      </c>
      <c r="AE31" s="83">
        <v>69.648420000000002</v>
      </c>
      <c r="AF31" s="83">
        <v>68.443200000000004</v>
      </c>
      <c r="AG31" s="83">
        <v>68.509720000000002</v>
      </c>
      <c r="AH31" s="83">
        <v>67.51979</v>
      </c>
      <c r="AI31" s="83">
        <v>67.989720000000005</v>
      </c>
      <c r="AJ31" s="83">
        <v>67.980630000000005</v>
      </c>
    </row>
    <row r="32" spans="1:36" s="50" customFormat="1" ht="13.5" customHeight="1" x14ac:dyDescent="0.25">
      <c r="A32" s="45" t="s">
        <v>16</v>
      </c>
      <c r="B32" s="61">
        <v>2.3780399999999999</v>
      </c>
      <c r="C32" s="61">
        <v>3.03972</v>
      </c>
      <c r="D32" s="61">
        <v>3.7856200000000002</v>
      </c>
      <c r="E32" s="61">
        <v>3.9098999999999999</v>
      </c>
      <c r="F32" s="61">
        <v>4.2545900000000003</v>
      </c>
      <c r="G32" s="61">
        <v>4.7404099999999998</v>
      </c>
      <c r="H32" s="61">
        <v>4.1105200000000002</v>
      </c>
      <c r="I32" s="61">
        <v>4.2162600000000001</v>
      </c>
      <c r="J32" s="61">
        <v>4.6894999999999998</v>
      </c>
      <c r="K32" s="61">
        <v>5.0034200000000002</v>
      </c>
      <c r="L32" s="61">
        <v>4.95627</v>
      </c>
      <c r="M32" s="61">
        <v>5.6401700000000003</v>
      </c>
      <c r="N32" s="61">
        <v>5.7722300000000004</v>
      </c>
      <c r="O32" s="61">
        <v>6.6361600000000003</v>
      </c>
      <c r="P32" s="61">
        <v>6.5229600000000003</v>
      </c>
      <c r="Q32" s="61">
        <v>5.4092399999999996</v>
      </c>
      <c r="R32" s="61">
        <v>3.9466299999999999</v>
      </c>
      <c r="S32" s="61">
        <v>2.9880300000000002</v>
      </c>
      <c r="T32" s="61">
        <v>2.7182400000000002</v>
      </c>
      <c r="U32" s="61">
        <v>2.2124799999999998</v>
      </c>
      <c r="V32" s="84">
        <v>2.1541700000000001</v>
      </c>
      <c r="W32" s="84">
        <v>1.5370600000000001</v>
      </c>
      <c r="X32" s="84">
        <v>1.25075</v>
      </c>
      <c r="Y32" s="84">
        <v>0.69030000000000002</v>
      </c>
      <c r="Z32" s="84">
        <v>0.52942</v>
      </c>
      <c r="AA32" s="84">
        <v>0.15056</v>
      </c>
      <c r="AB32" s="61" t="s">
        <v>1</v>
      </c>
      <c r="AC32" s="61" t="s">
        <v>1</v>
      </c>
      <c r="AD32" s="61" t="s">
        <v>79</v>
      </c>
      <c r="AE32" s="61" t="s">
        <v>79</v>
      </c>
      <c r="AF32" s="61" t="s">
        <v>1</v>
      </c>
      <c r="AG32" s="61" t="s">
        <v>1</v>
      </c>
      <c r="AH32" s="61">
        <v>0</v>
      </c>
      <c r="AI32" s="61">
        <v>0</v>
      </c>
      <c r="AJ32" s="61">
        <v>0</v>
      </c>
    </row>
    <row r="33" spans="1:36" ht="13.5" customHeight="1" x14ac:dyDescent="0.25">
      <c r="A33" s="108" t="s">
        <v>60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4"/>
      <c r="AJ33" s="14"/>
    </row>
    <row r="34" spans="1:36" ht="13.5" customHeight="1" x14ac:dyDescent="0.25">
      <c r="A34" s="109" t="s">
        <v>63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74"/>
      <c r="AJ34" s="74"/>
    </row>
    <row r="35" spans="1:36" ht="13.5" customHeight="1" x14ac:dyDescent="0.25">
      <c r="A35" s="9" t="s">
        <v>61</v>
      </c>
      <c r="AD35"/>
      <c r="AE35"/>
      <c r="AF35"/>
      <c r="AG35"/>
      <c r="AH35"/>
      <c r="AI35"/>
      <c r="AJ35"/>
    </row>
    <row r="36" spans="1:36" s="22" customFormat="1" ht="13.5" customHeight="1" x14ac:dyDescent="0.25">
      <c r="A36" s="20" t="s">
        <v>62</v>
      </c>
      <c r="B36" s="3"/>
      <c r="C36" s="3"/>
      <c r="D36" s="3"/>
      <c r="E36" s="3"/>
      <c r="F36" s="3"/>
      <c r="G36" s="3"/>
      <c r="H36" s="3"/>
    </row>
    <row r="37" spans="1:36" ht="13.5" customHeight="1" x14ac:dyDescent="0.25">
      <c r="A37" s="89" t="str">
        <f>Index!A12</f>
        <v>Quelle: BFS – Statistik der Lernenden (SDL)</v>
      </c>
      <c r="B37" s="89"/>
      <c r="C37" s="89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74"/>
      <c r="AJ37" s="74"/>
    </row>
    <row r="38" spans="1:36" ht="13.5" customHeight="1" x14ac:dyDescent="0.25">
      <c r="A38" s="89" t="str">
        <f>Index!A13</f>
        <v>© BFS 2026</v>
      </c>
      <c r="B38" s="89"/>
      <c r="C38" s="89"/>
      <c r="D38" s="89"/>
      <c r="E38" s="89"/>
      <c r="F38" s="89"/>
      <c r="G38" s="89"/>
      <c r="H38" s="89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74"/>
      <c r="AJ38" s="74"/>
    </row>
    <row r="39" spans="1:36" ht="25.5" customHeight="1" x14ac:dyDescent="0.25">
      <c r="A39" s="89" t="str">
        <f>Index!A14</f>
        <v>Auskunft: Bundesamt für Statistik (BFS), Bildungsindikatoren, EducIndicators@bfs.admin.ch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74"/>
      <c r="AJ39" s="74"/>
    </row>
  </sheetData>
  <mergeCells count="7">
    <mergeCell ref="A38:AH38"/>
    <mergeCell ref="A39:AH39"/>
    <mergeCell ref="A2:AB2"/>
    <mergeCell ref="A3:AH3"/>
    <mergeCell ref="A33:AH33"/>
    <mergeCell ref="A34:AH34"/>
    <mergeCell ref="A37:AH37"/>
  </mergeCells>
  <hyperlinks>
    <hyperlink ref="A1" location="Index!A1" display="Zurück" xr:uid="{00000000-0004-0000-0400-000000000000}"/>
  </hyperlinks>
  <pageMargins left="0.7" right="0.7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195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RowHeight="13.2" x14ac:dyDescent="0.25"/>
  <cols>
    <col min="1" max="1" width="23.77734375" customWidth="1"/>
    <col min="2" max="2" width="6.44140625" style="9" customWidth="1"/>
    <col min="3" max="6" width="6.44140625" style="9" hidden="1" customWidth="1"/>
    <col min="7" max="7" width="6.44140625" style="9" customWidth="1"/>
    <col min="8" max="11" width="6.44140625" style="9" hidden="1" customWidth="1"/>
    <col min="12" max="12" width="6.44140625" style="9" customWidth="1"/>
    <col min="13" max="16" width="6.44140625" style="9" hidden="1" customWidth="1"/>
    <col min="17" max="17" width="6.44140625" style="9" customWidth="1"/>
    <col min="18" max="21" width="6.44140625" style="9" hidden="1" customWidth="1"/>
    <col min="22" max="22" width="6.44140625" style="10" customWidth="1"/>
    <col min="23" max="26" width="6.44140625" style="10" hidden="1" customWidth="1"/>
    <col min="27" max="36" width="6.44140625" style="10" customWidth="1"/>
  </cols>
  <sheetData>
    <row r="1" spans="1:36" s="15" customFormat="1" ht="25.5" customHeight="1" x14ac:dyDescent="0.25">
      <c r="A1" s="56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36" s="15" customFormat="1" ht="12" customHeight="1" x14ac:dyDescent="0.25">
      <c r="A2" s="35" t="str">
        <f>CONCATENATE(Index!A1," nach Wohnkanton, 1990/91–",RIGHT(Index!A13,4)-2,"/",RIGHT(Index!A13,2)-1)</f>
        <v>Ausbildungswahl auf der Sekundarstufe II nach Wohnkanton, 1990/91–2024/25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AC2" s="53"/>
      <c r="AD2" s="53"/>
      <c r="AE2" s="53"/>
      <c r="AF2" s="53"/>
      <c r="AG2" s="53"/>
      <c r="AH2" s="53"/>
      <c r="AI2" s="53"/>
      <c r="AJ2" s="53" t="s">
        <v>9</v>
      </c>
    </row>
    <row r="3" spans="1:36" s="15" customFormat="1" ht="13.5" customHeight="1" x14ac:dyDescent="0.25">
      <c r="A3" s="16" t="s">
        <v>77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3"/>
      <c r="P3" s="13"/>
      <c r="Q3" s="13"/>
      <c r="R3" s="13"/>
      <c r="S3" s="13"/>
      <c r="T3" s="13"/>
      <c r="U3" s="13"/>
    </row>
    <row r="4" spans="1:36" s="51" customFormat="1" ht="13.5" customHeight="1" x14ac:dyDescent="0.25">
      <c r="A4" s="46"/>
      <c r="B4" s="47">
        <v>1990</v>
      </c>
      <c r="C4" s="47">
        <v>1991</v>
      </c>
      <c r="D4" s="47">
        <v>1992</v>
      </c>
      <c r="E4" s="47">
        <v>1993</v>
      </c>
      <c r="F4" s="47">
        <v>1994</v>
      </c>
      <c r="G4" s="48">
        <v>1995</v>
      </c>
      <c r="H4" s="47">
        <v>1996</v>
      </c>
      <c r="I4" s="47">
        <v>1997</v>
      </c>
      <c r="J4" s="47">
        <v>1998</v>
      </c>
      <c r="K4" s="47">
        <v>1999</v>
      </c>
      <c r="L4" s="47">
        <v>2000</v>
      </c>
      <c r="M4" s="47">
        <v>2001</v>
      </c>
      <c r="N4" s="47">
        <v>2002</v>
      </c>
      <c r="O4" s="47">
        <v>2003</v>
      </c>
      <c r="P4" s="49">
        <v>2004</v>
      </c>
      <c r="Q4" s="47">
        <v>2005</v>
      </c>
      <c r="R4" s="47">
        <v>2006</v>
      </c>
      <c r="S4" s="47">
        <v>2007</v>
      </c>
      <c r="T4" s="49">
        <v>2008</v>
      </c>
      <c r="U4" s="49">
        <v>2009</v>
      </c>
      <c r="V4" s="49">
        <v>2010</v>
      </c>
      <c r="W4" s="49" t="s">
        <v>80</v>
      </c>
      <c r="X4" s="49">
        <v>2012</v>
      </c>
      <c r="Y4" s="49">
        <v>2013</v>
      </c>
      <c r="Z4" s="49">
        <v>2014</v>
      </c>
      <c r="AA4" s="49">
        <v>2015</v>
      </c>
      <c r="AB4" s="49">
        <v>2016</v>
      </c>
      <c r="AC4" s="49">
        <v>2017</v>
      </c>
      <c r="AD4" s="49" t="s">
        <v>70</v>
      </c>
      <c r="AE4" s="49" t="s">
        <v>73</v>
      </c>
      <c r="AF4" s="49" t="s">
        <v>74</v>
      </c>
      <c r="AG4" s="49" t="s">
        <v>75</v>
      </c>
      <c r="AH4" s="49" t="s">
        <v>78</v>
      </c>
      <c r="AI4" s="49" t="s">
        <v>81</v>
      </c>
      <c r="AJ4" s="49" t="s">
        <v>83</v>
      </c>
    </row>
    <row r="5" spans="1:36" s="50" customFormat="1" ht="13.5" customHeight="1" x14ac:dyDescent="0.2">
      <c r="A5" s="52" t="s">
        <v>21</v>
      </c>
      <c r="B5" s="85">
        <v>100</v>
      </c>
      <c r="C5" s="85">
        <v>100</v>
      </c>
      <c r="D5" s="85">
        <v>100</v>
      </c>
      <c r="E5" s="85">
        <v>100</v>
      </c>
      <c r="F5" s="85">
        <v>100</v>
      </c>
      <c r="G5" s="85">
        <v>100</v>
      </c>
      <c r="H5" s="85">
        <v>100</v>
      </c>
      <c r="I5" s="85">
        <v>100</v>
      </c>
      <c r="J5" s="85">
        <v>100</v>
      </c>
      <c r="K5" s="85">
        <v>100</v>
      </c>
      <c r="L5" s="85">
        <v>100</v>
      </c>
      <c r="M5" s="85">
        <v>100</v>
      </c>
      <c r="N5" s="85">
        <v>100</v>
      </c>
      <c r="O5" s="85">
        <v>100</v>
      </c>
      <c r="P5" s="85">
        <v>100</v>
      </c>
      <c r="Q5" s="85">
        <v>100</v>
      </c>
      <c r="R5" s="85">
        <v>100</v>
      </c>
      <c r="S5" s="85">
        <v>100</v>
      </c>
      <c r="T5" s="85">
        <v>100</v>
      </c>
      <c r="U5" s="85">
        <v>100</v>
      </c>
      <c r="V5" s="85">
        <v>100</v>
      </c>
      <c r="W5" s="85">
        <v>100</v>
      </c>
      <c r="X5" s="85">
        <v>100</v>
      </c>
      <c r="Y5" s="85">
        <v>100</v>
      </c>
      <c r="Z5" s="85">
        <v>100</v>
      </c>
      <c r="AA5" s="85">
        <v>100</v>
      </c>
      <c r="AB5" s="85">
        <v>100</v>
      </c>
      <c r="AC5" s="85">
        <v>100</v>
      </c>
      <c r="AD5" s="85">
        <v>100</v>
      </c>
      <c r="AE5" s="85">
        <v>100</v>
      </c>
      <c r="AF5" s="85">
        <v>100</v>
      </c>
      <c r="AG5" s="85">
        <v>100</v>
      </c>
      <c r="AH5" s="85">
        <v>100</v>
      </c>
      <c r="AI5" s="85">
        <v>100</v>
      </c>
      <c r="AJ5" s="85">
        <v>100</v>
      </c>
    </row>
    <row r="6" spans="1:36" s="50" customFormat="1" ht="13.5" customHeight="1" x14ac:dyDescent="0.2">
      <c r="A6" s="13" t="s">
        <v>11</v>
      </c>
      <c r="B6" s="58">
        <v>22.932628999999999</v>
      </c>
      <c r="C6" s="58">
        <v>24.479692</v>
      </c>
      <c r="D6" s="58">
        <v>24.806995000000001</v>
      </c>
      <c r="E6" s="58">
        <v>25.147275</v>
      </c>
      <c r="F6" s="58">
        <v>25.754398999999999</v>
      </c>
      <c r="G6" s="58">
        <v>24.810305</v>
      </c>
      <c r="H6" s="58">
        <v>23.948163999999998</v>
      </c>
      <c r="I6" s="58">
        <v>23.714621000000001</v>
      </c>
      <c r="J6" s="58">
        <v>23.781184</v>
      </c>
      <c r="K6" s="58">
        <v>23.222546000000001</v>
      </c>
      <c r="L6" s="58">
        <v>21.8552</v>
      </c>
      <c r="M6" s="58">
        <v>21.474654000000001</v>
      </c>
      <c r="N6" s="58">
        <v>22.699123</v>
      </c>
      <c r="O6" s="58">
        <v>23.072396000000001</v>
      </c>
      <c r="P6" s="58">
        <v>23.175581999999999</v>
      </c>
      <c r="Q6" s="58">
        <v>23.537492</v>
      </c>
      <c r="R6" s="58">
        <v>22.175504</v>
      </c>
      <c r="S6" s="58">
        <v>23.055273</v>
      </c>
      <c r="T6" s="58">
        <v>22.164870000000001</v>
      </c>
      <c r="U6" s="58">
        <v>22.826509000000001</v>
      </c>
      <c r="V6" s="58">
        <v>23.328690999999999</v>
      </c>
      <c r="W6" s="58">
        <v>23.195993999999999</v>
      </c>
      <c r="X6" s="58">
        <v>23.853480000000001</v>
      </c>
      <c r="Y6" s="58">
        <v>24.105239999999998</v>
      </c>
      <c r="Z6" s="58">
        <v>23.511157000000001</v>
      </c>
      <c r="AA6" s="58">
        <v>24.011507999999999</v>
      </c>
      <c r="AB6" s="58">
        <v>24.831724000000001</v>
      </c>
      <c r="AC6" s="58">
        <v>23.989159000000001</v>
      </c>
      <c r="AD6" s="58">
        <v>24.187909999999999</v>
      </c>
      <c r="AE6" s="58">
        <v>25.731078</v>
      </c>
      <c r="AF6" s="58">
        <v>25.81906</v>
      </c>
      <c r="AG6" s="58">
        <v>26.766247</v>
      </c>
      <c r="AH6" s="58">
        <v>25.911574999999999</v>
      </c>
      <c r="AI6" s="58">
        <v>26.147584999999999</v>
      </c>
      <c r="AJ6" s="58">
        <v>26.399277999999999</v>
      </c>
    </row>
    <row r="7" spans="1:36" s="50" customFormat="1" ht="13.5" customHeight="1" x14ac:dyDescent="0.2">
      <c r="A7" s="34" t="s">
        <v>12</v>
      </c>
      <c r="B7" s="58">
        <v>20.114487</v>
      </c>
      <c r="C7" s="58">
        <v>21.435775</v>
      </c>
      <c r="D7" s="58">
        <v>21.625895</v>
      </c>
      <c r="E7" s="58">
        <v>21.345728999999999</v>
      </c>
      <c r="F7" s="58">
        <v>21.825144000000002</v>
      </c>
      <c r="G7" s="58">
        <v>21.651668000000001</v>
      </c>
      <c r="H7" s="58">
        <v>20.518359</v>
      </c>
      <c r="I7" s="58">
        <v>20.281359999999999</v>
      </c>
      <c r="J7" s="58">
        <v>20.642426</v>
      </c>
      <c r="K7" s="58">
        <v>21.218091000000001</v>
      </c>
      <c r="L7" s="58">
        <v>20.342991999999999</v>
      </c>
      <c r="M7" s="58">
        <v>20.125681</v>
      </c>
      <c r="N7" s="58">
        <v>21.090658999999999</v>
      </c>
      <c r="O7" s="58">
        <v>21.306650999999999</v>
      </c>
      <c r="P7" s="58">
        <v>21.389723</v>
      </c>
      <c r="Q7" s="58">
        <v>21.679055999999999</v>
      </c>
      <c r="R7" s="58">
        <v>20.501439999999999</v>
      </c>
      <c r="S7" s="58">
        <v>21.171136000000001</v>
      </c>
      <c r="T7" s="58">
        <v>20.677091000000001</v>
      </c>
      <c r="U7" s="58">
        <v>21.117239999999999</v>
      </c>
      <c r="V7" s="58">
        <v>21.657381999999998</v>
      </c>
      <c r="W7" s="58">
        <v>21.648076</v>
      </c>
      <c r="X7" s="58">
        <v>22.10989</v>
      </c>
      <c r="Y7" s="58">
        <v>22.289998000000001</v>
      </c>
      <c r="Z7" s="58">
        <v>21.723068000000001</v>
      </c>
      <c r="AA7" s="58">
        <v>21.827973</v>
      </c>
      <c r="AB7" s="58">
        <v>22.753878</v>
      </c>
      <c r="AC7" s="58">
        <v>21.799004</v>
      </c>
      <c r="AD7" s="58">
        <v>22.279679999999999</v>
      </c>
      <c r="AE7" s="58">
        <v>23.724197</v>
      </c>
      <c r="AF7" s="58">
        <v>23.701229000000001</v>
      </c>
      <c r="AG7" s="58">
        <v>24.430129000000001</v>
      </c>
      <c r="AH7" s="58">
        <v>23.960422999999999</v>
      </c>
      <c r="AI7" s="58">
        <v>23.885774999999999</v>
      </c>
      <c r="AJ7" s="58">
        <v>24.219757999999999</v>
      </c>
    </row>
    <row r="8" spans="1:36" s="50" customFormat="1" ht="13.5" customHeight="1" x14ac:dyDescent="0.2">
      <c r="A8" s="34" t="s">
        <v>13</v>
      </c>
      <c r="B8" s="58">
        <v>2.8181419999999999</v>
      </c>
      <c r="C8" s="58">
        <v>3.043917</v>
      </c>
      <c r="D8" s="58">
        <v>3.1810990000000001</v>
      </c>
      <c r="E8" s="58">
        <v>3.8015460000000001</v>
      </c>
      <c r="F8" s="58">
        <v>3.9292549999999999</v>
      </c>
      <c r="G8" s="58">
        <v>3.1586379999999998</v>
      </c>
      <c r="H8" s="58">
        <v>3.4298060000000001</v>
      </c>
      <c r="I8" s="58">
        <v>3.4332609999999999</v>
      </c>
      <c r="J8" s="58">
        <v>3.1387580000000002</v>
      </c>
      <c r="K8" s="58">
        <v>2.004454</v>
      </c>
      <c r="L8" s="58">
        <v>1.5122070000000001</v>
      </c>
      <c r="M8" s="58">
        <v>1.3489739999999999</v>
      </c>
      <c r="N8" s="58">
        <v>1.6084639999999999</v>
      </c>
      <c r="O8" s="58">
        <v>1.7657449999999999</v>
      </c>
      <c r="P8" s="58">
        <v>1.7858590000000001</v>
      </c>
      <c r="Q8" s="58">
        <v>1.858436</v>
      </c>
      <c r="R8" s="58">
        <v>1.674064</v>
      </c>
      <c r="S8" s="58">
        <v>1.884137</v>
      </c>
      <c r="T8" s="58">
        <v>1.487779</v>
      </c>
      <c r="U8" s="58">
        <v>1.7092689999999999</v>
      </c>
      <c r="V8" s="58">
        <v>1.6713089999999999</v>
      </c>
      <c r="W8" s="58">
        <v>1.547917</v>
      </c>
      <c r="X8" s="58">
        <v>1.74359</v>
      </c>
      <c r="Y8" s="58">
        <v>1.815242</v>
      </c>
      <c r="Z8" s="58">
        <v>1.788089</v>
      </c>
      <c r="AA8" s="58">
        <v>2.183535</v>
      </c>
      <c r="AB8" s="58">
        <v>2.0778460000000001</v>
      </c>
      <c r="AC8" s="58">
        <v>2.1901549999999999</v>
      </c>
      <c r="AD8" s="58">
        <v>1.9082300000000001</v>
      </c>
      <c r="AE8" s="58">
        <v>2.0068809999999999</v>
      </c>
      <c r="AF8" s="58">
        <v>2.1178309999999998</v>
      </c>
      <c r="AG8" s="58">
        <v>2.3361179999999999</v>
      </c>
      <c r="AH8" s="58">
        <v>1.951152</v>
      </c>
      <c r="AI8" s="58">
        <v>2.261809</v>
      </c>
      <c r="AJ8" s="58">
        <v>2.1795200000000001</v>
      </c>
    </row>
    <row r="9" spans="1:36" s="50" customFormat="1" ht="13.5" customHeight="1" x14ac:dyDescent="0.2">
      <c r="A9" s="11" t="s">
        <v>14</v>
      </c>
      <c r="B9" s="58">
        <v>77.067370999999994</v>
      </c>
      <c r="C9" s="58">
        <v>75.520308</v>
      </c>
      <c r="D9" s="58">
        <v>75.193004999999999</v>
      </c>
      <c r="E9" s="58">
        <v>74.852725000000007</v>
      </c>
      <c r="F9" s="58">
        <v>74.245600999999994</v>
      </c>
      <c r="G9" s="58">
        <v>75.189695</v>
      </c>
      <c r="H9" s="58">
        <v>76.051835999999994</v>
      </c>
      <c r="I9" s="58">
        <v>76.285379000000006</v>
      </c>
      <c r="J9" s="58">
        <v>76.218816000000004</v>
      </c>
      <c r="K9" s="58">
        <v>76.777454000000006</v>
      </c>
      <c r="L9" s="58">
        <v>78.144800000000004</v>
      </c>
      <c r="M9" s="58">
        <v>78.525345999999999</v>
      </c>
      <c r="N9" s="58">
        <v>77.300877</v>
      </c>
      <c r="O9" s="58">
        <v>76.927604000000002</v>
      </c>
      <c r="P9" s="58">
        <v>76.824417999999994</v>
      </c>
      <c r="Q9" s="58">
        <v>76.462508</v>
      </c>
      <c r="R9" s="58">
        <v>77.824495999999996</v>
      </c>
      <c r="S9" s="58">
        <v>76.944727</v>
      </c>
      <c r="T9" s="58">
        <v>77.835130000000007</v>
      </c>
      <c r="U9" s="58">
        <v>77.173490999999999</v>
      </c>
      <c r="V9" s="58">
        <v>76.671308999999994</v>
      </c>
      <c r="W9" s="58">
        <v>76.804006000000001</v>
      </c>
      <c r="X9" s="58">
        <v>76.146519999999995</v>
      </c>
      <c r="Y9" s="58">
        <v>75.894760000000005</v>
      </c>
      <c r="Z9" s="58">
        <v>76.488843000000003</v>
      </c>
      <c r="AA9" s="58">
        <v>75.988491999999994</v>
      </c>
      <c r="AB9" s="58">
        <v>75.168276000000006</v>
      </c>
      <c r="AC9" s="58">
        <v>76.010840999999999</v>
      </c>
      <c r="AD9" s="58">
        <v>75.812089999999998</v>
      </c>
      <c r="AE9" s="58">
        <v>74.268922000000003</v>
      </c>
      <c r="AF9" s="58">
        <v>74.180940000000007</v>
      </c>
      <c r="AG9" s="58">
        <v>73.233752999999993</v>
      </c>
      <c r="AH9" s="58">
        <v>74.088425000000001</v>
      </c>
      <c r="AI9" s="58">
        <v>73.852414999999993</v>
      </c>
      <c r="AJ9" s="58">
        <v>73.600722000000005</v>
      </c>
    </row>
    <row r="10" spans="1:36" s="50" customFormat="1" ht="13.5" customHeight="1" x14ac:dyDescent="0.2">
      <c r="A10" s="34" t="s">
        <v>15</v>
      </c>
      <c r="B10" s="58">
        <v>75.649494000000004</v>
      </c>
      <c r="C10" s="58">
        <v>73.750801999999993</v>
      </c>
      <c r="D10" s="58">
        <v>73.258302</v>
      </c>
      <c r="E10" s="58">
        <v>73.177466999999993</v>
      </c>
      <c r="F10" s="58">
        <v>72.559030000000007</v>
      </c>
      <c r="G10" s="58">
        <v>73.486853999999994</v>
      </c>
      <c r="H10" s="58">
        <v>74.462203000000002</v>
      </c>
      <c r="I10" s="58">
        <v>74.937196</v>
      </c>
      <c r="J10" s="58">
        <v>73.487690000000001</v>
      </c>
      <c r="K10" s="58">
        <v>75.012849000000003</v>
      </c>
      <c r="L10" s="58">
        <v>76.091915</v>
      </c>
      <c r="M10" s="58">
        <v>76.045244999999994</v>
      </c>
      <c r="N10" s="58">
        <v>74.660244000000006</v>
      </c>
      <c r="O10" s="58">
        <v>73.858571999999995</v>
      </c>
      <c r="P10" s="58">
        <v>73.398814999999999</v>
      </c>
      <c r="Q10" s="58">
        <v>73.893018999999995</v>
      </c>
      <c r="R10" s="58">
        <v>75.784474000000003</v>
      </c>
      <c r="S10" s="58">
        <v>75.506214999999997</v>
      </c>
      <c r="T10" s="58">
        <v>76.506755999999996</v>
      </c>
      <c r="U10" s="58">
        <v>76.039158</v>
      </c>
      <c r="V10" s="58">
        <v>75.766017000000005</v>
      </c>
      <c r="W10" s="58">
        <v>75.984521000000001</v>
      </c>
      <c r="X10" s="58">
        <v>75.545788000000002</v>
      </c>
      <c r="Y10" s="58">
        <v>75.527302000000006</v>
      </c>
      <c r="Z10" s="58">
        <v>76.134180999999998</v>
      </c>
      <c r="AA10" s="58">
        <v>75.892594000000003</v>
      </c>
      <c r="AB10" s="58">
        <v>75.146326999999999</v>
      </c>
      <c r="AC10" s="58">
        <v>75.981541000000007</v>
      </c>
      <c r="AD10" s="58">
        <v>75.804806999999997</v>
      </c>
      <c r="AE10" s="58">
        <v>74.21875</v>
      </c>
      <c r="AF10" s="58">
        <v>74.159619000000006</v>
      </c>
      <c r="AG10" s="58">
        <v>73.205437000000003</v>
      </c>
      <c r="AH10" s="58">
        <v>74.088425000000001</v>
      </c>
      <c r="AI10" s="58">
        <v>73.852414999999993</v>
      </c>
      <c r="AJ10" s="58">
        <v>73.600722000000005</v>
      </c>
    </row>
    <row r="11" spans="1:36" s="50" customFormat="1" ht="13.5" customHeight="1" x14ac:dyDescent="0.2">
      <c r="A11" s="34" t="s">
        <v>16</v>
      </c>
      <c r="B11" s="58">
        <v>1.417878</v>
      </c>
      <c r="C11" s="58">
        <v>1.769506</v>
      </c>
      <c r="D11" s="58">
        <v>1.934704</v>
      </c>
      <c r="E11" s="58">
        <v>1.6752579999999999</v>
      </c>
      <c r="F11" s="58">
        <v>1.686571</v>
      </c>
      <c r="G11" s="58">
        <v>1.702841</v>
      </c>
      <c r="H11" s="58">
        <v>1.5896330000000001</v>
      </c>
      <c r="I11" s="58">
        <v>1.3481829999999999</v>
      </c>
      <c r="J11" s="58">
        <v>2.7311269999999999</v>
      </c>
      <c r="K11" s="58">
        <v>1.764605</v>
      </c>
      <c r="L11" s="58">
        <v>2.0528849999999998</v>
      </c>
      <c r="M11" s="58">
        <v>2.4801009999999999</v>
      </c>
      <c r="N11" s="58">
        <v>2.6406329999999998</v>
      </c>
      <c r="O11" s="58">
        <v>3.069032</v>
      </c>
      <c r="P11" s="58">
        <v>3.4256030000000002</v>
      </c>
      <c r="Q11" s="58">
        <v>2.5694889999999999</v>
      </c>
      <c r="R11" s="58">
        <v>2.040022</v>
      </c>
      <c r="S11" s="58">
        <v>1.4385110000000001</v>
      </c>
      <c r="T11" s="58">
        <v>1.3283739999999999</v>
      </c>
      <c r="U11" s="58">
        <v>1.134333</v>
      </c>
      <c r="V11" s="58">
        <v>0.90529199999999999</v>
      </c>
      <c r="W11" s="58">
        <v>0.81948600000000005</v>
      </c>
      <c r="X11" s="58">
        <v>0.60073299999999996</v>
      </c>
      <c r="Y11" s="58">
        <v>0.36745800000000001</v>
      </c>
      <c r="Z11" s="58">
        <v>0.35466199999999998</v>
      </c>
      <c r="AA11" s="58">
        <v>9.5897999999999997E-2</v>
      </c>
      <c r="AB11" s="58" t="s">
        <v>1</v>
      </c>
      <c r="AC11" s="58" t="s">
        <v>1</v>
      </c>
      <c r="AD11" s="58" t="s">
        <v>1</v>
      </c>
      <c r="AE11" s="58">
        <v>5.0172000000000001E-2</v>
      </c>
      <c r="AF11" s="58" t="s">
        <v>1</v>
      </c>
      <c r="AG11" s="58" t="s">
        <v>1</v>
      </c>
      <c r="AH11" s="58" t="s">
        <v>79</v>
      </c>
      <c r="AI11" s="58" t="s">
        <v>79</v>
      </c>
      <c r="AJ11" s="58" t="s">
        <v>79</v>
      </c>
    </row>
    <row r="12" spans="1:36" s="50" customFormat="1" ht="13.5" customHeight="1" x14ac:dyDescent="0.2">
      <c r="A12" s="52" t="s">
        <v>94</v>
      </c>
      <c r="B12" s="85">
        <v>100</v>
      </c>
      <c r="C12" s="85">
        <v>100</v>
      </c>
      <c r="D12" s="85">
        <v>100</v>
      </c>
      <c r="E12" s="85">
        <v>100</v>
      </c>
      <c r="F12" s="85">
        <v>100</v>
      </c>
      <c r="G12" s="85">
        <v>100</v>
      </c>
      <c r="H12" s="85">
        <v>100</v>
      </c>
      <c r="I12" s="85">
        <v>100</v>
      </c>
      <c r="J12" s="85">
        <v>100</v>
      </c>
      <c r="K12" s="85">
        <v>100</v>
      </c>
      <c r="L12" s="85">
        <v>100</v>
      </c>
      <c r="M12" s="85">
        <v>100</v>
      </c>
      <c r="N12" s="85">
        <v>100</v>
      </c>
      <c r="O12" s="85">
        <v>100</v>
      </c>
      <c r="P12" s="85">
        <v>100</v>
      </c>
      <c r="Q12" s="85">
        <v>100</v>
      </c>
      <c r="R12" s="85">
        <v>100</v>
      </c>
      <c r="S12" s="85">
        <v>100</v>
      </c>
      <c r="T12" s="85">
        <v>100</v>
      </c>
      <c r="U12" s="85">
        <v>100</v>
      </c>
      <c r="V12" s="85">
        <v>100</v>
      </c>
      <c r="W12" s="85">
        <v>100</v>
      </c>
      <c r="X12" s="85">
        <v>100</v>
      </c>
      <c r="Y12" s="85">
        <v>100</v>
      </c>
      <c r="Z12" s="85">
        <v>100</v>
      </c>
      <c r="AA12" s="85">
        <v>100</v>
      </c>
      <c r="AB12" s="85">
        <v>100</v>
      </c>
      <c r="AC12" s="85">
        <v>100</v>
      </c>
      <c r="AD12" s="85">
        <v>100</v>
      </c>
      <c r="AE12" s="85">
        <v>100</v>
      </c>
      <c r="AF12" s="85">
        <v>100</v>
      </c>
      <c r="AG12" s="85">
        <v>100</v>
      </c>
      <c r="AH12" s="85">
        <v>100</v>
      </c>
      <c r="AI12" s="85">
        <v>100</v>
      </c>
      <c r="AJ12" s="85">
        <v>100</v>
      </c>
    </row>
    <row r="13" spans="1:36" s="50" customFormat="1" ht="13.5" customHeight="1" x14ac:dyDescent="0.2">
      <c r="A13" s="13" t="s">
        <v>11</v>
      </c>
      <c r="B13" s="58">
        <v>15.061679</v>
      </c>
      <c r="C13" s="58">
        <v>16.68055</v>
      </c>
      <c r="D13" s="58">
        <v>17.589576999999998</v>
      </c>
      <c r="E13" s="58">
        <v>17.778493999999998</v>
      </c>
      <c r="F13" s="58">
        <v>18.597203</v>
      </c>
      <c r="G13" s="58">
        <v>18.114583</v>
      </c>
      <c r="H13" s="58">
        <v>19.320308000000001</v>
      </c>
      <c r="I13" s="58">
        <v>18.502032</v>
      </c>
      <c r="J13" s="58">
        <v>22.046685</v>
      </c>
      <c r="K13" s="58">
        <v>21.266887000000001</v>
      </c>
      <c r="L13" s="58">
        <v>20.126854000000002</v>
      </c>
      <c r="M13" s="58">
        <v>20.017880999999999</v>
      </c>
      <c r="N13" s="58">
        <v>20.198056999999999</v>
      </c>
      <c r="O13" s="58">
        <v>21.790541000000001</v>
      </c>
      <c r="P13" s="58">
        <v>22.389665999999998</v>
      </c>
      <c r="Q13" s="58">
        <v>21.889298</v>
      </c>
      <c r="R13" s="58">
        <v>23.700265999999999</v>
      </c>
      <c r="S13" s="58">
        <v>22.375667</v>
      </c>
      <c r="T13" s="58">
        <v>21.497647000000001</v>
      </c>
      <c r="U13" s="58">
        <v>21.281327999999998</v>
      </c>
      <c r="V13" s="58">
        <v>22.186322000000001</v>
      </c>
      <c r="W13" s="58">
        <v>21.603404999999999</v>
      </c>
      <c r="X13" s="58">
        <v>22.552144999999999</v>
      </c>
      <c r="Y13" s="58">
        <v>22.641508999999999</v>
      </c>
      <c r="Z13" s="58">
        <v>22.667166999999999</v>
      </c>
      <c r="AA13" s="58">
        <v>23.186738999999999</v>
      </c>
      <c r="AB13" s="58">
        <v>23.121555000000001</v>
      </c>
      <c r="AC13" s="58">
        <v>23.061409999999999</v>
      </c>
      <c r="AD13" s="58">
        <v>24.151475000000001</v>
      </c>
      <c r="AE13" s="58">
        <v>24.617892999999999</v>
      </c>
      <c r="AF13" s="58">
        <v>25.153807</v>
      </c>
      <c r="AG13" s="58">
        <v>25.581161999999999</v>
      </c>
      <c r="AH13" s="58">
        <v>27.530049999999999</v>
      </c>
      <c r="AI13" s="58">
        <v>27.579719999999998</v>
      </c>
      <c r="AJ13" s="58">
        <v>26.516323</v>
      </c>
    </row>
    <row r="14" spans="1:36" s="50" customFormat="1" ht="13.5" customHeight="1" x14ac:dyDescent="0.2">
      <c r="A14" s="34" t="s">
        <v>12</v>
      </c>
      <c r="B14" s="58">
        <v>12.097094999999999</v>
      </c>
      <c r="C14" s="58">
        <v>13.327780000000001</v>
      </c>
      <c r="D14" s="58">
        <v>14.277958999999999</v>
      </c>
      <c r="E14" s="58">
        <v>14.598775</v>
      </c>
      <c r="F14" s="58">
        <v>15.479876000000001</v>
      </c>
      <c r="G14" s="58">
        <v>14.802083</v>
      </c>
      <c r="H14" s="58">
        <v>16.056953</v>
      </c>
      <c r="I14" s="58">
        <v>14.921618</v>
      </c>
      <c r="J14" s="58">
        <v>18.452117000000001</v>
      </c>
      <c r="K14" s="58">
        <v>18.797530999999999</v>
      </c>
      <c r="L14" s="58">
        <v>17.795247</v>
      </c>
      <c r="M14" s="58">
        <v>17.764863999999999</v>
      </c>
      <c r="N14" s="58">
        <v>17.909192999999998</v>
      </c>
      <c r="O14" s="58">
        <v>19.613363</v>
      </c>
      <c r="P14" s="58">
        <v>20.003588000000001</v>
      </c>
      <c r="Q14" s="58">
        <v>19.619629</v>
      </c>
      <c r="R14" s="58">
        <v>21.294148</v>
      </c>
      <c r="S14" s="58">
        <v>20.274505999999999</v>
      </c>
      <c r="T14" s="58">
        <v>19.529311</v>
      </c>
      <c r="U14" s="58">
        <v>19.194251999999999</v>
      </c>
      <c r="V14" s="58">
        <v>19.843834000000001</v>
      </c>
      <c r="W14" s="58">
        <v>19.448385999999999</v>
      </c>
      <c r="X14" s="58">
        <v>19.947171999999998</v>
      </c>
      <c r="Y14" s="58">
        <v>20.285319999999999</v>
      </c>
      <c r="Z14" s="58">
        <v>20.172559</v>
      </c>
      <c r="AA14" s="58">
        <v>19.900355000000001</v>
      </c>
      <c r="AB14" s="58">
        <v>19.475873</v>
      </c>
      <c r="AC14" s="58">
        <v>18.937179</v>
      </c>
      <c r="AD14" s="58">
        <v>19.659583000000001</v>
      </c>
      <c r="AE14" s="58">
        <v>20.368860999999999</v>
      </c>
      <c r="AF14" s="58">
        <v>20.746344000000001</v>
      </c>
      <c r="AG14" s="58">
        <v>21.102204</v>
      </c>
      <c r="AH14" s="58">
        <v>22.615355000000001</v>
      </c>
      <c r="AI14" s="58">
        <v>22.566079999999999</v>
      </c>
      <c r="AJ14" s="58">
        <v>22.251522999999999</v>
      </c>
    </row>
    <row r="15" spans="1:36" s="50" customFormat="1" ht="13.5" customHeight="1" x14ac:dyDescent="0.2">
      <c r="A15" s="34" t="s">
        <v>13</v>
      </c>
      <c r="B15" s="58">
        <v>2.9645839999999999</v>
      </c>
      <c r="C15" s="58">
        <v>3.35277</v>
      </c>
      <c r="D15" s="58">
        <v>3.3116180000000002</v>
      </c>
      <c r="E15" s="58">
        <v>3.179719</v>
      </c>
      <c r="F15" s="58">
        <v>3.117327</v>
      </c>
      <c r="G15" s="58">
        <v>3.3125</v>
      </c>
      <c r="H15" s="58">
        <v>3.2633549999999998</v>
      </c>
      <c r="I15" s="58">
        <v>3.5804140000000002</v>
      </c>
      <c r="J15" s="58">
        <v>3.5945680000000002</v>
      </c>
      <c r="K15" s="58">
        <v>2.469357</v>
      </c>
      <c r="L15" s="58">
        <v>2.3316059999999998</v>
      </c>
      <c r="M15" s="58">
        <v>2.2530169999999998</v>
      </c>
      <c r="N15" s="58">
        <v>2.2888639999999998</v>
      </c>
      <c r="O15" s="58">
        <v>2.1771769999999999</v>
      </c>
      <c r="P15" s="58">
        <v>2.3860779999999999</v>
      </c>
      <c r="Q15" s="58">
        <v>2.2696689999999999</v>
      </c>
      <c r="R15" s="58">
        <v>2.4061180000000002</v>
      </c>
      <c r="S15" s="58">
        <v>2.1011609999999998</v>
      </c>
      <c r="T15" s="58">
        <v>1.9683349999999999</v>
      </c>
      <c r="U15" s="58">
        <v>2.0870760000000002</v>
      </c>
      <c r="V15" s="58">
        <v>2.3424879999999999</v>
      </c>
      <c r="W15" s="58">
        <v>2.1550199999999999</v>
      </c>
      <c r="X15" s="58">
        <v>2.6049730000000002</v>
      </c>
      <c r="Y15" s="58">
        <v>2.3561899999999998</v>
      </c>
      <c r="Z15" s="58">
        <v>2.4946079999999999</v>
      </c>
      <c r="AA15" s="58">
        <v>3.2863850000000001</v>
      </c>
      <c r="AB15" s="58">
        <v>3.6456819999999999</v>
      </c>
      <c r="AC15" s="58">
        <v>4.124231</v>
      </c>
      <c r="AD15" s="58">
        <v>4.491892</v>
      </c>
      <c r="AE15" s="58">
        <v>4.2490319999999997</v>
      </c>
      <c r="AF15" s="58">
        <v>4.4074629999999999</v>
      </c>
      <c r="AG15" s="58">
        <v>4.4789580000000004</v>
      </c>
      <c r="AH15" s="58">
        <v>4.9146960000000002</v>
      </c>
      <c r="AI15" s="58">
        <v>5.0136390000000004</v>
      </c>
      <c r="AJ15" s="58">
        <v>4.264799</v>
      </c>
    </row>
    <row r="16" spans="1:36" s="50" customFormat="1" ht="13.5" customHeight="1" x14ac:dyDescent="0.2">
      <c r="A16" s="11" t="s">
        <v>14</v>
      </c>
      <c r="B16" s="58">
        <v>84.938321000000002</v>
      </c>
      <c r="C16" s="58">
        <v>83.319450000000003</v>
      </c>
      <c r="D16" s="58">
        <v>82.410422999999994</v>
      </c>
      <c r="E16" s="58">
        <v>82.221506000000005</v>
      </c>
      <c r="F16" s="58">
        <v>81.402797000000007</v>
      </c>
      <c r="G16" s="58">
        <v>81.885417000000004</v>
      </c>
      <c r="H16" s="58">
        <v>80.679692000000003</v>
      </c>
      <c r="I16" s="58">
        <v>81.497968</v>
      </c>
      <c r="J16" s="58">
        <v>77.953315000000003</v>
      </c>
      <c r="K16" s="58">
        <v>78.733113000000003</v>
      </c>
      <c r="L16" s="58">
        <v>79.873146000000006</v>
      </c>
      <c r="M16" s="58">
        <v>79.982118999999997</v>
      </c>
      <c r="N16" s="58">
        <v>79.801942999999994</v>
      </c>
      <c r="O16" s="58">
        <v>78.209458999999995</v>
      </c>
      <c r="P16" s="58">
        <v>77.610333999999995</v>
      </c>
      <c r="Q16" s="58">
        <v>78.110702000000003</v>
      </c>
      <c r="R16" s="58">
        <v>76.299734000000001</v>
      </c>
      <c r="S16" s="58">
        <v>77.624332999999993</v>
      </c>
      <c r="T16" s="58">
        <v>78.502352999999999</v>
      </c>
      <c r="U16" s="58">
        <v>78.718671999999998</v>
      </c>
      <c r="V16" s="58">
        <v>77.813677999999996</v>
      </c>
      <c r="W16" s="58">
        <v>78.396595000000005</v>
      </c>
      <c r="X16" s="58">
        <v>77.447855000000004</v>
      </c>
      <c r="Y16" s="58">
        <v>77.358491000000001</v>
      </c>
      <c r="Z16" s="58">
        <v>77.332832999999994</v>
      </c>
      <c r="AA16" s="58">
        <v>76.813260999999997</v>
      </c>
      <c r="AB16" s="58">
        <v>76.878444999999999</v>
      </c>
      <c r="AC16" s="58">
        <v>76.938590000000005</v>
      </c>
      <c r="AD16" s="58">
        <v>75.848524999999995</v>
      </c>
      <c r="AE16" s="58">
        <v>75.382107000000005</v>
      </c>
      <c r="AF16" s="58">
        <v>74.846193</v>
      </c>
      <c r="AG16" s="58">
        <v>74.418837999999994</v>
      </c>
      <c r="AH16" s="58">
        <v>72.469949999999997</v>
      </c>
      <c r="AI16" s="58">
        <v>72.420280000000005</v>
      </c>
      <c r="AJ16" s="58">
        <v>73.483677</v>
      </c>
    </row>
    <row r="17" spans="1:36" s="50" customFormat="1" ht="13.5" customHeight="1" x14ac:dyDescent="0.2">
      <c r="A17" s="34" t="s">
        <v>15</v>
      </c>
      <c r="B17" s="58">
        <v>83.306804999999997</v>
      </c>
      <c r="C17" s="58">
        <v>81.663889999999995</v>
      </c>
      <c r="D17" s="58">
        <v>80.922910000000002</v>
      </c>
      <c r="E17" s="58">
        <v>81.050595999999999</v>
      </c>
      <c r="F17" s="58">
        <v>79.897513000000004</v>
      </c>
      <c r="G17" s="58">
        <v>80.40625</v>
      </c>
      <c r="H17" s="58">
        <v>79.339015000000003</v>
      </c>
      <c r="I17" s="58">
        <v>80.162570000000002</v>
      </c>
      <c r="J17" s="58">
        <v>76.089465000000004</v>
      </c>
      <c r="K17" s="58">
        <v>76.952670999999995</v>
      </c>
      <c r="L17" s="58">
        <v>77.809540999999996</v>
      </c>
      <c r="M17" s="58">
        <v>77.487707</v>
      </c>
      <c r="N17" s="58">
        <v>77.868087000000003</v>
      </c>
      <c r="O17" s="58">
        <v>76.163663999999997</v>
      </c>
      <c r="P17" s="58">
        <v>75.439541000000006</v>
      </c>
      <c r="Q17" s="58">
        <v>75.589844999999997</v>
      </c>
      <c r="R17" s="58">
        <v>74.546704000000005</v>
      </c>
      <c r="S17" s="58">
        <v>76.141659000000004</v>
      </c>
      <c r="T17" s="58">
        <v>77.526743999999994</v>
      </c>
      <c r="U17" s="58">
        <v>77.846205999999995</v>
      </c>
      <c r="V17" s="58">
        <v>77.095674000000002</v>
      </c>
      <c r="W17" s="58">
        <v>77.935438000000005</v>
      </c>
      <c r="X17" s="58">
        <v>76.992440000000002</v>
      </c>
      <c r="Y17" s="58">
        <v>77.128394</v>
      </c>
      <c r="Z17" s="58">
        <v>77.088999000000001</v>
      </c>
      <c r="AA17" s="58">
        <v>76.765354000000002</v>
      </c>
      <c r="AB17" s="58">
        <v>76.878444999999999</v>
      </c>
      <c r="AC17" s="58">
        <v>76.938590000000005</v>
      </c>
      <c r="AD17" s="58">
        <v>75.848524999999995</v>
      </c>
      <c r="AE17" s="58">
        <v>75.382107000000005</v>
      </c>
      <c r="AF17" s="58">
        <v>74.846193</v>
      </c>
      <c r="AG17" s="58">
        <v>74.418837999999994</v>
      </c>
      <c r="AH17" s="58">
        <v>72.469949999999997</v>
      </c>
      <c r="AI17" s="58">
        <v>72.420280000000005</v>
      </c>
      <c r="AJ17" s="58">
        <v>73.483677</v>
      </c>
    </row>
    <row r="18" spans="1:36" s="50" customFormat="1" ht="13.5" customHeight="1" x14ac:dyDescent="0.2">
      <c r="A18" s="34" t="s">
        <v>16</v>
      </c>
      <c r="B18" s="58">
        <v>1.631516</v>
      </c>
      <c r="C18" s="58">
        <v>1.6555599999999999</v>
      </c>
      <c r="D18" s="58">
        <v>1.487514</v>
      </c>
      <c r="E18" s="58">
        <v>1.1709099999999999</v>
      </c>
      <c r="F18" s="58">
        <v>1.505285</v>
      </c>
      <c r="G18" s="58">
        <v>1.4791669999999999</v>
      </c>
      <c r="H18" s="58">
        <v>1.340678</v>
      </c>
      <c r="I18" s="58">
        <v>1.3353980000000001</v>
      </c>
      <c r="J18" s="58">
        <v>1.86385</v>
      </c>
      <c r="K18" s="58">
        <v>1.7804420000000001</v>
      </c>
      <c r="L18" s="58">
        <v>2.0636060000000001</v>
      </c>
      <c r="M18" s="58">
        <v>2.4944120000000001</v>
      </c>
      <c r="N18" s="58">
        <v>1.9338569999999999</v>
      </c>
      <c r="O18" s="58">
        <v>2.0457960000000002</v>
      </c>
      <c r="P18" s="58">
        <v>2.1707930000000002</v>
      </c>
      <c r="Q18" s="58">
        <v>2.520858</v>
      </c>
      <c r="R18" s="58">
        <v>1.7530289999999999</v>
      </c>
      <c r="S18" s="58">
        <v>1.482674</v>
      </c>
      <c r="T18" s="58">
        <v>0.97560999999999998</v>
      </c>
      <c r="U18" s="58">
        <v>0.87246599999999996</v>
      </c>
      <c r="V18" s="58">
        <v>0.71800399999999998</v>
      </c>
      <c r="W18" s="58">
        <v>0.46115600000000001</v>
      </c>
      <c r="X18" s="58">
        <v>0.45541500000000001</v>
      </c>
      <c r="Y18" s="58">
        <v>0.230097</v>
      </c>
      <c r="Z18" s="58">
        <v>0.243834</v>
      </c>
      <c r="AA18" s="58">
        <v>4.7905999999999997E-2</v>
      </c>
      <c r="AB18" s="58" t="s">
        <v>79</v>
      </c>
      <c r="AC18" s="58" t="s">
        <v>79</v>
      </c>
      <c r="AD18" s="58" t="s">
        <v>79</v>
      </c>
      <c r="AE18" s="58" t="s">
        <v>79</v>
      </c>
      <c r="AF18" s="58" t="s">
        <v>79</v>
      </c>
      <c r="AG18" s="58" t="s">
        <v>79</v>
      </c>
      <c r="AH18" s="58" t="s">
        <v>79</v>
      </c>
      <c r="AI18" s="58" t="s">
        <v>79</v>
      </c>
      <c r="AJ18" s="58" t="s">
        <v>79</v>
      </c>
    </row>
    <row r="19" spans="1:36" s="50" customFormat="1" ht="13.5" customHeight="1" x14ac:dyDescent="0.2">
      <c r="A19" s="52" t="s">
        <v>22</v>
      </c>
      <c r="B19" s="85">
        <v>100</v>
      </c>
      <c r="C19" s="85">
        <v>100</v>
      </c>
      <c r="D19" s="85">
        <v>100</v>
      </c>
      <c r="E19" s="85">
        <v>100</v>
      </c>
      <c r="F19" s="85">
        <v>100</v>
      </c>
      <c r="G19" s="85">
        <v>100</v>
      </c>
      <c r="H19" s="85">
        <v>100</v>
      </c>
      <c r="I19" s="85">
        <v>100</v>
      </c>
      <c r="J19" s="85">
        <v>100</v>
      </c>
      <c r="K19" s="85">
        <v>100</v>
      </c>
      <c r="L19" s="85">
        <v>100</v>
      </c>
      <c r="M19" s="85">
        <v>100</v>
      </c>
      <c r="N19" s="85">
        <v>100</v>
      </c>
      <c r="O19" s="85">
        <v>100</v>
      </c>
      <c r="P19" s="85">
        <v>100</v>
      </c>
      <c r="Q19" s="85">
        <v>100</v>
      </c>
      <c r="R19" s="85">
        <v>100</v>
      </c>
      <c r="S19" s="85">
        <v>100</v>
      </c>
      <c r="T19" s="85">
        <v>100</v>
      </c>
      <c r="U19" s="85">
        <v>100</v>
      </c>
      <c r="V19" s="85">
        <v>100</v>
      </c>
      <c r="W19" s="85">
        <v>100</v>
      </c>
      <c r="X19" s="85">
        <v>100</v>
      </c>
      <c r="Y19" s="85">
        <v>100</v>
      </c>
      <c r="Z19" s="85">
        <v>100</v>
      </c>
      <c r="AA19" s="85">
        <v>100</v>
      </c>
      <c r="AB19" s="85">
        <v>100</v>
      </c>
      <c r="AC19" s="85">
        <v>100</v>
      </c>
      <c r="AD19" s="85">
        <v>100</v>
      </c>
      <c r="AE19" s="85">
        <v>100</v>
      </c>
      <c r="AF19" s="85">
        <v>100</v>
      </c>
      <c r="AG19" s="85">
        <v>100</v>
      </c>
      <c r="AH19" s="85">
        <v>100</v>
      </c>
      <c r="AI19" s="85">
        <v>100</v>
      </c>
      <c r="AJ19" s="85">
        <v>100</v>
      </c>
    </row>
    <row r="20" spans="1:36" s="50" customFormat="1" ht="13.5" customHeight="1" x14ac:dyDescent="0.2">
      <c r="A20" s="13" t="s">
        <v>11</v>
      </c>
      <c r="B20" s="58">
        <v>13.536776</v>
      </c>
      <c r="C20" s="58">
        <v>16.265383</v>
      </c>
      <c r="D20" s="58">
        <v>15.31061</v>
      </c>
      <c r="E20" s="58">
        <v>18.166983999999999</v>
      </c>
      <c r="F20" s="58">
        <v>18.406441000000001</v>
      </c>
      <c r="G20" s="58">
        <v>18.355437999999999</v>
      </c>
      <c r="H20" s="58">
        <v>19.477435</v>
      </c>
      <c r="I20" s="58">
        <v>21.127839000000002</v>
      </c>
      <c r="J20" s="58">
        <v>20.978849</v>
      </c>
      <c r="K20" s="58">
        <v>20.072551000000001</v>
      </c>
      <c r="L20" s="58">
        <v>21.54598</v>
      </c>
      <c r="M20" s="58">
        <v>20.667763999999998</v>
      </c>
      <c r="N20" s="58">
        <v>19.754767999999999</v>
      </c>
      <c r="O20" s="58">
        <v>21.547567000000001</v>
      </c>
      <c r="P20" s="58">
        <v>24.956897000000001</v>
      </c>
      <c r="Q20" s="58">
        <v>24.174427999999999</v>
      </c>
      <c r="R20" s="58">
        <v>23.629923000000002</v>
      </c>
      <c r="S20" s="58">
        <v>25.499897000000001</v>
      </c>
      <c r="T20" s="58">
        <v>23.320633999999998</v>
      </c>
      <c r="U20" s="58">
        <v>22.603162000000001</v>
      </c>
      <c r="V20" s="58">
        <v>22.484342000000002</v>
      </c>
      <c r="W20" s="58">
        <v>23.073744999999999</v>
      </c>
      <c r="X20" s="58">
        <v>23.078496000000001</v>
      </c>
      <c r="Y20" s="58">
        <v>23.929009000000001</v>
      </c>
      <c r="Z20" s="58">
        <v>23.733162</v>
      </c>
      <c r="AA20" s="58">
        <v>22.618787000000001</v>
      </c>
      <c r="AB20" s="58">
        <v>23.438223000000001</v>
      </c>
      <c r="AC20" s="58">
        <v>22.743510000000001</v>
      </c>
      <c r="AD20" s="58">
        <v>23.679642999999999</v>
      </c>
      <c r="AE20" s="58">
        <v>24.127977000000001</v>
      </c>
      <c r="AF20" s="58">
        <v>23.938507000000001</v>
      </c>
      <c r="AG20" s="58">
        <v>24.390832</v>
      </c>
      <c r="AH20" s="58">
        <v>25.531915000000001</v>
      </c>
      <c r="AI20" s="58">
        <v>25.085363000000001</v>
      </c>
      <c r="AJ20" s="58">
        <v>24.424066</v>
      </c>
    </row>
    <row r="21" spans="1:36" s="50" customFormat="1" ht="13.5" customHeight="1" x14ac:dyDescent="0.2">
      <c r="A21" s="34" t="s">
        <v>12</v>
      </c>
      <c r="B21" s="58">
        <v>11.085029</v>
      </c>
      <c r="C21" s="58">
        <v>13.804173</v>
      </c>
      <c r="D21" s="58">
        <v>12.726773</v>
      </c>
      <c r="E21" s="58">
        <v>15.447376</v>
      </c>
      <c r="F21" s="58">
        <v>15.324820000000001</v>
      </c>
      <c r="G21" s="58">
        <v>15.092838</v>
      </c>
      <c r="H21" s="58">
        <v>16.415941</v>
      </c>
      <c r="I21" s="58">
        <v>18.142382999999999</v>
      </c>
      <c r="J21" s="58">
        <v>17.953762999999999</v>
      </c>
      <c r="K21" s="58">
        <v>17.146312000000002</v>
      </c>
      <c r="L21" s="58">
        <v>19.080409</v>
      </c>
      <c r="M21" s="58">
        <v>18.245944000000001</v>
      </c>
      <c r="N21" s="58">
        <v>17.643052000000001</v>
      </c>
      <c r="O21" s="58">
        <v>19.530906999999999</v>
      </c>
      <c r="P21" s="58">
        <v>21.530172</v>
      </c>
      <c r="Q21" s="58">
        <v>20.977985</v>
      </c>
      <c r="R21" s="58">
        <v>21.400292</v>
      </c>
      <c r="S21" s="58">
        <v>22.840651000000001</v>
      </c>
      <c r="T21" s="58">
        <v>21.215159</v>
      </c>
      <c r="U21" s="58">
        <v>20.673373000000002</v>
      </c>
      <c r="V21" s="58">
        <v>20.730689000000002</v>
      </c>
      <c r="W21" s="58">
        <v>20.966742</v>
      </c>
      <c r="X21" s="58">
        <v>21.136548999999999</v>
      </c>
      <c r="Y21" s="58">
        <v>21.542228000000001</v>
      </c>
      <c r="Z21" s="58">
        <v>21.573658000000002</v>
      </c>
      <c r="AA21" s="58">
        <v>20.451062</v>
      </c>
      <c r="AB21" s="58">
        <v>20.638593</v>
      </c>
      <c r="AC21" s="58">
        <v>19.933316999999999</v>
      </c>
      <c r="AD21" s="58">
        <v>20.728985999999999</v>
      </c>
      <c r="AE21" s="58">
        <v>21.385615000000001</v>
      </c>
      <c r="AF21" s="58">
        <v>21.498291999999999</v>
      </c>
      <c r="AG21" s="58">
        <v>21.712907000000001</v>
      </c>
      <c r="AH21" s="58">
        <v>23.308630000000001</v>
      </c>
      <c r="AI21" s="58">
        <v>22.581378999999998</v>
      </c>
      <c r="AJ21" s="58">
        <v>22.030866</v>
      </c>
    </row>
    <row r="22" spans="1:36" s="50" customFormat="1" ht="13.5" customHeight="1" x14ac:dyDescent="0.2">
      <c r="A22" s="34" t="s">
        <v>13</v>
      </c>
      <c r="B22" s="58">
        <v>2.4517479999999998</v>
      </c>
      <c r="C22" s="58">
        <v>2.4612090000000002</v>
      </c>
      <c r="D22" s="58">
        <v>2.5838369999999999</v>
      </c>
      <c r="E22" s="58">
        <v>2.719608</v>
      </c>
      <c r="F22" s="58">
        <v>3.0816210000000002</v>
      </c>
      <c r="G22" s="58">
        <v>3.2625989999999998</v>
      </c>
      <c r="H22" s="58">
        <v>3.0614940000000002</v>
      </c>
      <c r="I22" s="58">
        <v>2.985455</v>
      </c>
      <c r="J22" s="58">
        <v>3.0250859999999999</v>
      </c>
      <c r="K22" s="58">
        <v>2.9262389999999998</v>
      </c>
      <c r="L22" s="58">
        <v>2.4655710000000002</v>
      </c>
      <c r="M22" s="58">
        <v>2.4218199999999999</v>
      </c>
      <c r="N22" s="58">
        <v>2.1117170000000001</v>
      </c>
      <c r="O22" s="58">
        <v>2.0166590000000002</v>
      </c>
      <c r="P22" s="58">
        <v>3.4267240000000001</v>
      </c>
      <c r="Q22" s="58">
        <v>3.1964440000000001</v>
      </c>
      <c r="R22" s="58">
        <v>2.2296309999999999</v>
      </c>
      <c r="S22" s="58">
        <v>2.659246</v>
      </c>
      <c r="T22" s="58">
        <v>2.1054740000000001</v>
      </c>
      <c r="U22" s="58">
        <v>1.929789</v>
      </c>
      <c r="V22" s="58">
        <v>1.7536529999999999</v>
      </c>
      <c r="W22" s="58">
        <v>2.1070030000000002</v>
      </c>
      <c r="X22" s="58">
        <v>1.9419459999999999</v>
      </c>
      <c r="Y22" s="58">
        <v>2.386781</v>
      </c>
      <c r="Z22" s="58">
        <v>2.1595040000000001</v>
      </c>
      <c r="AA22" s="58">
        <v>2.1677249999999999</v>
      </c>
      <c r="AB22" s="58">
        <v>2.7996300000000001</v>
      </c>
      <c r="AC22" s="58">
        <v>2.8101929999999999</v>
      </c>
      <c r="AD22" s="58">
        <v>2.9506570000000001</v>
      </c>
      <c r="AE22" s="58">
        <v>2.742362</v>
      </c>
      <c r="AF22" s="58">
        <v>2.4402149999999998</v>
      </c>
      <c r="AG22" s="58">
        <v>2.6779250000000001</v>
      </c>
      <c r="AH22" s="58">
        <v>2.2232850000000002</v>
      </c>
      <c r="AI22" s="58">
        <v>2.503984</v>
      </c>
      <c r="AJ22" s="58">
        <v>2.3932009999999999</v>
      </c>
    </row>
    <row r="23" spans="1:36" s="50" customFormat="1" ht="13.5" customHeight="1" x14ac:dyDescent="0.2">
      <c r="A23" s="11" t="s">
        <v>14</v>
      </c>
      <c r="B23" s="58">
        <v>86.463223999999997</v>
      </c>
      <c r="C23" s="58">
        <v>83.734617</v>
      </c>
      <c r="D23" s="58">
        <v>84.689390000000003</v>
      </c>
      <c r="E23" s="58">
        <v>81.833016000000001</v>
      </c>
      <c r="F23" s="58">
        <v>81.593558999999999</v>
      </c>
      <c r="G23" s="58">
        <v>81.644561999999993</v>
      </c>
      <c r="H23" s="58">
        <v>80.522565</v>
      </c>
      <c r="I23" s="58">
        <v>78.872161000000006</v>
      </c>
      <c r="J23" s="58">
        <v>79.021151000000003</v>
      </c>
      <c r="K23" s="58">
        <v>79.927448999999996</v>
      </c>
      <c r="L23" s="58">
        <v>78.45402</v>
      </c>
      <c r="M23" s="58">
        <v>79.332235999999995</v>
      </c>
      <c r="N23" s="58">
        <v>80.245232000000001</v>
      </c>
      <c r="O23" s="58">
        <v>78.452432999999999</v>
      </c>
      <c r="P23" s="58">
        <v>75.043103000000002</v>
      </c>
      <c r="Q23" s="58">
        <v>75.825571999999994</v>
      </c>
      <c r="R23" s="58">
        <v>76.370076999999995</v>
      </c>
      <c r="S23" s="58">
        <v>74.500102999999996</v>
      </c>
      <c r="T23" s="58">
        <v>76.679366000000002</v>
      </c>
      <c r="U23" s="58">
        <v>77.396838000000002</v>
      </c>
      <c r="V23" s="58">
        <v>77.515658000000002</v>
      </c>
      <c r="W23" s="58">
        <v>76.926254999999998</v>
      </c>
      <c r="X23" s="58">
        <v>76.921503999999999</v>
      </c>
      <c r="Y23" s="58">
        <v>76.070991000000006</v>
      </c>
      <c r="Z23" s="58">
        <v>76.266838000000007</v>
      </c>
      <c r="AA23" s="58">
        <v>77.381213000000002</v>
      </c>
      <c r="AB23" s="58">
        <v>76.561777000000006</v>
      </c>
      <c r="AC23" s="58">
        <v>77.256489999999999</v>
      </c>
      <c r="AD23" s="58">
        <v>76.320357000000001</v>
      </c>
      <c r="AE23" s="58">
        <v>75.872022999999999</v>
      </c>
      <c r="AF23" s="58">
        <v>76.061492999999999</v>
      </c>
      <c r="AG23" s="58">
        <v>75.609167999999997</v>
      </c>
      <c r="AH23" s="58">
        <v>74.468085000000002</v>
      </c>
      <c r="AI23" s="58">
        <v>74.914636999999999</v>
      </c>
      <c r="AJ23" s="58">
        <v>75.575934000000004</v>
      </c>
    </row>
    <row r="24" spans="1:36" s="50" customFormat="1" ht="13.5" customHeight="1" x14ac:dyDescent="0.2">
      <c r="A24" s="34" t="s">
        <v>15</v>
      </c>
      <c r="B24" s="58">
        <v>84.376630000000006</v>
      </c>
      <c r="C24" s="58">
        <v>81.621188000000004</v>
      </c>
      <c r="D24" s="58">
        <v>82.133039999999994</v>
      </c>
      <c r="E24" s="58">
        <v>79.358171999999996</v>
      </c>
      <c r="F24" s="58">
        <v>78.928372999999993</v>
      </c>
      <c r="G24" s="58">
        <v>78.381962999999999</v>
      </c>
      <c r="H24" s="58">
        <v>77.513856000000004</v>
      </c>
      <c r="I24" s="58">
        <v>76.141873000000004</v>
      </c>
      <c r="J24" s="58">
        <v>76.364977999999994</v>
      </c>
      <c r="K24" s="58">
        <v>76.759371000000002</v>
      </c>
      <c r="L24" s="58">
        <v>75.633052000000006</v>
      </c>
      <c r="M24" s="58">
        <v>76.063955000000007</v>
      </c>
      <c r="N24" s="58">
        <v>77.066303000000005</v>
      </c>
      <c r="O24" s="58">
        <v>74.901358999999999</v>
      </c>
      <c r="P24" s="58">
        <v>71.379310000000004</v>
      </c>
      <c r="Q24" s="58">
        <v>72.332768999999999</v>
      </c>
      <c r="R24" s="58">
        <v>74.244634000000005</v>
      </c>
      <c r="S24" s="58">
        <v>72.706658000000004</v>
      </c>
      <c r="T24" s="58">
        <v>75.777019999999993</v>
      </c>
      <c r="U24" s="58">
        <v>76.103470000000002</v>
      </c>
      <c r="V24" s="58">
        <v>76.221294</v>
      </c>
      <c r="W24" s="58">
        <v>76.161950000000004</v>
      </c>
      <c r="X24" s="58">
        <v>76.553556999999998</v>
      </c>
      <c r="Y24" s="58">
        <v>75.846592999999999</v>
      </c>
      <c r="Z24" s="58">
        <v>76.095787999999999</v>
      </c>
      <c r="AA24" s="58">
        <v>77.359317000000004</v>
      </c>
      <c r="AB24" s="58">
        <v>76.538640000000001</v>
      </c>
      <c r="AC24" s="58">
        <v>77.232674000000003</v>
      </c>
      <c r="AD24" s="58">
        <v>76.320357000000001</v>
      </c>
      <c r="AE24" s="58">
        <v>75.823910999999995</v>
      </c>
      <c r="AF24" s="58">
        <v>76.012688999999995</v>
      </c>
      <c r="AG24" s="58">
        <v>75.560917000000003</v>
      </c>
      <c r="AH24" s="58">
        <v>74.468085000000002</v>
      </c>
      <c r="AI24" s="58">
        <v>74.914636999999999</v>
      </c>
      <c r="AJ24" s="58">
        <v>75.575934000000004</v>
      </c>
    </row>
    <row r="25" spans="1:36" s="50" customFormat="1" ht="13.5" customHeight="1" x14ac:dyDescent="0.2">
      <c r="A25" s="34" t="s">
        <v>16</v>
      </c>
      <c r="B25" s="58">
        <v>2.0865939999999998</v>
      </c>
      <c r="C25" s="58">
        <v>2.1134300000000001</v>
      </c>
      <c r="D25" s="58">
        <v>2.5563500000000001</v>
      </c>
      <c r="E25" s="58">
        <v>2.474844</v>
      </c>
      <c r="F25" s="58">
        <v>2.6651859999999998</v>
      </c>
      <c r="G25" s="58">
        <v>3.2625989999999998</v>
      </c>
      <c r="H25" s="58">
        <v>3.0087090000000001</v>
      </c>
      <c r="I25" s="58">
        <v>2.7302879999999998</v>
      </c>
      <c r="J25" s="58">
        <v>2.6561729999999999</v>
      </c>
      <c r="K25" s="58">
        <v>3.1680769999999998</v>
      </c>
      <c r="L25" s="58">
        <v>2.8209680000000001</v>
      </c>
      <c r="M25" s="58">
        <v>3.268281</v>
      </c>
      <c r="N25" s="58">
        <v>3.178928</v>
      </c>
      <c r="O25" s="58">
        <v>3.5510739999999998</v>
      </c>
      <c r="P25" s="58">
        <v>3.6637930000000001</v>
      </c>
      <c r="Q25" s="58">
        <v>3.4928029999999999</v>
      </c>
      <c r="R25" s="58">
        <v>2.1254430000000002</v>
      </c>
      <c r="S25" s="58">
        <v>1.793445</v>
      </c>
      <c r="T25" s="58">
        <v>0.90234599999999998</v>
      </c>
      <c r="U25" s="58">
        <v>1.293369</v>
      </c>
      <c r="V25" s="58">
        <v>1.2943629999999999</v>
      </c>
      <c r="W25" s="58">
        <v>0.76430500000000001</v>
      </c>
      <c r="X25" s="58">
        <v>0.367948</v>
      </c>
      <c r="Y25" s="58">
        <v>0.22439799999999999</v>
      </c>
      <c r="Z25" s="58">
        <v>0.17105000000000001</v>
      </c>
      <c r="AA25" s="58" t="s">
        <v>1</v>
      </c>
      <c r="AB25" s="58" t="s">
        <v>1</v>
      </c>
      <c r="AC25" s="58" t="s">
        <v>1</v>
      </c>
      <c r="AD25" s="58" t="s">
        <v>79</v>
      </c>
      <c r="AE25" s="58" t="s">
        <v>1</v>
      </c>
      <c r="AF25" s="58" t="s">
        <v>1</v>
      </c>
      <c r="AG25" s="58" t="s">
        <v>1</v>
      </c>
      <c r="AH25" s="58" t="s">
        <v>79</v>
      </c>
      <c r="AI25" s="58" t="s">
        <v>79</v>
      </c>
      <c r="AJ25" s="58" t="s">
        <v>79</v>
      </c>
    </row>
    <row r="26" spans="1:36" s="50" customFormat="1" ht="13.5" customHeight="1" x14ac:dyDescent="0.2">
      <c r="A26" s="52" t="s">
        <v>23</v>
      </c>
      <c r="B26" s="85">
        <v>100</v>
      </c>
      <c r="C26" s="85">
        <v>100</v>
      </c>
      <c r="D26" s="85">
        <v>100</v>
      </c>
      <c r="E26" s="85">
        <v>100</v>
      </c>
      <c r="F26" s="85">
        <v>100</v>
      </c>
      <c r="G26" s="85">
        <v>100</v>
      </c>
      <c r="H26" s="85">
        <v>100</v>
      </c>
      <c r="I26" s="85">
        <v>100</v>
      </c>
      <c r="J26" s="85">
        <v>100</v>
      </c>
      <c r="K26" s="85">
        <v>100</v>
      </c>
      <c r="L26" s="85">
        <v>100</v>
      </c>
      <c r="M26" s="85">
        <v>100</v>
      </c>
      <c r="N26" s="85">
        <v>100</v>
      </c>
      <c r="O26" s="85">
        <v>100</v>
      </c>
      <c r="P26" s="85">
        <v>100</v>
      </c>
      <c r="Q26" s="85">
        <v>100</v>
      </c>
      <c r="R26" s="85">
        <v>100</v>
      </c>
      <c r="S26" s="85">
        <v>100</v>
      </c>
      <c r="T26" s="85">
        <v>100</v>
      </c>
      <c r="U26" s="85">
        <v>100</v>
      </c>
      <c r="V26" s="85">
        <v>100</v>
      </c>
      <c r="W26" s="85">
        <v>100</v>
      </c>
      <c r="X26" s="85">
        <v>100</v>
      </c>
      <c r="Y26" s="85">
        <v>100</v>
      </c>
      <c r="Z26" s="85">
        <v>100</v>
      </c>
      <c r="AA26" s="85">
        <v>100</v>
      </c>
      <c r="AB26" s="85">
        <v>100</v>
      </c>
      <c r="AC26" s="85">
        <v>100</v>
      </c>
      <c r="AD26" s="85">
        <v>100</v>
      </c>
      <c r="AE26" s="85">
        <v>100</v>
      </c>
      <c r="AF26" s="85">
        <v>100</v>
      </c>
      <c r="AG26" s="85">
        <v>100</v>
      </c>
      <c r="AH26" s="85">
        <v>100</v>
      </c>
      <c r="AI26" s="85">
        <v>100</v>
      </c>
      <c r="AJ26" s="85">
        <v>100</v>
      </c>
    </row>
    <row r="27" spans="1:36" s="50" customFormat="1" ht="13.5" customHeight="1" x14ac:dyDescent="0.2">
      <c r="A27" s="13" t="s">
        <v>11</v>
      </c>
      <c r="B27" s="58">
        <v>12.018141</v>
      </c>
      <c r="C27" s="58">
        <v>10.501193000000001</v>
      </c>
      <c r="D27" s="58">
        <v>15.75</v>
      </c>
      <c r="E27" s="58">
        <v>14.841849</v>
      </c>
      <c r="F27" s="58">
        <v>13.5</v>
      </c>
      <c r="G27" s="58">
        <v>13.002364</v>
      </c>
      <c r="H27" s="58">
        <v>13.827159999999999</v>
      </c>
      <c r="I27" s="58">
        <v>15.217390999999999</v>
      </c>
      <c r="J27" s="58">
        <v>11.568626999999999</v>
      </c>
      <c r="K27" s="58">
        <v>19.230768999999999</v>
      </c>
      <c r="L27" s="58">
        <v>15.972222</v>
      </c>
      <c r="M27" s="58">
        <v>15.144766000000001</v>
      </c>
      <c r="N27" s="58">
        <v>20.568928</v>
      </c>
      <c r="O27" s="58">
        <v>18.723403999999999</v>
      </c>
      <c r="P27" s="58">
        <v>21.311475000000002</v>
      </c>
      <c r="Q27" s="58">
        <v>18.993134999999999</v>
      </c>
      <c r="R27" s="58">
        <v>19.753086</v>
      </c>
      <c r="S27" s="58">
        <v>18.805309999999999</v>
      </c>
      <c r="T27" s="58">
        <v>18.058691</v>
      </c>
      <c r="U27" s="58">
        <v>18.442623000000001</v>
      </c>
      <c r="V27" s="58">
        <v>22.045455</v>
      </c>
      <c r="W27" s="58">
        <v>18.777293</v>
      </c>
      <c r="X27" s="58">
        <v>16.945107</v>
      </c>
      <c r="Y27" s="58">
        <v>18.594104000000002</v>
      </c>
      <c r="Z27" s="58">
        <v>20.52506</v>
      </c>
      <c r="AA27" s="58">
        <v>16.666667</v>
      </c>
      <c r="AB27" s="58">
        <v>16.202532000000001</v>
      </c>
      <c r="AC27" s="58">
        <v>17.590361000000001</v>
      </c>
      <c r="AD27" s="58">
        <v>17.948718</v>
      </c>
      <c r="AE27" s="58">
        <v>19.543147000000001</v>
      </c>
      <c r="AF27" s="58">
        <v>16.759777</v>
      </c>
      <c r="AG27" s="58">
        <v>17.737788999999999</v>
      </c>
      <c r="AH27" s="58">
        <v>18.970189999999999</v>
      </c>
      <c r="AI27" s="58">
        <v>19.685039</v>
      </c>
      <c r="AJ27" s="58">
        <v>22.955145000000002</v>
      </c>
    </row>
    <row r="28" spans="1:36" s="50" customFormat="1" ht="13.5" customHeight="1" x14ac:dyDescent="0.2">
      <c r="A28" s="34" t="s">
        <v>12</v>
      </c>
      <c r="B28" s="58">
        <v>11.791383</v>
      </c>
      <c r="C28" s="58">
        <v>10.023866</v>
      </c>
      <c r="D28" s="58">
        <v>15.5</v>
      </c>
      <c r="E28" s="58">
        <v>14.111922</v>
      </c>
      <c r="F28" s="58">
        <v>13.5</v>
      </c>
      <c r="G28" s="58">
        <v>12.765957</v>
      </c>
      <c r="H28" s="58">
        <v>13.08642</v>
      </c>
      <c r="I28" s="58">
        <v>14.975845</v>
      </c>
      <c r="J28" s="58">
        <v>11.176470999999999</v>
      </c>
      <c r="K28" s="58">
        <v>18.75</v>
      </c>
      <c r="L28" s="58">
        <v>15.509259</v>
      </c>
      <c r="M28" s="58">
        <v>15.144766000000001</v>
      </c>
      <c r="N28" s="58">
        <v>20.350109</v>
      </c>
      <c r="O28" s="58">
        <v>17.446808999999998</v>
      </c>
      <c r="P28" s="58">
        <v>17.008196999999999</v>
      </c>
      <c r="Q28" s="58">
        <v>16.475973</v>
      </c>
      <c r="R28" s="58">
        <v>16.460905</v>
      </c>
      <c r="S28" s="58">
        <v>17.699114999999999</v>
      </c>
      <c r="T28" s="58">
        <v>16.930022999999998</v>
      </c>
      <c r="U28" s="58">
        <v>17.213114999999998</v>
      </c>
      <c r="V28" s="58">
        <v>20.227273</v>
      </c>
      <c r="W28" s="58">
        <v>15.720523999999999</v>
      </c>
      <c r="X28" s="58">
        <v>15.513126</v>
      </c>
      <c r="Y28" s="58">
        <v>16.780045000000001</v>
      </c>
      <c r="Z28" s="58">
        <v>17.661097999999999</v>
      </c>
      <c r="AA28" s="58">
        <v>12.560385999999999</v>
      </c>
      <c r="AB28" s="58">
        <v>13.924051</v>
      </c>
      <c r="AC28" s="58">
        <v>14.457831000000001</v>
      </c>
      <c r="AD28" s="58">
        <v>15.897436000000001</v>
      </c>
      <c r="AE28" s="58">
        <v>16.751269000000001</v>
      </c>
      <c r="AF28" s="58">
        <v>12.849162</v>
      </c>
      <c r="AG28" s="58">
        <v>16.195373</v>
      </c>
      <c r="AH28" s="58">
        <v>16.260162999999999</v>
      </c>
      <c r="AI28" s="58">
        <v>15.748030999999999</v>
      </c>
      <c r="AJ28" s="58">
        <v>19.525065999999999</v>
      </c>
    </row>
    <row r="29" spans="1:36" s="50" customFormat="1" ht="13.5" customHeight="1" x14ac:dyDescent="0.2">
      <c r="A29" s="34" t="s">
        <v>13</v>
      </c>
      <c r="B29" s="58" t="s">
        <v>1</v>
      </c>
      <c r="C29" s="58" t="s">
        <v>1</v>
      </c>
      <c r="D29" s="58" t="s">
        <v>1</v>
      </c>
      <c r="E29" s="58" t="s">
        <v>1</v>
      </c>
      <c r="F29" s="58" t="s">
        <v>79</v>
      </c>
      <c r="G29" s="58" t="s">
        <v>1</v>
      </c>
      <c r="H29" s="58" t="s">
        <v>1</v>
      </c>
      <c r="I29" s="58" t="s">
        <v>1</v>
      </c>
      <c r="J29" s="58" t="s">
        <v>1</v>
      </c>
      <c r="K29" s="58" t="s">
        <v>1</v>
      </c>
      <c r="L29" s="58" t="s">
        <v>1</v>
      </c>
      <c r="M29" s="58" t="s">
        <v>79</v>
      </c>
      <c r="N29" s="58" t="s">
        <v>1</v>
      </c>
      <c r="O29" s="58">
        <v>1.2765960000000001</v>
      </c>
      <c r="P29" s="58">
        <v>4.3032789999999999</v>
      </c>
      <c r="Q29" s="58">
        <v>2.5171619999999999</v>
      </c>
      <c r="R29" s="58">
        <v>3.2921809999999998</v>
      </c>
      <c r="S29" s="58">
        <v>1.106195</v>
      </c>
      <c r="T29" s="58">
        <v>1.128668</v>
      </c>
      <c r="U29" s="58">
        <v>1.229508</v>
      </c>
      <c r="V29" s="58">
        <v>1.818182</v>
      </c>
      <c r="W29" s="58">
        <v>3.0567690000000001</v>
      </c>
      <c r="X29" s="58">
        <v>1.4319809999999999</v>
      </c>
      <c r="Y29" s="58">
        <v>1.8140590000000001</v>
      </c>
      <c r="Z29" s="58">
        <v>2.8639619999999999</v>
      </c>
      <c r="AA29" s="58">
        <v>4.1062799999999999</v>
      </c>
      <c r="AB29" s="58">
        <v>2.2784810000000002</v>
      </c>
      <c r="AC29" s="58">
        <v>3.13253</v>
      </c>
      <c r="AD29" s="58">
        <v>2.051282</v>
      </c>
      <c r="AE29" s="58">
        <v>2.7918780000000001</v>
      </c>
      <c r="AF29" s="58">
        <v>3.910615</v>
      </c>
      <c r="AG29" s="58">
        <v>1.542416</v>
      </c>
      <c r="AH29" s="58">
        <v>2.7100270000000002</v>
      </c>
      <c r="AI29" s="58">
        <v>3.9370080000000001</v>
      </c>
      <c r="AJ29" s="58">
        <v>3.4300790000000001</v>
      </c>
    </row>
    <row r="30" spans="1:36" s="50" customFormat="1" ht="13.5" customHeight="1" x14ac:dyDescent="0.2">
      <c r="A30" s="11" t="s">
        <v>14</v>
      </c>
      <c r="B30" s="58">
        <v>87.981859</v>
      </c>
      <c r="C30" s="58">
        <v>89.498806999999999</v>
      </c>
      <c r="D30" s="58">
        <v>84.25</v>
      </c>
      <c r="E30" s="58">
        <v>85.158151000000004</v>
      </c>
      <c r="F30" s="58">
        <v>86.5</v>
      </c>
      <c r="G30" s="58">
        <v>86.997636</v>
      </c>
      <c r="H30" s="58">
        <v>86.172839999999994</v>
      </c>
      <c r="I30" s="58">
        <v>84.782608999999994</v>
      </c>
      <c r="J30" s="58">
        <v>88.431372999999994</v>
      </c>
      <c r="K30" s="58">
        <v>80.769231000000005</v>
      </c>
      <c r="L30" s="58">
        <v>84.027777999999998</v>
      </c>
      <c r="M30" s="58">
        <v>84.855233999999996</v>
      </c>
      <c r="N30" s="58">
        <v>79.431072</v>
      </c>
      <c r="O30" s="58">
        <v>81.276595999999998</v>
      </c>
      <c r="P30" s="58">
        <v>78.688524999999998</v>
      </c>
      <c r="Q30" s="58">
        <v>81.006865000000005</v>
      </c>
      <c r="R30" s="58">
        <v>80.246914000000004</v>
      </c>
      <c r="S30" s="58">
        <v>81.194689999999994</v>
      </c>
      <c r="T30" s="58">
        <v>81.941309000000004</v>
      </c>
      <c r="U30" s="58">
        <v>81.557377000000002</v>
      </c>
      <c r="V30" s="58">
        <v>77.954544999999996</v>
      </c>
      <c r="W30" s="58">
        <v>81.222707</v>
      </c>
      <c r="X30" s="58">
        <v>83.054893000000007</v>
      </c>
      <c r="Y30" s="58">
        <v>81.405895999999998</v>
      </c>
      <c r="Z30" s="58">
        <v>79.474940000000004</v>
      </c>
      <c r="AA30" s="58">
        <v>83.333332999999996</v>
      </c>
      <c r="AB30" s="58">
        <v>83.797467999999995</v>
      </c>
      <c r="AC30" s="58">
        <v>82.409638999999999</v>
      </c>
      <c r="AD30" s="58">
        <v>82.051282</v>
      </c>
      <c r="AE30" s="58">
        <v>80.456852999999995</v>
      </c>
      <c r="AF30" s="58">
        <v>83.240223</v>
      </c>
      <c r="AG30" s="58">
        <v>82.262210999999994</v>
      </c>
      <c r="AH30" s="58">
        <v>81.029809999999998</v>
      </c>
      <c r="AI30" s="58">
        <v>80.314960999999997</v>
      </c>
      <c r="AJ30" s="58">
        <v>77.044854999999998</v>
      </c>
    </row>
    <row r="31" spans="1:36" s="50" customFormat="1" ht="13.5" customHeight="1" x14ac:dyDescent="0.2">
      <c r="A31" s="34" t="s">
        <v>15</v>
      </c>
      <c r="B31" s="58">
        <v>86.848072999999999</v>
      </c>
      <c r="C31" s="58">
        <v>88.544152999999994</v>
      </c>
      <c r="D31" s="58">
        <v>82.75</v>
      </c>
      <c r="E31" s="58">
        <v>83.454988</v>
      </c>
      <c r="F31" s="58">
        <v>85.5</v>
      </c>
      <c r="G31" s="58">
        <v>86.052008999999998</v>
      </c>
      <c r="H31" s="58">
        <v>84.938271999999998</v>
      </c>
      <c r="I31" s="58">
        <v>83.333332999999996</v>
      </c>
      <c r="J31" s="58">
        <v>86.274510000000006</v>
      </c>
      <c r="K31" s="58">
        <v>79.326922999999994</v>
      </c>
      <c r="L31" s="58">
        <v>82.870369999999994</v>
      </c>
      <c r="M31" s="58">
        <v>82.85078</v>
      </c>
      <c r="N31" s="58">
        <v>77.680525000000003</v>
      </c>
      <c r="O31" s="58">
        <v>78.510638</v>
      </c>
      <c r="P31" s="58">
        <v>76.024590000000003</v>
      </c>
      <c r="Q31" s="58">
        <v>78.260869999999997</v>
      </c>
      <c r="R31" s="58">
        <v>77.366254999999995</v>
      </c>
      <c r="S31" s="58">
        <v>80.752212</v>
      </c>
      <c r="T31" s="58">
        <v>80.361174000000005</v>
      </c>
      <c r="U31" s="58">
        <v>81.352458999999996</v>
      </c>
      <c r="V31" s="58">
        <v>76.590908999999996</v>
      </c>
      <c r="W31" s="58">
        <v>81.004367000000002</v>
      </c>
      <c r="X31" s="58">
        <v>82.100239000000002</v>
      </c>
      <c r="Y31" s="58">
        <v>81.405895999999998</v>
      </c>
      <c r="Z31" s="58">
        <v>79.474940000000004</v>
      </c>
      <c r="AA31" s="58">
        <v>83.333332999999996</v>
      </c>
      <c r="AB31" s="58">
        <v>83.797467999999995</v>
      </c>
      <c r="AC31" s="58">
        <v>82.409638999999999</v>
      </c>
      <c r="AD31" s="58">
        <v>82.051282</v>
      </c>
      <c r="AE31" s="58">
        <v>80.456852999999995</v>
      </c>
      <c r="AF31" s="58">
        <v>83.240223</v>
      </c>
      <c r="AG31" s="58">
        <v>82.262210999999994</v>
      </c>
      <c r="AH31" s="58">
        <v>81.029809999999998</v>
      </c>
      <c r="AI31" s="58">
        <v>80.314960999999997</v>
      </c>
      <c r="AJ31" s="58">
        <v>77.044854999999998</v>
      </c>
    </row>
    <row r="32" spans="1:36" s="50" customFormat="1" ht="13.5" customHeight="1" x14ac:dyDescent="0.2">
      <c r="A32" s="34" t="s">
        <v>16</v>
      </c>
      <c r="B32" s="58">
        <v>1.1337870000000001</v>
      </c>
      <c r="C32" s="58" t="s">
        <v>1</v>
      </c>
      <c r="D32" s="58">
        <v>1.5</v>
      </c>
      <c r="E32" s="58">
        <v>1.703163</v>
      </c>
      <c r="F32" s="58" t="s">
        <v>1</v>
      </c>
      <c r="G32" s="58" t="s">
        <v>1</v>
      </c>
      <c r="H32" s="58">
        <v>1.2345680000000001</v>
      </c>
      <c r="I32" s="58">
        <v>1.4492750000000001</v>
      </c>
      <c r="J32" s="58">
        <v>2.156863</v>
      </c>
      <c r="K32" s="58">
        <v>1.4423079999999999</v>
      </c>
      <c r="L32" s="58">
        <v>1.1574070000000001</v>
      </c>
      <c r="M32" s="58">
        <v>2.004454</v>
      </c>
      <c r="N32" s="58">
        <v>1.7505470000000001</v>
      </c>
      <c r="O32" s="58">
        <v>2.7659570000000002</v>
      </c>
      <c r="P32" s="58">
        <v>2.6639339999999998</v>
      </c>
      <c r="Q32" s="58">
        <v>2.7459950000000002</v>
      </c>
      <c r="R32" s="58">
        <v>2.8806579999999999</v>
      </c>
      <c r="S32" s="58" t="s">
        <v>1</v>
      </c>
      <c r="T32" s="58">
        <v>1.5801350000000001</v>
      </c>
      <c r="U32" s="58" t="s">
        <v>1</v>
      </c>
      <c r="V32" s="58">
        <v>1.3636360000000001</v>
      </c>
      <c r="W32" s="58" t="s">
        <v>1</v>
      </c>
      <c r="X32" s="58" t="s">
        <v>1</v>
      </c>
      <c r="Y32" s="58" t="s">
        <v>79</v>
      </c>
      <c r="Z32" s="58" t="s">
        <v>79</v>
      </c>
      <c r="AA32" s="58" t="s">
        <v>79</v>
      </c>
      <c r="AB32" s="58" t="s">
        <v>79</v>
      </c>
      <c r="AC32" s="58" t="s">
        <v>79</v>
      </c>
      <c r="AD32" s="58" t="s">
        <v>79</v>
      </c>
      <c r="AE32" s="58" t="s">
        <v>79</v>
      </c>
      <c r="AF32" s="58" t="s">
        <v>79</v>
      </c>
      <c r="AG32" s="58" t="s">
        <v>79</v>
      </c>
      <c r="AH32" s="58" t="s">
        <v>79</v>
      </c>
      <c r="AI32" s="58" t="s">
        <v>79</v>
      </c>
      <c r="AJ32" s="58" t="s">
        <v>79</v>
      </c>
    </row>
    <row r="33" spans="1:36" s="50" customFormat="1" ht="13.5" customHeight="1" x14ac:dyDescent="0.2">
      <c r="A33" s="52" t="s">
        <v>24</v>
      </c>
      <c r="B33" s="85">
        <v>100</v>
      </c>
      <c r="C33" s="85">
        <v>100</v>
      </c>
      <c r="D33" s="85">
        <v>100</v>
      </c>
      <c r="E33" s="85">
        <v>100</v>
      </c>
      <c r="F33" s="85">
        <v>100</v>
      </c>
      <c r="G33" s="85">
        <v>100</v>
      </c>
      <c r="H33" s="85">
        <v>100</v>
      </c>
      <c r="I33" s="85">
        <v>100</v>
      </c>
      <c r="J33" s="85">
        <v>100</v>
      </c>
      <c r="K33" s="85">
        <v>100</v>
      </c>
      <c r="L33" s="85">
        <v>100</v>
      </c>
      <c r="M33" s="85">
        <v>100</v>
      </c>
      <c r="N33" s="85">
        <v>100</v>
      </c>
      <c r="O33" s="85">
        <v>100</v>
      </c>
      <c r="P33" s="85">
        <v>100</v>
      </c>
      <c r="Q33" s="85">
        <v>100</v>
      </c>
      <c r="R33" s="85">
        <v>100</v>
      </c>
      <c r="S33" s="85">
        <v>100</v>
      </c>
      <c r="T33" s="85">
        <v>100</v>
      </c>
      <c r="U33" s="85">
        <v>100</v>
      </c>
      <c r="V33" s="85">
        <v>100</v>
      </c>
      <c r="W33" s="85">
        <v>100</v>
      </c>
      <c r="X33" s="85">
        <v>100</v>
      </c>
      <c r="Y33" s="85">
        <v>100</v>
      </c>
      <c r="Z33" s="85">
        <v>100</v>
      </c>
      <c r="AA33" s="85">
        <v>100</v>
      </c>
      <c r="AB33" s="85">
        <v>100</v>
      </c>
      <c r="AC33" s="85">
        <v>100</v>
      </c>
      <c r="AD33" s="85">
        <v>100</v>
      </c>
      <c r="AE33" s="85">
        <v>100</v>
      </c>
      <c r="AF33" s="85">
        <v>100</v>
      </c>
      <c r="AG33" s="85">
        <v>100</v>
      </c>
      <c r="AH33" s="85">
        <v>100</v>
      </c>
      <c r="AI33" s="85">
        <v>100</v>
      </c>
      <c r="AJ33" s="85">
        <v>100</v>
      </c>
    </row>
    <row r="34" spans="1:36" s="50" customFormat="1" ht="13.5" customHeight="1" x14ac:dyDescent="0.2">
      <c r="A34" s="13" t="s">
        <v>11</v>
      </c>
      <c r="B34" s="58">
        <v>13.261944</v>
      </c>
      <c r="C34" s="58">
        <v>16.696588999999999</v>
      </c>
      <c r="D34" s="58">
        <v>17.606838</v>
      </c>
      <c r="E34" s="58">
        <v>18.657367000000001</v>
      </c>
      <c r="F34" s="58">
        <v>21.492007000000001</v>
      </c>
      <c r="G34" s="58">
        <v>20.484753999999999</v>
      </c>
      <c r="H34" s="58">
        <v>19.420517</v>
      </c>
      <c r="I34" s="58">
        <v>20.258621000000002</v>
      </c>
      <c r="J34" s="58">
        <v>19.179986</v>
      </c>
      <c r="K34" s="58">
        <v>19.251701000000001</v>
      </c>
      <c r="L34" s="58">
        <v>18.956406999999999</v>
      </c>
      <c r="M34" s="58">
        <v>19.842828999999998</v>
      </c>
      <c r="N34" s="58">
        <v>22.598870000000002</v>
      </c>
      <c r="O34" s="58">
        <v>22.146823000000001</v>
      </c>
      <c r="P34" s="58">
        <v>22.688039</v>
      </c>
      <c r="Q34" s="58">
        <v>22.069378</v>
      </c>
      <c r="R34" s="58">
        <v>22.045314999999999</v>
      </c>
      <c r="S34" s="58">
        <v>23.679525000000002</v>
      </c>
      <c r="T34" s="58">
        <v>22.926539999999999</v>
      </c>
      <c r="U34" s="58">
        <v>23.211169000000002</v>
      </c>
      <c r="V34" s="58">
        <v>20.463768000000002</v>
      </c>
      <c r="W34" s="58">
        <v>21.914776</v>
      </c>
      <c r="X34" s="58">
        <v>21.243523</v>
      </c>
      <c r="Y34" s="58">
        <v>20.947922999999999</v>
      </c>
      <c r="Z34" s="58">
        <v>21.648872999999998</v>
      </c>
      <c r="AA34" s="58">
        <v>22.869147999999999</v>
      </c>
      <c r="AB34" s="58">
        <v>25.386444999999998</v>
      </c>
      <c r="AC34" s="58">
        <v>22.256858000000001</v>
      </c>
      <c r="AD34" s="58">
        <v>24.155843999999998</v>
      </c>
      <c r="AE34" s="58">
        <v>25.316455999999999</v>
      </c>
      <c r="AF34" s="58">
        <v>23.398693000000002</v>
      </c>
      <c r="AG34" s="58">
        <v>23.904639</v>
      </c>
      <c r="AH34" s="58">
        <v>24.983477000000001</v>
      </c>
      <c r="AI34" s="58">
        <v>25.346784</v>
      </c>
      <c r="AJ34" s="58">
        <v>23.432552000000001</v>
      </c>
    </row>
    <row r="35" spans="1:36" s="50" customFormat="1" ht="13.5" customHeight="1" x14ac:dyDescent="0.2">
      <c r="A35" s="34" t="s">
        <v>12</v>
      </c>
      <c r="B35" s="58">
        <v>12.685338</v>
      </c>
      <c r="C35" s="58">
        <v>15.888688999999999</v>
      </c>
      <c r="D35" s="58">
        <v>16.837606999999998</v>
      </c>
      <c r="E35" s="58">
        <v>17.785526999999998</v>
      </c>
      <c r="F35" s="58">
        <v>20.959147000000002</v>
      </c>
      <c r="G35" s="58">
        <v>20.093823</v>
      </c>
      <c r="H35" s="58">
        <v>19.028974000000002</v>
      </c>
      <c r="I35" s="58">
        <v>19.755747</v>
      </c>
      <c r="J35" s="58">
        <v>18.763030000000001</v>
      </c>
      <c r="K35" s="58">
        <v>18.979592</v>
      </c>
      <c r="L35" s="58">
        <v>18.758255999999999</v>
      </c>
      <c r="M35" s="58">
        <v>19.777341</v>
      </c>
      <c r="N35" s="58">
        <v>19.836786</v>
      </c>
      <c r="O35" s="58">
        <v>19.062307000000001</v>
      </c>
      <c r="P35" s="58">
        <v>20.036991</v>
      </c>
      <c r="Q35" s="58">
        <v>19.198564999999999</v>
      </c>
      <c r="R35" s="58">
        <v>20.085732</v>
      </c>
      <c r="S35" s="58">
        <v>21.89911</v>
      </c>
      <c r="T35" s="58">
        <v>21.208531000000001</v>
      </c>
      <c r="U35" s="58">
        <v>21.175101999999999</v>
      </c>
      <c r="V35" s="58">
        <v>17.855072</v>
      </c>
      <c r="W35" s="58">
        <v>18.760376000000001</v>
      </c>
      <c r="X35" s="58">
        <v>18.249856000000001</v>
      </c>
      <c r="Y35" s="58">
        <v>17.788180000000001</v>
      </c>
      <c r="Z35" s="58">
        <v>18.386714000000001</v>
      </c>
      <c r="AA35" s="58">
        <v>19.627851</v>
      </c>
      <c r="AB35" s="58">
        <v>20.273484</v>
      </c>
      <c r="AC35" s="58">
        <v>18.578554</v>
      </c>
      <c r="AD35" s="58">
        <v>20.454545</v>
      </c>
      <c r="AE35" s="58">
        <v>21.455696</v>
      </c>
      <c r="AF35" s="58">
        <v>20.196078</v>
      </c>
      <c r="AG35" s="58">
        <v>21.391753000000001</v>
      </c>
      <c r="AH35" s="58">
        <v>22.339721999999998</v>
      </c>
      <c r="AI35" s="58">
        <v>21.437578999999999</v>
      </c>
      <c r="AJ35" s="58">
        <v>20.075997000000001</v>
      </c>
    </row>
    <row r="36" spans="1:36" s="50" customFormat="1" ht="13.5" customHeight="1" x14ac:dyDescent="0.2">
      <c r="A36" s="34" t="s">
        <v>13</v>
      </c>
      <c r="B36" s="58">
        <v>0.57660599999999995</v>
      </c>
      <c r="C36" s="58">
        <v>0.80789900000000003</v>
      </c>
      <c r="D36" s="58">
        <v>0.769231</v>
      </c>
      <c r="E36" s="58">
        <v>0.87183999999999995</v>
      </c>
      <c r="F36" s="58">
        <v>0.53286</v>
      </c>
      <c r="G36" s="58">
        <v>0.39093</v>
      </c>
      <c r="H36" s="58">
        <v>0.39154299999999997</v>
      </c>
      <c r="I36" s="58">
        <v>0.50287400000000004</v>
      </c>
      <c r="J36" s="58">
        <v>0.41695599999999999</v>
      </c>
      <c r="K36" s="58" t="s">
        <v>1</v>
      </c>
      <c r="L36" s="58" t="s">
        <v>1</v>
      </c>
      <c r="M36" s="58" t="s">
        <v>1</v>
      </c>
      <c r="N36" s="58">
        <v>2.7620840000000002</v>
      </c>
      <c r="O36" s="58">
        <v>3.0845159999999998</v>
      </c>
      <c r="P36" s="58">
        <v>2.6510479999999998</v>
      </c>
      <c r="Q36" s="58">
        <v>2.8708130000000001</v>
      </c>
      <c r="R36" s="58">
        <v>1.959584</v>
      </c>
      <c r="S36" s="58">
        <v>1.7804150000000001</v>
      </c>
      <c r="T36" s="58">
        <v>1.7180089999999999</v>
      </c>
      <c r="U36" s="58">
        <v>2.0360670000000001</v>
      </c>
      <c r="V36" s="58">
        <v>2.6086960000000001</v>
      </c>
      <c r="W36" s="58">
        <v>3.1543999999999999</v>
      </c>
      <c r="X36" s="58">
        <v>2.9936669999999999</v>
      </c>
      <c r="Y36" s="58">
        <v>3.1597430000000002</v>
      </c>
      <c r="Z36" s="58">
        <v>3.262159</v>
      </c>
      <c r="AA36" s="58">
        <v>3.2412969999999999</v>
      </c>
      <c r="AB36" s="58">
        <v>5.1129610000000003</v>
      </c>
      <c r="AC36" s="58">
        <v>3.6783039999999998</v>
      </c>
      <c r="AD36" s="58">
        <v>3.7012990000000001</v>
      </c>
      <c r="AE36" s="58">
        <v>3.8607589999999998</v>
      </c>
      <c r="AF36" s="58">
        <v>3.2026140000000001</v>
      </c>
      <c r="AG36" s="58">
        <v>2.5128870000000001</v>
      </c>
      <c r="AH36" s="58">
        <v>2.6437539999999999</v>
      </c>
      <c r="AI36" s="58">
        <v>3.9092060000000002</v>
      </c>
      <c r="AJ36" s="58">
        <v>3.3565550000000002</v>
      </c>
    </row>
    <row r="37" spans="1:36" s="50" customFormat="1" ht="13.5" customHeight="1" x14ac:dyDescent="0.2">
      <c r="A37" s="11" t="s">
        <v>14</v>
      </c>
      <c r="B37" s="58">
        <v>86.738056</v>
      </c>
      <c r="C37" s="58">
        <v>83.303410999999997</v>
      </c>
      <c r="D37" s="58">
        <v>82.393162000000004</v>
      </c>
      <c r="E37" s="58">
        <v>81.342633000000006</v>
      </c>
      <c r="F37" s="58">
        <v>78.507992999999999</v>
      </c>
      <c r="G37" s="58">
        <v>79.515246000000005</v>
      </c>
      <c r="H37" s="58">
        <v>80.579482999999996</v>
      </c>
      <c r="I37" s="58">
        <v>79.741378999999995</v>
      </c>
      <c r="J37" s="58">
        <v>80.820014</v>
      </c>
      <c r="K37" s="58">
        <v>80.748299000000003</v>
      </c>
      <c r="L37" s="58">
        <v>81.043593000000001</v>
      </c>
      <c r="M37" s="58">
        <v>80.157171000000005</v>
      </c>
      <c r="N37" s="58">
        <v>77.401129999999995</v>
      </c>
      <c r="O37" s="58">
        <v>77.853177000000002</v>
      </c>
      <c r="P37" s="58">
        <v>77.311960999999997</v>
      </c>
      <c r="Q37" s="58">
        <v>77.930622</v>
      </c>
      <c r="R37" s="58">
        <v>77.954684999999998</v>
      </c>
      <c r="S37" s="58">
        <v>76.320475000000002</v>
      </c>
      <c r="T37" s="58">
        <v>77.073459999999997</v>
      </c>
      <c r="U37" s="58">
        <v>76.788831000000002</v>
      </c>
      <c r="V37" s="58">
        <v>79.536231999999998</v>
      </c>
      <c r="W37" s="58">
        <v>78.085223999999997</v>
      </c>
      <c r="X37" s="58">
        <v>78.756477000000004</v>
      </c>
      <c r="Y37" s="58">
        <v>79.052076999999997</v>
      </c>
      <c r="Z37" s="58">
        <v>78.351127000000005</v>
      </c>
      <c r="AA37" s="58">
        <v>77.130852000000004</v>
      </c>
      <c r="AB37" s="58">
        <v>74.613555000000005</v>
      </c>
      <c r="AC37" s="58">
        <v>77.743142000000006</v>
      </c>
      <c r="AD37" s="58">
        <v>75.844155999999998</v>
      </c>
      <c r="AE37" s="58">
        <v>74.683543999999998</v>
      </c>
      <c r="AF37" s="58">
        <v>76.601307000000006</v>
      </c>
      <c r="AG37" s="58">
        <v>76.095360999999997</v>
      </c>
      <c r="AH37" s="58">
        <v>75.016523000000007</v>
      </c>
      <c r="AI37" s="58">
        <v>74.653216</v>
      </c>
      <c r="AJ37" s="58">
        <v>76.567447999999999</v>
      </c>
    </row>
    <row r="38" spans="1:36" s="50" customFormat="1" ht="13.5" customHeight="1" x14ac:dyDescent="0.2">
      <c r="A38" s="34" t="s">
        <v>15</v>
      </c>
      <c r="B38" s="58">
        <v>85.996705000000006</v>
      </c>
      <c r="C38" s="58">
        <v>82.226212000000004</v>
      </c>
      <c r="D38" s="58">
        <v>81.282050999999996</v>
      </c>
      <c r="E38" s="58">
        <v>79.686138</v>
      </c>
      <c r="F38" s="58">
        <v>77.531082999999995</v>
      </c>
      <c r="G38" s="58">
        <v>78.342455000000001</v>
      </c>
      <c r="H38" s="58">
        <v>79.561471999999995</v>
      </c>
      <c r="I38" s="58">
        <v>78.663792999999998</v>
      </c>
      <c r="J38" s="58">
        <v>80.055593999999999</v>
      </c>
      <c r="K38" s="58">
        <v>79.863945999999999</v>
      </c>
      <c r="L38" s="58">
        <v>79.194187999999997</v>
      </c>
      <c r="M38" s="58">
        <v>78.454486000000003</v>
      </c>
      <c r="N38" s="58">
        <v>75.768989000000005</v>
      </c>
      <c r="O38" s="58">
        <v>75.447254999999998</v>
      </c>
      <c r="P38" s="58">
        <v>74.784216999999998</v>
      </c>
      <c r="Q38" s="58">
        <v>75.657894999999996</v>
      </c>
      <c r="R38" s="58">
        <v>76.913656000000003</v>
      </c>
      <c r="S38" s="58">
        <v>74.955489999999998</v>
      </c>
      <c r="T38" s="58">
        <v>76.007109</v>
      </c>
      <c r="U38" s="58">
        <v>76.323443999999995</v>
      </c>
      <c r="V38" s="58">
        <v>78.492754000000005</v>
      </c>
      <c r="W38" s="58">
        <v>77.587160999999995</v>
      </c>
      <c r="X38" s="58">
        <v>78.411053999999993</v>
      </c>
      <c r="Y38" s="58">
        <v>78.876536000000002</v>
      </c>
      <c r="Z38" s="58">
        <v>78.291815</v>
      </c>
      <c r="AA38" s="58">
        <v>77.070828000000006</v>
      </c>
      <c r="AB38" s="58">
        <v>74.613555000000005</v>
      </c>
      <c r="AC38" s="58">
        <v>77.743142000000006</v>
      </c>
      <c r="AD38" s="58">
        <v>75.649350999999996</v>
      </c>
      <c r="AE38" s="58">
        <v>74.683543999999998</v>
      </c>
      <c r="AF38" s="58">
        <v>76.535948000000005</v>
      </c>
      <c r="AG38" s="58">
        <v>76.030928000000003</v>
      </c>
      <c r="AH38" s="58">
        <v>75.016523000000007</v>
      </c>
      <c r="AI38" s="58">
        <v>74.653216</v>
      </c>
      <c r="AJ38" s="58">
        <v>76.567447999999999</v>
      </c>
    </row>
    <row r="39" spans="1:36" s="50" customFormat="1" ht="13.5" customHeight="1" x14ac:dyDescent="0.2">
      <c r="A39" s="34" t="s">
        <v>16</v>
      </c>
      <c r="B39" s="58">
        <v>0.74135099999999998</v>
      </c>
      <c r="C39" s="58">
        <v>1.077199</v>
      </c>
      <c r="D39" s="58">
        <v>1.111111</v>
      </c>
      <c r="E39" s="58">
        <v>1.6564950000000001</v>
      </c>
      <c r="F39" s="58">
        <v>0.97690900000000003</v>
      </c>
      <c r="G39" s="58">
        <v>1.1727909999999999</v>
      </c>
      <c r="H39" s="58">
        <v>1.018011</v>
      </c>
      <c r="I39" s="58">
        <v>1.0775859999999999</v>
      </c>
      <c r="J39" s="58">
        <v>0.76441999999999999</v>
      </c>
      <c r="K39" s="58">
        <v>0.88435399999999997</v>
      </c>
      <c r="L39" s="58">
        <v>1.8494060000000001</v>
      </c>
      <c r="M39" s="58">
        <v>1.702685</v>
      </c>
      <c r="N39" s="58">
        <v>1.6321410000000001</v>
      </c>
      <c r="O39" s="58">
        <v>2.4059219999999999</v>
      </c>
      <c r="P39" s="58">
        <v>2.5277440000000002</v>
      </c>
      <c r="Q39" s="58">
        <v>2.2727270000000002</v>
      </c>
      <c r="R39" s="58">
        <v>1.041029</v>
      </c>
      <c r="S39" s="58">
        <v>1.3649849999999999</v>
      </c>
      <c r="T39" s="58">
        <v>1.066351</v>
      </c>
      <c r="U39" s="58">
        <v>0.465387</v>
      </c>
      <c r="V39" s="58">
        <v>1.0434779999999999</v>
      </c>
      <c r="W39" s="58">
        <v>0.49806299999999998</v>
      </c>
      <c r="X39" s="58">
        <v>0.34542299999999998</v>
      </c>
      <c r="Y39" s="58" t="s">
        <v>1</v>
      </c>
      <c r="Z39" s="58" t="s">
        <v>1</v>
      </c>
      <c r="AA39" s="58" t="s">
        <v>1</v>
      </c>
      <c r="AB39" s="58" t="s">
        <v>79</v>
      </c>
      <c r="AC39" s="58" t="s">
        <v>79</v>
      </c>
      <c r="AD39" s="58" t="s">
        <v>1</v>
      </c>
      <c r="AE39" s="58" t="s">
        <v>79</v>
      </c>
      <c r="AF39" s="58" t="s">
        <v>1</v>
      </c>
      <c r="AG39" s="58" t="s">
        <v>1</v>
      </c>
      <c r="AH39" s="58" t="s">
        <v>79</v>
      </c>
      <c r="AI39" s="58" t="s">
        <v>79</v>
      </c>
      <c r="AJ39" s="58" t="s">
        <v>79</v>
      </c>
    </row>
    <row r="40" spans="1:36" s="50" customFormat="1" ht="13.5" customHeight="1" x14ac:dyDescent="0.2">
      <c r="A40" s="52" t="s">
        <v>25</v>
      </c>
      <c r="B40" s="85">
        <v>100</v>
      </c>
      <c r="C40" s="85">
        <v>100</v>
      </c>
      <c r="D40" s="85">
        <v>100</v>
      </c>
      <c r="E40" s="85">
        <v>100</v>
      </c>
      <c r="F40" s="85">
        <v>100</v>
      </c>
      <c r="G40" s="85">
        <v>100</v>
      </c>
      <c r="H40" s="85">
        <v>100</v>
      </c>
      <c r="I40" s="85">
        <v>100</v>
      </c>
      <c r="J40" s="85">
        <v>100</v>
      </c>
      <c r="K40" s="85">
        <v>100</v>
      </c>
      <c r="L40" s="85">
        <v>100</v>
      </c>
      <c r="M40" s="85">
        <v>100</v>
      </c>
      <c r="N40" s="85">
        <v>100</v>
      </c>
      <c r="O40" s="85">
        <v>100</v>
      </c>
      <c r="P40" s="85">
        <v>100</v>
      </c>
      <c r="Q40" s="85">
        <v>100</v>
      </c>
      <c r="R40" s="85">
        <v>100</v>
      </c>
      <c r="S40" s="85">
        <v>100</v>
      </c>
      <c r="T40" s="85">
        <v>100</v>
      </c>
      <c r="U40" s="85">
        <v>100</v>
      </c>
      <c r="V40" s="85">
        <v>100</v>
      </c>
      <c r="W40" s="85">
        <v>100</v>
      </c>
      <c r="X40" s="85">
        <v>100</v>
      </c>
      <c r="Y40" s="85">
        <v>100</v>
      </c>
      <c r="Z40" s="85">
        <v>100</v>
      </c>
      <c r="AA40" s="85">
        <v>100</v>
      </c>
      <c r="AB40" s="85">
        <v>100</v>
      </c>
      <c r="AC40" s="85">
        <v>100</v>
      </c>
      <c r="AD40" s="85">
        <v>100</v>
      </c>
      <c r="AE40" s="85">
        <v>100</v>
      </c>
      <c r="AF40" s="85">
        <v>100</v>
      </c>
      <c r="AG40" s="85">
        <v>100</v>
      </c>
      <c r="AH40" s="85">
        <v>100</v>
      </c>
      <c r="AI40" s="85">
        <v>100</v>
      </c>
      <c r="AJ40" s="85">
        <v>100</v>
      </c>
    </row>
    <row r="41" spans="1:36" s="50" customFormat="1" ht="13.5" customHeight="1" x14ac:dyDescent="0.2">
      <c r="A41" s="13" t="s">
        <v>11</v>
      </c>
      <c r="B41" s="58">
        <v>15.846995</v>
      </c>
      <c r="C41" s="58">
        <v>11.935484000000001</v>
      </c>
      <c r="D41" s="58">
        <v>16.470587999999999</v>
      </c>
      <c r="E41" s="58">
        <v>18.729096999999999</v>
      </c>
      <c r="F41" s="58">
        <v>16.207951000000001</v>
      </c>
      <c r="G41" s="58">
        <v>22.089552000000001</v>
      </c>
      <c r="H41" s="58">
        <v>17.073170999999999</v>
      </c>
      <c r="I41" s="58">
        <v>21.705425999999999</v>
      </c>
      <c r="J41" s="58">
        <v>21.280992000000001</v>
      </c>
      <c r="K41" s="58">
        <v>19.651741000000001</v>
      </c>
      <c r="L41" s="58">
        <v>20.14742</v>
      </c>
      <c r="M41" s="58">
        <v>17.882352999999998</v>
      </c>
      <c r="N41" s="58">
        <v>18.075116999999999</v>
      </c>
      <c r="O41" s="58">
        <v>19.832985000000001</v>
      </c>
      <c r="P41" s="58">
        <v>17.167382</v>
      </c>
      <c r="Q41" s="58">
        <v>17.926566000000001</v>
      </c>
      <c r="R41" s="58">
        <v>17.261904999999999</v>
      </c>
      <c r="S41" s="58">
        <v>17.864923999999998</v>
      </c>
      <c r="T41" s="58">
        <v>19.595960000000002</v>
      </c>
      <c r="U41" s="58">
        <v>18.895966000000001</v>
      </c>
      <c r="V41" s="58">
        <v>19.789473999999998</v>
      </c>
      <c r="W41" s="58">
        <v>21.361502000000002</v>
      </c>
      <c r="X41" s="58">
        <v>19.661733999999999</v>
      </c>
      <c r="Y41" s="58">
        <v>14.350797</v>
      </c>
      <c r="Z41" s="58">
        <v>20.087336000000001</v>
      </c>
      <c r="AA41" s="58">
        <v>14.945055</v>
      </c>
      <c r="AB41" s="58">
        <v>19.912472999999999</v>
      </c>
      <c r="AC41" s="58">
        <v>23.244551999999999</v>
      </c>
      <c r="AD41" s="58">
        <v>19.900497999999999</v>
      </c>
      <c r="AE41" s="58">
        <v>22.25</v>
      </c>
      <c r="AF41" s="58">
        <v>21.791768000000001</v>
      </c>
      <c r="AG41" s="58">
        <v>18.367346999999999</v>
      </c>
      <c r="AH41" s="58">
        <v>19.895288000000001</v>
      </c>
      <c r="AI41" s="58">
        <v>18.306636000000001</v>
      </c>
      <c r="AJ41" s="58">
        <v>19.679634</v>
      </c>
    </row>
    <row r="42" spans="1:36" s="50" customFormat="1" ht="13.5" customHeight="1" x14ac:dyDescent="0.2">
      <c r="A42" s="34" t="s">
        <v>12</v>
      </c>
      <c r="B42" s="58">
        <v>15.027322</v>
      </c>
      <c r="C42" s="58">
        <v>11.290323000000001</v>
      </c>
      <c r="D42" s="58">
        <v>15</v>
      </c>
      <c r="E42" s="58">
        <v>18.060200999999999</v>
      </c>
      <c r="F42" s="58">
        <v>15.902141</v>
      </c>
      <c r="G42" s="58">
        <v>19.402985000000001</v>
      </c>
      <c r="H42" s="58">
        <v>14.939024</v>
      </c>
      <c r="I42" s="58">
        <v>20.930233000000001</v>
      </c>
      <c r="J42" s="58">
        <v>19.008264</v>
      </c>
      <c r="K42" s="58">
        <v>17.910447999999999</v>
      </c>
      <c r="L42" s="58">
        <v>19.164618999999998</v>
      </c>
      <c r="M42" s="58">
        <v>16.941175999999999</v>
      </c>
      <c r="N42" s="58">
        <v>16.901408</v>
      </c>
      <c r="O42" s="58">
        <v>18.371607999999998</v>
      </c>
      <c r="P42" s="58">
        <v>16.094421000000001</v>
      </c>
      <c r="Q42" s="58">
        <v>16.846651999999999</v>
      </c>
      <c r="R42" s="58">
        <v>16.666667</v>
      </c>
      <c r="S42" s="58">
        <v>17.429193999999999</v>
      </c>
      <c r="T42" s="58">
        <v>18.383838000000001</v>
      </c>
      <c r="U42" s="58">
        <v>18.259022999999999</v>
      </c>
      <c r="V42" s="58">
        <v>18.736841999999999</v>
      </c>
      <c r="W42" s="58">
        <v>20.422535</v>
      </c>
      <c r="X42" s="58">
        <v>18.181818</v>
      </c>
      <c r="Y42" s="58">
        <v>14.123006999999999</v>
      </c>
      <c r="Z42" s="58">
        <v>19.650655</v>
      </c>
      <c r="AA42" s="58">
        <v>14.285714</v>
      </c>
      <c r="AB42" s="58">
        <v>17.943107000000001</v>
      </c>
      <c r="AC42" s="58">
        <v>21.307506</v>
      </c>
      <c r="AD42" s="58">
        <v>17.412935000000001</v>
      </c>
      <c r="AE42" s="58">
        <v>19.5</v>
      </c>
      <c r="AF42" s="58">
        <v>20.096851999999998</v>
      </c>
      <c r="AG42" s="58">
        <v>16.836735000000001</v>
      </c>
      <c r="AH42" s="58">
        <v>18.586386999999998</v>
      </c>
      <c r="AI42" s="58">
        <v>17.162471</v>
      </c>
      <c r="AJ42" s="58">
        <v>17.848970000000001</v>
      </c>
    </row>
    <row r="43" spans="1:36" s="50" customFormat="1" ht="13.5" customHeight="1" x14ac:dyDescent="0.2">
      <c r="A43" s="34" t="s">
        <v>13</v>
      </c>
      <c r="B43" s="58" t="s">
        <v>1</v>
      </c>
      <c r="C43" s="58" t="s">
        <v>1</v>
      </c>
      <c r="D43" s="58">
        <v>1.470588</v>
      </c>
      <c r="E43" s="58" t="s">
        <v>1</v>
      </c>
      <c r="F43" s="58" t="s">
        <v>1</v>
      </c>
      <c r="G43" s="58">
        <v>2.6865670000000001</v>
      </c>
      <c r="H43" s="58">
        <v>2.1341459999999999</v>
      </c>
      <c r="I43" s="58" t="s">
        <v>1</v>
      </c>
      <c r="J43" s="58">
        <v>2.2727270000000002</v>
      </c>
      <c r="K43" s="58">
        <v>1.7412939999999999</v>
      </c>
      <c r="L43" s="58" t="s">
        <v>1</v>
      </c>
      <c r="M43" s="58" t="s">
        <v>1</v>
      </c>
      <c r="N43" s="58">
        <v>1.1737089999999999</v>
      </c>
      <c r="O43" s="58">
        <v>1.4613780000000001</v>
      </c>
      <c r="P43" s="58">
        <v>1.0729610000000001</v>
      </c>
      <c r="Q43" s="58">
        <v>1.079914</v>
      </c>
      <c r="R43" s="58" t="s">
        <v>1</v>
      </c>
      <c r="S43" s="58" t="s">
        <v>1</v>
      </c>
      <c r="T43" s="58">
        <v>1.212121</v>
      </c>
      <c r="U43" s="58" t="s">
        <v>1</v>
      </c>
      <c r="V43" s="58">
        <v>1.052632</v>
      </c>
      <c r="W43" s="58" t="s">
        <v>1</v>
      </c>
      <c r="X43" s="58">
        <v>1.4799150000000001</v>
      </c>
      <c r="Y43" s="58" t="s">
        <v>1</v>
      </c>
      <c r="Z43" s="58" t="s">
        <v>1</v>
      </c>
      <c r="AA43" s="58" t="s">
        <v>1</v>
      </c>
      <c r="AB43" s="58">
        <v>1.969365</v>
      </c>
      <c r="AC43" s="58">
        <v>1.937046</v>
      </c>
      <c r="AD43" s="58">
        <v>2.4875620000000001</v>
      </c>
      <c r="AE43" s="58">
        <v>2.75</v>
      </c>
      <c r="AF43" s="58">
        <v>1.6949149999999999</v>
      </c>
      <c r="AG43" s="58">
        <v>1.5306120000000001</v>
      </c>
      <c r="AH43" s="58">
        <v>1.3089010000000001</v>
      </c>
      <c r="AI43" s="58">
        <v>1.1441650000000001</v>
      </c>
      <c r="AJ43" s="58">
        <v>1.8306640000000001</v>
      </c>
    </row>
    <row r="44" spans="1:36" s="50" customFormat="1" ht="13.5" customHeight="1" x14ac:dyDescent="0.2">
      <c r="A44" s="11" t="s">
        <v>14</v>
      </c>
      <c r="B44" s="58">
        <v>84.153004999999993</v>
      </c>
      <c r="C44" s="58">
        <v>88.064515999999998</v>
      </c>
      <c r="D44" s="58">
        <v>83.529411999999994</v>
      </c>
      <c r="E44" s="58">
        <v>81.270903000000004</v>
      </c>
      <c r="F44" s="58">
        <v>83.792049000000006</v>
      </c>
      <c r="G44" s="58">
        <v>77.910448000000002</v>
      </c>
      <c r="H44" s="58">
        <v>82.926828999999998</v>
      </c>
      <c r="I44" s="58">
        <v>78.294573999999997</v>
      </c>
      <c r="J44" s="58">
        <v>78.719008000000002</v>
      </c>
      <c r="K44" s="58">
        <v>80.348258999999999</v>
      </c>
      <c r="L44" s="58">
        <v>79.852580000000003</v>
      </c>
      <c r="M44" s="58">
        <v>82.117647000000005</v>
      </c>
      <c r="N44" s="58">
        <v>81.924882999999994</v>
      </c>
      <c r="O44" s="58">
        <v>80.167015000000006</v>
      </c>
      <c r="P44" s="58">
        <v>82.832617999999997</v>
      </c>
      <c r="Q44" s="58">
        <v>82.073434000000006</v>
      </c>
      <c r="R44" s="58">
        <v>82.738095000000001</v>
      </c>
      <c r="S44" s="58">
        <v>82.135075999999998</v>
      </c>
      <c r="T44" s="58">
        <v>80.404039999999995</v>
      </c>
      <c r="U44" s="58">
        <v>81.104033999999999</v>
      </c>
      <c r="V44" s="58">
        <v>80.210526000000002</v>
      </c>
      <c r="W44" s="58">
        <v>78.638497999999998</v>
      </c>
      <c r="X44" s="58">
        <v>80.338266000000004</v>
      </c>
      <c r="Y44" s="58">
        <v>85.649203</v>
      </c>
      <c r="Z44" s="58">
        <v>79.912664000000007</v>
      </c>
      <c r="AA44" s="58">
        <v>85.054945000000004</v>
      </c>
      <c r="AB44" s="58">
        <v>80.087526999999994</v>
      </c>
      <c r="AC44" s="58">
        <v>76.755448000000001</v>
      </c>
      <c r="AD44" s="58">
        <v>80.099502000000001</v>
      </c>
      <c r="AE44" s="58">
        <v>77.75</v>
      </c>
      <c r="AF44" s="58">
        <v>78.208231999999995</v>
      </c>
      <c r="AG44" s="58">
        <v>81.632653000000005</v>
      </c>
      <c r="AH44" s="58">
        <v>80.104712000000006</v>
      </c>
      <c r="AI44" s="58">
        <v>81.693364000000003</v>
      </c>
      <c r="AJ44" s="58">
        <v>80.320366000000007</v>
      </c>
    </row>
    <row r="45" spans="1:36" s="50" customFormat="1" ht="13.5" customHeight="1" x14ac:dyDescent="0.2">
      <c r="A45" s="34" t="s">
        <v>15</v>
      </c>
      <c r="B45" s="58">
        <v>81.693989000000002</v>
      </c>
      <c r="C45" s="58">
        <v>84.838710000000006</v>
      </c>
      <c r="D45" s="58">
        <v>80.882352999999995</v>
      </c>
      <c r="E45" s="58">
        <v>78.929766000000001</v>
      </c>
      <c r="F45" s="58">
        <v>82.262996999999999</v>
      </c>
      <c r="G45" s="58">
        <v>75.223881000000006</v>
      </c>
      <c r="H45" s="58">
        <v>82.317072999999993</v>
      </c>
      <c r="I45" s="58">
        <v>76.744185999999999</v>
      </c>
      <c r="J45" s="58">
        <v>76.859504000000001</v>
      </c>
      <c r="K45" s="58">
        <v>78.109453000000002</v>
      </c>
      <c r="L45" s="58">
        <v>78.869778999999994</v>
      </c>
      <c r="M45" s="58">
        <v>80</v>
      </c>
      <c r="N45" s="58">
        <v>79.577465000000004</v>
      </c>
      <c r="O45" s="58">
        <v>79.123172999999994</v>
      </c>
      <c r="P45" s="58">
        <v>81.115880000000004</v>
      </c>
      <c r="Q45" s="58">
        <v>81.425486000000006</v>
      </c>
      <c r="R45" s="58">
        <v>81.944444000000004</v>
      </c>
      <c r="S45" s="58">
        <v>81.045751999999993</v>
      </c>
      <c r="T45" s="58">
        <v>78.989898999999994</v>
      </c>
      <c r="U45" s="58">
        <v>80.891720000000007</v>
      </c>
      <c r="V45" s="58">
        <v>78.736841999999996</v>
      </c>
      <c r="W45" s="58">
        <v>77.464788999999996</v>
      </c>
      <c r="X45" s="58">
        <v>79.281183999999996</v>
      </c>
      <c r="Y45" s="58">
        <v>85.193622000000005</v>
      </c>
      <c r="Z45" s="58">
        <v>79.694322999999997</v>
      </c>
      <c r="AA45" s="58">
        <v>85.054945000000004</v>
      </c>
      <c r="AB45" s="58">
        <v>80.087526999999994</v>
      </c>
      <c r="AC45" s="58">
        <v>76.755448000000001</v>
      </c>
      <c r="AD45" s="58">
        <v>80.099502000000001</v>
      </c>
      <c r="AE45" s="58">
        <v>77.75</v>
      </c>
      <c r="AF45" s="58">
        <v>78.208231999999995</v>
      </c>
      <c r="AG45" s="58">
        <v>81.632653000000005</v>
      </c>
      <c r="AH45" s="58">
        <v>80.104712000000006</v>
      </c>
      <c r="AI45" s="58">
        <v>81.693364000000003</v>
      </c>
      <c r="AJ45" s="58">
        <v>80.320366000000007</v>
      </c>
    </row>
    <row r="46" spans="1:36" s="50" customFormat="1" ht="13.5" customHeight="1" x14ac:dyDescent="0.2">
      <c r="A46" s="34" t="s">
        <v>16</v>
      </c>
      <c r="B46" s="58">
        <v>2.4590160000000001</v>
      </c>
      <c r="C46" s="58">
        <v>3.225806</v>
      </c>
      <c r="D46" s="58">
        <v>2.6470590000000001</v>
      </c>
      <c r="E46" s="58">
        <v>2.3411369999999998</v>
      </c>
      <c r="F46" s="58">
        <v>1.5290520000000001</v>
      </c>
      <c r="G46" s="58">
        <v>2.6865670000000001</v>
      </c>
      <c r="H46" s="58" t="s">
        <v>1</v>
      </c>
      <c r="I46" s="58">
        <v>1.5503880000000001</v>
      </c>
      <c r="J46" s="58">
        <v>1.859504</v>
      </c>
      <c r="K46" s="58">
        <v>2.2388059999999999</v>
      </c>
      <c r="L46" s="58" t="s">
        <v>1</v>
      </c>
      <c r="M46" s="58">
        <v>2.1176469999999998</v>
      </c>
      <c r="N46" s="58">
        <v>2.3474179999999998</v>
      </c>
      <c r="O46" s="58">
        <v>1.043841</v>
      </c>
      <c r="P46" s="58">
        <v>1.7167380000000001</v>
      </c>
      <c r="Q46" s="58" t="s">
        <v>1</v>
      </c>
      <c r="R46" s="58" t="s">
        <v>1</v>
      </c>
      <c r="S46" s="58">
        <v>1.0893250000000001</v>
      </c>
      <c r="T46" s="58">
        <v>1.4141410000000001</v>
      </c>
      <c r="U46" s="58" t="s">
        <v>1</v>
      </c>
      <c r="V46" s="58">
        <v>1.473684</v>
      </c>
      <c r="W46" s="58">
        <v>1.1737089999999999</v>
      </c>
      <c r="X46" s="58">
        <v>1.0570820000000001</v>
      </c>
      <c r="Y46" s="58" t="s">
        <v>1</v>
      </c>
      <c r="Z46" s="58" t="s">
        <v>1</v>
      </c>
      <c r="AA46" s="58" t="s">
        <v>79</v>
      </c>
      <c r="AB46" s="58" t="s">
        <v>79</v>
      </c>
      <c r="AC46" s="58" t="s">
        <v>79</v>
      </c>
      <c r="AD46" s="58" t="s">
        <v>79</v>
      </c>
      <c r="AE46" s="58" t="s">
        <v>79</v>
      </c>
      <c r="AF46" s="58" t="s">
        <v>79</v>
      </c>
      <c r="AG46" s="58" t="s">
        <v>79</v>
      </c>
      <c r="AH46" s="58" t="s">
        <v>79</v>
      </c>
      <c r="AI46" s="58" t="s">
        <v>79</v>
      </c>
      <c r="AJ46" s="58" t="s">
        <v>79</v>
      </c>
    </row>
    <row r="47" spans="1:36" s="50" customFormat="1" ht="13.5" customHeight="1" x14ac:dyDescent="0.2">
      <c r="A47" s="52" t="s">
        <v>26</v>
      </c>
      <c r="B47" s="85">
        <v>100</v>
      </c>
      <c r="C47" s="85">
        <v>100</v>
      </c>
      <c r="D47" s="85">
        <v>100</v>
      </c>
      <c r="E47" s="85">
        <v>100</v>
      </c>
      <c r="F47" s="85">
        <v>100</v>
      </c>
      <c r="G47" s="85">
        <v>100</v>
      </c>
      <c r="H47" s="85">
        <v>100</v>
      </c>
      <c r="I47" s="85">
        <v>100</v>
      </c>
      <c r="J47" s="85">
        <v>100</v>
      </c>
      <c r="K47" s="85">
        <v>100</v>
      </c>
      <c r="L47" s="85">
        <v>100</v>
      </c>
      <c r="M47" s="85">
        <v>100</v>
      </c>
      <c r="N47" s="85">
        <v>100</v>
      </c>
      <c r="O47" s="85">
        <v>100</v>
      </c>
      <c r="P47" s="85">
        <v>100</v>
      </c>
      <c r="Q47" s="85">
        <v>100</v>
      </c>
      <c r="R47" s="85">
        <v>100</v>
      </c>
      <c r="S47" s="85">
        <v>100</v>
      </c>
      <c r="T47" s="85">
        <v>100</v>
      </c>
      <c r="U47" s="85">
        <v>100</v>
      </c>
      <c r="V47" s="85">
        <v>100</v>
      </c>
      <c r="W47" s="85">
        <v>100</v>
      </c>
      <c r="X47" s="85">
        <v>100</v>
      </c>
      <c r="Y47" s="85">
        <v>100</v>
      </c>
      <c r="Z47" s="85">
        <v>100</v>
      </c>
      <c r="AA47" s="85">
        <v>100</v>
      </c>
      <c r="AB47" s="85">
        <v>100</v>
      </c>
      <c r="AC47" s="85">
        <v>100</v>
      </c>
      <c r="AD47" s="85">
        <v>100</v>
      </c>
      <c r="AE47" s="85">
        <v>100</v>
      </c>
      <c r="AF47" s="85">
        <v>100</v>
      </c>
      <c r="AG47" s="85">
        <v>100</v>
      </c>
      <c r="AH47" s="85">
        <v>100</v>
      </c>
      <c r="AI47" s="85">
        <v>100</v>
      </c>
      <c r="AJ47" s="85">
        <v>100</v>
      </c>
    </row>
    <row r="48" spans="1:36" s="50" customFormat="1" ht="13.5" customHeight="1" x14ac:dyDescent="0.2">
      <c r="A48" s="13" t="s">
        <v>11</v>
      </c>
      <c r="B48" s="58">
        <v>14.364641000000001</v>
      </c>
      <c r="C48" s="58">
        <v>17.789757000000002</v>
      </c>
      <c r="D48" s="58">
        <v>16.384181000000002</v>
      </c>
      <c r="E48" s="58">
        <v>18.055555999999999</v>
      </c>
      <c r="F48" s="58">
        <v>23.809524</v>
      </c>
      <c r="G48" s="58">
        <v>19.891007999999999</v>
      </c>
      <c r="H48" s="58">
        <v>22.916667</v>
      </c>
      <c r="I48" s="58">
        <v>20.959596000000001</v>
      </c>
      <c r="J48" s="58">
        <v>15.690377</v>
      </c>
      <c r="K48" s="58">
        <v>21.140142999999998</v>
      </c>
      <c r="L48" s="58">
        <v>19.501134</v>
      </c>
      <c r="M48" s="58">
        <v>20.581655000000001</v>
      </c>
      <c r="N48" s="58">
        <v>20.634920999999999</v>
      </c>
      <c r="O48" s="58">
        <v>19.512194999999998</v>
      </c>
      <c r="P48" s="58">
        <v>20.948616999999999</v>
      </c>
      <c r="Q48" s="58">
        <v>23.061223999999999</v>
      </c>
      <c r="R48" s="58">
        <v>23.312882999999999</v>
      </c>
      <c r="S48" s="58">
        <v>26.771654000000002</v>
      </c>
      <c r="T48" s="58">
        <v>20.477136999999999</v>
      </c>
      <c r="U48" s="58">
        <v>23.360655999999999</v>
      </c>
      <c r="V48" s="58">
        <v>25.146198999999999</v>
      </c>
      <c r="W48" s="58">
        <v>20.550847000000001</v>
      </c>
      <c r="X48" s="58">
        <v>20.12848</v>
      </c>
      <c r="Y48" s="58">
        <v>21.321961999999999</v>
      </c>
      <c r="Z48" s="58">
        <v>19.333333</v>
      </c>
      <c r="AA48" s="58">
        <v>25.557808999999999</v>
      </c>
      <c r="AB48" s="58">
        <v>21.162790999999999</v>
      </c>
      <c r="AC48" s="58">
        <v>24.528302</v>
      </c>
      <c r="AD48" s="58">
        <v>20.253164999999999</v>
      </c>
      <c r="AE48" s="58">
        <v>21.777778000000001</v>
      </c>
      <c r="AF48" s="58">
        <v>21.266967999999999</v>
      </c>
      <c r="AG48" s="58">
        <v>24.411135000000002</v>
      </c>
      <c r="AH48" s="58">
        <v>23.376622999999999</v>
      </c>
      <c r="AI48" s="58">
        <v>21.698112999999999</v>
      </c>
      <c r="AJ48" s="58">
        <v>20.531400999999999</v>
      </c>
    </row>
    <row r="49" spans="1:36" s="50" customFormat="1" ht="13.5" customHeight="1" x14ac:dyDescent="0.2">
      <c r="A49" s="34" t="s">
        <v>12</v>
      </c>
      <c r="B49" s="58">
        <v>12.430939</v>
      </c>
      <c r="C49" s="58">
        <v>15.633423000000001</v>
      </c>
      <c r="D49" s="58">
        <v>14.689266</v>
      </c>
      <c r="E49" s="58">
        <v>15.555555999999999</v>
      </c>
      <c r="F49" s="58">
        <v>22.408964000000001</v>
      </c>
      <c r="G49" s="58">
        <v>17.711172000000001</v>
      </c>
      <c r="H49" s="58">
        <v>21.09375</v>
      </c>
      <c r="I49" s="58">
        <v>16.414141000000001</v>
      </c>
      <c r="J49" s="58">
        <v>13.807531000000001</v>
      </c>
      <c r="K49" s="58">
        <v>19.477435</v>
      </c>
      <c r="L49" s="58">
        <v>17.233560000000001</v>
      </c>
      <c r="M49" s="58">
        <v>19.01566</v>
      </c>
      <c r="N49" s="58">
        <v>19.274376</v>
      </c>
      <c r="O49" s="58">
        <v>18.495934999999999</v>
      </c>
      <c r="P49" s="58">
        <v>18.181818</v>
      </c>
      <c r="Q49" s="58">
        <v>20.408162999999998</v>
      </c>
      <c r="R49" s="58">
        <v>22.494888</v>
      </c>
      <c r="S49" s="58">
        <v>25.787402</v>
      </c>
      <c r="T49" s="58">
        <v>18.091450999999999</v>
      </c>
      <c r="U49" s="58">
        <v>21.311475000000002</v>
      </c>
      <c r="V49" s="58">
        <v>23.781676000000001</v>
      </c>
      <c r="W49" s="58">
        <v>19.067796999999999</v>
      </c>
      <c r="X49" s="58">
        <v>18.843682999999999</v>
      </c>
      <c r="Y49" s="58">
        <v>17.910447999999999</v>
      </c>
      <c r="Z49" s="58">
        <v>16.888888999999999</v>
      </c>
      <c r="AA49" s="58">
        <v>23.326571999999999</v>
      </c>
      <c r="AB49" s="58">
        <v>19.534884000000002</v>
      </c>
      <c r="AC49" s="58">
        <v>20.990566000000001</v>
      </c>
      <c r="AD49" s="58">
        <v>18.481013000000001</v>
      </c>
      <c r="AE49" s="58">
        <v>21.111111000000001</v>
      </c>
      <c r="AF49" s="58">
        <v>18.778281</v>
      </c>
      <c r="AG49" s="58">
        <v>22.055675000000001</v>
      </c>
      <c r="AH49" s="58">
        <v>20.519480999999999</v>
      </c>
      <c r="AI49" s="58">
        <v>18.396225999999999</v>
      </c>
      <c r="AJ49" s="58">
        <v>19.082125999999999</v>
      </c>
    </row>
    <row r="50" spans="1:36" s="50" customFormat="1" ht="13.5" customHeight="1" x14ac:dyDescent="0.2">
      <c r="A50" s="34" t="s">
        <v>13</v>
      </c>
      <c r="B50" s="58">
        <v>1.933702</v>
      </c>
      <c r="C50" s="58">
        <v>2.1563340000000002</v>
      </c>
      <c r="D50" s="58">
        <v>1.6949149999999999</v>
      </c>
      <c r="E50" s="58">
        <v>2.5</v>
      </c>
      <c r="F50" s="58">
        <v>1.40056</v>
      </c>
      <c r="G50" s="58">
        <v>2.179837</v>
      </c>
      <c r="H50" s="58">
        <v>1.8229169999999999</v>
      </c>
      <c r="I50" s="58">
        <v>4.5454549999999996</v>
      </c>
      <c r="J50" s="58">
        <v>1.8828450000000001</v>
      </c>
      <c r="K50" s="58">
        <v>1.6627080000000001</v>
      </c>
      <c r="L50" s="58">
        <v>2.2675740000000002</v>
      </c>
      <c r="M50" s="58">
        <v>1.5659959999999999</v>
      </c>
      <c r="N50" s="58">
        <v>1.360544</v>
      </c>
      <c r="O50" s="58">
        <v>1.0162599999999999</v>
      </c>
      <c r="P50" s="58">
        <v>2.7667980000000001</v>
      </c>
      <c r="Q50" s="58">
        <v>2.6530610000000001</v>
      </c>
      <c r="R50" s="58" t="s">
        <v>1</v>
      </c>
      <c r="S50" s="58">
        <v>0.98425200000000002</v>
      </c>
      <c r="T50" s="58">
        <v>2.3856860000000002</v>
      </c>
      <c r="U50" s="58">
        <v>2.0491799999999998</v>
      </c>
      <c r="V50" s="58">
        <v>1.364522</v>
      </c>
      <c r="W50" s="58">
        <v>1.4830509999999999</v>
      </c>
      <c r="X50" s="58">
        <v>1.284797</v>
      </c>
      <c r="Y50" s="58">
        <v>3.4115139999999999</v>
      </c>
      <c r="Z50" s="58">
        <v>2.4444439999999998</v>
      </c>
      <c r="AA50" s="58">
        <v>2.2312370000000001</v>
      </c>
      <c r="AB50" s="58">
        <v>1.627907</v>
      </c>
      <c r="AC50" s="58">
        <v>3.5377360000000002</v>
      </c>
      <c r="AD50" s="58">
        <v>1.7721519999999999</v>
      </c>
      <c r="AE50" s="58" t="s">
        <v>1</v>
      </c>
      <c r="AF50" s="58">
        <v>2.4886879999999998</v>
      </c>
      <c r="AG50" s="58">
        <v>2.3554599999999999</v>
      </c>
      <c r="AH50" s="58">
        <v>2.8571430000000002</v>
      </c>
      <c r="AI50" s="58">
        <v>3.3018869999999998</v>
      </c>
      <c r="AJ50" s="58">
        <v>1.4492750000000001</v>
      </c>
    </row>
    <row r="51" spans="1:36" s="50" customFormat="1" ht="13.5" customHeight="1" x14ac:dyDescent="0.2">
      <c r="A51" s="11" t="s">
        <v>14</v>
      </c>
      <c r="B51" s="58">
        <v>85.635358999999994</v>
      </c>
      <c r="C51" s="58">
        <v>82.210243000000006</v>
      </c>
      <c r="D51" s="58">
        <v>83.615819000000002</v>
      </c>
      <c r="E51" s="58">
        <v>81.944444000000004</v>
      </c>
      <c r="F51" s="58">
        <v>76.190476000000004</v>
      </c>
      <c r="G51" s="58">
        <v>80.108992000000001</v>
      </c>
      <c r="H51" s="58">
        <v>77.083332999999996</v>
      </c>
      <c r="I51" s="58">
        <v>79.040403999999995</v>
      </c>
      <c r="J51" s="58">
        <v>84.309623000000002</v>
      </c>
      <c r="K51" s="58">
        <v>78.859857000000005</v>
      </c>
      <c r="L51" s="58">
        <v>80.498866000000007</v>
      </c>
      <c r="M51" s="58">
        <v>79.418345000000002</v>
      </c>
      <c r="N51" s="58">
        <v>79.365078999999994</v>
      </c>
      <c r="O51" s="58">
        <v>80.487804999999994</v>
      </c>
      <c r="P51" s="58">
        <v>79.051383000000001</v>
      </c>
      <c r="Q51" s="58">
        <v>76.938776000000004</v>
      </c>
      <c r="R51" s="58">
        <v>76.687117000000001</v>
      </c>
      <c r="S51" s="58">
        <v>73.228346000000002</v>
      </c>
      <c r="T51" s="58">
        <v>79.522863000000001</v>
      </c>
      <c r="U51" s="58">
        <v>76.639343999999994</v>
      </c>
      <c r="V51" s="58">
        <v>74.853801000000004</v>
      </c>
      <c r="W51" s="58">
        <v>79.449152999999995</v>
      </c>
      <c r="X51" s="58">
        <v>79.871520000000004</v>
      </c>
      <c r="Y51" s="58">
        <v>78.678038000000001</v>
      </c>
      <c r="Z51" s="58">
        <v>80.666667000000004</v>
      </c>
      <c r="AA51" s="58">
        <v>74.442190999999994</v>
      </c>
      <c r="AB51" s="58">
        <v>78.837209000000001</v>
      </c>
      <c r="AC51" s="58">
        <v>75.471698000000004</v>
      </c>
      <c r="AD51" s="58">
        <v>79.746835000000004</v>
      </c>
      <c r="AE51" s="58">
        <v>78.222222000000002</v>
      </c>
      <c r="AF51" s="58">
        <v>78.733031999999994</v>
      </c>
      <c r="AG51" s="58">
        <v>75.588864999999998</v>
      </c>
      <c r="AH51" s="58">
        <v>76.623377000000005</v>
      </c>
      <c r="AI51" s="58">
        <v>78.301886999999994</v>
      </c>
      <c r="AJ51" s="58">
        <v>79.468598999999998</v>
      </c>
    </row>
    <row r="52" spans="1:36" s="50" customFormat="1" ht="13.5" customHeight="1" x14ac:dyDescent="0.2">
      <c r="A52" s="34" t="s">
        <v>15</v>
      </c>
      <c r="B52" s="58">
        <v>83.701656999999997</v>
      </c>
      <c r="C52" s="58">
        <v>80.592991999999995</v>
      </c>
      <c r="D52" s="58">
        <v>81.638418000000001</v>
      </c>
      <c r="E52" s="58">
        <v>79.722222000000002</v>
      </c>
      <c r="F52" s="58">
        <v>73.669467999999995</v>
      </c>
      <c r="G52" s="58">
        <v>78.746594000000002</v>
      </c>
      <c r="H52" s="58">
        <v>75.260417000000004</v>
      </c>
      <c r="I52" s="58">
        <v>76.010101000000006</v>
      </c>
      <c r="J52" s="58">
        <v>80.334727999999998</v>
      </c>
      <c r="K52" s="58">
        <v>75.296912000000006</v>
      </c>
      <c r="L52" s="58">
        <v>78.231292999999994</v>
      </c>
      <c r="M52" s="58">
        <v>76.733780999999993</v>
      </c>
      <c r="N52" s="58">
        <v>76.870748000000006</v>
      </c>
      <c r="O52" s="58">
        <v>77.845528000000002</v>
      </c>
      <c r="P52" s="58">
        <v>76.877470000000002</v>
      </c>
      <c r="Q52" s="58">
        <v>73.265305999999995</v>
      </c>
      <c r="R52" s="58">
        <v>74.846626000000001</v>
      </c>
      <c r="S52" s="58">
        <v>71.259843000000004</v>
      </c>
      <c r="T52" s="58">
        <v>78.528827000000007</v>
      </c>
      <c r="U52" s="58">
        <v>76.229507999999996</v>
      </c>
      <c r="V52" s="58">
        <v>74.463937999999999</v>
      </c>
      <c r="W52" s="58">
        <v>79.025424000000001</v>
      </c>
      <c r="X52" s="58">
        <v>79.657387999999997</v>
      </c>
      <c r="Y52" s="58">
        <v>78.678038000000001</v>
      </c>
      <c r="Z52" s="58">
        <v>80.666667000000004</v>
      </c>
      <c r="AA52" s="58">
        <v>74.442190999999994</v>
      </c>
      <c r="AB52" s="58">
        <v>78.837209000000001</v>
      </c>
      <c r="AC52" s="58">
        <v>75</v>
      </c>
      <c r="AD52" s="58">
        <v>79.746835000000004</v>
      </c>
      <c r="AE52" s="58">
        <v>78.222222000000002</v>
      </c>
      <c r="AF52" s="58">
        <v>78.733031999999994</v>
      </c>
      <c r="AG52" s="58">
        <v>75.588864999999998</v>
      </c>
      <c r="AH52" s="58">
        <v>76.623377000000005</v>
      </c>
      <c r="AI52" s="58">
        <v>78.301886999999994</v>
      </c>
      <c r="AJ52" s="58">
        <v>79.468598999999998</v>
      </c>
    </row>
    <row r="53" spans="1:36" s="50" customFormat="1" ht="13.5" customHeight="1" x14ac:dyDescent="0.2">
      <c r="A53" s="34" t="s">
        <v>16</v>
      </c>
      <c r="B53" s="58">
        <v>1.933702</v>
      </c>
      <c r="C53" s="58">
        <v>1.617251</v>
      </c>
      <c r="D53" s="58">
        <v>1.977401</v>
      </c>
      <c r="E53" s="58">
        <v>2.2222219999999999</v>
      </c>
      <c r="F53" s="58">
        <v>2.5210080000000001</v>
      </c>
      <c r="G53" s="58">
        <v>1.362398</v>
      </c>
      <c r="H53" s="58">
        <v>1.8229169999999999</v>
      </c>
      <c r="I53" s="58">
        <v>3.030303</v>
      </c>
      <c r="J53" s="58">
        <v>3.9748950000000001</v>
      </c>
      <c r="K53" s="58">
        <v>3.562945</v>
      </c>
      <c r="L53" s="58">
        <v>2.2675740000000002</v>
      </c>
      <c r="M53" s="58">
        <v>2.684564</v>
      </c>
      <c r="N53" s="58">
        <v>2.4943309999999999</v>
      </c>
      <c r="O53" s="58">
        <v>2.6422759999999998</v>
      </c>
      <c r="P53" s="58">
        <v>2.1739130000000002</v>
      </c>
      <c r="Q53" s="58">
        <v>3.6734689999999999</v>
      </c>
      <c r="R53" s="58">
        <v>1.8404910000000001</v>
      </c>
      <c r="S53" s="58">
        <v>1.968504</v>
      </c>
      <c r="T53" s="58">
        <v>0.99403600000000003</v>
      </c>
      <c r="U53" s="58" t="s">
        <v>1</v>
      </c>
      <c r="V53" s="58" t="s">
        <v>1</v>
      </c>
      <c r="W53" s="58" t="s">
        <v>1</v>
      </c>
      <c r="X53" s="58" t="s">
        <v>1</v>
      </c>
      <c r="Y53" s="58" t="s">
        <v>79</v>
      </c>
      <c r="Z53" s="58" t="s">
        <v>79</v>
      </c>
      <c r="AA53" s="58" t="s">
        <v>79</v>
      </c>
      <c r="AB53" s="58" t="s">
        <v>79</v>
      </c>
      <c r="AC53" s="58" t="s">
        <v>1</v>
      </c>
      <c r="AD53" s="58" t="s">
        <v>79</v>
      </c>
      <c r="AE53" s="58" t="s">
        <v>79</v>
      </c>
      <c r="AF53" s="58" t="s">
        <v>79</v>
      </c>
      <c r="AG53" s="58" t="s">
        <v>79</v>
      </c>
      <c r="AH53" s="58" t="s">
        <v>79</v>
      </c>
      <c r="AI53" s="58" t="s">
        <v>79</v>
      </c>
      <c r="AJ53" s="58" t="s">
        <v>79</v>
      </c>
    </row>
    <row r="54" spans="1:36" s="50" customFormat="1" ht="13.5" customHeight="1" x14ac:dyDescent="0.2">
      <c r="A54" s="52" t="s">
        <v>27</v>
      </c>
      <c r="B54" s="85">
        <v>100</v>
      </c>
      <c r="C54" s="85">
        <v>100</v>
      </c>
      <c r="D54" s="85">
        <v>100</v>
      </c>
      <c r="E54" s="85">
        <v>100</v>
      </c>
      <c r="F54" s="85">
        <v>100</v>
      </c>
      <c r="G54" s="85">
        <v>100</v>
      </c>
      <c r="H54" s="85">
        <v>100</v>
      </c>
      <c r="I54" s="85">
        <v>100</v>
      </c>
      <c r="J54" s="85">
        <v>100</v>
      </c>
      <c r="K54" s="85">
        <v>100</v>
      </c>
      <c r="L54" s="85">
        <v>100</v>
      </c>
      <c r="M54" s="85">
        <v>100</v>
      </c>
      <c r="N54" s="85">
        <v>100</v>
      </c>
      <c r="O54" s="85">
        <v>100</v>
      </c>
      <c r="P54" s="85">
        <v>100</v>
      </c>
      <c r="Q54" s="85">
        <v>100</v>
      </c>
      <c r="R54" s="85">
        <v>100</v>
      </c>
      <c r="S54" s="85">
        <v>100</v>
      </c>
      <c r="T54" s="85">
        <v>100</v>
      </c>
      <c r="U54" s="85">
        <v>100</v>
      </c>
      <c r="V54" s="85">
        <v>100</v>
      </c>
      <c r="W54" s="85">
        <v>100</v>
      </c>
      <c r="X54" s="85">
        <v>100</v>
      </c>
      <c r="Y54" s="85">
        <v>100</v>
      </c>
      <c r="Z54" s="85">
        <v>100</v>
      </c>
      <c r="AA54" s="85">
        <v>100</v>
      </c>
      <c r="AB54" s="85">
        <v>100</v>
      </c>
      <c r="AC54" s="85">
        <v>100</v>
      </c>
      <c r="AD54" s="85">
        <v>100</v>
      </c>
      <c r="AE54" s="85">
        <v>100</v>
      </c>
      <c r="AF54" s="85">
        <v>100</v>
      </c>
      <c r="AG54" s="85">
        <v>100</v>
      </c>
      <c r="AH54" s="85">
        <v>100</v>
      </c>
      <c r="AI54" s="85">
        <v>100</v>
      </c>
      <c r="AJ54" s="85">
        <v>100</v>
      </c>
    </row>
    <row r="55" spans="1:36" s="50" customFormat="1" ht="13.5" customHeight="1" x14ac:dyDescent="0.2">
      <c r="A55" s="13" t="s">
        <v>11</v>
      </c>
      <c r="B55" s="58">
        <v>22.505800000000001</v>
      </c>
      <c r="C55" s="58">
        <v>24.822695</v>
      </c>
      <c r="D55" s="58">
        <v>19.607842999999999</v>
      </c>
      <c r="E55" s="58">
        <v>21.040724000000001</v>
      </c>
      <c r="F55" s="58">
        <v>21.911422000000002</v>
      </c>
      <c r="G55" s="58">
        <v>24.186992</v>
      </c>
      <c r="H55" s="58">
        <v>17.484009</v>
      </c>
      <c r="I55" s="58">
        <v>16.052060999999998</v>
      </c>
      <c r="J55" s="58">
        <v>19.784172999999999</v>
      </c>
      <c r="K55" s="58">
        <v>20</v>
      </c>
      <c r="L55" s="58">
        <v>20.143885000000001</v>
      </c>
      <c r="M55" s="58">
        <v>23.854962</v>
      </c>
      <c r="N55" s="58">
        <v>13.974591999999999</v>
      </c>
      <c r="O55" s="58">
        <v>15.851272</v>
      </c>
      <c r="P55" s="58">
        <v>18.609023000000001</v>
      </c>
      <c r="Q55" s="58">
        <v>18.923933000000002</v>
      </c>
      <c r="R55" s="58">
        <v>17.635270999999999</v>
      </c>
      <c r="S55" s="58">
        <v>16.605166000000001</v>
      </c>
      <c r="T55" s="58">
        <v>13.153153</v>
      </c>
      <c r="U55" s="58">
        <v>18.275154000000001</v>
      </c>
      <c r="V55" s="58">
        <v>19.573643000000001</v>
      </c>
      <c r="W55" s="58">
        <v>17.184265</v>
      </c>
      <c r="X55" s="58">
        <v>17.012447999999999</v>
      </c>
      <c r="Y55" s="58">
        <v>15.698924999999999</v>
      </c>
      <c r="Z55" s="58">
        <v>18.380744</v>
      </c>
      <c r="AA55" s="58">
        <v>16.385542000000001</v>
      </c>
      <c r="AB55" s="58">
        <v>18.266978999999999</v>
      </c>
      <c r="AC55" s="58">
        <v>17.505994999999999</v>
      </c>
      <c r="AD55" s="58">
        <v>16.326530999999999</v>
      </c>
      <c r="AE55" s="58">
        <v>18.041236999999999</v>
      </c>
      <c r="AF55" s="58">
        <v>18.681318999999998</v>
      </c>
      <c r="AG55" s="58">
        <v>20.52506</v>
      </c>
      <c r="AH55" s="58">
        <v>21.241050000000001</v>
      </c>
      <c r="AI55" s="58">
        <v>20.330969</v>
      </c>
      <c r="AJ55" s="58">
        <v>16.180371000000001</v>
      </c>
    </row>
    <row r="56" spans="1:36" s="50" customFormat="1" ht="13.5" customHeight="1" x14ac:dyDescent="0.2">
      <c r="A56" s="34" t="s">
        <v>12</v>
      </c>
      <c r="B56" s="58">
        <v>15.777262</v>
      </c>
      <c r="C56" s="58">
        <v>18.439716000000001</v>
      </c>
      <c r="D56" s="58">
        <v>14.705882000000001</v>
      </c>
      <c r="E56" s="58">
        <v>13.574661000000001</v>
      </c>
      <c r="F56" s="58">
        <v>14.918415</v>
      </c>
      <c r="G56" s="58">
        <v>18.292683</v>
      </c>
      <c r="H56" s="58">
        <v>12.153518</v>
      </c>
      <c r="I56" s="58">
        <v>16.052060999999998</v>
      </c>
      <c r="J56" s="58">
        <v>17.086331000000001</v>
      </c>
      <c r="K56" s="58">
        <v>16</v>
      </c>
      <c r="L56" s="58">
        <v>14.208633000000001</v>
      </c>
      <c r="M56" s="58">
        <v>20.419847000000001</v>
      </c>
      <c r="N56" s="58">
        <v>10.707803999999999</v>
      </c>
      <c r="O56" s="58">
        <v>13.307240999999999</v>
      </c>
      <c r="P56" s="58">
        <v>15.225564</v>
      </c>
      <c r="Q56" s="58">
        <v>15.584415999999999</v>
      </c>
      <c r="R56" s="58">
        <v>14.028055999999999</v>
      </c>
      <c r="S56" s="58">
        <v>14.206642</v>
      </c>
      <c r="T56" s="58">
        <v>11.531532</v>
      </c>
      <c r="U56" s="58">
        <v>14.579055</v>
      </c>
      <c r="V56" s="58">
        <v>16.472867999999998</v>
      </c>
      <c r="W56" s="58">
        <v>14.078675</v>
      </c>
      <c r="X56" s="58">
        <v>13.485476999999999</v>
      </c>
      <c r="Y56" s="58">
        <v>12.903226</v>
      </c>
      <c r="Z56" s="58">
        <v>15.754923</v>
      </c>
      <c r="AA56" s="58">
        <v>12.53012</v>
      </c>
      <c r="AB56" s="58">
        <v>14.754098000000001</v>
      </c>
      <c r="AC56" s="58">
        <v>13.908873</v>
      </c>
      <c r="AD56" s="58">
        <v>14.285714</v>
      </c>
      <c r="AE56" s="58">
        <v>15.979381</v>
      </c>
      <c r="AF56" s="58">
        <v>15.10989</v>
      </c>
      <c r="AG56" s="58">
        <v>17.183771</v>
      </c>
      <c r="AH56" s="58">
        <v>17.183771</v>
      </c>
      <c r="AI56" s="58">
        <v>16.784870000000002</v>
      </c>
      <c r="AJ56" s="58">
        <v>10.875332</v>
      </c>
    </row>
    <row r="57" spans="1:36" s="50" customFormat="1" ht="13.5" customHeight="1" x14ac:dyDescent="0.2">
      <c r="A57" s="34" t="s">
        <v>13</v>
      </c>
      <c r="B57" s="58">
        <v>6.7285380000000004</v>
      </c>
      <c r="C57" s="58">
        <v>6.3829789999999997</v>
      </c>
      <c r="D57" s="58">
        <v>4.901961</v>
      </c>
      <c r="E57" s="58">
        <v>7.4660630000000001</v>
      </c>
      <c r="F57" s="58">
        <v>6.9930070000000004</v>
      </c>
      <c r="G57" s="58">
        <v>5.8943089999999998</v>
      </c>
      <c r="H57" s="58">
        <v>5.3304900000000002</v>
      </c>
      <c r="I57" s="58" t="s">
        <v>79</v>
      </c>
      <c r="J57" s="58">
        <v>2.6978420000000001</v>
      </c>
      <c r="K57" s="58">
        <v>4</v>
      </c>
      <c r="L57" s="58">
        <v>5.9352520000000002</v>
      </c>
      <c r="M57" s="58">
        <v>3.4351150000000001</v>
      </c>
      <c r="N57" s="58">
        <v>3.266788</v>
      </c>
      <c r="O57" s="58">
        <v>2.5440309999999999</v>
      </c>
      <c r="P57" s="58">
        <v>3.3834590000000002</v>
      </c>
      <c r="Q57" s="58">
        <v>3.339518</v>
      </c>
      <c r="R57" s="58">
        <v>3.6072139999999999</v>
      </c>
      <c r="S57" s="58">
        <v>2.3985240000000001</v>
      </c>
      <c r="T57" s="58">
        <v>1.6216219999999999</v>
      </c>
      <c r="U57" s="58">
        <v>3.6960989999999998</v>
      </c>
      <c r="V57" s="58">
        <v>3.1007750000000001</v>
      </c>
      <c r="W57" s="58">
        <v>3.1055899999999999</v>
      </c>
      <c r="X57" s="58">
        <v>3.5269710000000001</v>
      </c>
      <c r="Y57" s="58">
        <v>2.7956989999999999</v>
      </c>
      <c r="Z57" s="58">
        <v>2.6258210000000002</v>
      </c>
      <c r="AA57" s="58">
        <v>3.8554219999999999</v>
      </c>
      <c r="AB57" s="58">
        <v>3.5128810000000001</v>
      </c>
      <c r="AC57" s="58">
        <v>3.5971220000000002</v>
      </c>
      <c r="AD57" s="58">
        <v>2.040816</v>
      </c>
      <c r="AE57" s="58">
        <v>2.0618560000000001</v>
      </c>
      <c r="AF57" s="58">
        <v>3.5714290000000002</v>
      </c>
      <c r="AG57" s="58">
        <v>3.3412890000000002</v>
      </c>
      <c r="AH57" s="58">
        <v>4.0572790000000003</v>
      </c>
      <c r="AI57" s="58">
        <v>3.5460989999999999</v>
      </c>
      <c r="AJ57" s="58">
        <v>5.30504</v>
      </c>
    </row>
    <row r="58" spans="1:36" s="50" customFormat="1" ht="13.5" customHeight="1" x14ac:dyDescent="0.2">
      <c r="A58" s="11" t="s">
        <v>14</v>
      </c>
      <c r="B58" s="58">
        <v>77.494200000000006</v>
      </c>
      <c r="C58" s="58">
        <v>75.177305000000004</v>
      </c>
      <c r="D58" s="58">
        <v>80.392156999999997</v>
      </c>
      <c r="E58" s="58">
        <v>78.959276000000003</v>
      </c>
      <c r="F58" s="58">
        <v>78.088577999999998</v>
      </c>
      <c r="G58" s="58">
        <v>75.813007999999996</v>
      </c>
      <c r="H58" s="58">
        <v>82.515991</v>
      </c>
      <c r="I58" s="58">
        <v>83.947939000000005</v>
      </c>
      <c r="J58" s="58">
        <v>80.215827000000004</v>
      </c>
      <c r="K58" s="58">
        <v>80</v>
      </c>
      <c r="L58" s="58">
        <v>79.856115000000003</v>
      </c>
      <c r="M58" s="58">
        <v>76.145038</v>
      </c>
      <c r="N58" s="58">
        <v>86.025407999999999</v>
      </c>
      <c r="O58" s="58">
        <v>84.148728000000006</v>
      </c>
      <c r="P58" s="58">
        <v>81.390977000000007</v>
      </c>
      <c r="Q58" s="58">
        <v>81.076066999999995</v>
      </c>
      <c r="R58" s="58">
        <v>82.364728999999997</v>
      </c>
      <c r="S58" s="58">
        <v>83.394834000000003</v>
      </c>
      <c r="T58" s="58">
        <v>86.846846999999997</v>
      </c>
      <c r="U58" s="58">
        <v>81.724845999999999</v>
      </c>
      <c r="V58" s="58">
        <v>80.426356999999996</v>
      </c>
      <c r="W58" s="58">
        <v>82.815735000000004</v>
      </c>
      <c r="X58" s="58">
        <v>82.987551999999994</v>
      </c>
      <c r="Y58" s="58">
        <v>84.301074999999997</v>
      </c>
      <c r="Z58" s="58">
        <v>81.619255999999993</v>
      </c>
      <c r="AA58" s="58">
        <v>83.614457999999999</v>
      </c>
      <c r="AB58" s="58">
        <v>81.733020999999994</v>
      </c>
      <c r="AC58" s="58">
        <v>82.494005000000001</v>
      </c>
      <c r="AD58" s="58">
        <v>83.673468999999997</v>
      </c>
      <c r="AE58" s="58">
        <v>81.958763000000005</v>
      </c>
      <c r="AF58" s="58">
        <v>81.318680999999998</v>
      </c>
      <c r="AG58" s="58">
        <v>79.474940000000004</v>
      </c>
      <c r="AH58" s="58">
        <v>78.758949999999999</v>
      </c>
      <c r="AI58" s="58">
        <v>79.669031000000004</v>
      </c>
      <c r="AJ58" s="58">
        <v>83.819629000000006</v>
      </c>
    </row>
    <row r="59" spans="1:36" s="50" customFormat="1" ht="13.5" customHeight="1" x14ac:dyDescent="0.2">
      <c r="A59" s="34" t="s">
        <v>15</v>
      </c>
      <c r="B59" s="58">
        <v>75.870069999999998</v>
      </c>
      <c r="C59" s="58">
        <v>73.995272</v>
      </c>
      <c r="D59" s="58">
        <v>78.431372999999994</v>
      </c>
      <c r="E59" s="58">
        <v>77.149321</v>
      </c>
      <c r="F59" s="58">
        <v>76.456875999999994</v>
      </c>
      <c r="G59" s="58">
        <v>73.983739999999997</v>
      </c>
      <c r="H59" s="58">
        <v>80.810235000000006</v>
      </c>
      <c r="I59" s="58">
        <v>82.863341000000005</v>
      </c>
      <c r="J59" s="58">
        <v>78.417265999999998</v>
      </c>
      <c r="K59" s="58">
        <v>79.090908999999996</v>
      </c>
      <c r="L59" s="58">
        <v>78.057553999999996</v>
      </c>
      <c r="M59" s="58">
        <v>75.572519</v>
      </c>
      <c r="N59" s="58">
        <v>82.940109000000007</v>
      </c>
      <c r="O59" s="58">
        <v>81.996086000000005</v>
      </c>
      <c r="P59" s="58">
        <v>79.323307999999997</v>
      </c>
      <c r="Q59" s="58">
        <v>79.591836999999998</v>
      </c>
      <c r="R59" s="58">
        <v>79.959919999999997</v>
      </c>
      <c r="S59" s="58">
        <v>81.549814999999995</v>
      </c>
      <c r="T59" s="58">
        <v>85.405405000000002</v>
      </c>
      <c r="U59" s="58">
        <v>81.314167999999995</v>
      </c>
      <c r="V59" s="58">
        <v>78.682170999999997</v>
      </c>
      <c r="W59" s="58">
        <v>81.573498999999998</v>
      </c>
      <c r="X59" s="58">
        <v>81.742739</v>
      </c>
      <c r="Y59" s="58">
        <v>84.086022</v>
      </c>
      <c r="Z59" s="58">
        <v>81.619255999999993</v>
      </c>
      <c r="AA59" s="58">
        <v>83.614457999999999</v>
      </c>
      <c r="AB59" s="58">
        <v>81.733020999999994</v>
      </c>
      <c r="AC59" s="58">
        <v>82.494005000000001</v>
      </c>
      <c r="AD59" s="58">
        <v>83.673468999999997</v>
      </c>
      <c r="AE59" s="58">
        <v>81.958763000000005</v>
      </c>
      <c r="AF59" s="58">
        <v>81.318680999999998</v>
      </c>
      <c r="AG59" s="58">
        <v>79.474940000000004</v>
      </c>
      <c r="AH59" s="58">
        <v>78.758949999999999</v>
      </c>
      <c r="AI59" s="58">
        <v>79.669031000000004</v>
      </c>
      <c r="AJ59" s="58">
        <v>83.819629000000006</v>
      </c>
    </row>
    <row r="60" spans="1:36" s="50" customFormat="1" ht="13.5" customHeight="1" x14ac:dyDescent="0.2">
      <c r="A60" s="34" t="s">
        <v>16</v>
      </c>
      <c r="B60" s="58">
        <v>1.6241300000000001</v>
      </c>
      <c r="C60" s="58">
        <v>1.1820329999999999</v>
      </c>
      <c r="D60" s="58">
        <v>1.9607840000000001</v>
      </c>
      <c r="E60" s="58">
        <v>1.809955</v>
      </c>
      <c r="F60" s="58">
        <v>1.631702</v>
      </c>
      <c r="G60" s="58">
        <v>1.8292679999999999</v>
      </c>
      <c r="H60" s="58">
        <v>1.705757</v>
      </c>
      <c r="I60" s="58">
        <v>1.0845990000000001</v>
      </c>
      <c r="J60" s="58">
        <v>1.7985610000000001</v>
      </c>
      <c r="K60" s="58">
        <v>0.90909099999999998</v>
      </c>
      <c r="L60" s="58">
        <v>1.7985610000000001</v>
      </c>
      <c r="M60" s="58" t="s">
        <v>1</v>
      </c>
      <c r="N60" s="58">
        <v>3.085299</v>
      </c>
      <c r="O60" s="58">
        <v>2.1526420000000002</v>
      </c>
      <c r="P60" s="58">
        <v>2.067669</v>
      </c>
      <c r="Q60" s="58">
        <v>1.4842299999999999</v>
      </c>
      <c r="R60" s="58">
        <v>2.4048099999999999</v>
      </c>
      <c r="S60" s="58">
        <v>1.845018</v>
      </c>
      <c r="T60" s="58">
        <v>1.441441</v>
      </c>
      <c r="U60" s="58" t="s">
        <v>1</v>
      </c>
      <c r="V60" s="58">
        <v>1.744186</v>
      </c>
      <c r="W60" s="58">
        <v>1.2422359999999999</v>
      </c>
      <c r="X60" s="58">
        <v>1.2448129999999999</v>
      </c>
      <c r="Y60" s="58" t="s">
        <v>1</v>
      </c>
      <c r="Z60" s="58" t="s">
        <v>79</v>
      </c>
      <c r="AA60" s="58" t="s">
        <v>79</v>
      </c>
      <c r="AB60" s="58" t="s">
        <v>79</v>
      </c>
      <c r="AC60" s="58" t="s">
        <v>79</v>
      </c>
      <c r="AD60" s="58" t="s">
        <v>79</v>
      </c>
      <c r="AE60" s="58" t="s">
        <v>79</v>
      </c>
      <c r="AF60" s="58" t="s">
        <v>79</v>
      </c>
      <c r="AG60" s="58" t="s">
        <v>79</v>
      </c>
      <c r="AH60" s="58" t="s">
        <v>79</v>
      </c>
      <c r="AI60" s="58" t="s">
        <v>79</v>
      </c>
      <c r="AJ60" s="58" t="s">
        <v>79</v>
      </c>
    </row>
    <row r="61" spans="1:36" s="50" customFormat="1" ht="13.5" customHeight="1" x14ac:dyDescent="0.2">
      <c r="A61" s="52" t="s">
        <v>28</v>
      </c>
      <c r="B61" s="85">
        <v>100</v>
      </c>
      <c r="C61" s="85">
        <v>100</v>
      </c>
      <c r="D61" s="85">
        <v>100</v>
      </c>
      <c r="E61" s="85">
        <v>100</v>
      </c>
      <c r="F61" s="85">
        <v>100</v>
      </c>
      <c r="G61" s="85">
        <v>100</v>
      </c>
      <c r="H61" s="85">
        <v>100</v>
      </c>
      <c r="I61" s="85">
        <v>100</v>
      </c>
      <c r="J61" s="85">
        <v>100</v>
      </c>
      <c r="K61" s="85">
        <v>100</v>
      </c>
      <c r="L61" s="85">
        <v>100</v>
      </c>
      <c r="M61" s="85">
        <v>100</v>
      </c>
      <c r="N61" s="85">
        <v>100</v>
      </c>
      <c r="O61" s="85">
        <v>100</v>
      </c>
      <c r="P61" s="85">
        <v>100</v>
      </c>
      <c r="Q61" s="85">
        <v>100</v>
      </c>
      <c r="R61" s="85">
        <v>100</v>
      </c>
      <c r="S61" s="85">
        <v>100</v>
      </c>
      <c r="T61" s="85">
        <v>100</v>
      </c>
      <c r="U61" s="85">
        <v>100</v>
      </c>
      <c r="V61" s="85">
        <v>100</v>
      </c>
      <c r="W61" s="85">
        <v>100</v>
      </c>
      <c r="X61" s="85">
        <v>100</v>
      </c>
      <c r="Y61" s="85">
        <v>100</v>
      </c>
      <c r="Z61" s="85">
        <v>100</v>
      </c>
      <c r="AA61" s="85">
        <v>100</v>
      </c>
      <c r="AB61" s="85">
        <v>100</v>
      </c>
      <c r="AC61" s="85">
        <v>100</v>
      </c>
      <c r="AD61" s="85">
        <v>100</v>
      </c>
      <c r="AE61" s="85">
        <v>100</v>
      </c>
      <c r="AF61" s="85">
        <v>100</v>
      </c>
      <c r="AG61" s="85">
        <v>100</v>
      </c>
      <c r="AH61" s="85">
        <v>100</v>
      </c>
      <c r="AI61" s="85">
        <v>100</v>
      </c>
      <c r="AJ61" s="85">
        <v>100</v>
      </c>
    </row>
    <row r="62" spans="1:36" s="50" customFormat="1" ht="13.5" customHeight="1" x14ac:dyDescent="0.2">
      <c r="A62" s="13" t="s">
        <v>11</v>
      </c>
      <c r="B62" s="58">
        <v>23.535792000000001</v>
      </c>
      <c r="C62" s="58">
        <v>24.508671</v>
      </c>
      <c r="D62" s="58">
        <v>26.196172000000001</v>
      </c>
      <c r="E62" s="58">
        <v>26.630434999999999</v>
      </c>
      <c r="F62" s="58">
        <v>25.164835</v>
      </c>
      <c r="G62" s="58">
        <v>28.051392</v>
      </c>
      <c r="H62" s="58">
        <v>23.276835999999999</v>
      </c>
      <c r="I62" s="58">
        <v>24.715615</v>
      </c>
      <c r="J62" s="58">
        <v>25.488068999999999</v>
      </c>
      <c r="K62" s="58">
        <v>27.167629999999999</v>
      </c>
      <c r="L62" s="58">
        <v>20.515362</v>
      </c>
      <c r="M62" s="58">
        <v>24.367384999999999</v>
      </c>
      <c r="N62" s="58">
        <v>26.116505</v>
      </c>
      <c r="O62" s="58">
        <v>26.095061000000001</v>
      </c>
      <c r="P62" s="58">
        <v>28.832753</v>
      </c>
      <c r="Q62" s="58">
        <v>27.096774</v>
      </c>
      <c r="R62" s="58">
        <v>27.655987</v>
      </c>
      <c r="S62" s="58">
        <v>28.074639999999999</v>
      </c>
      <c r="T62" s="58">
        <v>30.458715999999999</v>
      </c>
      <c r="U62" s="58">
        <v>30.598291</v>
      </c>
      <c r="V62" s="58">
        <v>29.127053</v>
      </c>
      <c r="W62" s="58">
        <v>28.052804999999999</v>
      </c>
      <c r="X62" s="58">
        <v>27.097314999999998</v>
      </c>
      <c r="Y62" s="58">
        <v>29.012875999999999</v>
      </c>
      <c r="Z62" s="58">
        <v>28.888888999999999</v>
      </c>
      <c r="AA62" s="58">
        <v>30.427046000000001</v>
      </c>
      <c r="AB62" s="58">
        <v>34.304206999999998</v>
      </c>
      <c r="AC62" s="58">
        <v>29.982517000000001</v>
      </c>
      <c r="AD62" s="58">
        <v>34.744267999999998</v>
      </c>
      <c r="AE62" s="58">
        <v>35.639229</v>
      </c>
      <c r="AF62" s="58">
        <v>32.395643999999997</v>
      </c>
      <c r="AG62" s="58">
        <v>34.907251000000002</v>
      </c>
      <c r="AH62" s="58">
        <v>38.050314</v>
      </c>
      <c r="AI62" s="58">
        <v>36.454849000000003</v>
      </c>
      <c r="AJ62" s="58">
        <v>34.565916000000001</v>
      </c>
    </row>
    <row r="63" spans="1:36" s="50" customFormat="1" ht="13.5" customHeight="1" x14ac:dyDescent="0.2">
      <c r="A63" s="34" t="s">
        <v>12</v>
      </c>
      <c r="B63" s="58">
        <v>19.414317</v>
      </c>
      <c r="C63" s="58">
        <v>18.843931000000001</v>
      </c>
      <c r="D63" s="58">
        <v>21.411483</v>
      </c>
      <c r="E63" s="58">
        <v>20.869565000000001</v>
      </c>
      <c r="F63" s="58">
        <v>19.89011</v>
      </c>
      <c r="G63" s="58">
        <v>22.805139</v>
      </c>
      <c r="H63" s="58">
        <v>22.259886999999999</v>
      </c>
      <c r="I63" s="58">
        <v>23.681488999999999</v>
      </c>
      <c r="J63" s="58">
        <v>21.691973999999998</v>
      </c>
      <c r="K63" s="58">
        <v>23.410405000000001</v>
      </c>
      <c r="L63" s="58">
        <v>18.037661</v>
      </c>
      <c r="M63" s="58">
        <v>22.024367000000002</v>
      </c>
      <c r="N63" s="58">
        <v>22.912621000000001</v>
      </c>
      <c r="O63" s="58">
        <v>23.205964999999999</v>
      </c>
      <c r="P63" s="58">
        <v>23.170732000000001</v>
      </c>
      <c r="Q63" s="58">
        <v>22.580645000000001</v>
      </c>
      <c r="R63" s="58">
        <v>23.861719999999998</v>
      </c>
      <c r="S63" s="58">
        <v>24.342663000000002</v>
      </c>
      <c r="T63" s="58">
        <v>27.614678999999999</v>
      </c>
      <c r="U63" s="58">
        <v>27.179487000000002</v>
      </c>
      <c r="V63" s="58">
        <v>25.151253000000001</v>
      </c>
      <c r="W63" s="58">
        <v>24.422442</v>
      </c>
      <c r="X63" s="58">
        <v>22.986577</v>
      </c>
      <c r="Y63" s="58">
        <v>24.635193000000001</v>
      </c>
      <c r="Z63" s="58">
        <v>25.982906</v>
      </c>
      <c r="AA63" s="58">
        <v>25.889679999999998</v>
      </c>
      <c r="AB63" s="58">
        <v>29.20712</v>
      </c>
      <c r="AC63" s="58">
        <v>26.048950999999999</v>
      </c>
      <c r="AD63" s="58">
        <v>28.924161999999999</v>
      </c>
      <c r="AE63" s="58">
        <v>30.735551999999998</v>
      </c>
      <c r="AF63" s="58">
        <v>28.856624</v>
      </c>
      <c r="AG63" s="58">
        <v>30.185497000000002</v>
      </c>
      <c r="AH63" s="58">
        <v>31.761005999999998</v>
      </c>
      <c r="AI63" s="58">
        <v>32.190635</v>
      </c>
      <c r="AJ63" s="58">
        <v>29.983923000000001</v>
      </c>
    </row>
    <row r="64" spans="1:36" s="50" customFormat="1" ht="13.5" customHeight="1" x14ac:dyDescent="0.2">
      <c r="A64" s="34" t="s">
        <v>13</v>
      </c>
      <c r="B64" s="58">
        <v>4.1214750000000002</v>
      </c>
      <c r="C64" s="58">
        <v>5.6647400000000001</v>
      </c>
      <c r="D64" s="58">
        <v>4.7846890000000002</v>
      </c>
      <c r="E64" s="58">
        <v>5.7608699999999997</v>
      </c>
      <c r="F64" s="58">
        <v>5.2747250000000001</v>
      </c>
      <c r="G64" s="58">
        <v>5.2462530000000003</v>
      </c>
      <c r="H64" s="58">
        <v>1.0169490000000001</v>
      </c>
      <c r="I64" s="58">
        <v>1.0341260000000001</v>
      </c>
      <c r="J64" s="58">
        <v>3.7960950000000002</v>
      </c>
      <c r="K64" s="58">
        <v>3.757225</v>
      </c>
      <c r="L64" s="58">
        <v>2.4777010000000002</v>
      </c>
      <c r="M64" s="58">
        <v>2.3430179999999998</v>
      </c>
      <c r="N64" s="58">
        <v>3.2038829999999998</v>
      </c>
      <c r="O64" s="58">
        <v>2.8890959999999999</v>
      </c>
      <c r="P64" s="58">
        <v>5.6620210000000002</v>
      </c>
      <c r="Q64" s="58">
        <v>4.5161290000000003</v>
      </c>
      <c r="R64" s="58">
        <v>3.7942659999999999</v>
      </c>
      <c r="S64" s="58">
        <v>3.731976</v>
      </c>
      <c r="T64" s="58">
        <v>2.8440370000000001</v>
      </c>
      <c r="U64" s="58">
        <v>3.418803</v>
      </c>
      <c r="V64" s="58">
        <v>3.9757989999999999</v>
      </c>
      <c r="W64" s="58">
        <v>3.630363</v>
      </c>
      <c r="X64" s="58">
        <v>4.1107379999999996</v>
      </c>
      <c r="Y64" s="58">
        <v>4.3776820000000001</v>
      </c>
      <c r="Z64" s="58">
        <v>2.905983</v>
      </c>
      <c r="AA64" s="58">
        <v>4.5373669999999997</v>
      </c>
      <c r="AB64" s="58">
        <v>5.0970870000000001</v>
      </c>
      <c r="AC64" s="58">
        <v>3.9335659999999999</v>
      </c>
      <c r="AD64" s="58">
        <v>5.820106</v>
      </c>
      <c r="AE64" s="58">
        <v>4.9036780000000002</v>
      </c>
      <c r="AF64" s="58">
        <v>3.5390199999999998</v>
      </c>
      <c r="AG64" s="58">
        <v>4.7217539999999998</v>
      </c>
      <c r="AH64" s="58">
        <v>6.2893080000000001</v>
      </c>
      <c r="AI64" s="58">
        <v>4.2642139999999999</v>
      </c>
      <c r="AJ64" s="58">
        <v>4.5819939999999999</v>
      </c>
    </row>
    <row r="65" spans="1:36" s="50" customFormat="1" ht="13.5" customHeight="1" x14ac:dyDescent="0.2">
      <c r="A65" s="11" t="s">
        <v>14</v>
      </c>
      <c r="B65" s="58">
        <v>76.464207999999999</v>
      </c>
      <c r="C65" s="58">
        <v>75.491328999999993</v>
      </c>
      <c r="D65" s="58">
        <v>73.803827999999996</v>
      </c>
      <c r="E65" s="58">
        <v>73.369564999999994</v>
      </c>
      <c r="F65" s="58">
        <v>74.835165000000003</v>
      </c>
      <c r="G65" s="58">
        <v>71.948607999999993</v>
      </c>
      <c r="H65" s="58">
        <v>76.723163999999997</v>
      </c>
      <c r="I65" s="58">
        <v>75.284385</v>
      </c>
      <c r="J65" s="58">
        <v>74.511931000000004</v>
      </c>
      <c r="K65" s="58">
        <v>72.832369999999997</v>
      </c>
      <c r="L65" s="58">
        <v>79.484638000000004</v>
      </c>
      <c r="M65" s="58">
        <v>75.632615000000001</v>
      </c>
      <c r="N65" s="58">
        <v>73.883494999999996</v>
      </c>
      <c r="O65" s="58">
        <v>73.904938999999999</v>
      </c>
      <c r="P65" s="58">
        <v>71.167247000000003</v>
      </c>
      <c r="Q65" s="58">
        <v>72.903226000000004</v>
      </c>
      <c r="R65" s="58">
        <v>72.344013000000004</v>
      </c>
      <c r="S65" s="58">
        <v>71.925359999999998</v>
      </c>
      <c r="T65" s="58">
        <v>69.541284000000005</v>
      </c>
      <c r="U65" s="58">
        <v>69.401708999999997</v>
      </c>
      <c r="V65" s="58">
        <v>70.872946999999996</v>
      </c>
      <c r="W65" s="58">
        <v>71.947194999999994</v>
      </c>
      <c r="X65" s="58">
        <v>72.902685000000005</v>
      </c>
      <c r="Y65" s="58">
        <v>70.987123999999994</v>
      </c>
      <c r="Z65" s="58">
        <v>71.111110999999994</v>
      </c>
      <c r="AA65" s="58">
        <v>69.572953999999996</v>
      </c>
      <c r="AB65" s="58">
        <v>65.695792999999995</v>
      </c>
      <c r="AC65" s="58">
        <v>70.017482999999999</v>
      </c>
      <c r="AD65" s="58">
        <v>65.255731999999995</v>
      </c>
      <c r="AE65" s="58">
        <v>64.360771</v>
      </c>
      <c r="AF65" s="58">
        <v>67.604355999999996</v>
      </c>
      <c r="AG65" s="58">
        <v>65.092748999999998</v>
      </c>
      <c r="AH65" s="58">
        <v>61.949686</v>
      </c>
      <c r="AI65" s="58">
        <v>63.545150999999997</v>
      </c>
      <c r="AJ65" s="58">
        <v>65.434083999999999</v>
      </c>
    </row>
    <row r="66" spans="1:36" s="50" customFormat="1" ht="13.5" customHeight="1" x14ac:dyDescent="0.2">
      <c r="A66" s="34" t="s">
        <v>15</v>
      </c>
      <c r="B66" s="58">
        <v>75.271150000000006</v>
      </c>
      <c r="C66" s="58">
        <v>74.450867000000002</v>
      </c>
      <c r="D66" s="58">
        <v>72.248804000000007</v>
      </c>
      <c r="E66" s="58">
        <v>71.739130000000003</v>
      </c>
      <c r="F66" s="58">
        <v>73.626373999999998</v>
      </c>
      <c r="G66" s="58">
        <v>69.486080999999999</v>
      </c>
      <c r="H66" s="58">
        <v>75.819209000000001</v>
      </c>
      <c r="I66" s="58">
        <v>74.146845999999996</v>
      </c>
      <c r="J66" s="58">
        <v>72.234273000000002</v>
      </c>
      <c r="K66" s="58">
        <v>70.809248999999994</v>
      </c>
      <c r="L66" s="58">
        <v>77.799802</v>
      </c>
      <c r="M66" s="58">
        <v>73.477037999999993</v>
      </c>
      <c r="N66" s="58">
        <v>72.038835000000006</v>
      </c>
      <c r="O66" s="58">
        <v>70.829449999999994</v>
      </c>
      <c r="P66" s="58">
        <v>68.728223</v>
      </c>
      <c r="Q66" s="58">
        <v>70.138249000000002</v>
      </c>
      <c r="R66" s="58">
        <v>71.416526000000005</v>
      </c>
      <c r="S66" s="58">
        <v>71.162002000000001</v>
      </c>
      <c r="T66" s="58">
        <v>69.082569000000007</v>
      </c>
      <c r="U66" s="58">
        <v>68.974359000000007</v>
      </c>
      <c r="V66" s="58">
        <v>69.922212999999999</v>
      </c>
      <c r="W66" s="58">
        <v>71.534653000000006</v>
      </c>
      <c r="X66" s="58">
        <v>72.567114000000004</v>
      </c>
      <c r="Y66" s="58">
        <v>70.729613999999998</v>
      </c>
      <c r="Z66" s="58">
        <v>70.940171000000007</v>
      </c>
      <c r="AA66" s="58">
        <v>69.572953999999996</v>
      </c>
      <c r="AB66" s="58">
        <v>65.695792999999995</v>
      </c>
      <c r="AC66" s="58">
        <v>70.017482999999999</v>
      </c>
      <c r="AD66" s="58">
        <v>65.255731999999995</v>
      </c>
      <c r="AE66" s="58">
        <v>64.273205000000004</v>
      </c>
      <c r="AF66" s="58">
        <v>67.513611999999995</v>
      </c>
      <c r="AG66" s="58">
        <v>65.092748999999998</v>
      </c>
      <c r="AH66" s="58">
        <v>61.949686</v>
      </c>
      <c r="AI66" s="58">
        <v>63.545150999999997</v>
      </c>
      <c r="AJ66" s="58">
        <v>65.434083999999999</v>
      </c>
    </row>
    <row r="67" spans="1:36" s="50" customFormat="1" ht="13.5" customHeight="1" x14ac:dyDescent="0.2">
      <c r="A67" s="34" t="s">
        <v>16</v>
      </c>
      <c r="B67" s="58">
        <v>1.1930590000000001</v>
      </c>
      <c r="C67" s="58">
        <v>1.040462</v>
      </c>
      <c r="D67" s="58">
        <v>1.555024</v>
      </c>
      <c r="E67" s="58">
        <v>1.6304350000000001</v>
      </c>
      <c r="F67" s="58">
        <v>1.2087909999999999</v>
      </c>
      <c r="G67" s="58">
        <v>2.4625270000000001</v>
      </c>
      <c r="H67" s="58">
        <v>0.90395499999999995</v>
      </c>
      <c r="I67" s="58">
        <v>1.1375390000000001</v>
      </c>
      <c r="J67" s="58">
        <v>2.277657</v>
      </c>
      <c r="K67" s="58">
        <v>2.0231210000000002</v>
      </c>
      <c r="L67" s="58">
        <v>1.684836</v>
      </c>
      <c r="M67" s="58">
        <v>2.1555759999999999</v>
      </c>
      <c r="N67" s="58">
        <v>1.84466</v>
      </c>
      <c r="O67" s="58">
        <v>3.0754890000000001</v>
      </c>
      <c r="P67" s="58">
        <v>2.4390239999999999</v>
      </c>
      <c r="Q67" s="58">
        <v>2.764977</v>
      </c>
      <c r="R67" s="58">
        <v>0.92748699999999995</v>
      </c>
      <c r="S67" s="58">
        <v>0.76335900000000001</v>
      </c>
      <c r="T67" s="58">
        <v>0.45871600000000001</v>
      </c>
      <c r="U67" s="58">
        <v>0.42735000000000001</v>
      </c>
      <c r="V67" s="58">
        <v>0.950735</v>
      </c>
      <c r="W67" s="58">
        <v>0.41254099999999999</v>
      </c>
      <c r="X67" s="58" t="s">
        <v>1</v>
      </c>
      <c r="Y67" s="58" t="s">
        <v>1</v>
      </c>
      <c r="Z67" s="58" t="s">
        <v>1</v>
      </c>
      <c r="AA67" s="58" t="s">
        <v>79</v>
      </c>
      <c r="AB67" s="58" t="s">
        <v>79</v>
      </c>
      <c r="AC67" s="58" t="s">
        <v>79</v>
      </c>
      <c r="AD67" s="58" t="s">
        <v>79</v>
      </c>
      <c r="AE67" s="58" t="s">
        <v>1</v>
      </c>
      <c r="AF67" s="58" t="s">
        <v>1</v>
      </c>
      <c r="AG67" s="58" t="s">
        <v>79</v>
      </c>
      <c r="AH67" s="58" t="s">
        <v>79</v>
      </c>
      <c r="AI67" s="58" t="s">
        <v>79</v>
      </c>
      <c r="AJ67" s="58" t="s">
        <v>79</v>
      </c>
    </row>
    <row r="68" spans="1:36" s="50" customFormat="1" ht="13.5" customHeight="1" x14ac:dyDescent="0.2">
      <c r="A68" s="52" t="s">
        <v>29</v>
      </c>
      <c r="B68" s="85">
        <v>100</v>
      </c>
      <c r="C68" s="85">
        <v>100</v>
      </c>
      <c r="D68" s="85">
        <v>100</v>
      </c>
      <c r="E68" s="85">
        <v>100</v>
      </c>
      <c r="F68" s="85">
        <v>100</v>
      </c>
      <c r="G68" s="85">
        <v>100</v>
      </c>
      <c r="H68" s="85">
        <v>100</v>
      </c>
      <c r="I68" s="85">
        <v>100</v>
      </c>
      <c r="J68" s="85">
        <v>100</v>
      </c>
      <c r="K68" s="85">
        <v>100</v>
      </c>
      <c r="L68" s="85">
        <v>100</v>
      </c>
      <c r="M68" s="85">
        <v>100</v>
      </c>
      <c r="N68" s="85">
        <v>100</v>
      </c>
      <c r="O68" s="85">
        <v>100</v>
      </c>
      <c r="P68" s="85">
        <v>100</v>
      </c>
      <c r="Q68" s="85">
        <v>100</v>
      </c>
      <c r="R68" s="85">
        <v>100</v>
      </c>
      <c r="S68" s="85">
        <v>100</v>
      </c>
      <c r="T68" s="85">
        <v>100</v>
      </c>
      <c r="U68" s="85">
        <v>100</v>
      </c>
      <c r="V68" s="85">
        <v>100</v>
      </c>
      <c r="W68" s="85">
        <v>100</v>
      </c>
      <c r="X68" s="85">
        <v>100</v>
      </c>
      <c r="Y68" s="85">
        <v>100</v>
      </c>
      <c r="Z68" s="85">
        <v>100</v>
      </c>
      <c r="AA68" s="85">
        <v>100</v>
      </c>
      <c r="AB68" s="85">
        <v>100</v>
      </c>
      <c r="AC68" s="85">
        <v>100</v>
      </c>
      <c r="AD68" s="85">
        <v>100</v>
      </c>
      <c r="AE68" s="85">
        <v>100</v>
      </c>
      <c r="AF68" s="85">
        <v>100</v>
      </c>
      <c r="AG68" s="85">
        <v>100</v>
      </c>
      <c r="AH68" s="85">
        <v>100</v>
      </c>
      <c r="AI68" s="85">
        <v>100</v>
      </c>
      <c r="AJ68" s="85">
        <v>100</v>
      </c>
    </row>
    <row r="69" spans="1:36" s="50" customFormat="1" ht="13.5" customHeight="1" x14ac:dyDescent="0.2">
      <c r="A69" s="13" t="s">
        <v>11</v>
      </c>
      <c r="B69" s="58">
        <v>30.141458</v>
      </c>
      <c r="C69" s="58">
        <v>31.467994999999998</v>
      </c>
      <c r="D69" s="58">
        <v>33.790669999999999</v>
      </c>
      <c r="E69" s="58">
        <v>35.983421</v>
      </c>
      <c r="F69" s="58">
        <v>38.683128000000004</v>
      </c>
      <c r="G69" s="58">
        <v>38.467233999999998</v>
      </c>
      <c r="H69" s="58">
        <v>37.034357999999997</v>
      </c>
      <c r="I69" s="58">
        <v>38.551237</v>
      </c>
      <c r="J69" s="58">
        <v>34.358108000000001</v>
      </c>
      <c r="K69" s="58">
        <v>36.453854</v>
      </c>
      <c r="L69" s="58">
        <v>37.166195000000002</v>
      </c>
      <c r="M69" s="58">
        <v>35.851318999999997</v>
      </c>
      <c r="N69" s="58">
        <v>34.745762999999997</v>
      </c>
      <c r="O69" s="58">
        <v>34.695104000000001</v>
      </c>
      <c r="P69" s="58">
        <v>38.196948999999996</v>
      </c>
      <c r="Q69" s="58">
        <v>39.294710000000002</v>
      </c>
      <c r="R69" s="58">
        <v>40.564557999999998</v>
      </c>
      <c r="S69" s="58">
        <v>40.973930000000003</v>
      </c>
      <c r="T69" s="58">
        <v>38.385584000000001</v>
      </c>
      <c r="U69" s="58">
        <v>38.442019999999999</v>
      </c>
      <c r="V69" s="58">
        <v>37.119878999999997</v>
      </c>
      <c r="W69" s="58">
        <v>36.126953</v>
      </c>
      <c r="X69" s="58">
        <v>38.115904999999998</v>
      </c>
      <c r="Y69" s="58">
        <v>37.882652999999998</v>
      </c>
      <c r="Z69" s="58">
        <v>38.683128000000004</v>
      </c>
      <c r="AA69" s="58">
        <v>36.047390999999998</v>
      </c>
      <c r="AB69" s="58">
        <v>38.298918</v>
      </c>
      <c r="AC69" s="58">
        <v>38.765008999999999</v>
      </c>
      <c r="AD69" s="58">
        <v>42.706803999999998</v>
      </c>
      <c r="AE69" s="58">
        <v>44.687117000000001</v>
      </c>
      <c r="AF69" s="58">
        <v>42.347323000000003</v>
      </c>
      <c r="AG69" s="58">
        <v>42.085521</v>
      </c>
      <c r="AH69" s="58">
        <v>43.719923000000001</v>
      </c>
      <c r="AI69" s="58">
        <v>41.031545000000001</v>
      </c>
      <c r="AJ69" s="58">
        <v>42.671792000000003</v>
      </c>
    </row>
    <row r="70" spans="1:36" s="50" customFormat="1" ht="13.5" customHeight="1" x14ac:dyDescent="0.2">
      <c r="A70" s="34" t="s">
        <v>12</v>
      </c>
      <c r="B70" s="58">
        <v>25.535001999999999</v>
      </c>
      <c r="C70" s="58">
        <v>25.335377999999999</v>
      </c>
      <c r="D70" s="58">
        <v>27.009015999999999</v>
      </c>
      <c r="E70" s="58">
        <v>28.259231</v>
      </c>
      <c r="F70" s="58">
        <v>29.255517999999999</v>
      </c>
      <c r="G70" s="58">
        <v>29.211403000000001</v>
      </c>
      <c r="H70" s="58">
        <v>28.426763000000001</v>
      </c>
      <c r="I70" s="58">
        <v>29.399293</v>
      </c>
      <c r="J70" s="58">
        <v>27.027027</v>
      </c>
      <c r="K70" s="58">
        <v>28.283162000000001</v>
      </c>
      <c r="L70" s="58">
        <v>28.715049</v>
      </c>
      <c r="M70" s="58">
        <v>27.727817999999999</v>
      </c>
      <c r="N70" s="58">
        <v>27.360775</v>
      </c>
      <c r="O70" s="58">
        <v>26.224091000000001</v>
      </c>
      <c r="P70" s="58">
        <v>28.210818</v>
      </c>
      <c r="Q70" s="58">
        <v>28.155612000000001</v>
      </c>
      <c r="R70" s="58">
        <v>31.233664000000001</v>
      </c>
      <c r="S70" s="58">
        <v>30.939498</v>
      </c>
      <c r="T70" s="58">
        <v>28.906442999999999</v>
      </c>
      <c r="U70" s="58">
        <v>29.205784999999999</v>
      </c>
      <c r="V70" s="58">
        <v>25.936164999999999</v>
      </c>
      <c r="W70" s="58">
        <v>26.506322999999998</v>
      </c>
      <c r="X70" s="58">
        <v>28.312484000000001</v>
      </c>
      <c r="Y70" s="58">
        <v>27.270408</v>
      </c>
      <c r="Z70" s="58">
        <v>27.378359</v>
      </c>
      <c r="AA70" s="58">
        <v>25.107133999999999</v>
      </c>
      <c r="AB70" s="58">
        <v>26.450344000000001</v>
      </c>
      <c r="AC70" s="58">
        <v>26.782651000000001</v>
      </c>
      <c r="AD70" s="58">
        <v>28.903573000000002</v>
      </c>
      <c r="AE70" s="58">
        <v>30.748466000000001</v>
      </c>
      <c r="AF70" s="58">
        <v>27.770797000000002</v>
      </c>
      <c r="AG70" s="58">
        <v>29.182296000000001</v>
      </c>
      <c r="AH70" s="58">
        <v>30.437920999999999</v>
      </c>
      <c r="AI70" s="58">
        <v>28.597743000000001</v>
      </c>
      <c r="AJ70" s="58">
        <v>29.649207000000001</v>
      </c>
    </row>
    <row r="71" spans="1:36" s="50" customFormat="1" ht="13.5" customHeight="1" x14ac:dyDescent="0.2">
      <c r="A71" s="34" t="s">
        <v>13</v>
      </c>
      <c r="B71" s="58">
        <v>4.6064559999999997</v>
      </c>
      <c r="C71" s="58">
        <v>6.1326179999999999</v>
      </c>
      <c r="D71" s="58">
        <v>6.7816539999999996</v>
      </c>
      <c r="E71" s="58">
        <v>7.7241900000000001</v>
      </c>
      <c r="F71" s="58">
        <v>9.4276090000000003</v>
      </c>
      <c r="G71" s="58">
        <v>9.2558310000000006</v>
      </c>
      <c r="H71" s="58">
        <v>8.6075949999999999</v>
      </c>
      <c r="I71" s="58">
        <v>9.1519429999999993</v>
      </c>
      <c r="J71" s="58">
        <v>7.3310810000000002</v>
      </c>
      <c r="K71" s="58">
        <v>8.1706909999999997</v>
      </c>
      <c r="L71" s="58">
        <v>8.4511470000000006</v>
      </c>
      <c r="M71" s="58">
        <v>8.1235009999999992</v>
      </c>
      <c r="N71" s="58">
        <v>7.3849879999999999</v>
      </c>
      <c r="O71" s="58">
        <v>8.471012</v>
      </c>
      <c r="P71" s="58">
        <v>9.9861299999999993</v>
      </c>
      <c r="Q71" s="58">
        <v>11.139099</v>
      </c>
      <c r="R71" s="58">
        <v>9.3308940000000007</v>
      </c>
      <c r="S71" s="58">
        <v>10.034432000000001</v>
      </c>
      <c r="T71" s="58">
        <v>9.4791410000000003</v>
      </c>
      <c r="U71" s="58">
        <v>9.2362339999999996</v>
      </c>
      <c r="V71" s="58">
        <v>11.183714999999999</v>
      </c>
      <c r="W71" s="58">
        <v>9.6206300000000002</v>
      </c>
      <c r="X71" s="58">
        <v>9.8034210000000002</v>
      </c>
      <c r="Y71" s="58">
        <v>10.612245</v>
      </c>
      <c r="Z71" s="58">
        <v>11.304769</v>
      </c>
      <c r="AA71" s="58">
        <v>10.940257000000001</v>
      </c>
      <c r="AB71" s="58">
        <v>11.848573999999999</v>
      </c>
      <c r="AC71" s="58">
        <v>11.982357</v>
      </c>
      <c r="AD71" s="58">
        <v>13.803231</v>
      </c>
      <c r="AE71" s="58">
        <v>13.938650000000001</v>
      </c>
      <c r="AF71" s="58">
        <v>14.576527</v>
      </c>
      <c r="AG71" s="58">
        <v>12.903226</v>
      </c>
      <c r="AH71" s="58">
        <v>13.282002</v>
      </c>
      <c r="AI71" s="58">
        <v>12.433802</v>
      </c>
      <c r="AJ71" s="58">
        <v>13.022584999999999</v>
      </c>
    </row>
    <row r="72" spans="1:36" s="50" customFormat="1" ht="13.5" customHeight="1" x14ac:dyDescent="0.2">
      <c r="A72" s="11" t="s">
        <v>14</v>
      </c>
      <c r="B72" s="58">
        <v>69.858542</v>
      </c>
      <c r="C72" s="58">
        <v>68.532004999999998</v>
      </c>
      <c r="D72" s="58">
        <v>66.209329999999994</v>
      </c>
      <c r="E72" s="58">
        <v>64.016578999999993</v>
      </c>
      <c r="F72" s="58">
        <v>61.316871999999996</v>
      </c>
      <c r="G72" s="58">
        <v>61.532766000000002</v>
      </c>
      <c r="H72" s="58">
        <v>62.965642000000003</v>
      </c>
      <c r="I72" s="58">
        <v>61.448763</v>
      </c>
      <c r="J72" s="58">
        <v>65.641891999999999</v>
      </c>
      <c r="K72" s="58">
        <v>63.546146</v>
      </c>
      <c r="L72" s="58">
        <v>62.833804999999998</v>
      </c>
      <c r="M72" s="58">
        <v>64.148680999999996</v>
      </c>
      <c r="N72" s="58">
        <v>65.254237000000003</v>
      </c>
      <c r="O72" s="58">
        <v>65.304895999999999</v>
      </c>
      <c r="P72" s="58">
        <v>61.803051000000004</v>
      </c>
      <c r="Q72" s="58">
        <v>60.705289999999998</v>
      </c>
      <c r="R72" s="58">
        <v>59.435442000000002</v>
      </c>
      <c r="S72" s="58">
        <v>59.026069999999997</v>
      </c>
      <c r="T72" s="58">
        <v>61.614415999999999</v>
      </c>
      <c r="U72" s="58">
        <v>61.557980000000001</v>
      </c>
      <c r="V72" s="58">
        <v>62.880121000000003</v>
      </c>
      <c r="W72" s="58">
        <v>63.873047</v>
      </c>
      <c r="X72" s="58">
        <v>61.884095000000002</v>
      </c>
      <c r="Y72" s="58">
        <v>62.117347000000002</v>
      </c>
      <c r="Z72" s="58">
        <v>61.316871999999996</v>
      </c>
      <c r="AA72" s="58">
        <v>63.952609000000002</v>
      </c>
      <c r="AB72" s="58">
        <v>61.701082</v>
      </c>
      <c r="AC72" s="58">
        <v>61.234991000000001</v>
      </c>
      <c r="AD72" s="58">
        <v>57.293196000000002</v>
      </c>
      <c r="AE72" s="58">
        <v>55.312882999999999</v>
      </c>
      <c r="AF72" s="58">
        <v>57.652676999999997</v>
      </c>
      <c r="AG72" s="58">
        <v>57.914479</v>
      </c>
      <c r="AH72" s="58">
        <v>56.280076999999999</v>
      </c>
      <c r="AI72" s="58">
        <v>58.968454999999999</v>
      </c>
      <c r="AJ72" s="58">
        <v>57.328207999999997</v>
      </c>
    </row>
    <row r="73" spans="1:36" s="50" customFormat="1" ht="13.5" customHeight="1" x14ac:dyDescent="0.2">
      <c r="A73" s="34" t="s">
        <v>15</v>
      </c>
      <c r="B73" s="58">
        <v>68.879216999999997</v>
      </c>
      <c r="C73" s="58">
        <v>67.650441000000001</v>
      </c>
      <c r="D73" s="58">
        <v>65.190122000000002</v>
      </c>
      <c r="E73" s="58">
        <v>62.697814999999999</v>
      </c>
      <c r="F73" s="58">
        <v>60.194538000000001</v>
      </c>
      <c r="G73" s="58">
        <v>60.533135999999999</v>
      </c>
      <c r="H73" s="58">
        <v>61.699818999999998</v>
      </c>
      <c r="I73" s="58">
        <v>60.424028</v>
      </c>
      <c r="J73" s="58">
        <v>64.358108000000001</v>
      </c>
      <c r="K73" s="58">
        <v>62.189878</v>
      </c>
      <c r="L73" s="58">
        <v>61.639961999999997</v>
      </c>
      <c r="M73" s="58">
        <v>62.260192000000004</v>
      </c>
      <c r="N73" s="58">
        <v>63.468522999999998</v>
      </c>
      <c r="O73" s="58">
        <v>63.442475000000002</v>
      </c>
      <c r="P73" s="58">
        <v>60.277393000000004</v>
      </c>
      <c r="Q73" s="58">
        <v>59.361880999999997</v>
      </c>
      <c r="R73" s="58">
        <v>58.024045999999998</v>
      </c>
      <c r="S73" s="58">
        <v>57.525824</v>
      </c>
      <c r="T73" s="58">
        <v>60.478893999999997</v>
      </c>
      <c r="U73" s="58">
        <v>60.289267000000002</v>
      </c>
      <c r="V73" s="58">
        <v>61.196280000000002</v>
      </c>
      <c r="W73" s="58">
        <v>63.079593000000003</v>
      </c>
      <c r="X73" s="58">
        <v>60.888435000000001</v>
      </c>
      <c r="Y73" s="58">
        <v>61.479591999999997</v>
      </c>
      <c r="Z73" s="58">
        <v>60.832728000000003</v>
      </c>
      <c r="AA73" s="58">
        <v>63.524073999999999</v>
      </c>
      <c r="AB73" s="58">
        <v>61.701082</v>
      </c>
      <c r="AC73" s="58">
        <v>61.234991000000001</v>
      </c>
      <c r="AD73" s="58">
        <v>57.293196000000002</v>
      </c>
      <c r="AE73" s="58">
        <v>55.312882999999999</v>
      </c>
      <c r="AF73" s="58">
        <v>57.652676999999997</v>
      </c>
      <c r="AG73" s="58">
        <v>57.914479</v>
      </c>
      <c r="AH73" s="58">
        <v>56.280076999999999</v>
      </c>
      <c r="AI73" s="58">
        <v>58.968454999999999</v>
      </c>
      <c r="AJ73" s="58">
        <v>57.328207999999997</v>
      </c>
    </row>
    <row r="74" spans="1:36" s="50" customFormat="1" ht="13.5" customHeight="1" x14ac:dyDescent="0.2">
      <c r="A74" s="34" t="s">
        <v>16</v>
      </c>
      <c r="B74" s="58">
        <v>0.979325</v>
      </c>
      <c r="C74" s="58">
        <v>0.88156400000000001</v>
      </c>
      <c r="D74" s="58">
        <v>1.0192079999999999</v>
      </c>
      <c r="E74" s="58">
        <v>1.318764</v>
      </c>
      <c r="F74" s="58">
        <v>1.1223339999999999</v>
      </c>
      <c r="G74" s="58">
        <v>0.99963000000000002</v>
      </c>
      <c r="H74" s="58">
        <v>1.2658229999999999</v>
      </c>
      <c r="I74" s="58">
        <v>1.024735</v>
      </c>
      <c r="J74" s="58">
        <v>1.283784</v>
      </c>
      <c r="K74" s="58">
        <v>1.3562689999999999</v>
      </c>
      <c r="L74" s="58">
        <v>1.1938420000000001</v>
      </c>
      <c r="M74" s="58">
        <v>1.8884890000000001</v>
      </c>
      <c r="N74" s="58">
        <v>1.785714</v>
      </c>
      <c r="O74" s="58">
        <v>1.8624210000000001</v>
      </c>
      <c r="P74" s="58">
        <v>1.5256590000000001</v>
      </c>
      <c r="Q74" s="58">
        <v>1.3434090000000001</v>
      </c>
      <c r="R74" s="58">
        <v>1.4113960000000001</v>
      </c>
      <c r="S74" s="58">
        <v>1.500246</v>
      </c>
      <c r="T74" s="58">
        <v>1.1355219999999999</v>
      </c>
      <c r="U74" s="58">
        <v>1.2687139999999999</v>
      </c>
      <c r="V74" s="58">
        <v>1.68384</v>
      </c>
      <c r="W74" s="58">
        <v>0.79345399999999999</v>
      </c>
      <c r="X74" s="58">
        <v>0.99565999999999999</v>
      </c>
      <c r="Y74" s="58">
        <v>0.63775499999999996</v>
      </c>
      <c r="Z74" s="58">
        <v>0.48414400000000002</v>
      </c>
      <c r="AA74" s="58">
        <v>0.428535</v>
      </c>
      <c r="AB74" s="58" t="s">
        <v>79</v>
      </c>
      <c r="AC74" s="58" t="s">
        <v>79</v>
      </c>
      <c r="AD74" s="58" t="s">
        <v>79</v>
      </c>
      <c r="AE74" s="58" t="s">
        <v>79</v>
      </c>
      <c r="AF74" s="58" t="s">
        <v>79</v>
      </c>
      <c r="AG74" s="58" t="s">
        <v>79</v>
      </c>
      <c r="AH74" s="58" t="s">
        <v>79</v>
      </c>
      <c r="AI74" s="58" t="s">
        <v>79</v>
      </c>
      <c r="AJ74" s="58" t="s">
        <v>79</v>
      </c>
    </row>
    <row r="75" spans="1:36" s="50" customFormat="1" ht="13.5" customHeight="1" x14ac:dyDescent="0.2">
      <c r="A75" s="52" t="s">
        <v>30</v>
      </c>
      <c r="B75" s="85">
        <v>100</v>
      </c>
      <c r="C75" s="85">
        <v>100</v>
      </c>
      <c r="D75" s="85">
        <v>100</v>
      </c>
      <c r="E75" s="85">
        <v>100</v>
      </c>
      <c r="F75" s="85">
        <v>100</v>
      </c>
      <c r="G75" s="85">
        <v>100</v>
      </c>
      <c r="H75" s="85">
        <v>100</v>
      </c>
      <c r="I75" s="85">
        <v>100</v>
      </c>
      <c r="J75" s="85">
        <v>100</v>
      </c>
      <c r="K75" s="85">
        <v>100</v>
      </c>
      <c r="L75" s="85">
        <v>100</v>
      </c>
      <c r="M75" s="85">
        <v>100</v>
      </c>
      <c r="N75" s="85">
        <v>100</v>
      </c>
      <c r="O75" s="85">
        <v>100</v>
      </c>
      <c r="P75" s="85">
        <v>100</v>
      </c>
      <c r="Q75" s="85">
        <v>100</v>
      </c>
      <c r="R75" s="85">
        <v>100</v>
      </c>
      <c r="S75" s="85">
        <v>100</v>
      </c>
      <c r="T75" s="85">
        <v>100</v>
      </c>
      <c r="U75" s="85">
        <v>100</v>
      </c>
      <c r="V75" s="85">
        <v>100</v>
      </c>
      <c r="W75" s="85">
        <v>100</v>
      </c>
      <c r="X75" s="85">
        <v>100</v>
      </c>
      <c r="Y75" s="85">
        <v>100</v>
      </c>
      <c r="Z75" s="85">
        <v>100</v>
      </c>
      <c r="AA75" s="85">
        <v>100</v>
      </c>
      <c r="AB75" s="85">
        <v>100</v>
      </c>
      <c r="AC75" s="85">
        <v>100</v>
      </c>
      <c r="AD75" s="85">
        <v>100</v>
      </c>
      <c r="AE75" s="85">
        <v>100</v>
      </c>
      <c r="AF75" s="85">
        <v>100</v>
      </c>
      <c r="AG75" s="85">
        <v>100</v>
      </c>
      <c r="AH75" s="85">
        <v>100</v>
      </c>
      <c r="AI75" s="85">
        <v>100</v>
      </c>
      <c r="AJ75" s="85">
        <v>100</v>
      </c>
    </row>
    <row r="76" spans="1:36" s="50" customFormat="1" ht="13.5" customHeight="1" x14ac:dyDescent="0.2">
      <c r="A76" s="13" t="s">
        <v>11</v>
      </c>
      <c r="B76" s="58">
        <v>18.572018</v>
      </c>
      <c r="C76" s="58">
        <v>20.691074</v>
      </c>
      <c r="D76" s="58">
        <v>22.57131</v>
      </c>
      <c r="E76" s="58">
        <v>24.653863000000001</v>
      </c>
      <c r="F76" s="58">
        <v>23.487693</v>
      </c>
      <c r="G76" s="58">
        <v>25.870445</v>
      </c>
      <c r="H76" s="58">
        <v>23.677885</v>
      </c>
      <c r="I76" s="58">
        <v>22.25009</v>
      </c>
      <c r="J76" s="58">
        <v>23.407803000000001</v>
      </c>
      <c r="K76" s="58">
        <v>23.977823999999998</v>
      </c>
      <c r="L76" s="58">
        <v>22.312100000000001</v>
      </c>
      <c r="M76" s="58">
        <v>20.950102999999999</v>
      </c>
      <c r="N76" s="58">
        <v>21.065128999999999</v>
      </c>
      <c r="O76" s="58">
        <v>22.116402000000001</v>
      </c>
      <c r="P76" s="58">
        <v>24.136752000000001</v>
      </c>
      <c r="Q76" s="58">
        <v>22.193465</v>
      </c>
      <c r="R76" s="58">
        <v>22.068966</v>
      </c>
      <c r="S76" s="58">
        <v>21.405439999999999</v>
      </c>
      <c r="T76" s="58">
        <v>20.456707999999999</v>
      </c>
      <c r="U76" s="58">
        <v>20.291734000000002</v>
      </c>
      <c r="V76" s="58">
        <v>19.731092</v>
      </c>
      <c r="W76" s="58">
        <v>23.304521000000001</v>
      </c>
      <c r="X76" s="58">
        <v>21.523291</v>
      </c>
      <c r="Y76" s="58">
        <v>21.978382</v>
      </c>
      <c r="Z76" s="58">
        <v>26.835692999999999</v>
      </c>
      <c r="AA76" s="58">
        <v>26.485744</v>
      </c>
      <c r="AB76" s="58">
        <v>23.705819000000002</v>
      </c>
      <c r="AC76" s="58">
        <v>26.581831000000001</v>
      </c>
      <c r="AD76" s="58">
        <v>24.589566000000001</v>
      </c>
      <c r="AE76" s="58">
        <v>25.248802000000001</v>
      </c>
      <c r="AF76" s="58">
        <v>27.295918</v>
      </c>
      <c r="AG76" s="58">
        <v>28.338170999999999</v>
      </c>
      <c r="AH76" s="58">
        <v>27.195357999999999</v>
      </c>
      <c r="AI76" s="58">
        <v>28.403421000000002</v>
      </c>
      <c r="AJ76" s="58">
        <v>26.951547999999999</v>
      </c>
    </row>
    <row r="77" spans="1:36" s="50" customFormat="1" ht="13.5" customHeight="1" x14ac:dyDescent="0.2">
      <c r="A77" s="34" t="s">
        <v>12</v>
      </c>
      <c r="B77" s="58">
        <v>16.673545000000001</v>
      </c>
      <c r="C77" s="58">
        <v>17.317976000000002</v>
      </c>
      <c r="D77" s="58">
        <v>16.742456000000001</v>
      </c>
      <c r="E77" s="58">
        <v>17.373828</v>
      </c>
      <c r="F77" s="58">
        <v>19.232374</v>
      </c>
      <c r="G77" s="58">
        <v>18.704453000000001</v>
      </c>
      <c r="H77" s="58">
        <v>18.189102999999999</v>
      </c>
      <c r="I77" s="58">
        <v>18.738803000000001</v>
      </c>
      <c r="J77" s="58">
        <v>16.905635</v>
      </c>
      <c r="K77" s="58">
        <v>19.126819000000001</v>
      </c>
      <c r="L77" s="58">
        <v>18.705763000000001</v>
      </c>
      <c r="M77" s="58">
        <v>17.908407</v>
      </c>
      <c r="N77" s="58">
        <v>18.249661</v>
      </c>
      <c r="O77" s="58">
        <v>19.823633000000001</v>
      </c>
      <c r="P77" s="58">
        <v>19.316238999999999</v>
      </c>
      <c r="Q77" s="58">
        <v>18.278873999999998</v>
      </c>
      <c r="R77" s="58">
        <v>18.213166000000001</v>
      </c>
      <c r="S77" s="58">
        <v>17.066061999999999</v>
      </c>
      <c r="T77" s="58">
        <v>16.71424</v>
      </c>
      <c r="U77" s="58">
        <v>16.23987</v>
      </c>
      <c r="V77" s="58">
        <v>16.470587999999999</v>
      </c>
      <c r="W77" s="58">
        <v>18.450797999999999</v>
      </c>
      <c r="X77" s="58">
        <v>18.123087000000002</v>
      </c>
      <c r="Y77" s="58">
        <v>17.982312</v>
      </c>
      <c r="Z77" s="58">
        <v>21.336846000000001</v>
      </c>
      <c r="AA77" s="58">
        <v>21.092407999999999</v>
      </c>
      <c r="AB77" s="58">
        <v>18.172080999999999</v>
      </c>
      <c r="AC77" s="58">
        <v>20.607989</v>
      </c>
      <c r="AD77" s="58">
        <v>18.898212000000001</v>
      </c>
      <c r="AE77" s="58">
        <v>18.872097</v>
      </c>
      <c r="AF77" s="58">
        <v>21.683672999999999</v>
      </c>
      <c r="AG77" s="58">
        <v>21.081277</v>
      </c>
      <c r="AH77" s="58">
        <v>20.309477999999999</v>
      </c>
      <c r="AI77" s="58">
        <v>21.810406</v>
      </c>
      <c r="AJ77" s="58">
        <v>20.053836</v>
      </c>
    </row>
    <row r="78" spans="1:36" s="50" customFormat="1" ht="13.5" customHeight="1" x14ac:dyDescent="0.2">
      <c r="A78" s="34" t="s">
        <v>13</v>
      </c>
      <c r="B78" s="58">
        <v>1.8984730000000001</v>
      </c>
      <c r="C78" s="58">
        <v>3.373097</v>
      </c>
      <c r="D78" s="58">
        <v>5.8288549999999999</v>
      </c>
      <c r="E78" s="58">
        <v>7.280036</v>
      </c>
      <c r="F78" s="58">
        <v>4.2553190000000001</v>
      </c>
      <c r="G78" s="58">
        <v>7.1659920000000001</v>
      </c>
      <c r="H78" s="58">
        <v>5.4887819999999996</v>
      </c>
      <c r="I78" s="58">
        <v>3.5112860000000001</v>
      </c>
      <c r="J78" s="58">
        <v>6.502167</v>
      </c>
      <c r="K78" s="58">
        <v>4.8510049999999998</v>
      </c>
      <c r="L78" s="58">
        <v>3.6063360000000002</v>
      </c>
      <c r="M78" s="58">
        <v>3.0416949999999998</v>
      </c>
      <c r="N78" s="58">
        <v>2.8154680000000001</v>
      </c>
      <c r="O78" s="58">
        <v>2.2927689999999998</v>
      </c>
      <c r="P78" s="58">
        <v>4.820513</v>
      </c>
      <c r="Q78" s="58">
        <v>3.9145910000000002</v>
      </c>
      <c r="R78" s="58">
        <v>3.8557990000000002</v>
      </c>
      <c r="S78" s="58">
        <v>4.339378</v>
      </c>
      <c r="T78" s="58">
        <v>3.742467</v>
      </c>
      <c r="U78" s="58">
        <v>4.0518640000000001</v>
      </c>
      <c r="V78" s="58">
        <v>3.2605040000000001</v>
      </c>
      <c r="W78" s="58">
        <v>4.8537229999999996</v>
      </c>
      <c r="X78" s="58">
        <v>3.400204</v>
      </c>
      <c r="Y78" s="58">
        <v>3.9960689999999999</v>
      </c>
      <c r="Z78" s="58">
        <v>5.4988479999999997</v>
      </c>
      <c r="AA78" s="58">
        <v>5.3933359999999997</v>
      </c>
      <c r="AB78" s="58">
        <v>5.5337379999999996</v>
      </c>
      <c r="AC78" s="58">
        <v>5.9738420000000003</v>
      </c>
      <c r="AD78" s="58">
        <v>5.6913539999999996</v>
      </c>
      <c r="AE78" s="58">
        <v>6.3767050000000003</v>
      </c>
      <c r="AF78" s="58">
        <v>5.6122449999999997</v>
      </c>
      <c r="AG78" s="58">
        <v>7.256894</v>
      </c>
      <c r="AH78" s="58">
        <v>6.8858800000000002</v>
      </c>
      <c r="AI78" s="58">
        <v>6.5930150000000003</v>
      </c>
      <c r="AJ78" s="58">
        <v>6.8977120000000003</v>
      </c>
    </row>
    <row r="79" spans="1:36" s="50" customFormat="1" ht="13.5" customHeight="1" x14ac:dyDescent="0.2">
      <c r="A79" s="11" t="s">
        <v>14</v>
      </c>
      <c r="B79" s="58">
        <v>81.427982</v>
      </c>
      <c r="C79" s="58">
        <v>79.308926</v>
      </c>
      <c r="D79" s="58">
        <v>77.428690000000003</v>
      </c>
      <c r="E79" s="58">
        <v>75.346136999999999</v>
      </c>
      <c r="F79" s="58">
        <v>76.512307000000007</v>
      </c>
      <c r="G79" s="58">
        <v>74.129554999999996</v>
      </c>
      <c r="H79" s="58">
        <v>76.322114999999997</v>
      </c>
      <c r="I79" s="58">
        <v>77.74991</v>
      </c>
      <c r="J79" s="58">
        <v>76.592196999999999</v>
      </c>
      <c r="K79" s="58">
        <v>76.022176000000002</v>
      </c>
      <c r="L79" s="58">
        <v>77.687899999999999</v>
      </c>
      <c r="M79" s="58">
        <v>79.049897000000001</v>
      </c>
      <c r="N79" s="58">
        <v>78.934871000000001</v>
      </c>
      <c r="O79" s="58">
        <v>77.883598000000006</v>
      </c>
      <c r="P79" s="58">
        <v>75.863247999999999</v>
      </c>
      <c r="Q79" s="58">
        <v>77.806534999999997</v>
      </c>
      <c r="R79" s="58">
        <v>77.931033999999997</v>
      </c>
      <c r="S79" s="58">
        <v>78.594560000000001</v>
      </c>
      <c r="T79" s="58">
        <v>79.543291999999994</v>
      </c>
      <c r="U79" s="58">
        <v>79.708265999999995</v>
      </c>
      <c r="V79" s="58">
        <v>80.268907999999996</v>
      </c>
      <c r="W79" s="58">
        <v>76.695479000000006</v>
      </c>
      <c r="X79" s="58">
        <v>78.476709</v>
      </c>
      <c r="Y79" s="58">
        <v>78.021618000000004</v>
      </c>
      <c r="Z79" s="58">
        <v>73.164306999999994</v>
      </c>
      <c r="AA79" s="58">
        <v>73.514256000000003</v>
      </c>
      <c r="AB79" s="58">
        <v>76.294180999999995</v>
      </c>
      <c r="AC79" s="58">
        <v>73.418169000000006</v>
      </c>
      <c r="AD79" s="58">
        <v>75.410433999999995</v>
      </c>
      <c r="AE79" s="58">
        <v>74.751198000000002</v>
      </c>
      <c r="AF79" s="58">
        <v>72.704082</v>
      </c>
      <c r="AG79" s="58">
        <v>71.661828999999997</v>
      </c>
      <c r="AH79" s="58">
        <v>72.804642000000001</v>
      </c>
      <c r="AI79" s="58">
        <v>71.596579000000006</v>
      </c>
      <c r="AJ79" s="58">
        <v>73.048451999999997</v>
      </c>
    </row>
    <row r="80" spans="1:36" s="50" customFormat="1" ht="13.5" customHeight="1" x14ac:dyDescent="0.2">
      <c r="A80" s="34" t="s">
        <v>15</v>
      </c>
      <c r="B80" s="58">
        <v>78.539000999999999</v>
      </c>
      <c r="C80" s="58">
        <v>76.264911999999995</v>
      </c>
      <c r="D80" s="58">
        <v>74.328235000000006</v>
      </c>
      <c r="E80" s="58">
        <v>72.443055000000001</v>
      </c>
      <c r="F80" s="58">
        <v>73.508551999999995</v>
      </c>
      <c r="G80" s="58">
        <v>70.931173999999999</v>
      </c>
      <c r="H80" s="58">
        <v>73.157050999999996</v>
      </c>
      <c r="I80" s="58">
        <v>75.850949</v>
      </c>
      <c r="J80" s="58">
        <v>73.591196999999994</v>
      </c>
      <c r="K80" s="58">
        <v>72.834372999999999</v>
      </c>
      <c r="L80" s="58">
        <v>74.418604999999999</v>
      </c>
      <c r="M80" s="58">
        <v>75.666438999999997</v>
      </c>
      <c r="N80" s="58">
        <v>74.830393000000001</v>
      </c>
      <c r="O80" s="58">
        <v>74.179894000000004</v>
      </c>
      <c r="P80" s="58">
        <v>70.666667000000004</v>
      </c>
      <c r="Q80" s="58">
        <v>74.215463999999997</v>
      </c>
      <c r="R80" s="58">
        <v>74.482759000000001</v>
      </c>
      <c r="S80" s="58">
        <v>76.262952999999996</v>
      </c>
      <c r="T80" s="58">
        <v>77.291467999999995</v>
      </c>
      <c r="U80" s="58">
        <v>78.087519999999998</v>
      </c>
      <c r="V80" s="58">
        <v>78.487395000000006</v>
      </c>
      <c r="W80" s="58">
        <v>75.864362</v>
      </c>
      <c r="X80" s="58">
        <v>77.762665999999996</v>
      </c>
      <c r="Y80" s="58">
        <v>77.726826000000003</v>
      </c>
      <c r="Z80" s="58">
        <v>72.736253000000005</v>
      </c>
      <c r="AA80" s="58">
        <v>73.514256000000003</v>
      </c>
      <c r="AB80" s="58">
        <v>76.294180999999995</v>
      </c>
      <c r="AC80" s="58">
        <v>73.418169000000006</v>
      </c>
      <c r="AD80" s="58">
        <v>75.410433999999995</v>
      </c>
      <c r="AE80" s="58">
        <v>74.751198000000002</v>
      </c>
      <c r="AF80" s="58">
        <v>72.704082</v>
      </c>
      <c r="AG80" s="58">
        <v>71.661828999999997</v>
      </c>
      <c r="AH80" s="58">
        <v>72.804642000000001</v>
      </c>
      <c r="AI80" s="58">
        <v>71.596579000000006</v>
      </c>
      <c r="AJ80" s="58">
        <v>73.048451999999997</v>
      </c>
    </row>
    <row r="81" spans="1:36" s="50" customFormat="1" ht="13.5" customHeight="1" x14ac:dyDescent="0.2">
      <c r="A81" s="34" t="s">
        <v>16</v>
      </c>
      <c r="B81" s="58">
        <v>2.8889809999999998</v>
      </c>
      <c r="C81" s="58">
        <v>3.0440149999999999</v>
      </c>
      <c r="D81" s="58">
        <v>3.1004550000000002</v>
      </c>
      <c r="E81" s="58">
        <v>2.9030819999999999</v>
      </c>
      <c r="F81" s="58">
        <v>3.003755</v>
      </c>
      <c r="G81" s="58">
        <v>3.1983809999999999</v>
      </c>
      <c r="H81" s="58">
        <v>3.1650640000000001</v>
      </c>
      <c r="I81" s="58">
        <v>1.8989609999999999</v>
      </c>
      <c r="J81" s="58">
        <v>3.0009999999999999</v>
      </c>
      <c r="K81" s="58">
        <v>3.1878030000000002</v>
      </c>
      <c r="L81" s="58">
        <v>3.2692960000000002</v>
      </c>
      <c r="M81" s="58">
        <v>3.3834590000000002</v>
      </c>
      <c r="N81" s="58">
        <v>4.1044780000000003</v>
      </c>
      <c r="O81" s="58">
        <v>3.7037040000000001</v>
      </c>
      <c r="P81" s="58">
        <v>5.1965810000000001</v>
      </c>
      <c r="Q81" s="58">
        <v>3.5910709999999999</v>
      </c>
      <c r="R81" s="58">
        <v>3.4482759999999999</v>
      </c>
      <c r="S81" s="58">
        <v>2.3316059999999998</v>
      </c>
      <c r="T81" s="58">
        <v>2.251824</v>
      </c>
      <c r="U81" s="58">
        <v>1.620746</v>
      </c>
      <c r="V81" s="58">
        <v>1.7815129999999999</v>
      </c>
      <c r="W81" s="58">
        <v>0.83111699999999999</v>
      </c>
      <c r="X81" s="58">
        <v>0.71404299999999998</v>
      </c>
      <c r="Y81" s="58">
        <v>0.294792</v>
      </c>
      <c r="Z81" s="58">
        <v>0.42805399999999999</v>
      </c>
      <c r="AA81" s="58" t="s">
        <v>79</v>
      </c>
      <c r="AB81" s="58" t="s">
        <v>79</v>
      </c>
      <c r="AC81" s="58" t="s">
        <v>79</v>
      </c>
      <c r="AD81" s="58" t="s">
        <v>79</v>
      </c>
      <c r="AE81" s="58" t="s">
        <v>79</v>
      </c>
      <c r="AF81" s="58" t="s">
        <v>79</v>
      </c>
      <c r="AG81" s="58" t="s">
        <v>79</v>
      </c>
      <c r="AH81" s="58" t="s">
        <v>79</v>
      </c>
      <c r="AI81" s="58" t="s">
        <v>79</v>
      </c>
      <c r="AJ81" s="58" t="s">
        <v>79</v>
      </c>
    </row>
    <row r="82" spans="1:36" s="50" customFormat="1" ht="13.5" customHeight="1" x14ac:dyDescent="0.2">
      <c r="A82" s="52" t="s">
        <v>31</v>
      </c>
      <c r="B82" s="85">
        <v>100</v>
      </c>
      <c r="C82" s="85">
        <v>100</v>
      </c>
      <c r="D82" s="85">
        <v>100</v>
      </c>
      <c r="E82" s="85">
        <v>100</v>
      </c>
      <c r="F82" s="85">
        <v>100</v>
      </c>
      <c r="G82" s="85">
        <v>100</v>
      </c>
      <c r="H82" s="85">
        <v>100</v>
      </c>
      <c r="I82" s="85">
        <v>100</v>
      </c>
      <c r="J82" s="85">
        <v>100</v>
      </c>
      <c r="K82" s="85">
        <v>100</v>
      </c>
      <c r="L82" s="85">
        <v>100</v>
      </c>
      <c r="M82" s="85">
        <v>100</v>
      </c>
      <c r="N82" s="85">
        <v>100</v>
      </c>
      <c r="O82" s="85">
        <v>100</v>
      </c>
      <c r="P82" s="85">
        <v>100</v>
      </c>
      <c r="Q82" s="85">
        <v>100</v>
      </c>
      <c r="R82" s="85">
        <v>100</v>
      </c>
      <c r="S82" s="85">
        <v>100</v>
      </c>
      <c r="T82" s="85">
        <v>100</v>
      </c>
      <c r="U82" s="85">
        <v>100</v>
      </c>
      <c r="V82" s="85">
        <v>100</v>
      </c>
      <c r="W82" s="85">
        <v>100</v>
      </c>
      <c r="X82" s="85">
        <v>100</v>
      </c>
      <c r="Y82" s="85">
        <v>100</v>
      </c>
      <c r="Z82" s="85">
        <v>100</v>
      </c>
      <c r="AA82" s="85">
        <v>100</v>
      </c>
      <c r="AB82" s="85">
        <v>100</v>
      </c>
      <c r="AC82" s="85">
        <v>100</v>
      </c>
      <c r="AD82" s="85">
        <v>100</v>
      </c>
      <c r="AE82" s="85">
        <v>100</v>
      </c>
      <c r="AF82" s="85">
        <v>100</v>
      </c>
      <c r="AG82" s="85">
        <v>100</v>
      </c>
      <c r="AH82" s="85">
        <v>100</v>
      </c>
      <c r="AI82" s="85">
        <v>100</v>
      </c>
      <c r="AJ82" s="85">
        <v>100</v>
      </c>
    </row>
    <row r="83" spans="1:36" s="50" customFormat="1" ht="13.5" customHeight="1" x14ac:dyDescent="0.2">
      <c r="A83" s="13" t="s">
        <v>11</v>
      </c>
      <c r="B83" s="58">
        <v>35.632953999999998</v>
      </c>
      <c r="C83" s="58">
        <v>36.388697000000001</v>
      </c>
      <c r="D83" s="58">
        <v>37.416331999999997</v>
      </c>
      <c r="E83" s="58">
        <v>37.231968999999999</v>
      </c>
      <c r="F83" s="58">
        <v>43.933053999999998</v>
      </c>
      <c r="G83" s="58">
        <v>41.913283</v>
      </c>
      <c r="H83" s="58">
        <v>42.380352999999999</v>
      </c>
      <c r="I83" s="58">
        <v>50.460014000000001</v>
      </c>
      <c r="J83" s="58">
        <v>48.541919999999998</v>
      </c>
      <c r="K83" s="58">
        <v>44.405797</v>
      </c>
      <c r="L83" s="58">
        <v>41.699272999999998</v>
      </c>
      <c r="M83" s="58">
        <v>40.778443000000003</v>
      </c>
      <c r="N83" s="58">
        <v>45.544553999999998</v>
      </c>
      <c r="O83" s="58">
        <v>47.054974000000001</v>
      </c>
      <c r="P83" s="58">
        <v>47.320852000000002</v>
      </c>
      <c r="Q83" s="58">
        <v>48.716303000000003</v>
      </c>
      <c r="R83" s="58">
        <v>43.019092999999998</v>
      </c>
      <c r="S83" s="58">
        <v>46.564884999999997</v>
      </c>
      <c r="T83" s="58">
        <v>45.262523000000002</v>
      </c>
      <c r="U83" s="58">
        <v>44.557606999999997</v>
      </c>
      <c r="V83" s="58">
        <v>46.577095</v>
      </c>
      <c r="W83" s="58">
        <v>43.985194</v>
      </c>
      <c r="X83" s="58">
        <v>47.970230000000001</v>
      </c>
      <c r="Y83" s="58">
        <v>44.335937999999999</v>
      </c>
      <c r="Z83" s="58">
        <v>41.808982</v>
      </c>
      <c r="AA83" s="58">
        <v>42.341771999999999</v>
      </c>
      <c r="AB83" s="58">
        <v>44.034852999999998</v>
      </c>
      <c r="AC83" s="58">
        <v>47.428958000000002</v>
      </c>
      <c r="AD83" s="58">
        <v>50.246913999999997</v>
      </c>
      <c r="AE83" s="58">
        <v>49.754601000000001</v>
      </c>
      <c r="AF83" s="58">
        <v>50.066138000000002</v>
      </c>
      <c r="AG83" s="58">
        <v>51.432130000000001</v>
      </c>
      <c r="AH83" s="58">
        <v>49.645389999999999</v>
      </c>
      <c r="AI83" s="58">
        <v>49.101796</v>
      </c>
      <c r="AJ83" s="58">
        <v>49.265537000000002</v>
      </c>
    </row>
    <row r="84" spans="1:36" s="50" customFormat="1" ht="13.5" customHeight="1" x14ac:dyDescent="0.2">
      <c r="A84" s="34" t="s">
        <v>12</v>
      </c>
      <c r="B84" s="58">
        <v>29.269926000000002</v>
      </c>
      <c r="C84" s="58">
        <v>30.254996999999999</v>
      </c>
      <c r="D84" s="58">
        <v>28.380186999999999</v>
      </c>
      <c r="E84" s="58">
        <v>27.355426000000001</v>
      </c>
      <c r="F84" s="58">
        <v>32.705717999999997</v>
      </c>
      <c r="G84" s="58">
        <v>29.869236000000001</v>
      </c>
      <c r="H84" s="58">
        <v>28.967254000000001</v>
      </c>
      <c r="I84" s="58">
        <v>34.961075999999998</v>
      </c>
      <c r="J84" s="58">
        <v>35.054678000000003</v>
      </c>
      <c r="K84" s="58">
        <v>32.521738999999997</v>
      </c>
      <c r="L84" s="58">
        <v>32.476244000000001</v>
      </c>
      <c r="M84" s="58">
        <v>30.958083999999999</v>
      </c>
      <c r="N84" s="58">
        <v>33.465347000000001</v>
      </c>
      <c r="O84" s="58">
        <v>35.602094000000001</v>
      </c>
      <c r="P84" s="58">
        <v>36.927050000000001</v>
      </c>
      <c r="Q84" s="58">
        <v>36.713735999999997</v>
      </c>
      <c r="R84" s="58">
        <v>30.429594000000002</v>
      </c>
      <c r="S84" s="58">
        <v>35.496183000000002</v>
      </c>
      <c r="T84" s="58">
        <v>34.701267000000001</v>
      </c>
      <c r="U84" s="58">
        <v>34.945894000000003</v>
      </c>
      <c r="V84" s="58">
        <v>36.468330000000002</v>
      </c>
      <c r="W84" s="58">
        <v>34.855027999999997</v>
      </c>
      <c r="X84" s="58">
        <v>39.106901000000001</v>
      </c>
      <c r="Y84" s="58">
        <v>35.9375</v>
      </c>
      <c r="Z84" s="58">
        <v>32.384566999999997</v>
      </c>
      <c r="AA84" s="58">
        <v>34.493670999999999</v>
      </c>
      <c r="AB84" s="58">
        <v>34.048257</v>
      </c>
      <c r="AC84" s="58">
        <v>37.347766999999997</v>
      </c>
      <c r="AD84" s="58">
        <v>40.864198000000002</v>
      </c>
      <c r="AE84" s="58">
        <v>35.705520999999997</v>
      </c>
      <c r="AF84" s="58">
        <v>35.449734999999997</v>
      </c>
      <c r="AG84" s="58">
        <v>37.297634000000002</v>
      </c>
      <c r="AH84" s="58">
        <v>33.806147000000003</v>
      </c>
      <c r="AI84" s="58">
        <v>35.057158000000001</v>
      </c>
      <c r="AJ84" s="58">
        <v>36.440677999999998</v>
      </c>
    </row>
    <row r="85" spans="1:36" s="50" customFormat="1" ht="13.5" customHeight="1" x14ac:dyDescent="0.2">
      <c r="A85" s="34" t="s">
        <v>13</v>
      </c>
      <c r="B85" s="58">
        <v>6.3630269999999998</v>
      </c>
      <c r="C85" s="58">
        <v>6.1337010000000003</v>
      </c>
      <c r="D85" s="58">
        <v>9.0361449999999994</v>
      </c>
      <c r="E85" s="58">
        <v>9.8765429999999999</v>
      </c>
      <c r="F85" s="58">
        <v>11.227335999999999</v>
      </c>
      <c r="G85" s="58">
        <v>12.044047000000001</v>
      </c>
      <c r="H85" s="58">
        <v>13.413098</v>
      </c>
      <c r="I85" s="58">
        <v>15.498938000000001</v>
      </c>
      <c r="J85" s="58">
        <v>13.487242</v>
      </c>
      <c r="K85" s="58">
        <v>11.884058</v>
      </c>
      <c r="L85" s="58">
        <v>9.2230299999999996</v>
      </c>
      <c r="M85" s="58">
        <v>9.8203589999999998</v>
      </c>
      <c r="N85" s="58">
        <v>12.079208</v>
      </c>
      <c r="O85" s="58">
        <v>11.45288</v>
      </c>
      <c r="P85" s="58">
        <v>10.393802000000001</v>
      </c>
      <c r="Q85" s="58">
        <v>12.002567000000001</v>
      </c>
      <c r="R85" s="58">
        <v>12.589499</v>
      </c>
      <c r="S85" s="58">
        <v>11.068702</v>
      </c>
      <c r="T85" s="58">
        <v>10.561254999999999</v>
      </c>
      <c r="U85" s="58">
        <v>9.6117120000000007</v>
      </c>
      <c r="V85" s="58">
        <v>10.108765</v>
      </c>
      <c r="W85" s="58">
        <v>9.1301670000000001</v>
      </c>
      <c r="X85" s="58">
        <v>8.8633290000000002</v>
      </c>
      <c r="Y85" s="58">
        <v>8.3984380000000005</v>
      </c>
      <c r="Z85" s="58">
        <v>9.4244149999999998</v>
      </c>
      <c r="AA85" s="58">
        <v>7.8481009999999998</v>
      </c>
      <c r="AB85" s="58">
        <v>9.9865949999999994</v>
      </c>
      <c r="AC85" s="58">
        <v>10.081191</v>
      </c>
      <c r="AD85" s="58">
        <v>9.3827160000000003</v>
      </c>
      <c r="AE85" s="58">
        <v>14.04908</v>
      </c>
      <c r="AF85" s="58">
        <v>14.616402000000001</v>
      </c>
      <c r="AG85" s="58">
        <v>14.134496</v>
      </c>
      <c r="AH85" s="58">
        <v>15.839243</v>
      </c>
      <c r="AI85" s="58">
        <v>14.044638000000001</v>
      </c>
      <c r="AJ85" s="58">
        <v>12.824859</v>
      </c>
    </row>
    <row r="86" spans="1:36" s="50" customFormat="1" ht="13.5" customHeight="1" x14ac:dyDescent="0.2">
      <c r="A86" s="11" t="s">
        <v>14</v>
      </c>
      <c r="B86" s="58">
        <v>64.367046000000002</v>
      </c>
      <c r="C86" s="58">
        <v>63.611302999999999</v>
      </c>
      <c r="D86" s="58">
        <v>62.583668000000003</v>
      </c>
      <c r="E86" s="58">
        <v>62.768031000000001</v>
      </c>
      <c r="F86" s="58">
        <v>56.066946000000002</v>
      </c>
      <c r="G86" s="58">
        <v>58.086717</v>
      </c>
      <c r="H86" s="58">
        <v>57.619647000000001</v>
      </c>
      <c r="I86" s="58">
        <v>49.539985999999999</v>
      </c>
      <c r="J86" s="58">
        <v>51.458080000000002</v>
      </c>
      <c r="K86" s="58">
        <v>55.594203</v>
      </c>
      <c r="L86" s="58">
        <v>58.300727000000002</v>
      </c>
      <c r="M86" s="58">
        <v>59.221556999999997</v>
      </c>
      <c r="N86" s="58">
        <v>54.455446000000002</v>
      </c>
      <c r="O86" s="58">
        <v>52.945025999999999</v>
      </c>
      <c r="P86" s="58">
        <v>52.679147999999998</v>
      </c>
      <c r="Q86" s="58">
        <v>51.283696999999997</v>
      </c>
      <c r="R86" s="58">
        <v>56.980907000000002</v>
      </c>
      <c r="S86" s="58">
        <v>53.435115000000003</v>
      </c>
      <c r="T86" s="58">
        <v>54.737476999999998</v>
      </c>
      <c r="U86" s="58">
        <v>55.442393000000003</v>
      </c>
      <c r="V86" s="58">
        <v>53.422905</v>
      </c>
      <c r="W86" s="58">
        <v>56.014806</v>
      </c>
      <c r="X86" s="58">
        <v>52.029769999999999</v>
      </c>
      <c r="Y86" s="58">
        <v>55.664062999999999</v>
      </c>
      <c r="Z86" s="58">
        <v>58.191018</v>
      </c>
      <c r="AA86" s="58">
        <v>57.658228000000001</v>
      </c>
      <c r="AB86" s="58">
        <v>55.965147000000002</v>
      </c>
      <c r="AC86" s="58">
        <v>52.571041999999998</v>
      </c>
      <c r="AD86" s="58">
        <v>49.753086000000003</v>
      </c>
      <c r="AE86" s="58">
        <v>50.245398999999999</v>
      </c>
      <c r="AF86" s="58">
        <v>49.933861999999998</v>
      </c>
      <c r="AG86" s="58">
        <v>48.567869999999999</v>
      </c>
      <c r="AH86" s="58">
        <v>50.354610000000001</v>
      </c>
      <c r="AI86" s="58">
        <v>50.898204</v>
      </c>
      <c r="AJ86" s="58">
        <v>50.734462999999998</v>
      </c>
    </row>
    <row r="87" spans="1:36" s="50" customFormat="1" ht="13.5" customHeight="1" x14ac:dyDescent="0.2">
      <c r="A87" s="34" t="s">
        <v>15</v>
      </c>
      <c r="B87" s="58">
        <v>62.692565000000002</v>
      </c>
      <c r="C87" s="58">
        <v>61.612681000000002</v>
      </c>
      <c r="D87" s="58">
        <v>60.642569999999999</v>
      </c>
      <c r="E87" s="58">
        <v>60.363872999999998</v>
      </c>
      <c r="F87" s="58">
        <v>54.393304999999998</v>
      </c>
      <c r="G87" s="58">
        <v>55.402614999999997</v>
      </c>
      <c r="H87" s="58">
        <v>54.596977000000003</v>
      </c>
      <c r="I87" s="58">
        <v>47.346071999999999</v>
      </c>
      <c r="J87" s="58">
        <v>47.934386000000003</v>
      </c>
      <c r="K87" s="58">
        <v>53.159419999999997</v>
      </c>
      <c r="L87" s="58">
        <v>55.673560999999999</v>
      </c>
      <c r="M87" s="58">
        <v>56.526946000000002</v>
      </c>
      <c r="N87" s="58">
        <v>51.155116</v>
      </c>
      <c r="O87" s="58">
        <v>49.541885000000001</v>
      </c>
      <c r="P87" s="58">
        <v>49.903162999999999</v>
      </c>
      <c r="Q87" s="58">
        <v>48.716303000000003</v>
      </c>
      <c r="R87" s="58">
        <v>54.415273999999997</v>
      </c>
      <c r="S87" s="58">
        <v>50.699745999999998</v>
      </c>
      <c r="T87" s="58">
        <v>53.228726999999999</v>
      </c>
      <c r="U87" s="58">
        <v>52.450668</v>
      </c>
      <c r="V87" s="58">
        <v>52.655149999999999</v>
      </c>
      <c r="W87" s="58">
        <v>55.336212000000003</v>
      </c>
      <c r="X87" s="58">
        <v>51.691474999999997</v>
      </c>
      <c r="Y87" s="58">
        <v>55.46875</v>
      </c>
      <c r="Z87" s="58">
        <v>58.001264999999997</v>
      </c>
      <c r="AA87" s="58">
        <v>57.658228000000001</v>
      </c>
      <c r="AB87" s="58">
        <v>55.965147000000002</v>
      </c>
      <c r="AC87" s="58">
        <v>52.571041999999998</v>
      </c>
      <c r="AD87" s="58">
        <v>49.753086000000003</v>
      </c>
      <c r="AE87" s="58">
        <v>50.245398999999999</v>
      </c>
      <c r="AF87" s="58">
        <v>49.933861999999998</v>
      </c>
      <c r="AG87" s="58">
        <v>48.505603999999998</v>
      </c>
      <c r="AH87" s="58">
        <v>50.354610000000001</v>
      </c>
      <c r="AI87" s="58">
        <v>50.898204</v>
      </c>
      <c r="AJ87" s="58">
        <v>50.734462999999998</v>
      </c>
    </row>
    <row r="88" spans="1:36" s="50" customFormat="1" ht="13.5" customHeight="1" x14ac:dyDescent="0.2">
      <c r="A88" s="34" t="s">
        <v>16</v>
      </c>
      <c r="B88" s="58">
        <v>1.6744810000000001</v>
      </c>
      <c r="C88" s="58">
        <v>1.9986219999999999</v>
      </c>
      <c r="D88" s="58">
        <v>1.941098</v>
      </c>
      <c r="E88" s="58">
        <v>2.4041589999999999</v>
      </c>
      <c r="F88" s="58">
        <v>1.67364</v>
      </c>
      <c r="G88" s="58">
        <v>2.6841020000000002</v>
      </c>
      <c r="H88" s="58">
        <v>3.0226700000000002</v>
      </c>
      <c r="I88" s="58">
        <v>2.1939139999999999</v>
      </c>
      <c r="J88" s="58">
        <v>3.5236939999999999</v>
      </c>
      <c r="K88" s="58">
        <v>2.4347829999999999</v>
      </c>
      <c r="L88" s="58">
        <v>2.6271659999999999</v>
      </c>
      <c r="M88" s="58">
        <v>2.6946110000000001</v>
      </c>
      <c r="N88" s="58">
        <v>3.3003300000000002</v>
      </c>
      <c r="O88" s="58">
        <v>3.4031410000000002</v>
      </c>
      <c r="P88" s="58">
        <v>2.7759849999999999</v>
      </c>
      <c r="Q88" s="58">
        <v>2.5673940000000002</v>
      </c>
      <c r="R88" s="58">
        <v>2.5656319999999999</v>
      </c>
      <c r="S88" s="58">
        <v>2.7353689999999999</v>
      </c>
      <c r="T88" s="58">
        <v>1.508751</v>
      </c>
      <c r="U88" s="58">
        <v>2.9917250000000002</v>
      </c>
      <c r="V88" s="58">
        <v>0.76775400000000005</v>
      </c>
      <c r="W88" s="58">
        <v>0.678593</v>
      </c>
      <c r="X88" s="58">
        <v>0.33829500000000001</v>
      </c>
      <c r="Y88" s="58" t="s">
        <v>1</v>
      </c>
      <c r="Z88" s="58" t="s">
        <v>1</v>
      </c>
      <c r="AA88" s="58" t="s">
        <v>79</v>
      </c>
      <c r="AB88" s="58" t="s">
        <v>79</v>
      </c>
      <c r="AC88" s="58" t="s">
        <v>79</v>
      </c>
      <c r="AD88" s="58" t="s">
        <v>79</v>
      </c>
      <c r="AE88" s="58" t="s">
        <v>79</v>
      </c>
      <c r="AF88" s="58" t="s">
        <v>79</v>
      </c>
      <c r="AG88" s="58" t="s">
        <v>1</v>
      </c>
      <c r="AH88" s="58" t="s">
        <v>79</v>
      </c>
      <c r="AI88" s="58" t="s">
        <v>79</v>
      </c>
      <c r="AJ88" s="58" t="s">
        <v>79</v>
      </c>
    </row>
    <row r="89" spans="1:36" s="50" customFormat="1" ht="13.5" customHeight="1" x14ac:dyDescent="0.2">
      <c r="A89" s="52" t="s">
        <v>32</v>
      </c>
      <c r="B89" s="85">
        <v>100</v>
      </c>
      <c r="C89" s="85">
        <v>100</v>
      </c>
      <c r="D89" s="85">
        <v>100</v>
      </c>
      <c r="E89" s="85">
        <v>100</v>
      </c>
      <c r="F89" s="85">
        <v>100</v>
      </c>
      <c r="G89" s="85">
        <v>100</v>
      </c>
      <c r="H89" s="85">
        <v>100</v>
      </c>
      <c r="I89" s="85">
        <v>100</v>
      </c>
      <c r="J89" s="85">
        <v>100</v>
      </c>
      <c r="K89" s="85">
        <v>100</v>
      </c>
      <c r="L89" s="85">
        <v>100</v>
      </c>
      <c r="M89" s="85">
        <v>100</v>
      </c>
      <c r="N89" s="85">
        <v>100</v>
      </c>
      <c r="O89" s="85">
        <v>100</v>
      </c>
      <c r="P89" s="85">
        <v>100</v>
      </c>
      <c r="Q89" s="85">
        <v>100</v>
      </c>
      <c r="R89" s="85">
        <v>100</v>
      </c>
      <c r="S89" s="85">
        <v>100</v>
      </c>
      <c r="T89" s="85">
        <v>100</v>
      </c>
      <c r="U89" s="85">
        <v>100</v>
      </c>
      <c r="V89" s="85">
        <v>100</v>
      </c>
      <c r="W89" s="85">
        <v>100</v>
      </c>
      <c r="X89" s="85">
        <v>100</v>
      </c>
      <c r="Y89" s="85">
        <v>100</v>
      </c>
      <c r="Z89" s="85">
        <v>100</v>
      </c>
      <c r="AA89" s="85">
        <v>100</v>
      </c>
      <c r="AB89" s="85">
        <v>100</v>
      </c>
      <c r="AC89" s="85">
        <v>100</v>
      </c>
      <c r="AD89" s="85">
        <v>100</v>
      </c>
      <c r="AE89" s="85">
        <v>100</v>
      </c>
      <c r="AF89" s="85">
        <v>100</v>
      </c>
      <c r="AG89" s="85">
        <v>100</v>
      </c>
      <c r="AH89" s="85">
        <v>100</v>
      </c>
      <c r="AI89" s="85">
        <v>100</v>
      </c>
      <c r="AJ89" s="85">
        <v>100</v>
      </c>
    </row>
    <row r="90" spans="1:36" s="50" customFormat="1" ht="13.5" customHeight="1" x14ac:dyDescent="0.2">
      <c r="A90" s="13" t="s">
        <v>11</v>
      </c>
      <c r="B90" s="58">
        <v>32.682574000000002</v>
      </c>
      <c r="C90" s="58">
        <v>35.095447999999998</v>
      </c>
      <c r="D90" s="58">
        <v>36.544342999999998</v>
      </c>
      <c r="E90" s="58">
        <v>40.188268999999998</v>
      </c>
      <c r="F90" s="58">
        <v>38.226194999999997</v>
      </c>
      <c r="G90" s="58">
        <v>36.807017999999999</v>
      </c>
      <c r="H90" s="58">
        <v>36.465021999999998</v>
      </c>
      <c r="I90" s="58">
        <v>39.840372000000002</v>
      </c>
      <c r="J90" s="58">
        <v>36.985861</v>
      </c>
      <c r="K90" s="58">
        <v>32.554200999999999</v>
      </c>
      <c r="L90" s="58">
        <v>30.200907000000001</v>
      </c>
      <c r="M90" s="58">
        <v>27.21874</v>
      </c>
      <c r="N90" s="58">
        <v>29.233805</v>
      </c>
      <c r="O90" s="58">
        <v>31.847134</v>
      </c>
      <c r="P90" s="58">
        <v>35.501981999999998</v>
      </c>
      <c r="Q90" s="58">
        <v>34.954712999999998</v>
      </c>
      <c r="R90" s="58">
        <v>32.374101000000003</v>
      </c>
      <c r="S90" s="58">
        <v>33.964143</v>
      </c>
      <c r="T90" s="58">
        <v>33.027523000000002</v>
      </c>
      <c r="U90" s="58">
        <v>33.212758999999998</v>
      </c>
      <c r="V90" s="58">
        <v>32.235984000000002</v>
      </c>
      <c r="W90" s="58">
        <v>32.797111000000001</v>
      </c>
      <c r="X90" s="58">
        <v>34.068136000000003</v>
      </c>
      <c r="Y90" s="58">
        <v>33.601880000000001</v>
      </c>
      <c r="Z90" s="58">
        <v>34.772652999999998</v>
      </c>
      <c r="AA90" s="58">
        <v>35.432549000000002</v>
      </c>
      <c r="AB90" s="58">
        <v>34.826740999999998</v>
      </c>
      <c r="AC90" s="58">
        <v>36.024844999999999</v>
      </c>
      <c r="AD90" s="58">
        <v>37.802798000000003</v>
      </c>
      <c r="AE90" s="58">
        <v>37.557850000000002</v>
      </c>
      <c r="AF90" s="58">
        <v>37.412470999999996</v>
      </c>
      <c r="AG90" s="58">
        <v>37.681638</v>
      </c>
      <c r="AH90" s="58">
        <v>40.151515000000003</v>
      </c>
      <c r="AI90" s="58">
        <v>37.426172999999999</v>
      </c>
      <c r="AJ90" s="58">
        <v>36.045093999999999</v>
      </c>
    </row>
    <row r="91" spans="1:36" s="50" customFormat="1" ht="13.5" customHeight="1" x14ac:dyDescent="0.2">
      <c r="A91" s="34" t="s">
        <v>12</v>
      </c>
      <c r="B91" s="58">
        <v>22.270427000000002</v>
      </c>
      <c r="C91" s="58">
        <v>24.779736</v>
      </c>
      <c r="D91" s="58">
        <v>26.452598999999999</v>
      </c>
      <c r="E91" s="58">
        <v>26.176684000000002</v>
      </c>
      <c r="F91" s="58">
        <v>24.200755999999998</v>
      </c>
      <c r="G91" s="58">
        <v>23.122807000000002</v>
      </c>
      <c r="H91" s="58">
        <v>23.082121999999998</v>
      </c>
      <c r="I91" s="58">
        <v>24.642500999999999</v>
      </c>
      <c r="J91" s="58">
        <v>23.168379999999999</v>
      </c>
      <c r="K91" s="58">
        <v>24.796748000000001</v>
      </c>
      <c r="L91" s="58">
        <v>22.715489000000002</v>
      </c>
      <c r="M91" s="58">
        <v>21.247112999999999</v>
      </c>
      <c r="N91" s="58">
        <v>21.900690999999998</v>
      </c>
      <c r="O91" s="58">
        <v>23.801542000000001</v>
      </c>
      <c r="P91" s="58">
        <v>23.612946000000001</v>
      </c>
      <c r="Q91" s="58">
        <v>23.247232</v>
      </c>
      <c r="R91" s="58">
        <v>24.231524</v>
      </c>
      <c r="S91" s="58">
        <v>25.464807</v>
      </c>
      <c r="T91" s="58">
        <v>25.529896000000001</v>
      </c>
      <c r="U91" s="58">
        <v>25.813877000000002</v>
      </c>
      <c r="V91" s="58">
        <v>25.651890000000002</v>
      </c>
      <c r="W91" s="58">
        <v>25.246224999999999</v>
      </c>
      <c r="X91" s="58">
        <v>26.920508000000002</v>
      </c>
      <c r="Y91" s="58">
        <v>25.679758</v>
      </c>
      <c r="Z91" s="58">
        <v>27.052665999999999</v>
      </c>
      <c r="AA91" s="58">
        <v>27.278753999999999</v>
      </c>
      <c r="AB91" s="58">
        <v>26.566327999999999</v>
      </c>
      <c r="AC91" s="58">
        <v>27.191165999999999</v>
      </c>
      <c r="AD91" s="58">
        <v>28.420334</v>
      </c>
      <c r="AE91" s="58">
        <v>27.340691</v>
      </c>
      <c r="AF91" s="58">
        <v>27.642548000000001</v>
      </c>
      <c r="AG91" s="58">
        <v>27.642008000000001</v>
      </c>
      <c r="AH91" s="58">
        <v>29.907772999999999</v>
      </c>
      <c r="AI91" s="58">
        <v>28.877835999999999</v>
      </c>
      <c r="AJ91" s="58">
        <v>27.574649999999998</v>
      </c>
    </row>
    <row r="92" spans="1:36" s="50" customFormat="1" ht="13.5" customHeight="1" x14ac:dyDescent="0.2">
      <c r="A92" s="34" t="s">
        <v>13</v>
      </c>
      <c r="B92" s="58">
        <v>10.412148</v>
      </c>
      <c r="C92" s="58">
        <v>10.315712</v>
      </c>
      <c r="D92" s="58">
        <v>10.091742999999999</v>
      </c>
      <c r="E92" s="58">
        <v>14.011585999999999</v>
      </c>
      <c r="F92" s="58">
        <v>14.025437999999999</v>
      </c>
      <c r="G92" s="58">
        <v>13.684210999999999</v>
      </c>
      <c r="H92" s="58">
        <v>13.382899999999999</v>
      </c>
      <c r="I92" s="58">
        <v>15.197872</v>
      </c>
      <c r="J92" s="58">
        <v>13.817481000000001</v>
      </c>
      <c r="K92" s="58">
        <v>7.7574529999999999</v>
      </c>
      <c r="L92" s="58">
        <v>7.4854180000000001</v>
      </c>
      <c r="M92" s="58">
        <v>5.9716269999999998</v>
      </c>
      <c r="N92" s="58">
        <v>7.3331140000000001</v>
      </c>
      <c r="O92" s="58">
        <v>8.0455919999999992</v>
      </c>
      <c r="P92" s="58">
        <v>11.889036000000001</v>
      </c>
      <c r="Q92" s="58">
        <v>11.707481</v>
      </c>
      <c r="R92" s="58">
        <v>8.1425769999999993</v>
      </c>
      <c r="S92" s="58">
        <v>8.4993359999999996</v>
      </c>
      <c r="T92" s="58">
        <v>7.4976269999999996</v>
      </c>
      <c r="U92" s="58">
        <v>7.3988820000000004</v>
      </c>
      <c r="V92" s="58">
        <v>6.5840940000000003</v>
      </c>
      <c r="W92" s="58">
        <v>7.5508860000000002</v>
      </c>
      <c r="X92" s="58">
        <v>7.1476290000000002</v>
      </c>
      <c r="Y92" s="58">
        <v>7.9221219999999999</v>
      </c>
      <c r="Z92" s="58">
        <v>7.7199869999999997</v>
      </c>
      <c r="AA92" s="58">
        <v>8.1537950000000006</v>
      </c>
      <c r="AB92" s="58">
        <v>8.2604129999999998</v>
      </c>
      <c r="AC92" s="58">
        <v>8.8336780000000008</v>
      </c>
      <c r="AD92" s="58">
        <v>9.3824629999999996</v>
      </c>
      <c r="AE92" s="58">
        <v>10.217159000000001</v>
      </c>
      <c r="AF92" s="58">
        <v>9.7699230000000004</v>
      </c>
      <c r="AG92" s="58">
        <v>10.039630000000001</v>
      </c>
      <c r="AH92" s="58">
        <v>10.243741999999999</v>
      </c>
      <c r="AI92" s="58">
        <v>8.5483370000000001</v>
      </c>
      <c r="AJ92" s="58">
        <v>8.4704449999999998</v>
      </c>
    </row>
    <row r="93" spans="1:36" s="50" customFormat="1" ht="13.5" customHeight="1" x14ac:dyDescent="0.2">
      <c r="A93" s="11" t="s">
        <v>14</v>
      </c>
      <c r="B93" s="58">
        <v>67.317425999999998</v>
      </c>
      <c r="C93" s="58">
        <v>64.904551999999995</v>
      </c>
      <c r="D93" s="58">
        <v>63.455657000000002</v>
      </c>
      <c r="E93" s="58">
        <v>59.811731000000002</v>
      </c>
      <c r="F93" s="58">
        <v>61.773805000000003</v>
      </c>
      <c r="G93" s="58">
        <v>63.192982000000001</v>
      </c>
      <c r="H93" s="58">
        <v>63.534978000000002</v>
      </c>
      <c r="I93" s="58">
        <v>60.159627999999998</v>
      </c>
      <c r="J93" s="58">
        <v>63.014139</v>
      </c>
      <c r="K93" s="58">
        <v>67.445798999999994</v>
      </c>
      <c r="L93" s="58">
        <v>69.799092999999999</v>
      </c>
      <c r="M93" s="58">
        <v>72.781260000000003</v>
      </c>
      <c r="N93" s="58">
        <v>70.766194999999996</v>
      </c>
      <c r="O93" s="58">
        <v>68.152866000000003</v>
      </c>
      <c r="P93" s="58">
        <v>64.498018000000002</v>
      </c>
      <c r="Q93" s="58">
        <v>65.045287000000002</v>
      </c>
      <c r="R93" s="58">
        <v>67.625899000000004</v>
      </c>
      <c r="S93" s="58">
        <v>66.035856999999993</v>
      </c>
      <c r="T93" s="58">
        <v>66.972476999999998</v>
      </c>
      <c r="U93" s="58">
        <v>66.787240999999995</v>
      </c>
      <c r="V93" s="58">
        <v>67.764015999999998</v>
      </c>
      <c r="W93" s="58">
        <v>67.202888999999999</v>
      </c>
      <c r="X93" s="58">
        <v>65.931864000000004</v>
      </c>
      <c r="Y93" s="58">
        <v>66.398120000000006</v>
      </c>
      <c r="Z93" s="58">
        <v>65.227346999999995</v>
      </c>
      <c r="AA93" s="58">
        <v>64.567451000000005</v>
      </c>
      <c r="AB93" s="58">
        <v>65.173259000000002</v>
      </c>
      <c r="AC93" s="58">
        <v>63.975155000000001</v>
      </c>
      <c r="AD93" s="58">
        <v>62.197201999999997</v>
      </c>
      <c r="AE93" s="58">
        <v>62.442149999999998</v>
      </c>
      <c r="AF93" s="58">
        <v>62.587529000000004</v>
      </c>
      <c r="AG93" s="58">
        <v>62.318362</v>
      </c>
      <c r="AH93" s="58">
        <v>59.848484999999997</v>
      </c>
      <c r="AI93" s="58">
        <v>62.573827000000001</v>
      </c>
      <c r="AJ93" s="58">
        <v>63.954906000000001</v>
      </c>
    </row>
    <row r="94" spans="1:36" s="50" customFormat="1" ht="13.5" customHeight="1" x14ac:dyDescent="0.2">
      <c r="A94" s="34" t="s">
        <v>15</v>
      </c>
      <c r="B94" s="58">
        <v>66.015906999999999</v>
      </c>
      <c r="C94" s="58">
        <v>63.656388</v>
      </c>
      <c r="D94" s="58">
        <v>61.659021000000003</v>
      </c>
      <c r="E94" s="58">
        <v>58.472121999999999</v>
      </c>
      <c r="F94" s="58">
        <v>60.467514999999999</v>
      </c>
      <c r="G94" s="58">
        <v>61.473683999999999</v>
      </c>
      <c r="H94" s="58">
        <v>61.642446999999997</v>
      </c>
      <c r="I94" s="58">
        <v>57.133355999999999</v>
      </c>
      <c r="J94" s="58">
        <v>60.957583999999997</v>
      </c>
      <c r="K94" s="58">
        <v>65.582656</v>
      </c>
      <c r="L94" s="58">
        <v>67.336358000000004</v>
      </c>
      <c r="M94" s="58">
        <v>70.174859999999995</v>
      </c>
      <c r="N94" s="58">
        <v>67.971062000000003</v>
      </c>
      <c r="O94" s="58">
        <v>64.901105999999999</v>
      </c>
      <c r="P94" s="58">
        <v>62.285336999999998</v>
      </c>
      <c r="Q94" s="58">
        <v>62.328077999999998</v>
      </c>
      <c r="R94" s="58">
        <v>65.860039</v>
      </c>
      <c r="S94" s="58">
        <v>64.010624000000007</v>
      </c>
      <c r="T94" s="58">
        <v>65.422335000000004</v>
      </c>
      <c r="U94" s="58">
        <v>65.274580999999998</v>
      </c>
      <c r="V94" s="58">
        <v>67.112125000000006</v>
      </c>
      <c r="W94" s="58">
        <v>66.579120000000003</v>
      </c>
      <c r="X94" s="58">
        <v>65.564462000000006</v>
      </c>
      <c r="Y94" s="58">
        <v>66.129574000000005</v>
      </c>
      <c r="Z94" s="58">
        <v>65.129211999999995</v>
      </c>
      <c r="AA94" s="58">
        <v>64.567451000000005</v>
      </c>
      <c r="AB94" s="58">
        <v>65.173259000000002</v>
      </c>
      <c r="AC94" s="58">
        <v>63.975155000000001</v>
      </c>
      <c r="AD94" s="58">
        <v>62.197201999999997</v>
      </c>
      <c r="AE94" s="58">
        <v>62.442149999999998</v>
      </c>
      <c r="AF94" s="58">
        <v>62.587529000000004</v>
      </c>
      <c r="AG94" s="58">
        <v>62.285336999999998</v>
      </c>
      <c r="AH94" s="58">
        <v>59.848484999999997</v>
      </c>
      <c r="AI94" s="58">
        <v>62.573827000000001</v>
      </c>
      <c r="AJ94" s="58">
        <v>63.954906000000001</v>
      </c>
    </row>
    <row r="95" spans="1:36" s="50" customFormat="1" ht="13.5" customHeight="1" x14ac:dyDescent="0.2">
      <c r="A95" s="34" t="s">
        <v>16</v>
      </c>
      <c r="B95" s="58">
        <v>1.301518</v>
      </c>
      <c r="C95" s="58">
        <v>1.2481640000000001</v>
      </c>
      <c r="D95" s="58">
        <v>1.7966359999999999</v>
      </c>
      <c r="E95" s="58">
        <v>1.339609</v>
      </c>
      <c r="F95" s="58">
        <v>1.3062910000000001</v>
      </c>
      <c r="G95" s="58">
        <v>1.719298</v>
      </c>
      <c r="H95" s="58">
        <v>1.892531</v>
      </c>
      <c r="I95" s="58">
        <v>3.0262720000000001</v>
      </c>
      <c r="J95" s="58">
        <v>2.0565549999999999</v>
      </c>
      <c r="K95" s="58">
        <v>1.8631439999999999</v>
      </c>
      <c r="L95" s="58">
        <v>2.4627349999999999</v>
      </c>
      <c r="M95" s="58">
        <v>2.606401</v>
      </c>
      <c r="N95" s="58">
        <v>2.7951329999999999</v>
      </c>
      <c r="O95" s="58">
        <v>3.25176</v>
      </c>
      <c r="P95" s="58">
        <v>2.212682</v>
      </c>
      <c r="Q95" s="58">
        <v>2.717209</v>
      </c>
      <c r="R95" s="58">
        <v>1.76586</v>
      </c>
      <c r="S95" s="58">
        <v>2.0252319999999999</v>
      </c>
      <c r="T95" s="58">
        <v>1.5501419999999999</v>
      </c>
      <c r="U95" s="58">
        <v>1.5126599999999999</v>
      </c>
      <c r="V95" s="58">
        <v>0.65188999999999997</v>
      </c>
      <c r="W95" s="58">
        <v>0.62376900000000002</v>
      </c>
      <c r="X95" s="58">
        <v>0.36740099999999998</v>
      </c>
      <c r="Y95" s="58">
        <v>0.26854600000000001</v>
      </c>
      <c r="Z95" s="58" t="s">
        <v>1</v>
      </c>
      <c r="AA95" s="58" t="s">
        <v>79</v>
      </c>
      <c r="AB95" s="58" t="s">
        <v>79</v>
      </c>
      <c r="AC95" s="58" t="s">
        <v>79</v>
      </c>
      <c r="AD95" s="58" t="s">
        <v>79</v>
      </c>
      <c r="AE95" s="58" t="s">
        <v>79</v>
      </c>
      <c r="AF95" s="58" t="s">
        <v>79</v>
      </c>
      <c r="AG95" s="58" t="s">
        <v>1</v>
      </c>
      <c r="AH95" s="58" t="s">
        <v>79</v>
      </c>
      <c r="AI95" s="58" t="s">
        <v>79</v>
      </c>
      <c r="AJ95" s="58" t="s">
        <v>79</v>
      </c>
    </row>
    <row r="96" spans="1:36" s="50" customFormat="1" ht="13.5" customHeight="1" x14ac:dyDescent="0.2">
      <c r="A96" s="52" t="s">
        <v>33</v>
      </c>
      <c r="B96" s="85">
        <v>100</v>
      </c>
      <c r="C96" s="85">
        <v>100</v>
      </c>
      <c r="D96" s="85">
        <v>100</v>
      </c>
      <c r="E96" s="85">
        <v>100</v>
      </c>
      <c r="F96" s="85">
        <v>100</v>
      </c>
      <c r="G96" s="85">
        <v>100</v>
      </c>
      <c r="H96" s="85">
        <v>100</v>
      </c>
      <c r="I96" s="85">
        <v>100</v>
      </c>
      <c r="J96" s="85">
        <v>100</v>
      </c>
      <c r="K96" s="85">
        <v>100</v>
      </c>
      <c r="L96" s="85">
        <v>100</v>
      </c>
      <c r="M96" s="85">
        <v>100</v>
      </c>
      <c r="N96" s="85">
        <v>100</v>
      </c>
      <c r="O96" s="85">
        <v>100</v>
      </c>
      <c r="P96" s="85">
        <v>100</v>
      </c>
      <c r="Q96" s="85">
        <v>100</v>
      </c>
      <c r="R96" s="85">
        <v>100</v>
      </c>
      <c r="S96" s="85">
        <v>100</v>
      </c>
      <c r="T96" s="85">
        <v>100</v>
      </c>
      <c r="U96" s="85">
        <v>100</v>
      </c>
      <c r="V96" s="85">
        <v>100</v>
      </c>
      <c r="W96" s="85">
        <v>100</v>
      </c>
      <c r="X96" s="85">
        <v>100</v>
      </c>
      <c r="Y96" s="85">
        <v>100</v>
      </c>
      <c r="Z96" s="85">
        <v>100</v>
      </c>
      <c r="AA96" s="85">
        <v>100</v>
      </c>
      <c r="AB96" s="85">
        <v>100</v>
      </c>
      <c r="AC96" s="85">
        <v>100</v>
      </c>
      <c r="AD96" s="85">
        <v>100</v>
      </c>
      <c r="AE96" s="85">
        <v>100</v>
      </c>
      <c r="AF96" s="85">
        <v>100</v>
      </c>
      <c r="AG96" s="85">
        <v>100</v>
      </c>
      <c r="AH96" s="85">
        <v>100</v>
      </c>
      <c r="AI96" s="85">
        <v>100</v>
      </c>
      <c r="AJ96" s="85">
        <v>100</v>
      </c>
    </row>
    <row r="97" spans="1:36" s="50" customFormat="1" ht="13.5" customHeight="1" x14ac:dyDescent="0.2">
      <c r="A97" s="13" t="s">
        <v>11</v>
      </c>
      <c r="B97" s="58">
        <v>21.715076</v>
      </c>
      <c r="C97" s="58">
        <v>24.101796</v>
      </c>
      <c r="D97" s="58">
        <v>25.441175999999999</v>
      </c>
      <c r="E97" s="58">
        <v>22.766570999999999</v>
      </c>
      <c r="F97" s="58">
        <v>27.175573</v>
      </c>
      <c r="G97" s="58">
        <v>23.054755</v>
      </c>
      <c r="H97" s="58">
        <v>25.096031</v>
      </c>
      <c r="I97" s="58">
        <v>24.010553999999999</v>
      </c>
      <c r="J97" s="58">
        <v>21.945433000000001</v>
      </c>
      <c r="K97" s="58">
        <v>18.988903000000001</v>
      </c>
      <c r="L97" s="58">
        <v>17.751479</v>
      </c>
      <c r="M97" s="58">
        <v>18.576598000000001</v>
      </c>
      <c r="N97" s="58">
        <v>17.552534000000001</v>
      </c>
      <c r="O97" s="58">
        <v>24.901185999999999</v>
      </c>
      <c r="P97" s="58">
        <v>19.394618999999999</v>
      </c>
      <c r="Q97" s="58">
        <v>19.514883999999999</v>
      </c>
      <c r="R97" s="58">
        <v>21.650589</v>
      </c>
      <c r="S97" s="58">
        <v>17.647058999999999</v>
      </c>
      <c r="T97" s="58">
        <v>20.598389000000001</v>
      </c>
      <c r="U97" s="58">
        <v>21.22588</v>
      </c>
      <c r="V97" s="58">
        <v>21.791443999999998</v>
      </c>
      <c r="W97" s="58">
        <v>19.026047999999999</v>
      </c>
      <c r="X97" s="58">
        <v>19.690265</v>
      </c>
      <c r="Y97" s="58">
        <v>19.691578</v>
      </c>
      <c r="Z97" s="58">
        <v>19.584955000000001</v>
      </c>
      <c r="AA97" s="58">
        <v>20.859670999999999</v>
      </c>
      <c r="AB97" s="58">
        <v>19.035202000000002</v>
      </c>
      <c r="AC97" s="58">
        <v>20.026178000000002</v>
      </c>
      <c r="AD97" s="58">
        <v>21.298701000000001</v>
      </c>
      <c r="AE97" s="58">
        <v>18.479685</v>
      </c>
      <c r="AF97" s="58">
        <v>24.064171000000002</v>
      </c>
      <c r="AG97" s="58">
        <v>24.123989000000002</v>
      </c>
      <c r="AH97" s="58">
        <v>21.625164000000002</v>
      </c>
      <c r="AI97" s="58">
        <v>22.780373999999998</v>
      </c>
      <c r="AJ97" s="58">
        <v>22.475961999999999</v>
      </c>
    </row>
    <row r="98" spans="1:36" s="50" customFormat="1" ht="13.5" customHeight="1" x14ac:dyDescent="0.2">
      <c r="A98" s="34" t="s">
        <v>12</v>
      </c>
      <c r="B98" s="58">
        <v>19.087136999999998</v>
      </c>
      <c r="C98" s="58">
        <v>19.311377</v>
      </c>
      <c r="D98" s="58">
        <v>19.264706</v>
      </c>
      <c r="E98" s="58">
        <v>18.443804</v>
      </c>
      <c r="F98" s="58">
        <v>22.137405000000001</v>
      </c>
      <c r="G98" s="58">
        <v>19.308357000000001</v>
      </c>
      <c r="H98" s="58">
        <v>20.742637999999999</v>
      </c>
      <c r="I98" s="58">
        <v>17.810026000000001</v>
      </c>
      <c r="J98" s="58">
        <v>18.149466</v>
      </c>
      <c r="K98" s="58">
        <v>16.029592999999998</v>
      </c>
      <c r="L98" s="58">
        <v>14.201183</v>
      </c>
      <c r="M98" s="58">
        <v>15.078408</v>
      </c>
      <c r="N98" s="58">
        <v>14.709517999999999</v>
      </c>
      <c r="O98" s="58">
        <v>19.762846</v>
      </c>
      <c r="P98" s="58">
        <v>16.367712999999998</v>
      </c>
      <c r="Q98" s="58">
        <v>14.112458999999999</v>
      </c>
      <c r="R98" s="58">
        <v>17.899249999999999</v>
      </c>
      <c r="S98" s="58">
        <v>14.027149</v>
      </c>
      <c r="T98" s="58">
        <v>16.455696</v>
      </c>
      <c r="U98" s="58">
        <v>16.912599</v>
      </c>
      <c r="V98" s="58">
        <v>17.780749</v>
      </c>
      <c r="W98" s="58">
        <v>15.628539</v>
      </c>
      <c r="X98" s="58">
        <v>15.486726000000001</v>
      </c>
      <c r="Y98" s="58">
        <v>15.302491</v>
      </c>
      <c r="Z98" s="58">
        <v>15.693904</v>
      </c>
      <c r="AA98" s="58">
        <v>15.423515</v>
      </c>
      <c r="AB98" s="58">
        <v>14.993480999999999</v>
      </c>
      <c r="AC98" s="58">
        <v>15.445026</v>
      </c>
      <c r="AD98" s="58">
        <v>15.584415999999999</v>
      </c>
      <c r="AE98" s="58">
        <v>13.499345</v>
      </c>
      <c r="AF98" s="58">
        <v>18.181818</v>
      </c>
      <c r="AG98" s="58">
        <v>18.19407</v>
      </c>
      <c r="AH98" s="58">
        <v>16.120577000000001</v>
      </c>
      <c r="AI98" s="58">
        <v>17.640187000000001</v>
      </c>
      <c r="AJ98" s="58">
        <v>17.788461999999999</v>
      </c>
    </row>
    <row r="99" spans="1:36" s="50" customFormat="1" ht="13.5" customHeight="1" x14ac:dyDescent="0.2">
      <c r="A99" s="34" t="s">
        <v>13</v>
      </c>
      <c r="B99" s="58">
        <v>2.627939</v>
      </c>
      <c r="C99" s="58">
        <v>4.790419</v>
      </c>
      <c r="D99" s="58">
        <v>6.1764710000000003</v>
      </c>
      <c r="E99" s="58">
        <v>4.3227669999999998</v>
      </c>
      <c r="F99" s="58">
        <v>5.0381679999999998</v>
      </c>
      <c r="G99" s="58">
        <v>3.7463980000000001</v>
      </c>
      <c r="H99" s="58">
        <v>4.3533929999999996</v>
      </c>
      <c r="I99" s="58">
        <v>6.2005280000000003</v>
      </c>
      <c r="J99" s="58">
        <v>3.7959670000000001</v>
      </c>
      <c r="K99" s="58">
        <v>2.9593090000000002</v>
      </c>
      <c r="L99" s="58">
        <v>3.5502959999999999</v>
      </c>
      <c r="M99" s="58">
        <v>3.4981909999999998</v>
      </c>
      <c r="N99" s="58">
        <v>2.843016</v>
      </c>
      <c r="O99" s="58">
        <v>5.1383400000000004</v>
      </c>
      <c r="P99" s="58">
        <v>3.0269059999999999</v>
      </c>
      <c r="Q99" s="58">
        <v>5.4024260000000002</v>
      </c>
      <c r="R99" s="58">
        <v>3.7513399999999999</v>
      </c>
      <c r="S99" s="58">
        <v>3.61991</v>
      </c>
      <c r="T99" s="58">
        <v>4.1426930000000004</v>
      </c>
      <c r="U99" s="58">
        <v>4.3132799999999998</v>
      </c>
      <c r="V99" s="58">
        <v>4.0106950000000001</v>
      </c>
      <c r="W99" s="58">
        <v>3.3975080000000002</v>
      </c>
      <c r="X99" s="58">
        <v>4.2035400000000003</v>
      </c>
      <c r="Y99" s="58">
        <v>4.389087</v>
      </c>
      <c r="Z99" s="58">
        <v>3.891051</v>
      </c>
      <c r="AA99" s="58">
        <v>5.4361569999999997</v>
      </c>
      <c r="AB99" s="58">
        <v>4.0417209999999999</v>
      </c>
      <c r="AC99" s="58">
        <v>4.5811520000000003</v>
      </c>
      <c r="AD99" s="58">
        <v>5.7142860000000004</v>
      </c>
      <c r="AE99" s="58">
        <v>4.9803410000000001</v>
      </c>
      <c r="AF99" s="58">
        <v>5.8823530000000002</v>
      </c>
      <c r="AG99" s="58">
        <v>5.9299189999999999</v>
      </c>
      <c r="AH99" s="58">
        <v>5.5045869999999999</v>
      </c>
      <c r="AI99" s="58">
        <v>5.1401870000000001</v>
      </c>
      <c r="AJ99" s="58">
        <v>4.6875</v>
      </c>
    </row>
    <row r="100" spans="1:36" s="50" customFormat="1" ht="13.5" customHeight="1" x14ac:dyDescent="0.2">
      <c r="A100" s="11" t="s">
        <v>14</v>
      </c>
      <c r="B100" s="58">
        <v>78.284924000000004</v>
      </c>
      <c r="C100" s="58">
        <v>75.898204000000007</v>
      </c>
      <c r="D100" s="58">
        <v>74.558824000000001</v>
      </c>
      <c r="E100" s="58">
        <v>77.233429000000001</v>
      </c>
      <c r="F100" s="58">
        <v>72.824427</v>
      </c>
      <c r="G100" s="58">
        <v>76.945245</v>
      </c>
      <c r="H100" s="58">
        <v>74.903969000000004</v>
      </c>
      <c r="I100" s="58">
        <v>75.989446000000001</v>
      </c>
      <c r="J100" s="58">
        <v>78.054567000000006</v>
      </c>
      <c r="K100" s="58">
        <v>81.011097000000007</v>
      </c>
      <c r="L100" s="58">
        <v>82.248520999999997</v>
      </c>
      <c r="M100" s="58">
        <v>81.423401999999996</v>
      </c>
      <c r="N100" s="58">
        <v>82.447466000000006</v>
      </c>
      <c r="O100" s="58">
        <v>75.098814000000004</v>
      </c>
      <c r="P100" s="58">
        <v>80.605380999999994</v>
      </c>
      <c r="Q100" s="58">
        <v>80.485116000000005</v>
      </c>
      <c r="R100" s="58">
        <v>78.349411000000003</v>
      </c>
      <c r="S100" s="58">
        <v>82.352941000000001</v>
      </c>
      <c r="T100" s="58">
        <v>79.401611000000003</v>
      </c>
      <c r="U100" s="58">
        <v>78.774119999999996</v>
      </c>
      <c r="V100" s="58">
        <v>78.208556000000002</v>
      </c>
      <c r="W100" s="58">
        <v>80.973951999999997</v>
      </c>
      <c r="X100" s="58">
        <v>80.309735000000003</v>
      </c>
      <c r="Y100" s="58">
        <v>80.308421999999993</v>
      </c>
      <c r="Z100" s="58">
        <v>80.415045000000006</v>
      </c>
      <c r="AA100" s="58">
        <v>79.140328999999994</v>
      </c>
      <c r="AB100" s="58">
        <v>80.964798000000002</v>
      </c>
      <c r="AC100" s="58">
        <v>79.973821999999998</v>
      </c>
      <c r="AD100" s="58">
        <v>78.701299000000006</v>
      </c>
      <c r="AE100" s="58">
        <v>81.520314999999997</v>
      </c>
      <c r="AF100" s="58">
        <v>75.935828999999998</v>
      </c>
      <c r="AG100" s="58">
        <v>75.876011000000005</v>
      </c>
      <c r="AH100" s="58">
        <v>78.374836000000002</v>
      </c>
      <c r="AI100" s="58">
        <v>77.219626000000005</v>
      </c>
      <c r="AJ100" s="58">
        <v>77.524038000000004</v>
      </c>
    </row>
    <row r="101" spans="1:36" s="50" customFormat="1" ht="13.5" customHeight="1" x14ac:dyDescent="0.2">
      <c r="A101" s="34" t="s">
        <v>15</v>
      </c>
      <c r="B101" s="58">
        <v>76.486859999999993</v>
      </c>
      <c r="C101" s="58">
        <v>74.251497000000001</v>
      </c>
      <c r="D101" s="58">
        <v>71.764706000000004</v>
      </c>
      <c r="E101" s="58">
        <v>74.063400999999999</v>
      </c>
      <c r="F101" s="58">
        <v>71.145038</v>
      </c>
      <c r="G101" s="58">
        <v>73.342939000000001</v>
      </c>
      <c r="H101" s="58">
        <v>71.062740000000005</v>
      </c>
      <c r="I101" s="58">
        <v>72.427441000000002</v>
      </c>
      <c r="J101" s="58">
        <v>74.614472000000006</v>
      </c>
      <c r="K101" s="58">
        <v>78.051788000000002</v>
      </c>
      <c r="L101" s="58">
        <v>77.514792999999997</v>
      </c>
      <c r="M101" s="58">
        <v>78.045838000000003</v>
      </c>
      <c r="N101" s="58">
        <v>79.480840999999998</v>
      </c>
      <c r="O101" s="58">
        <v>71.409750000000003</v>
      </c>
      <c r="P101" s="58">
        <v>76.569507000000002</v>
      </c>
      <c r="Q101" s="58">
        <v>77.728775999999996</v>
      </c>
      <c r="R101" s="58">
        <v>75.241157999999999</v>
      </c>
      <c r="S101" s="58">
        <v>80.769231000000005</v>
      </c>
      <c r="T101" s="58">
        <v>78.250862999999995</v>
      </c>
      <c r="U101" s="58">
        <v>78.320091000000005</v>
      </c>
      <c r="V101" s="58">
        <v>72.326203000000007</v>
      </c>
      <c r="W101" s="58">
        <v>79.388447999999997</v>
      </c>
      <c r="X101" s="58">
        <v>77.433627999999999</v>
      </c>
      <c r="Y101" s="58">
        <v>79.596678999999995</v>
      </c>
      <c r="Z101" s="58">
        <v>80.285343999999995</v>
      </c>
      <c r="AA101" s="58">
        <v>79.140328999999994</v>
      </c>
      <c r="AB101" s="58">
        <v>80.964798000000002</v>
      </c>
      <c r="AC101" s="58">
        <v>79.842932000000005</v>
      </c>
      <c r="AD101" s="58">
        <v>78.701299000000006</v>
      </c>
      <c r="AE101" s="58">
        <v>81.520314999999997</v>
      </c>
      <c r="AF101" s="58">
        <v>75.935828999999998</v>
      </c>
      <c r="AG101" s="58">
        <v>75.876011000000005</v>
      </c>
      <c r="AH101" s="58">
        <v>78.374836000000002</v>
      </c>
      <c r="AI101" s="58">
        <v>77.219626000000005</v>
      </c>
      <c r="AJ101" s="58">
        <v>77.524038000000004</v>
      </c>
    </row>
    <row r="102" spans="1:36" s="50" customFormat="1" ht="13.5" customHeight="1" x14ac:dyDescent="0.2">
      <c r="A102" s="34" t="s">
        <v>16</v>
      </c>
      <c r="B102" s="58">
        <v>1.7980640000000001</v>
      </c>
      <c r="C102" s="58">
        <v>1.6467069999999999</v>
      </c>
      <c r="D102" s="58">
        <v>2.7941180000000001</v>
      </c>
      <c r="E102" s="58">
        <v>3.170029</v>
      </c>
      <c r="F102" s="58">
        <v>1.679389</v>
      </c>
      <c r="G102" s="58">
        <v>3.6023049999999999</v>
      </c>
      <c r="H102" s="58">
        <v>3.8412289999999998</v>
      </c>
      <c r="I102" s="58">
        <v>3.5620050000000001</v>
      </c>
      <c r="J102" s="58">
        <v>3.4400949999999999</v>
      </c>
      <c r="K102" s="58">
        <v>2.9593090000000002</v>
      </c>
      <c r="L102" s="58">
        <v>4.7337280000000002</v>
      </c>
      <c r="M102" s="58">
        <v>3.3775629999999999</v>
      </c>
      <c r="N102" s="58">
        <v>2.9666250000000001</v>
      </c>
      <c r="O102" s="58">
        <v>3.6890649999999998</v>
      </c>
      <c r="P102" s="58">
        <v>4.0358739999999997</v>
      </c>
      <c r="Q102" s="58">
        <v>2.7563399999999998</v>
      </c>
      <c r="R102" s="58">
        <v>3.1082529999999999</v>
      </c>
      <c r="S102" s="58">
        <v>1.58371</v>
      </c>
      <c r="T102" s="58">
        <v>1.1507480000000001</v>
      </c>
      <c r="U102" s="58" t="s">
        <v>1</v>
      </c>
      <c r="V102" s="58">
        <v>5.8823530000000002</v>
      </c>
      <c r="W102" s="58">
        <v>1.585504</v>
      </c>
      <c r="X102" s="58">
        <v>2.8761060000000001</v>
      </c>
      <c r="Y102" s="58">
        <v>0.71174400000000004</v>
      </c>
      <c r="Z102" s="58" t="s">
        <v>1</v>
      </c>
      <c r="AA102" s="58" t="s">
        <v>79</v>
      </c>
      <c r="AB102" s="58" t="s">
        <v>79</v>
      </c>
      <c r="AC102" s="58" t="s">
        <v>1</v>
      </c>
      <c r="AD102" s="58" t="s">
        <v>79</v>
      </c>
      <c r="AE102" s="58" t="s">
        <v>79</v>
      </c>
      <c r="AF102" s="58" t="s">
        <v>79</v>
      </c>
      <c r="AG102" s="58" t="s">
        <v>79</v>
      </c>
      <c r="AH102" s="58" t="s">
        <v>79</v>
      </c>
      <c r="AI102" s="58" t="s">
        <v>79</v>
      </c>
      <c r="AJ102" s="58" t="s">
        <v>79</v>
      </c>
    </row>
    <row r="103" spans="1:36" s="50" customFormat="1" ht="13.5" customHeight="1" x14ac:dyDescent="0.2">
      <c r="A103" s="52" t="s">
        <v>35</v>
      </c>
      <c r="B103" s="85">
        <v>100</v>
      </c>
      <c r="C103" s="85">
        <v>100</v>
      </c>
      <c r="D103" s="85">
        <v>100</v>
      </c>
      <c r="E103" s="85">
        <v>100</v>
      </c>
      <c r="F103" s="85">
        <v>100</v>
      </c>
      <c r="G103" s="85">
        <v>100</v>
      </c>
      <c r="H103" s="85">
        <v>100</v>
      </c>
      <c r="I103" s="85">
        <v>100</v>
      </c>
      <c r="J103" s="85">
        <v>100</v>
      </c>
      <c r="K103" s="85">
        <v>100</v>
      </c>
      <c r="L103" s="85">
        <v>100</v>
      </c>
      <c r="M103" s="85">
        <v>100</v>
      </c>
      <c r="N103" s="85">
        <v>100</v>
      </c>
      <c r="O103" s="85">
        <v>100</v>
      </c>
      <c r="P103" s="85">
        <v>100</v>
      </c>
      <c r="Q103" s="85">
        <v>100</v>
      </c>
      <c r="R103" s="85">
        <v>100</v>
      </c>
      <c r="S103" s="85">
        <v>100</v>
      </c>
      <c r="T103" s="85">
        <v>100</v>
      </c>
      <c r="U103" s="85">
        <v>100</v>
      </c>
      <c r="V103" s="85">
        <v>100</v>
      </c>
      <c r="W103" s="85">
        <v>100</v>
      </c>
      <c r="X103" s="85">
        <v>100</v>
      </c>
      <c r="Y103" s="85">
        <v>100</v>
      </c>
      <c r="Z103" s="85">
        <v>100</v>
      </c>
      <c r="AA103" s="85">
        <v>100</v>
      </c>
      <c r="AB103" s="85">
        <v>100</v>
      </c>
      <c r="AC103" s="85">
        <v>100</v>
      </c>
      <c r="AD103" s="85">
        <v>100</v>
      </c>
      <c r="AE103" s="85">
        <v>100</v>
      </c>
      <c r="AF103" s="85">
        <v>100</v>
      </c>
      <c r="AG103" s="85">
        <v>100</v>
      </c>
      <c r="AH103" s="85">
        <v>100</v>
      </c>
      <c r="AI103" s="85">
        <v>100</v>
      </c>
      <c r="AJ103" s="85">
        <v>100</v>
      </c>
    </row>
    <row r="104" spans="1:36" s="50" customFormat="1" ht="13.5" customHeight="1" x14ac:dyDescent="0.2">
      <c r="A104" s="13" t="s">
        <v>11</v>
      </c>
      <c r="B104" s="58">
        <v>15.325670000000001</v>
      </c>
      <c r="C104" s="58">
        <v>16.033754999999999</v>
      </c>
      <c r="D104" s="58">
        <v>21.673003999999999</v>
      </c>
      <c r="E104" s="58">
        <v>17.716535</v>
      </c>
      <c r="F104" s="58">
        <v>20.152090999999999</v>
      </c>
      <c r="G104" s="58">
        <v>18.539325999999999</v>
      </c>
      <c r="H104" s="58">
        <v>16.326530999999999</v>
      </c>
      <c r="I104" s="58">
        <v>15.763547000000001</v>
      </c>
      <c r="J104" s="58">
        <v>14.375987</v>
      </c>
      <c r="K104" s="58">
        <v>17.851739999999999</v>
      </c>
      <c r="L104" s="58">
        <v>18.399999999999999</v>
      </c>
      <c r="M104" s="58">
        <v>17.41573</v>
      </c>
      <c r="N104" s="58">
        <v>20.985692</v>
      </c>
      <c r="O104" s="58">
        <v>19.809826000000001</v>
      </c>
      <c r="P104" s="58">
        <v>21.879383000000001</v>
      </c>
      <c r="Q104" s="58">
        <v>26.307691999999999</v>
      </c>
      <c r="R104" s="58">
        <v>19.834710999999999</v>
      </c>
      <c r="S104" s="58">
        <v>22.955145000000002</v>
      </c>
      <c r="T104" s="58">
        <v>18.170425999999999</v>
      </c>
      <c r="U104" s="58">
        <v>18.034825999999999</v>
      </c>
      <c r="V104" s="58">
        <v>19.716494999999998</v>
      </c>
      <c r="W104" s="58">
        <v>18.682796</v>
      </c>
      <c r="X104" s="58">
        <v>21.164773</v>
      </c>
      <c r="Y104" s="58">
        <v>22.580645000000001</v>
      </c>
      <c r="Z104" s="58">
        <v>20.42042</v>
      </c>
      <c r="AA104" s="58">
        <v>19.66967</v>
      </c>
      <c r="AB104" s="58">
        <v>18.107666999999999</v>
      </c>
      <c r="AC104" s="58">
        <v>19.392917000000001</v>
      </c>
      <c r="AD104" s="58">
        <v>18.315017999999998</v>
      </c>
      <c r="AE104" s="58">
        <v>18.252427000000001</v>
      </c>
      <c r="AF104" s="58">
        <v>20.879121000000001</v>
      </c>
      <c r="AG104" s="58">
        <v>18.047882000000001</v>
      </c>
      <c r="AH104" s="58">
        <v>24.295774999999999</v>
      </c>
      <c r="AI104" s="58">
        <v>24.137930999999998</v>
      </c>
      <c r="AJ104" s="58">
        <v>20.134228</v>
      </c>
    </row>
    <row r="105" spans="1:36" s="50" customFormat="1" ht="13.5" customHeight="1" x14ac:dyDescent="0.2">
      <c r="A105" s="34" t="s">
        <v>12</v>
      </c>
      <c r="B105" s="58">
        <v>13.984674</v>
      </c>
      <c r="C105" s="58">
        <v>15.189873</v>
      </c>
      <c r="D105" s="58">
        <v>19.961977000000001</v>
      </c>
      <c r="E105" s="58">
        <v>15.944882</v>
      </c>
      <c r="F105" s="58">
        <v>18.250951000000001</v>
      </c>
      <c r="G105" s="58">
        <v>16.666667</v>
      </c>
      <c r="H105" s="58">
        <v>15.955473</v>
      </c>
      <c r="I105" s="58">
        <v>14.449918</v>
      </c>
      <c r="J105" s="58">
        <v>13.744076</v>
      </c>
      <c r="K105" s="58">
        <v>17.095310000000001</v>
      </c>
      <c r="L105" s="58">
        <v>17.28</v>
      </c>
      <c r="M105" s="58">
        <v>16.011236</v>
      </c>
      <c r="N105" s="58">
        <v>18.282989000000001</v>
      </c>
      <c r="O105" s="58">
        <v>16.640253999999999</v>
      </c>
      <c r="P105" s="58">
        <v>19.635344</v>
      </c>
      <c r="Q105" s="58">
        <v>22.461538000000001</v>
      </c>
      <c r="R105" s="58">
        <v>16.942149000000001</v>
      </c>
      <c r="S105" s="58">
        <v>20.184697</v>
      </c>
      <c r="T105" s="58">
        <v>15.789474</v>
      </c>
      <c r="U105" s="58">
        <v>15.547264</v>
      </c>
      <c r="V105" s="58">
        <v>17.783505000000002</v>
      </c>
      <c r="W105" s="58">
        <v>15.725806</v>
      </c>
      <c r="X105" s="58">
        <v>17.329545</v>
      </c>
      <c r="Y105" s="58">
        <v>19.22043</v>
      </c>
      <c r="Z105" s="58">
        <v>16.066065999999999</v>
      </c>
      <c r="AA105" s="58">
        <v>15.765765999999999</v>
      </c>
      <c r="AB105" s="58">
        <v>15.171289</v>
      </c>
      <c r="AC105" s="58">
        <v>15.514334</v>
      </c>
      <c r="AD105" s="58">
        <v>14.285714</v>
      </c>
      <c r="AE105" s="58">
        <v>14.174757</v>
      </c>
      <c r="AF105" s="58">
        <v>15.384615</v>
      </c>
      <c r="AG105" s="58">
        <v>14.180479</v>
      </c>
      <c r="AH105" s="58">
        <v>19.366197</v>
      </c>
      <c r="AI105" s="58">
        <v>18.448276</v>
      </c>
      <c r="AJ105" s="58">
        <v>15.100671</v>
      </c>
    </row>
    <row r="106" spans="1:36" s="50" customFormat="1" ht="13.5" customHeight="1" x14ac:dyDescent="0.2">
      <c r="A106" s="34" t="s">
        <v>13</v>
      </c>
      <c r="B106" s="58">
        <v>1.3409960000000001</v>
      </c>
      <c r="C106" s="58" t="s">
        <v>1</v>
      </c>
      <c r="D106" s="58">
        <v>1.7110270000000001</v>
      </c>
      <c r="E106" s="58">
        <v>1.7716540000000001</v>
      </c>
      <c r="F106" s="58">
        <v>1.901141</v>
      </c>
      <c r="G106" s="58">
        <v>1.8726590000000001</v>
      </c>
      <c r="H106" s="58" t="s">
        <v>1</v>
      </c>
      <c r="I106" s="58">
        <v>1.3136289999999999</v>
      </c>
      <c r="J106" s="58" t="s">
        <v>1</v>
      </c>
      <c r="K106" s="58">
        <v>0.75643000000000005</v>
      </c>
      <c r="L106" s="58">
        <v>1.1200000000000001</v>
      </c>
      <c r="M106" s="58">
        <v>1.4044939999999999</v>
      </c>
      <c r="N106" s="58">
        <v>2.7027030000000001</v>
      </c>
      <c r="O106" s="58">
        <v>3.1695720000000001</v>
      </c>
      <c r="P106" s="58">
        <v>2.2440389999999999</v>
      </c>
      <c r="Q106" s="58">
        <v>3.8461539999999999</v>
      </c>
      <c r="R106" s="58">
        <v>2.8925619999999999</v>
      </c>
      <c r="S106" s="58">
        <v>2.7704490000000002</v>
      </c>
      <c r="T106" s="58">
        <v>2.3809520000000002</v>
      </c>
      <c r="U106" s="58">
        <v>2.4875620000000001</v>
      </c>
      <c r="V106" s="58">
        <v>1.93299</v>
      </c>
      <c r="W106" s="58">
        <v>2.9569890000000001</v>
      </c>
      <c r="X106" s="58">
        <v>3.8352270000000002</v>
      </c>
      <c r="Y106" s="58">
        <v>3.3602150000000002</v>
      </c>
      <c r="Z106" s="58">
        <v>4.3543539999999998</v>
      </c>
      <c r="AA106" s="58">
        <v>3.9039039999999998</v>
      </c>
      <c r="AB106" s="58">
        <v>2.9363779999999999</v>
      </c>
      <c r="AC106" s="58">
        <v>3.8785829999999999</v>
      </c>
      <c r="AD106" s="58">
        <v>4.0293039999999998</v>
      </c>
      <c r="AE106" s="58">
        <v>4.0776700000000003</v>
      </c>
      <c r="AF106" s="58">
        <v>5.4945050000000002</v>
      </c>
      <c r="AG106" s="58">
        <v>3.8674029999999999</v>
      </c>
      <c r="AH106" s="58">
        <v>4.9295770000000001</v>
      </c>
      <c r="AI106" s="58">
        <v>5.6896550000000001</v>
      </c>
      <c r="AJ106" s="58">
        <v>5.0335570000000001</v>
      </c>
    </row>
    <row r="107" spans="1:36" s="50" customFormat="1" ht="13.5" customHeight="1" x14ac:dyDescent="0.2">
      <c r="A107" s="11" t="s">
        <v>14</v>
      </c>
      <c r="B107" s="58">
        <v>84.674329999999998</v>
      </c>
      <c r="C107" s="58">
        <v>83.966245000000001</v>
      </c>
      <c r="D107" s="58">
        <v>78.326995999999994</v>
      </c>
      <c r="E107" s="58">
        <v>82.283465000000007</v>
      </c>
      <c r="F107" s="58">
        <v>79.847909000000001</v>
      </c>
      <c r="G107" s="58">
        <v>81.460673999999997</v>
      </c>
      <c r="H107" s="58">
        <v>83.673468999999997</v>
      </c>
      <c r="I107" s="58">
        <v>84.236452999999997</v>
      </c>
      <c r="J107" s="58">
        <v>85.624013000000005</v>
      </c>
      <c r="K107" s="58">
        <v>82.148259999999993</v>
      </c>
      <c r="L107" s="58">
        <v>81.599999999999994</v>
      </c>
      <c r="M107" s="58">
        <v>82.584270000000004</v>
      </c>
      <c r="N107" s="58">
        <v>79.014308</v>
      </c>
      <c r="O107" s="58">
        <v>80.190173999999999</v>
      </c>
      <c r="P107" s="58">
        <v>78.120616999999996</v>
      </c>
      <c r="Q107" s="58">
        <v>73.692307999999997</v>
      </c>
      <c r="R107" s="58">
        <v>80.165289000000001</v>
      </c>
      <c r="S107" s="58">
        <v>77.044854999999998</v>
      </c>
      <c r="T107" s="58">
        <v>81.829573999999994</v>
      </c>
      <c r="U107" s="58">
        <v>81.965174000000005</v>
      </c>
      <c r="V107" s="58">
        <v>80.283505000000005</v>
      </c>
      <c r="W107" s="58">
        <v>81.317204000000004</v>
      </c>
      <c r="X107" s="58">
        <v>78.835227000000003</v>
      </c>
      <c r="Y107" s="58">
        <v>77.419354999999996</v>
      </c>
      <c r="Z107" s="58">
        <v>79.579580000000007</v>
      </c>
      <c r="AA107" s="58">
        <v>80.330330000000004</v>
      </c>
      <c r="AB107" s="58">
        <v>81.892332999999994</v>
      </c>
      <c r="AC107" s="58">
        <v>80.607083000000003</v>
      </c>
      <c r="AD107" s="58">
        <v>81.684982000000005</v>
      </c>
      <c r="AE107" s="58">
        <v>81.747573000000003</v>
      </c>
      <c r="AF107" s="58">
        <v>79.120879000000002</v>
      </c>
      <c r="AG107" s="58">
        <v>81.952117999999999</v>
      </c>
      <c r="AH107" s="58">
        <v>75.704224999999994</v>
      </c>
      <c r="AI107" s="58">
        <v>75.862069000000005</v>
      </c>
      <c r="AJ107" s="58">
        <v>79.865772000000007</v>
      </c>
    </row>
    <row r="108" spans="1:36" s="50" customFormat="1" ht="13.5" customHeight="1" x14ac:dyDescent="0.2">
      <c r="A108" s="34" t="s">
        <v>15</v>
      </c>
      <c r="B108" s="58">
        <v>83.333332999999996</v>
      </c>
      <c r="C108" s="58">
        <v>81.856539999999995</v>
      </c>
      <c r="D108" s="58">
        <v>77.376425999999995</v>
      </c>
      <c r="E108" s="58">
        <v>80.905512000000002</v>
      </c>
      <c r="F108" s="58">
        <v>77.376425999999995</v>
      </c>
      <c r="G108" s="58">
        <v>79.213482999999997</v>
      </c>
      <c r="H108" s="58">
        <v>82.560297000000006</v>
      </c>
      <c r="I108" s="58">
        <v>82.101805999999996</v>
      </c>
      <c r="J108" s="58">
        <v>84.518167000000005</v>
      </c>
      <c r="K108" s="58">
        <v>80.030257000000006</v>
      </c>
      <c r="L108" s="58">
        <v>81.12</v>
      </c>
      <c r="M108" s="58">
        <v>80.898876000000001</v>
      </c>
      <c r="N108" s="58">
        <v>76.947535999999999</v>
      </c>
      <c r="O108" s="58">
        <v>77.812995000000001</v>
      </c>
      <c r="P108" s="58">
        <v>75.736324999999994</v>
      </c>
      <c r="Q108" s="58">
        <v>71.076922999999994</v>
      </c>
      <c r="R108" s="58">
        <v>78.925619999999995</v>
      </c>
      <c r="S108" s="58">
        <v>75.197889000000004</v>
      </c>
      <c r="T108" s="58">
        <v>80.701753999999994</v>
      </c>
      <c r="U108" s="58">
        <v>80.721393000000006</v>
      </c>
      <c r="V108" s="58">
        <v>78.994844999999998</v>
      </c>
      <c r="W108" s="58">
        <v>80.913978</v>
      </c>
      <c r="X108" s="58">
        <v>78.125</v>
      </c>
      <c r="Y108" s="58">
        <v>77.150537999999997</v>
      </c>
      <c r="Z108" s="58">
        <v>79.279279000000002</v>
      </c>
      <c r="AA108" s="58">
        <v>80.330330000000004</v>
      </c>
      <c r="AB108" s="58">
        <v>81.892332999999994</v>
      </c>
      <c r="AC108" s="58">
        <v>80.607083000000003</v>
      </c>
      <c r="AD108" s="58">
        <v>81.684982000000005</v>
      </c>
      <c r="AE108" s="58">
        <v>81.747573000000003</v>
      </c>
      <c r="AF108" s="58">
        <v>79.120879000000002</v>
      </c>
      <c r="AG108" s="58">
        <v>81.952117999999999</v>
      </c>
      <c r="AH108" s="58">
        <v>75.704224999999994</v>
      </c>
      <c r="AI108" s="58">
        <v>75.862069000000005</v>
      </c>
      <c r="AJ108" s="58">
        <v>79.865772000000007</v>
      </c>
    </row>
    <row r="109" spans="1:36" s="50" customFormat="1" ht="13.5" customHeight="1" x14ac:dyDescent="0.2">
      <c r="A109" s="34" t="s">
        <v>16</v>
      </c>
      <c r="B109" s="58">
        <v>1.3409960000000001</v>
      </c>
      <c r="C109" s="58">
        <v>2.1097049999999999</v>
      </c>
      <c r="D109" s="58">
        <v>0.95057000000000003</v>
      </c>
      <c r="E109" s="58">
        <v>1.377953</v>
      </c>
      <c r="F109" s="58">
        <v>2.4714830000000001</v>
      </c>
      <c r="G109" s="58">
        <v>2.2471909999999999</v>
      </c>
      <c r="H109" s="58">
        <v>1.113173</v>
      </c>
      <c r="I109" s="58">
        <v>2.1346470000000002</v>
      </c>
      <c r="J109" s="58">
        <v>1.105845</v>
      </c>
      <c r="K109" s="58">
        <v>2.1180029999999999</v>
      </c>
      <c r="L109" s="58" t="s">
        <v>1</v>
      </c>
      <c r="M109" s="58">
        <v>1.6853929999999999</v>
      </c>
      <c r="N109" s="58">
        <v>2.066773</v>
      </c>
      <c r="O109" s="58">
        <v>2.3771789999999999</v>
      </c>
      <c r="P109" s="58">
        <v>2.3842919999999999</v>
      </c>
      <c r="Q109" s="58">
        <v>2.6153849999999998</v>
      </c>
      <c r="R109" s="58">
        <v>1.2396689999999999</v>
      </c>
      <c r="S109" s="58">
        <v>1.8469660000000001</v>
      </c>
      <c r="T109" s="58">
        <v>1.12782</v>
      </c>
      <c r="U109" s="58">
        <v>1.243781</v>
      </c>
      <c r="V109" s="58">
        <v>1.2886599999999999</v>
      </c>
      <c r="W109" s="58" t="s">
        <v>1</v>
      </c>
      <c r="X109" s="58">
        <v>0.71022700000000005</v>
      </c>
      <c r="Y109" s="58" t="s">
        <v>1</v>
      </c>
      <c r="Z109" s="58" t="s">
        <v>1</v>
      </c>
      <c r="AA109" s="58" t="s">
        <v>79</v>
      </c>
      <c r="AB109" s="58" t="s">
        <v>79</v>
      </c>
      <c r="AC109" s="58" t="s">
        <v>79</v>
      </c>
      <c r="AD109" s="58" t="s">
        <v>79</v>
      </c>
      <c r="AE109" s="58" t="s">
        <v>79</v>
      </c>
      <c r="AF109" s="58" t="s">
        <v>79</v>
      </c>
      <c r="AG109" s="58" t="s">
        <v>79</v>
      </c>
      <c r="AH109" s="58" t="s">
        <v>79</v>
      </c>
      <c r="AI109" s="58" t="s">
        <v>79</v>
      </c>
      <c r="AJ109" s="58" t="s">
        <v>79</v>
      </c>
    </row>
    <row r="110" spans="1:36" s="50" customFormat="1" ht="13.5" customHeight="1" x14ac:dyDescent="0.2">
      <c r="A110" s="52" t="s">
        <v>34</v>
      </c>
      <c r="B110" s="85">
        <v>100</v>
      </c>
      <c r="C110" s="85">
        <v>100</v>
      </c>
      <c r="D110" s="85">
        <v>100</v>
      </c>
      <c r="E110" s="85">
        <v>100</v>
      </c>
      <c r="F110" s="85">
        <v>100</v>
      </c>
      <c r="G110" s="85">
        <v>100</v>
      </c>
      <c r="H110" s="85">
        <v>100</v>
      </c>
      <c r="I110" s="85">
        <v>100</v>
      </c>
      <c r="J110" s="85">
        <v>100</v>
      </c>
      <c r="K110" s="85">
        <v>100</v>
      </c>
      <c r="L110" s="85">
        <v>100</v>
      </c>
      <c r="M110" s="85">
        <v>100</v>
      </c>
      <c r="N110" s="85">
        <v>100</v>
      </c>
      <c r="O110" s="85">
        <v>100</v>
      </c>
      <c r="P110" s="85">
        <v>100</v>
      </c>
      <c r="Q110" s="85">
        <v>100</v>
      </c>
      <c r="R110" s="85">
        <v>100</v>
      </c>
      <c r="S110" s="85">
        <v>100</v>
      </c>
      <c r="T110" s="85">
        <v>100</v>
      </c>
      <c r="U110" s="85">
        <v>100</v>
      </c>
      <c r="V110" s="85">
        <v>100</v>
      </c>
      <c r="W110" s="85">
        <v>100</v>
      </c>
      <c r="X110" s="85">
        <v>100</v>
      </c>
      <c r="Y110" s="85">
        <v>100</v>
      </c>
      <c r="Z110" s="85">
        <v>100</v>
      </c>
      <c r="AA110" s="85">
        <v>100</v>
      </c>
      <c r="AB110" s="85">
        <v>100</v>
      </c>
      <c r="AC110" s="85">
        <v>100</v>
      </c>
      <c r="AD110" s="85">
        <v>100</v>
      </c>
      <c r="AE110" s="85">
        <v>100</v>
      </c>
      <c r="AF110" s="85">
        <v>100</v>
      </c>
      <c r="AG110" s="85">
        <v>100</v>
      </c>
      <c r="AH110" s="85">
        <v>100</v>
      </c>
      <c r="AI110" s="85">
        <v>100</v>
      </c>
      <c r="AJ110" s="85">
        <v>100</v>
      </c>
    </row>
    <row r="111" spans="1:36" s="50" customFormat="1" ht="13.5" customHeight="1" x14ac:dyDescent="0.2">
      <c r="A111" s="13" t="s">
        <v>11</v>
      </c>
      <c r="B111" s="58">
        <v>12.883436</v>
      </c>
      <c r="C111" s="58">
        <v>12.5</v>
      </c>
      <c r="D111" s="58">
        <v>17.419354999999999</v>
      </c>
      <c r="E111" s="58">
        <v>19.594595000000002</v>
      </c>
      <c r="F111" s="58">
        <v>16.860465000000001</v>
      </c>
      <c r="G111" s="58">
        <v>18.115942</v>
      </c>
      <c r="H111" s="58">
        <v>13.253012</v>
      </c>
      <c r="I111" s="58">
        <v>16.875</v>
      </c>
      <c r="J111" s="58">
        <v>15.053763</v>
      </c>
      <c r="K111" s="58">
        <v>17.258883000000001</v>
      </c>
      <c r="L111" s="58">
        <v>17.525773000000001</v>
      </c>
      <c r="M111" s="58">
        <v>14.427861</v>
      </c>
      <c r="N111" s="58">
        <v>16.751269000000001</v>
      </c>
      <c r="O111" s="58">
        <v>20.207253999999999</v>
      </c>
      <c r="P111" s="58">
        <v>20.707070999999999</v>
      </c>
      <c r="Q111" s="58">
        <v>23.809524</v>
      </c>
      <c r="R111" s="58">
        <v>22.171945999999998</v>
      </c>
      <c r="S111" s="58">
        <v>19.607842999999999</v>
      </c>
      <c r="T111" s="58">
        <v>22.314050000000002</v>
      </c>
      <c r="U111" s="58">
        <v>17.509727999999999</v>
      </c>
      <c r="V111" s="58">
        <v>24.347826000000001</v>
      </c>
      <c r="W111" s="58">
        <v>21.686747</v>
      </c>
      <c r="X111" s="58">
        <v>15.315315</v>
      </c>
      <c r="Y111" s="58">
        <v>19.130434999999999</v>
      </c>
      <c r="Z111" s="58">
        <v>22.727273</v>
      </c>
      <c r="AA111" s="58">
        <v>22.439024</v>
      </c>
      <c r="AB111" s="58">
        <v>20.918367</v>
      </c>
      <c r="AC111" s="58">
        <v>18.811881</v>
      </c>
      <c r="AD111" s="58">
        <v>23.655913999999999</v>
      </c>
      <c r="AE111" s="58">
        <v>20.224719</v>
      </c>
      <c r="AF111" s="58">
        <v>19.863014</v>
      </c>
      <c r="AG111" s="58">
        <v>23.489933000000001</v>
      </c>
      <c r="AH111" s="58">
        <v>19.631902</v>
      </c>
      <c r="AI111" s="58">
        <v>24.444444000000001</v>
      </c>
      <c r="AJ111" s="58">
        <v>27.011493999999999</v>
      </c>
    </row>
    <row r="112" spans="1:36" s="50" customFormat="1" ht="13.5" customHeight="1" x14ac:dyDescent="0.2">
      <c r="A112" s="34" t="s">
        <v>12</v>
      </c>
      <c r="B112" s="58">
        <v>10.429448000000001</v>
      </c>
      <c r="C112" s="58">
        <v>11.842105</v>
      </c>
      <c r="D112" s="58">
        <v>17.419354999999999</v>
      </c>
      <c r="E112" s="58">
        <v>19.594595000000002</v>
      </c>
      <c r="F112" s="58">
        <v>13.953488</v>
      </c>
      <c r="G112" s="58">
        <v>15.217390999999999</v>
      </c>
      <c r="H112" s="58">
        <v>13.253012</v>
      </c>
      <c r="I112" s="58">
        <v>16.25</v>
      </c>
      <c r="J112" s="58">
        <v>13.440860000000001</v>
      </c>
      <c r="K112" s="58">
        <v>17.258883000000001</v>
      </c>
      <c r="L112" s="58">
        <v>14.948454</v>
      </c>
      <c r="M112" s="58">
        <v>12.935323</v>
      </c>
      <c r="N112" s="58">
        <v>15.228426000000001</v>
      </c>
      <c r="O112" s="58">
        <v>19.689119000000002</v>
      </c>
      <c r="P112" s="58">
        <v>20.707070999999999</v>
      </c>
      <c r="Q112" s="58">
        <v>22.857143000000001</v>
      </c>
      <c r="R112" s="58">
        <v>19.457014000000001</v>
      </c>
      <c r="S112" s="58">
        <v>17.647058999999999</v>
      </c>
      <c r="T112" s="58">
        <v>21.074380000000001</v>
      </c>
      <c r="U112" s="58">
        <v>17.120622999999998</v>
      </c>
      <c r="V112" s="58">
        <v>22.173912999999999</v>
      </c>
      <c r="W112" s="58">
        <v>20.481928</v>
      </c>
      <c r="X112" s="58">
        <v>14.414414000000001</v>
      </c>
      <c r="Y112" s="58">
        <v>16.956522</v>
      </c>
      <c r="Z112" s="58">
        <v>22.222221999999999</v>
      </c>
      <c r="AA112" s="58">
        <v>22.439024</v>
      </c>
      <c r="AB112" s="58">
        <v>17.857143000000001</v>
      </c>
      <c r="AC112" s="58">
        <v>17.326733000000001</v>
      </c>
      <c r="AD112" s="58">
        <v>19.892472999999999</v>
      </c>
      <c r="AE112" s="58">
        <v>17.41573</v>
      </c>
      <c r="AF112" s="58">
        <v>18.493151000000001</v>
      </c>
      <c r="AG112" s="58">
        <v>22.818791999999998</v>
      </c>
      <c r="AH112" s="58">
        <v>16.564416999999999</v>
      </c>
      <c r="AI112" s="58">
        <v>22.222221999999999</v>
      </c>
      <c r="AJ112" s="58">
        <v>24.137930999999998</v>
      </c>
    </row>
    <row r="113" spans="1:36" s="50" customFormat="1" ht="13.5" customHeight="1" x14ac:dyDescent="0.2">
      <c r="A113" s="34" t="s">
        <v>13</v>
      </c>
      <c r="B113" s="58" t="s">
        <v>1</v>
      </c>
      <c r="C113" s="58" t="s">
        <v>1</v>
      </c>
      <c r="D113" s="58" t="s">
        <v>79</v>
      </c>
      <c r="E113" s="58" t="s">
        <v>79</v>
      </c>
      <c r="F113" s="58">
        <v>2.9069769999999999</v>
      </c>
      <c r="G113" s="58" t="s">
        <v>1</v>
      </c>
      <c r="H113" s="58" t="s">
        <v>79</v>
      </c>
      <c r="I113" s="58" t="s">
        <v>1</v>
      </c>
      <c r="J113" s="58" t="s">
        <v>1</v>
      </c>
      <c r="K113" s="58" t="s">
        <v>79</v>
      </c>
      <c r="L113" s="58">
        <v>2.5773199999999998</v>
      </c>
      <c r="M113" s="58" t="s">
        <v>1</v>
      </c>
      <c r="N113" s="58" t="s">
        <v>1</v>
      </c>
      <c r="O113" s="58" t="s">
        <v>1</v>
      </c>
      <c r="P113" s="58" t="s">
        <v>79</v>
      </c>
      <c r="Q113" s="58" t="s">
        <v>1</v>
      </c>
      <c r="R113" s="58">
        <v>2.7149320000000001</v>
      </c>
      <c r="S113" s="58">
        <v>1.9607840000000001</v>
      </c>
      <c r="T113" s="58" t="s">
        <v>1</v>
      </c>
      <c r="U113" s="58" t="s">
        <v>1</v>
      </c>
      <c r="V113" s="58">
        <v>2.1739130000000002</v>
      </c>
      <c r="W113" s="58" t="s">
        <v>1</v>
      </c>
      <c r="X113" s="58" t="s">
        <v>1</v>
      </c>
      <c r="Y113" s="58">
        <v>2.1739130000000002</v>
      </c>
      <c r="Z113" s="58" t="s">
        <v>1</v>
      </c>
      <c r="AA113" s="58" t="s">
        <v>79</v>
      </c>
      <c r="AB113" s="58">
        <v>3.0612240000000002</v>
      </c>
      <c r="AC113" s="58" t="s">
        <v>1</v>
      </c>
      <c r="AD113" s="58">
        <v>3.7634409999999998</v>
      </c>
      <c r="AE113" s="58">
        <v>2.808989</v>
      </c>
      <c r="AF113" s="58" t="s">
        <v>1</v>
      </c>
      <c r="AG113" s="58" t="s">
        <v>1</v>
      </c>
      <c r="AH113" s="58">
        <v>3.067485</v>
      </c>
      <c r="AI113" s="58" t="s">
        <v>1</v>
      </c>
      <c r="AJ113" s="58">
        <v>2.8735629999999999</v>
      </c>
    </row>
    <row r="114" spans="1:36" s="50" customFormat="1" ht="13.5" customHeight="1" x14ac:dyDescent="0.2">
      <c r="A114" s="11" t="s">
        <v>14</v>
      </c>
      <c r="B114" s="58">
        <v>87.116563999999997</v>
      </c>
      <c r="C114" s="58">
        <v>87.5</v>
      </c>
      <c r="D114" s="58">
        <v>82.580645000000004</v>
      </c>
      <c r="E114" s="58">
        <v>80.405405000000002</v>
      </c>
      <c r="F114" s="58">
        <v>83.139534999999995</v>
      </c>
      <c r="G114" s="58">
        <v>81.884057999999996</v>
      </c>
      <c r="H114" s="58">
        <v>86.746988000000002</v>
      </c>
      <c r="I114" s="58">
        <v>83.125</v>
      </c>
      <c r="J114" s="58">
        <v>84.946236999999996</v>
      </c>
      <c r="K114" s="58">
        <v>82.741117000000003</v>
      </c>
      <c r="L114" s="58">
        <v>82.474226999999999</v>
      </c>
      <c r="M114" s="58">
        <v>85.572139000000007</v>
      </c>
      <c r="N114" s="58">
        <v>83.248731000000006</v>
      </c>
      <c r="O114" s="58">
        <v>79.792745999999994</v>
      </c>
      <c r="P114" s="58">
        <v>79.292929000000001</v>
      </c>
      <c r="Q114" s="58">
        <v>76.190476000000004</v>
      </c>
      <c r="R114" s="58">
        <v>77.828053999999995</v>
      </c>
      <c r="S114" s="58">
        <v>80.392156999999997</v>
      </c>
      <c r="T114" s="58">
        <v>77.685950000000005</v>
      </c>
      <c r="U114" s="58">
        <v>82.490272000000004</v>
      </c>
      <c r="V114" s="58">
        <v>75.652174000000002</v>
      </c>
      <c r="W114" s="58">
        <v>78.313253000000003</v>
      </c>
      <c r="X114" s="58">
        <v>84.684685000000002</v>
      </c>
      <c r="Y114" s="58">
        <v>80.869564999999994</v>
      </c>
      <c r="Z114" s="58">
        <v>77.272727000000003</v>
      </c>
      <c r="AA114" s="58">
        <v>77.560975999999997</v>
      </c>
      <c r="AB114" s="58">
        <v>79.081632999999997</v>
      </c>
      <c r="AC114" s="58">
        <v>81.188119</v>
      </c>
      <c r="AD114" s="58">
        <v>76.344086000000004</v>
      </c>
      <c r="AE114" s="58">
        <v>79.775281000000007</v>
      </c>
      <c r="AF114" s="58">
        <v>80.136985999999993</v>
      </c>
      <c r="AG114" s="58">
        <v>76.510067000000006</v>
      </c>
      <c r="AH114" s="58">
        <v>80.368098000000003</v>
      </c>
      <c r="AI114" s="58">
        <v>75.555555999999996</v>
      </c>
      <c r="AJ114" s="58">
        <v>72.988506000000001</v>
      </c>
    </row>
    <row r="115" spans="1:36" s="50" customFormat="1" ht="13.5" customHeight="1" x14ac:dyDescent="0.2">
      <c r="A115" s="34" t="s">
        <v>15</v>
      </c>
      <c r="B115" s="58">
        <v>84.662576999999999</v>
      </c>
      <c r="C115" s="58">
        <v>85.526315999999994</v>
      </c>
      <c r="D115" s="58">
        <v>81.290323000000001</v>
      </c>
      <c r="E115" s="58">
        <v>79.729730000000004</v>
      </c>
      <c r="F115" s="58">
        <v>80.232557999999997</v>
      </c>
      <c r="G115" s="58">
        <v>78.985506999999998</v>
      </c>
      <c r="H115" s="58">
        <v>86.144577999999996</v>
      </c>
      <c r="I115" s="58">
        <v>80.625</v>
      </c>
      <c r="J115" s="58">
        <v>83.333332999999996</v>
      </c>
      <c r="K115" s="58">
        <v>81.218273999999994</v>
      </c>
      <c r="L115" s="58">
        <v>81.443298999999996</v>
      </c>
      <c r="M115" s="58">
        <v>82.587064999999996</v>
      </c>
      <c r="N115" s="58">
        <v>78.172589000000002</v>
      </c>
      <c r="O115" s="58">
        <v>77.720207000000002</v>
      </c>
      <c r="P115" s="58">
        <v>77.777777999999998</v>
      </c>
      <c r="Q115" s="58">
        <v>75.714286000000001</v>
      </c>
      <c r="R115" s="58">
        <v>77.828053999999995</v>
      </c>
      <c r="S115" s="58">
        <v>80</v>
      </c>
      <c r="T115" s="58">
        <v>77.685950000000005</v>
      </c>
      <c r="U115" s="58">
        <v>81.322957000000002</v>
      </c>
      <c r="V115" s="58">
        <v>75.217391000000006</v>
      </c>
      <c r="W115" s="58">
        <v>77.510040000000004</v>
      </c>
      <c r="X115" s="58">
        <v>84.234234000000001</v>
      </c>
      <c r="Y115" s="58">
        <v>80.869564999999994</v>
      </c>
      <c r="Z115" s="58">
        <v>77.272727000000003</v>
      </c>
      <c r="AA115" s="58">
        <v>77.560975999999997</v>
      </c>
      <c r="AB115" s="58">
        <v>79.081632999999997</v>
      </c>
      <c r="AC115" s="58">
        <v>81.188119</v>
      </c>
      <c r="AD115" s="58">
        <v>76.344086000000004</v>
      </c>
      <c r="AE115" s="58">
        <v>79.775281000000007</v>
      </c>
      <c r="AF115" s="58">
        <v>80.136985999999993</v>
      </c>
      <c r="AG115" s="58">
        <v>76.510067000000006</v>
      </c>
      <c r="AH115" s="58">
        <v>80.368098000000003</v>
      </c>
      <c r="AI115" s="58">
        <v>75.555555999999996</v>
      </c>
      <c r="AJ115" s="58">
        <v>72.988506000000001</v>
      </c>
    </row>
    <row r="116" spans="1:36" s="50" customFormat="1" ht="13.5" customHeight="1" x14ac:dyDescent="0.2">
      <c r="A116" s="34" t="s">
        <v>16</v>
      </c>
      <c r="B116" s="58" t="s">
        <v>1</v>
      </c>
      <c r="C116" s="58" t="s">
        <v>1</v>
      </c>
      <c r="D116" s="58" t="s">
        <v>1</v>
      </c>
      <c r="E116" s="58" t="s">
        <v>1</v>
      </c>
      <c r="F116" s="58">
        <v>2.9069769999999999</v>
      </c>
      <c r="G116" s="58" t="s">
        <v>1</v>
      </c>
      <c r="H116" s="58" t="s">
        <v>1</v>
      </c>
      <c r="I116" s="58" t="s">
        <v>1</v>
      </c>
      <c r="J116" s="58" t="s">
        <v>1</v>
      </c>
      <c r="K116" s="58" t="s">
        <v>1</v>
      </c>
      <c r="L116" s="58" t="s">
        <v>1</v>
      </c>
      <c r="M116" s="58">
        <v>2.9850750000000001</v>
      </c>
      <c r="N116" s="58">
        <v>5.0761419999999999</v>
      </c>
      <c r="O116" s="58" t="s">
        <v>1</v>
      </c>
      <c r="P116" s="58" t="s">
        <v>1</v>
      </c>
      <c r="Q116" s="58" t="s">
        <v>1</v>
      </c>
      <c r="R116" s="58" t="s">
        <v>79</v>
      </c>
      <c r="S116" s="58" t="s">
        <v>1</v>
      </c>
      <c r="T116" s="58" t="s">
        <v>79</v>
      </c>
      <c r="U116" s="58" t="s">
        <v>1</v>
      </c>
      <c r="V116" s="58" t="s">
        <v>1</v>
      </c>
      <c r="W116" s="58" t="s">
        <v>1</v>
      </c>
      <c r="X116" s="58" t="s">
        <v>1</v>
      </c>
      <c r="Y116" s="58" t="s">
        <v>79</v>
      </c>
      <c r="Z116" s="58" t="s">
        <v>79</v>
      </c>
      <c r="AA116" s="58" t="s">
        <v>79</v>
      </c>
      <c r="AB116" s="58" t="s">
        <v>79</v>
      </c>
      <c r="AC116" s="58" t="s">
        <v>79</v>
      </c>
      <c r="AD116" s="58" t="s">
        <v>79</v>
      </c>
      <c r="AE116" s="58" t="s">
        <v>79</v>
      </c>
      <c r="AF116" s="58" t="s">
        <v>79</v>
      </c>
      <c r="AG116" s="58" t="s">
        <v>79</v>
      </c>
      <c r="AH116" s="58" t="s">
        <v>79</v>
      </c>
      <c r="AI116" s="58" t="s">
        <v>79</v>
      </c>
      <c r="AJ116" s="58" t="s">
        <v>79</v>
      </c>
    </row>
    <row r="117" spans="1:36" s="50" customFormat="1" ht="13.5" customHeight="1" x14ac:dyDescent="0.2">
      <c r="A117" s="52" t="s">
        <v>36</v>
      </c>
      <c r="B117" s="85">
        <v>100</v>
      </c>
      <c r="C117" s="85">
        <v>100</v>
      </c>
      <c r="D117" s="85">
        <v>100</v>
      </c>
      <c r="E117" s="85">
        <v>100</v>
      </c>
      <c r="F117" s="85">
        <v>100</v>
      </c>
      <c r="G117" s="85">
        <v>100</v>
      </c>
      <c r="H117" s="85">
        <v>100</v>
      </c>
      <c r="I117" s="85">
        <v>100</v>
      </c>
      <c r="J117" s="85">
        <v>100</v>
      </c>
      <c r="K117" s="85">
        <v>100</v>
      </c>
      <c r="L117" s="85">
        <v>100</v>
      </c>
      <c r="M117" s="85">
        <v>100</v>
      </c>
      <c r="N117" s="85">
        <v>100</v>
      </c>
      <c r="O117" s="85">
        <v>100</v>
      </c>
      <c r="P117" s="85">
        <v>100</v>
      </c>
      <c r="Q117" s="85">
        <v>100</v>
      </c>
      <c r="R117" s="85">
        <v>100</v>
      </c>
      <c r="S117" s="85">
        <v>100</v>
      </c>
      <c r="T117" s="85">
        <v>100</v>
      </c>
      <c r="U117" s="85">
        <v>100</v>
      </c>
      <c r="V117" s="85">
        <v>100</v>
      </c>
      <c r="W117" s="85">
        <v>100</v>
      </c>
      <c r="X117" s="85">
        <v>100</v>
      </c>
      <c r="Y117" s="85">
        <v>100</v>
      </c>
      <c r="Z117" s="85">
        <v>100</v>
      </c>
      <c r="AA117" s="85">
        <v>100</v>
      </c>
      <c r="AB117" s="85">
        <v>100</v>
      </c>
      <c r="AC117" s="85">
        <v>100</v>
      </c>
      <c r="AD117" s="85">
        <v>100</v>
      </c>
      <c r="AE117" s="85">
        <v>100</v>
      </c>
      <c r="AF117" s="85">
        <v>100</v>
      </c>
      <c r="AG117" s="85">
        <v>100</v>
      </c>
      <c r="AH117" s="85">
        <v>100</v>
      </c>
      <c r="AI117" s="85">
        <v>100</v>
      </c>
      <c r="AJ117" s="85">
        <v>100</v>
      </c>
    </row>
    <row r="118" spans="1:36" s="50" customFormat="1" ht="13.5" customHeight="1" x14ac:dyDescent="0.2">
      <c r="A118" s="13" t="s">
        <v>11</v>
      </c>
      <c r="B118" s="58">
        <v>14.678326</v>
      </c>
      <c r="C118" s="58">
        <v>15.683705</v>
      </c>
      <c r="D118" s="58">
        <v>16.869565000000001</v>
      </c>
      <c r="E118" s="58">
        <v>17.009511</v>
      </c>
      <c r="F118" s="58">
        <v>17.115932999999998</v>
      </c>
      <c r="G118" s="58">
        <v>17.558705</v>
      </c>
      <c r="H118" s="58">
        <v>15.739596000000001</v>
      </c>
      <c r="I118" s="58">
        <v>17.131706999999999</v>
      </c>
      <c r="J118" s="58">
        <v>16.266141000000001</v>
      </c>
      <c r="K118" s="58">
        <v>17.346394</v>
      </c>
      <c r="L118" s="58">
        <v>17.173432999999999</v>
      </c>
      <c r="M118" s="58">
        <v>16.306678000000002</v>
      </c>
      <c r="N118" s="58">
        <v>17.377327000000001</v>
      </c>
      <c r="O118" s="58">
        <v>16.852965999999999</v>
      </c>
      <c r="P118" s="58">
        <v>18.332229999999999</v>
      </c>
      <c r="Q118" s="58">
        <v>18.807569999999998</v>
      </c>
      <c r="R118" s="58">
        <v>17.823194000000001</v>
      </c>
      <c r="S118" s="58">
        <v>16.568415000000002</v>
      </c>
      <c r="T118" s="58">
        <v>16.661456999999999</v>
      </c>
      <c r="U118" s="58">
        <v>15.167828</v>
      </c>
      <c r="V118" s="58">
        <v>15.798318999999999</v>
      </c>
      <c r="W118" s="58">
        <v>17.756851999999999</v>
      </c>
      <c r="X118" s="58">
        <v>16.950887000000002</v>
      </c>
      <c r="Y118" s="58">
        <v>18.857924000000001</v>
      </c>
      <c r="Z118" s="58">
        <v>18.973137999999999</v>
      </c>
      <c r="AA118" s="58">
        <v>18.162201</v>
      </c>
      <c r="AB118" s="58">
        <v>17.915368999999998</v>
      </c>
      <c r="AC118" s="58">
        <v>20.040486000000001</v>
      </c>
      <c r="AD118" s="58">
        <v>19.183302999999999</v>
      </c>
      <c r="AE118" s="58">
        <v>19.278217999999999</v>
      </c>
      <c r="AF118" s="58">
        <v>20.141870000000001</v>
      </c>
      <c r="AG118" s="58">
        <v>20.842613</v>
      </c>
      <c r="AH118" s="58">
        <v>22.595078000000001</v>
      </c>
      <c r="AI118" s="58">
        <v>23.011875</v>
      </c>
      <c r="AJ118" s="58">
        <v>21.896913999999999</v>
      </c>
    </row>
    <row r="119" spans="1:36" s="50" customFormat="1" ht="13.5" customHeight="1" x14ac:dyDescent="0.2">
      <c r="A119" s="34" t="s">
        <v>12</v>
      </c>
      <c r="B119" s="58">
        <v>12.617114000000001</v>
      </c>
      <c r="C119" s="58">
        <v>13.346439</v>
      </c>
      <c r="D119" s="58">
        <v>14.630435</v>
      </c>
      <c r="E119" s="58">
        <v>14.642778</v>
      </c>
      <c r="F119" s="58">
        <v>15.165461000000001</v>
      </c>
      <c r="G119" s="58">
        <v>15.548973999999999</v>
      </c>
      <c r="H119" s="58">
        <v>13.576432</v>
      </c>
      <c r="I119" s="58">
        <v>14.809756</v>
      </c>
      <c r="J119" s="58">
        <v>14.167862</v>
      </c>
      <c r="K119" s="58">
        <v>15.832591000000001</v>
      </c>
      <c r="L119" s="58">
        <v>15.15203</v>
      </c>
      <c r="M119" s="58">
        <v>13.965375</v>
      </c>
      <c r="N119" s="58">
        <v>14.737733</v>
      </c>
      <c r="O119" s="58">
        <v>14.462597000000001</v>
      </c>
      <c r="P119" s="58">
        <v>15.635341</v>
      </c>
      <c r="Q119" s="58">
        <v>15.659019000000001</v>
      </c>
      <c r="R119" s="58">
        <v>15.145754</v>
      </c>
      <c r="S119" s="58">
        <v>14.629227</v>
      </c>
      <c r="T119" s="58">
        <v>14.660831999999999</v>
      </c>
      <c r="U119" s="58">
        <v>13.426219</v>
      </c>
      <c r="V119" s="58">
        <v>13.647059</v>
      </c>
      <c r="W119" s="58">
        <v>14.965529</v>
      </c>
      <c r="X119" s="58">
        <v>14.478172000000001</v>
      </c>
      <c r="Y119" s="58">
        <v>15.797572000000001</v>
      </c>
      <c r="Z119" s="58">
        <v>15.912955</v>
      </c>
      <c r="AA119" s="58">
        <v>15.662651</v>
      </c>
      <c r="AB119" s="58">
        <v>14.874518999999999</v>
      </c>
      <c r="AC119" s="58">
        <v>16.580787999999998</v>
      </c>
      <c r="AD119" s="58">
        <v>15.3902</v>
      </c>
      <c r="AE119" s="58">
        <v>15.945498000000001</v>
      </c>
      <c r="AF119" s="58">
        <v>15.717752000000001</v>
      </c>
      <c r="AG119" s="58">
        <v>17.14922</v>
      </c>
      <c r="AH119" s="58">
        <v>18.959731999999999</v>
      </c>
      <c r="AI119" s="58">
        <v>18.657791</v>
      </c>
      <c r="AJ119" s="58">
        <v>17.724404</v>
      </c>
    </row>
    <row r="120" spans="1:36" s="50" customFormat="1" ht="13.5" customHeight="1" x14ac:dyDescent="0.2">
      <c r="A120" s="34" t="s">
        <v>13</v>
      </c>
      <c r="B120" s="58">
        <v>2.0612119999999998</v>
      </c>
      <c r="C120" s="58">
        <v>2.3372649999999999</v>
      </c>
      <c r="D120" s="58">
        <v>2.2391299999999998</v>
      </c>
      <c r="E120" s="58">
        <v>2.366733</v>
      </c>
      <c r="F120" s="58">
        <v>1.9504710000000001</v>
      </c>
      <c r="G120" s="58">
        <v>2.0097309999999999</v>
      </c>
      <c r="H120" s="58">
        <v>2.1631640000000001</v>
      </c>
      <c r="I120" s="58">
        <v>2.3219509999999999</v>
      </c>
      <c r="J120" s="58">
        <v>2.0982780000000001</v>
      </c>
      <c r="K120" s="58">
        <v>1.5138020000000001</v>
      </c>
      <c r="L120" s="58">
        <v>2.0214029999999998</v>
      </c>
      <c r="M120" s="58">
        <v>2.3413029999999999</v>
      </c>
      <c r="N120" s="58">
        <v>2.6395940000000002</v>
      </c>
      <c r="O120" s="58">
        <v>2.3903699999999999</v>
      </c>
      <c r="P120" s="58">
        <v>2.6968890000000001</v>
      </c>
      <c r="Q120" s="58">
        <v>3.1485509999999999</v>
      </c>
      <c r="R120" s="58">
        <v>2.6774399999999998</v>
      </c>
      <c r="S120" s="58">
        <v>1.939187</v>
      </c>
      <c r="T120" s="58">
        <v>2.0006249999999999</v>
      </c>
      <c r="U120" s="58">
        <v>1.741609</v>
      </c>
      <c r="V120" s="58">
        <v>2.1512609999999999</v>
      </c>
      <c r="W120" s="58">
        <v>2.7913230000000002</v>
      </c>
      <c r="X120" s="58">
        <v>2.472715</v>
      </c>
      <c r="Y120" s="58">
        <v>3.060352</v>
      </c>
      <c r="Z120" s="58">
        <v>3.060184</v>
      </c>
      <c r="AA120" s="58">
        <v>2.4995500000000002</v>
      </c>
      <c r="AB120" s="58">
        <v>3.0408499999999998</v>
      </c>
      <c r="AC120" s="58">
        <v>3.4596979999999999</v>
      </c>
      <c r="AD120" s="58">
        <v>3.7931029999999999</v>
      </c>
      <c r="AE120" s="58">
        <v>3.3327200000000001</v>
      </c>
      <c r="AF120" s="58">
        <v>4.424118</v>
      </c>
      <c r="AG120" s="58">
        <v>3.6933929999999999</v>
      </c>
      <c r="AH120" s="58">
        <v>3.6353469999999999</v>
      </c>
      <c r="AI120" s="58">
        <v>4.3540840000000003</v>
      </c>
      <c r="AJ120" s="58">
        <v>4.1725110000000001</v>
      </c>
    </row>
    <row r="121" spans="1:36" s="50" customFormat="1" ht="13.5" customHeight="1" x14ac:dyDescent="0.2">
      <c r="A121" s="11" t="s">
        <v>14</v>
      </c>
      <c r="B121" s="58">
        <v>85.321674000000002</v>
      </c>
      <c r="C121" s="58">
        <v>84.316294999999997</v>
      </c>
      <c r="D121" s="58">
        <v>83.130435000000006</v>
      </c>
      <c r="E121" s="58">
        <v>82.990488999999997</v>
      </c>
      <c r="F121" s="58">
        <v>82.884067000000002</v>
      </c>
      <c r="G121" s="58">
        <v>82.441294999999997</v>
      </c>
      <c r="H121" s="58">
        <v>84.260403999999994</v>
      </c>
      <c r="I121" s="58">
        <v>82.868292999999994</v>
      </c>
      <c r="J121" s="58">
        <v>83.733858999999995</v>
      </c>
      <c r="K121" s="58">
        <v>82.653605999999996</v>
      </c>
      <c r="L121" s="58">
        <v>82.826566999999997</v>
      </c>
      <c r="M121" s="58">
        <v>83.693321999999995</v>
      </c>
      <c r="N121" s="58">
        <v>82.622673000000006</v>
      </c>
      <c r="O121" s="58">
        <v>83.147034000000005</v>
      </c>
      <c r="P121" s="58">
        <v>81.667770000000004</v>
      </c>
      <c r="Q121" s="58">
        <v>81.192430000000002</v>
      </c>
      <c r="R121" s="58">
        <v>82.176805999999999</v>
      </c>
      <c r="S121" s="58">
        <v>83.431584999999998</v>
      </c>
      <c r="T121" s="58">
        <v>83.338543000000001</v>
      </c>
      <c r="U121" s="58">
        <v>84.832172</v>
      </c>
      <c r="V121" s="58">
        <v>84.201680999999994</v>
      </c>
      <c r="W121" s="58">
        <v>82.243148000000005</v>
      </c>
      <c r="X121" s="58">
        <v>83.049113000000006</v>
      </c>
      <c r="Y121" s="58">
        <v>81.142076000000003</v>
      </c>
      <c r="Z121" s="58">
        <v>81.026861999999994</v>
      </c>
      <c r="AA121" s="58">
        <v>81.837799000000004</v>
      </c>
      <c r="AB121" s="58">
        <v>82.084631000000002</v>
      </c>
      <c r="AC121" s="58">
        <v>79.959513999999999</v>
      </c>
      <c r="AD121" s="58">
        <v>80.816697000000005</v>
      </c>
      <c r="AE121" s="58">
        <v>80.721782000000005</v>
      </c>
      <c r="AF121" s="58">
        <v>79.858130000000003</v>
      </c>
      <c r="AG121" s="58">
        <v>79.157387</v>
      </c>
      <c r="AH121" s="58">
        <v>77.404921999999999</v>
      </c>
      <c r="AI121" s="58">
        <v>76.988124999999997</v>
      </c>
      <c r="AJ121" s="58">
        <v>78.103086000000005</v>
      </c>
    </row>
    <row r="122" spans="1:36" s="50" customFormat="1" ht="13.5" customHeight="1" x14ac:dyDescent="0.2">
      <c r="A122" s="34" t="s">
        <v>15</v>
      </c>
      <c r="B122" s="58">
        <v>83.218822000000003</v>
      </c>
      <c r="C122" s="58">
        <v>81.826125000000005</v>
      </c>
      <c r="D122" s="58">
        <v>80.304348000000005</v>
      </c>
      <c r="E122" s="58">
        <v>79.805352999999997</v>
      </c>
      <c r="F122" s="58">
        <v>79.728249000000005</v>
      </c>
      <c r="G122" s="58">
        <v>79.437275</v>
      </c>
      <c r="H122" s="58">
        <v>81.561599000000001</v>
      </c>
      <c r="I122" s="58">
        <v>79.395122000000001</v>
      </c>
      <c r="J122" s="58">
        <v>80.703012999999999</v>
      </c>
      <c r="K122" s="58">
        <v>79.875333999999995</v>
      </c>
      <c r="L122" s="58">
        <v>79.921862000000004</v>
      </c>
      <c r="M122" s="58">
        <v>79.901071999999999</v>
      </c>
      <c r="N122" s="58">
        <v>78.967850999999996</v>
      </c>
      <c r="O122" s="58">
        <v>79.122957999999997</v>
      </c>
      <c r="P122" s="58">
        <v>76.141627999999997</v>
      </c>
      <c r="Q122" s="58">
        <v>76.905040999999997</v>
      </c>
      <c r="R122" s="58">
        <v>78.833967000000001</v>
      </c>
      <c r="S122" s="58">
        <v>80.654669999999996</v>
      </c>
      <c r="T122" s="58">
        <v>81.056579999999997</v>
      </c>
      <c r="U122" s="58">
        <v>82.979733999999993</v>
      </c>
      <c r="V122" s="58">
        <v>82.705882000000003</v>
      </c>
      <c r="W122" s="58">
        <v>81.133345000000006</v>
      </c>
      <c r="X122" s="58">
        <v>82.315825000000004</v>
      </c>
      <c r="Y122" s="58">
        <v>80.543683000000001</v>
      </c>
      <c r="Z122" s="58">
        <v>80.618836999999999</v>
      </c>
      <c r="AA122" s="58">
        <v>81.801833999999999</v>
      </c>
      <c r="AB122" s="58">
        <v>82.066312999999994</v>
      </c>
      <c r="AC122" s="58">
        <v>79.959513999999999</v>
      </c>
      <c r="AD122" s="58">
        <v>80.816697000000005</v>
      </c>
      <c r="AE122" s="58">
        <v>80.721782000000005</v>
      </c>
      <c r="AF122" s="58">
        <v>79.839461999999997</v>
      </c>
      <c r="AG122" s="58">
        <v>79.157387</v>
      </c>
      <c r="AH122" s="58">
        <v>77.404921999999999</v>
      </c>
      <c r="AI122" s="58">
        <v>76.988124999999997</v>
      </c>
      <c r="AJ122" s="58">
        <v>78.103086000000005</v>
      </c>
    </row>
    <row r="123" spans="1:36" s="50" customFormat="1" ht="13.5" customHeight="1" x14ac:dyDescent="0.2">
      <c r="A123" s="34" t="s">
        <v>16</v>
      </c>
      <c r="B123" s="58">
        <v>2.1028519999999999</v>
      </c>
      <c r="C123" s="58">
        <v>2.49017</v>
      </c>
      <c r="D123" s="58">
        <v>2.8260869999999998</v>
      </c>
      <c r="E123" s="58">
        <v>3.185136</v>
      </c>
      <c r="F123" s="58">
        <v>3.1558190000000002</v>
      </c>
      <c r="G123" s="58">
        <v>3.004019</v>
      </c>
      <c r="H123" s="58">
        <v>2.6988050000000001</v>
      </c>
      <c r="I123" s="58">
        <v>3.4731709999999998</v>
      </c>
      <c r="J123" s="58">
        <v>3.0308459999999999</v>
      </c>
      <c r="K123" s="58">
        <v>2.7782719999999999</v>
      </c>
      <c r="L123" s="58">
        <v>2.9047049999999999</v>
      </c>
      <c r="M123" s="58">
        <v>3.7922509999999998</v>
      </c>
      <c r="N123" s="58">
        <v>3.6548219999999998</v>
      </c>
      <c r="O123" s="58">
        <v>4.024076</v>
      </c>
      <c r="P123" s="58">
        <v>5.5261420000000001</v>
      </c>
      <c r="Q123" s="58">
        <v>4.2873890000000001</v>
      </c>
      <c r="R123" s="58">
        <v>3.3428390000000001</v>
      </c>
      <c r="S123" s="58">
        <v>2.7769159999999999</v>
      </c>
      <c r="T123" s="58">
        <v>2.2819630000000002</v>
      </c>
      <c r="U123" s="58">
        <v>1.852438</v>
      </c>
      <c r="V123" s="58">
        <v>1.495798</v>
      </c>
      <c r="W123" s="58">
        <v>1.1098030000000001</v>
      </c>
      <c r="X123" s="58">
        <v>0.73328800000000005</v>
      </c>
      <c r="Y123" s="58">
        <v>0.59839299999999995</v>
      </c>
      <c r="Z123" s="58">
        <v>0.408024</v>
      </c>
      <c r="AA123" s="58" t="s">
        <v>1</v>
      </c>
      <c r="AB123" s="58" t="s">
        <v>1</v>
      </c>
      <c r="AC123" s="58" t="s">
        <v>79</v>
      </c>
      <c r="AD123" s="58" t="s">
        <v>79</v>
      </c>
      <c r="AE123" s="58" t="s">
        <v>79</v>
      </c>
      <c r="AF123" s="58" t="s">
        <v>1</v>
      </c>
      <c r="AG123" s="58" t="s">
        <v>79</v>
      </c>
      <c r="AH123" s="58" t="s">
        <v>79</v>
      </c>
      <c r="AI123" s="58" t="s">
        <v>79</v>
      </c>
      <c r="AJ123" s="58" t="s">
        <v>79</v>
      </c>
    </row>
    <row r="124" spans="1:36" s="50" customFormat="1" ht="13.5" customHeight="1" x14ac:dyDescent="0.2">
      <c r="A124" s="52" t="s">
        <v>37</v>
      </c>
      <c r="B124" s="85">
        <v>100</v>
      </c>
      <c r="C124" s="85">
        <v>100</v>
      </c>
      <c r="D124" s="85">
        <v>100</v>
      </c>
      <c r="E124" s="85">
        <v>100</v>
      </c>
      <c r="F124" s="85">
        <v>100</v>
      </c>
      <c r="G124" s="85">
        <v>100</v>
      </c>
      <c r="H124" s="85">
        <v>100</v>
      </c>
      <c r="I124" s="85">
        <v>100</v>
      </c>
      <c r="J124" s="85">
        <v>100</v>
      </c>
      <c r="K124" s="85">
        <v>100</v>
      </c>
      <c r="L124" s="85">
        <v>100</v>
      </c>
      <c r="M124" s="85">
        <v>100</v>
      </c>
      <c r="N124" s="85">
        <v>100</v>
      </c>
      <c r="O124" s="85">
        <v>100</v>
      </c>
      <c r="P124" s="85">
        <v>100</v>
      </c>
      <c r="Q124" s="85">
        <v>100</v>
      </c>
      <c r="R124" s="85">
        <v>100</v>
      </c>
      <c r="S124" s="85">
        <v>100</v>
      </c>
      <c r="T124" s="85">
        <v>100</v>
      </c>
      <c r="U124" s="85">
        <v>100</v>
      </c>
      <c r="V124" s="85">
        <v>100</v>
      </c>
      <c r="W124" s="85">
        <v>100</v>
      </c>
      <c r="X124" s="85">
        <v>100</v>
      </c>
      <c r="Y124" s="85">
        <v>100</v>
      </c>
      <c r="Z124" s="85">
        <v>100</v>
      </c>
      <c r="AA124" s="85">
        <v>100</v>
      </c>
      <c r="AB124" s="85">
        <v>100</v>
      </c>
      <c r="AC124" s="85">
        <v>100</v>
      </c>
      <c r="AD124" s="85">
        <v>100</v>
      </c>
      <c r="AE124" s="85">
        <v>100</v>
      </c>
      <c r="AF124" s="85">
        <v>100</v>
      </c>
      <c r="AG124" s="85">
        <v>100</v>
      </c>
      <c r="AH124" s="85">
        <v>100</v>
      </c>
      <c r="AI124" s="85">
        <v>100</v>
      </c>
      <c r="AJ124" s="85">
        <v>100</v>
      </c>
    </row>
    <row r="125" spans="1:36" s="50" customFormat="1" ht="13.5" customHeight="1" x14ac:dyDescent="0.2">
      <c r="A125" s="13" t="s">
        <v>11</v>
      </c>
      <c r="B125" s="58">
        <v>16.808309999999999</v>
      </c>
      <c r="C125" s="58">
        <v>18.338726999999999</v>
      </c>
      <c r="D125" s="58">
        <v>20.911950000000001</v>
      </c>
      <c r="E125" s="58">
        <v>17.916667</v>
      </c>
      <c r="F125" s="58">
        <v>20.171890999999999</v>
      </c>
      <c r="G125" s="58">
        <v>21.818182</v>
      </c>
      <c r="H125" s="58">
        <v>22.162949000000001</v>
      </c>
      <c r="I125" s="58">
        <v>22.729412</v>
      </c>
      <c r="J125" s="58">
        <v>18.781513</v>
      </c>
      <c r="K125" s="58">
        <v>19.414079999999998</v>
      </c>
      <c r="L125" s="58">
        <v>23.465859999999999</v>
      </c>
      <c r="M125" s="58">
        <v>21.674458000000001</v>
      </c>
      <c r="N125" s="58">
        <v>23.657791</v>
      </c>
      <c r="O125" s="58">
        <v>22.816548000000001</v>
      </c>
      <c r="P125" s="58">
        <v>21.496486000000001</v>
      </c>
      <c r="Q125" s="58">
        <v>22.696534</v>
      </c>
      <c r="R125" s="58">
        <v>22.767498</v>
      </c>
      <c r="S125" s="58">
        <v>22.013652</v>
      </c>
      <c r="T125" s="58">
        <v>22.934301000000001</v>
      </c>
      <c r="U125" s="58">
        <v>23.118040000000001</v>
      </c>
      <c r="V125" s="58">
        <v>25.311388000000001</v>
      </c>
      <c r="W125" s="58">
        <v>22.101628000000002</v>
      </c>
      <c r="X125" s="58">
        <v>23.263403</v>
      </c>
      <c r="Y125" s="58">
        <v>21.411192</v>
      </c>
      <c r="Z125" s="58">
        <v>23.167293000000001</v>
      </c>
      <c r="AA125" s="58">
        <v>24.987846000000001</v>
      </c>
      <c r="AB125" s="58">
        <v>23.526523000000001</v>
      </c>
      <c r="AC125" s="58">
        <v>21.871872</v>
      </c>
      <c r="AD125" s="58">
        <v>23.371251000000001</v>
      </c>
      <c r="AE125" s="58">
        <v>22.95082</v>
      </c>
      <c r="AF125" s="58">
        <v>23.837209000000001</v>
      </c>
      <c r="AG125" s="58">
        <v>24.971231</v>
      </c>
      <c r="AH125" s="58">
        <v>23.081171000000001</v>
      </c>
      <c r="AI125" s="58">
        <v>23.974426999999999</v>
      </c>
      <c r="AJ125" s="58">
        <v>24.324324000000001</v>
      </c>
    </row>
    <row r="126" spans="1:36" s="50" customFormat="1" ht="13.5" customHeight="1" x14ac:dyDescent="0.2">
      <c r="A126" s="34" t="s">
        <v>12</v>
      </c>
      <c r="B126" s="58">
        <v>14.966950000000001</v>
      </c>
      <c r="C126" s="58">
        <v>16.343042000000001</v>
      </c>
      <c r="D126" s="58">
        <v>17.819706</v>
      </c>
      <c r="E126" s="58">
        <v>15.3125</v>
      </c>
      <c r="F126" s="58">
        <v>17.087968</v>
      </c>
      <c r="G126" s="58">
        <v>19.090909</v>
      </c>
      <c r="H126" s="58">
        <v>18.865179000000001</v>
      </c>
      <c r="I126" s="58">
        <v>19.764706</v>
      </c>
      <c r="J126" s="58">
        <v>16.260504000000001</v>
      </c>
      <c r="K126" s="58">
        <v>17.009181999999999</v>
      </c>
      <c r="L126" s="58">
        <v>21.175453999999998</v>
      </c>
      <c r="M126" s="58">
        <v>19.294518</v>
      </c>
      <c r="N126" s="58">
        <v>21.344391000000002</v>
      </c>
      <c r="O126" s="58">
        <v>20.559967</v>
      </c>
      <c r="P126" s="58">
        <v>18.437370999999999</v>
      </c>
      <c r="Q126" s="58">
        <v>18.808115000000001</v>
      </c>
      <c r="R126" s="58">
        <v>19.670152999999999</v>
      </c>
      <c r="S126" s="58">
        <v>20.221843</v>
      </c>
      <c r="T126" s="58">
        <v>20.515920999999999</v>
      </c>
      <c r="U126" s="58">
        <v>20.712695</v>
      </c>
      <c r="V126" s="58">
        <v>21.886120999999999</v>
      </c>
      <c r="W126" s="58">
        <v>18.204243000000002</v>
      </c>
      <c r="X126" s="58">
        <v>20.326339999999998</v>
      </c>
      <c r="Y126" s="58">
        <v>18.345499</v>
      </c>
      <c r="Z126" s="58">
        <v>19.454886999999999</v>
      </c>
      <c r="AA126" s="58">
        <v>20.126397999999998</v>
      </c>
      <c r="AB126" s="58">
        <v>19.695481000000001</v>
      </c>
      <c r="AC126" s="58">
        <v>18.218218</v>
      </c>
      <c r="AD126" s="58">
        <v>19.183039999999998</v>
      </c>
      <c r="AE126" s="58">
        <v>18.596311</v>
      </c>
      <c r="AF126" s="58">
        <v>18.974630000000001</v>
      </c>
      <c r="AG126" s="58">
        <v>20.943612999999999</v>
      </c>
      <c r="AH126" s="58">
        <v>19.271121000000001</v>
      </c>
      <c r="AI126" s="58">
        <v>19.978688999999999</v>
      </c>
      <c r="AJ126" s="58">
        <v>20.508744</v>
      </c>
    </row>
    <row r="127" spans="1:36" s="50" customFormat="1" ht="13.5" customHeight="1" x14ac:dyDescent="0.2">
      <c r="A127" s="34" t="s">
        <v>13</v>
      </c>
      <c r="B127" s="58">
        <v>1.8413600000000001</v>
      </c>
      <c r="C127" s="58">
        <v>1.9956849999999999</v>
      </c>
      <c r="D127" s="58">
        <v>3.0922429999999999</v>
      </c>
      <c r="E127" s="58">
        <v>2.6041669999999999</v>
      </c>
      <c r="F127" s="58">
        <v>3.083923</v>
      </c>
      <c r="G127" s="58">
        <v>2.7272729999999998</v>
      </c>
      <c r="H127" s="58">
        <v>3.2977690000000002</v>
      </c>
      <c r="I127" s="58">
        <v>2.9647060000000001</v>
      </c>
      <c r="J127" s="58">
        <v>2.5210080000000001</v>
      </c>
      <c r="K127" s="58">
        <v>2.4048970000000001</v>
      </c>
      <c r="L127" s="58">
        <v>2.2904059999999999</v>
      </c>
      <c r="M127" s="58">
        <v>2.3799410000000001</v>
      </c>
      <c r="N127" s="58">
        <v>2.3134000000000001</v>
      </c>
      <c r="O127" s="58">
        <v>2.2565819999999999</v>
      </c>
      <c r="P127" s="58">
        <v>3.0591149999999998</v>
      </c>
      <c r="Q127" s="58">
        <v>3.8884189999999998</v>
      </c>
      <c r="R127" s="58">
        <v>3.0973449999999998</v>
      </c>
      <c r="S127" s="58">
        <v>1.791809</v>
      </c>
      <c r="T127" s="58">
        <v>2.41838</v>
      </c>
      <c r="U127" s="58">
        <v>2.4053450000000001</v>
      </c>
      <c r="V127" s="58">
        <v>3.4252669999999998</v>
      </c>
      <c r="W127" s="58">
        <v>3.8973849999999999</v>
      </c>
      <c r="X127" s="58">
        <v>2.9370630000000002</v>
      </c>
      <c r="Y127" s="58">
        <v>3.065693</v>
      </c>
      <c r="Z127" s="58">
        <v>3.7124060000000001</v>
      </c>
      <c r="AA127" s="58">
        <v>4.8614490000000004</v>
      </c>
      <c r="AB127" s="58">
        <v>3.8310409999999999</v>
      </c>
      <c r="AC127" s="58">
        <v>3.653654</v>
      </c>
      <c r="AD127" s="58">
        <v>4.1882109999999999</v>
      </c>
      <c r="AE127" s="58">
        <v>4.354508</v>
      </c>
      <c r="AF127" s="58">
        <v>4.8625790000000002</v>
      </c>
      <c r="AG127" s="58">
        <v>4.0276180000000004</v>
      </c>
      <c r="AH127" s="58">
        <v>3.8100499999999999</v>
      </c>
      <c r="AI127" s="58">
        <v>3.9957379999999998</v>
      </c>
      <c r="AJ127" s="58">
        <v>3.8155800000000002</v>
      </c>
    </row>
    <row r="128" spans="1:36" s="50" customFormat="1" ht="13.5" customHeight="1" x14ac:dyDescent="0.2">
      <c r="A128" s="11" t="s">
        <v>14</v>
      </c>
      <c r="B128" s="58">
        <v>83.191689999999994</v>
      </c>
      <c r="C128" s="58">
        <v>81.661272999999994</v>
      </c>
      <c r="D128" s="58">
        <v>79.088049999999996</v>
      </c>
      <c r="E128" s="58">
        <v>82.083332999999996</v>
      </c>
      <c r="F128" s="58">
        <v>79.828108999999998</v>
      </c>
      <c r="G128" s="58">
        <v>78.181818000000007</v>
      </c>
      <c r="H128" s="58">
        <v>77.837051000000002</v>
      </c>
      <c r="I128" s="58">
        <v>77.270588000000004</v>
      </c>
      <c r="J128" s="58">
        <v>81.218486999999996</v>
      </c>
      <c r="K128" s="58">
        <v>80.585920000000002</v>
      </c>
      <c r="L128" s="58">
        <v>76.534139999999994</v>
      </c>
      <c r="M128" s="58">
        <v>78.325541999999999</v>
      </c>
      <c r="N128" s="58">
        <v>76.342208999999997</v>
      </c>
      <c r="O128" s="58">
        <v>77.183452000000003</v>
      </c>
      <c r="P128" s="58">
        <v>78.503513999999996</v>
      </c>
      <c r="Q128" s="58">
        <v>77.303466</v>
      </c>
      <c r="R128" s="58">
        <v>77.232501999999997</v>
      </c>
      <c r="S128" s="58">
        <v>77.986348000000007</v>
      </c>
      <c r="T128" s="58">
        <v>77.065698999999995</v>
      </c>
      <c r="U128" s="58">
        <v>76.881960000000007</v>
      </c>
      <c r="V128" s="58">
        <v>74.688612000000006</v>
      </c>
      <c r="W128" s="58">
        <v>77.898371999999995</v>
      </c>
      <c r="X128" s="58">
        <v>76.736597000000003</v>
      </c>
      <c r="Y128" s="58">
        <v>78.588808</v>
      </c>
      <c r="Z128" s="58">
        <v>76.832706999999999</v>
      </c>
      <c r="AA128" s="58">
        <v>75.012153999999995</v>
      </c>
      <c r="AB128" s="58">
        <v>76.473477000000003</v>
      </c>
      <c r="AC128" s="58">
        <v>78.128128000000004</v>
      </c>
      <c r="AD128" s="58">
        <v>76.628748999999999</v>
      </c>
      <c r="AE128" s="58">
        <v>77.049180000000007</v>
      </c>
      <c r="AF128" s="58">
        <v>76.162790999999999</v>
      </c>
      <c r="AG128" s="58">
        <v>75.028768999999997</v>
      </c>
      <c r="AH128" s="58">
        <v>76.918829000000002</v>
      </c>
      <c r="AI128" s="58">
        <v>76.025572999999994</v>
      </c>
      <c r="AJ128" s="58">
        <v>75.675675999999996</v>
      </c>
    </row>
    <row r="129" spans="1:36" s="50" customFormat="1" ht="13.5" customHeight="1" x14ac:dyDescent="0.2">
      <c r="A129" s="34" t="s">
        <v>15</v>
      </c>
      <c r="B129" s="58">
        <v>82.058546000000007</v>
      </c>
      <c r="C129" s="58">
        <v>79.719525000000004</v>
      </c>
      <c r="D129" s="58">
        <v>77.306079999999994</v>
      </c>
      <c r="E129" s="58">
        <v>80.104167000000004</v>
      </c>
      <c r="F129" s="58">
        <v>78.109200999999999</v>
      </c>
      <c r="G129" s="58">
        <v>74.880382999999995</v>
      </c>
      <c r="H129" s="58">
        <v>76.236662999999993</v>
      </c>
      <c r="I129" s="58">
        <v>75.482353000000003</v>
      </c>
      <c r="J129" s="58">
        <v>79.537814999999995</v>
      </c>
      <c r="K129" s="58">
        <v>79.011806000000007</v>
      </c>
      <c r="L129" s="58">
        <v>74.762315999999998</v>
      </c>
      <c r="M129" s="58">
        <v>76.710582000000002</v>
      </c>
      <c r="N129" s="58">
        <v>74.727193</v>
      </c>
      <c r="O129" s="58">
        <v>75.804429999999996</v>
      </c>
      <c r="P129" s="58">
        <v>77.966102000000006</v>
      </c>
      <c r="Q129" s="58">
        <v>75.824175999999994</v>
      </c>
      <c r="R129" s="58">
        <v>75.341915</v>
      </c>
      <c r="S129" s="58">
        <v>76.237200999999999</v>
      </c>
      <c r="T129" s="58">
        <v>76.058041000000003</v>
      </c>
      <c r="U129" s="58">
        <v>75.946548000000007</v>
      </c>
      <c r="V129" s="58">
        <v>73.487544</v>
      </c>
      <c r="W129" s="58">
        <v>76.418351999999999</v>
      </c>
      <c r="X129" s="58">
        <v>75.477855000000005</v>
      </c>
      <c r="Y129" s="58">
        <v>77.615572</v>
      </c>
      <c r="Z129" s="58">
        <v>76.456766999999999</v>
      </c>
      <c r="AA129" s="58">
        <v>75.012153999999995</v>
      </c>
      <c r="AB129" s="58">
        <v>76.473477000000003</v>
      </c>
      <c r="AC129" s="58">
        <v>78.078078000000005</v>
      </c>
      <c r="AD129" s="58">
        <v>76.628748999999999</v>
      </c>
      <c r="AE129" s="58">
        <v>77.049180000000007</v>
      </c>
      <c r="AF129" s="58">
        <v>76.162790999999999</v>
      </c>
      <c r="AG129" s="58">
        <v>75.028768999999997</v>
      </c>
      <c r="AH129" s="58">
        <v>76.918829000000002</v>
      </c>
      <c r="AI129" s="58">
        <v>76.025572999999994</v>
      </c>
      <c r="AJ129" s="58">
        <v>75.675675999999996</v>
      </c>
    </row>
    <row r="130" spans="1:36" s="50" customFormat="1" ht="13.5" customHeight="1" x14ac:dyDescent="0.2">
      <c r="A130" s="34" t="s">
        <v>16</v>
      </c>
      <c r="B130" s="58">
        <v>1.1331439999999999</v>
      </c>
      <c r="C130" s="58">
        <v>1.941748</v>
      </c>
      <c r="D130" s="58">
        <v>1.781971</v>
      </c>
      <c r="E130" s="58">
        <v>1.9791669999999999</v>
      </c>
      <c r="F130" s="58">
        <v>1.7189080000000001</v>
      </c>
      <c r="G130" s="58">
        <v>3.3014350000000001</v>
      </c>
      <c r="H130" s="58">
        <v>1.6003879999999999</v>
      </c>
      <c r="I130" s="58">
        <v>1.788235</v>
      </c>
      <c r="J130" s="58">
        <v>1.6806719999999999</v>
      </c>
      <c r="K130" s="58">
        <v>1.5741149999999999</v>
      </c>
      <c r="L130" s="58">
        <v>1.7718240000000001</v>
      </c>
      <c r="M130" s="58">
        <v>1.61496</v>
      </c>
      <c r="N130" s="58">
        <v>1.6150150000000001</v>
      </c>
      <c r="O130" s="58">
        <v>1.379022</v>
      </c>
      <c r="P130" s="58">
        <v>0.537412</v>
      </c>
      <c r="Q130" s="58">
        <v>1.47929</v>
      </c>
      <c r="R130" s="58">
        <v>1.890587</v>
      </c>
      <c r="S130" s="58">
        <v>1.749147</v>
      </c>
      <c r="T130" s="58">
        <v>1.0076579999999999</v>
      </c>
      <c r="U130" s="58">
        <v>0.93541200000000002</v>
      </c>
      <c r="V130" s="58">
        <v>1.201068</v>
      </c>
      <c r="W130" s="58">
        <v>1.4800199999999999</v>
      </c>
      <c r="X130" s="58">
        <v>1.2587410000000001</v>
      </c>
      <c r="Y130" s="58">
        <v>0.97323599999999999</v>
      </c>
      <c r="Z130" s="58">
        <v>0.37594</v>
      </c>
      <c r="AA130" s="58" t="s">
        <v>79</v>
      </c>
      <c r="AB130" s="58" t="s">
        <v>79</v>
      </c>
      <c r="AC130" s="58" t="s">
        <v>1</v>
      </c>
      <c r="AD130" s="58" t="s">
        <v>79</v>
      </c>
      <c r="AE130" s="58" t="s">
        <v>79</v>
      </c>
      <c r="AF130" s="58" t="s">
        <v>79</v>
      </c>
      <c r="AG130" s="58" t="s">
        <v>79</v>
      </c>
      <c r="AH130" s="58" t="s">
        <v>79</v>
      </c>
      <c r="AI130" s="58" t="s">
        <v>79</v>
      </c>
      <c r="AJ130" s="58" t="s">
        <v>79</v>
      </c>
    </row>
    <row r="131" spans="1:36" s="50" customFormat="1" ht="13.5" customHeight="1" x14ac:dyDescent="0.2">
      <c r="A131" s="52" t="s">
        <v>38</v>
      </c>
      <c r="B131" s="85">
        <v>100</v>
      </c>
      <c r="C131" s="85">
        <v>100</v>
      </c>
      <c r="D131" s="85">
        <v>100</v>
      </c>
      <c r="E131" s="85">
        <v>100</v>
      </c>
      <c r="F131" s="85">
        <v>100</v>
      </c>
      <c r="G131" s="85">
        <v>100</v>
      </c>
      <c r="H131" s="85">
        <v>100</v>
      </c>
      <c r="I131" s="85">
        <v>100</v>
      </c>
      <c r="J131" s="85">
        <v>100</v>
      </c>
      <c r="K131" s="85">
        <v>100</v>
      </c>
      <c r="L131" s="85">
        <v>100</v>
      </c>
      <c r="M131" s="85">
        <v>100</v>
      </c>
      <c r="N131" s="85">
        <v>100</v>
      </c>
      <c r="O131" s="85">
        <v>100</v>
      </c>
      <c r="P131" s="85">
        <v>100</v>
      </c>
      <c r="Q131" s="85">
        <v>100</v>
      </c>
      <c r="R131" s="85">
        <v>100</v>
      </c>
      <c r="S131" s="85">
        <v>100</v>
      </c>
      <c r="T131" s="85">
        <v>100</v>
      </c>
      <c r="U131" s="85">
        <v>100</v>
      </c>
      <c r="V131" s="85">
        <v>100</v>
      </c>
      <c r="W131" s="85">
        <v>100</v>
      </c>
      <c r="X131" s="85">
        <v>100</v>
      </c>
      <c r="Y131" s="85">
        <v>100</v>
      </c>
      <c r="Z131" s="85">
        <v>100</v>
      </c>
      <c r="AA131" s="85">
        <v>100</v>
      </c>
      <c r="AB131" s="85">
        <v>100</v>
      </c>
      <c r="AC131" s="85">
        <v>100</v>
      </c>
      <c r="AD131" s="85">
        <v>100</v>
      </c>
      <c r="AE131" s="85">
        <v>100</v>
      </c>
      <c r="AF131" s="85">
        <v>100</v>
      </c>
      <c r="AG131" s="85">
        <v>100</v>
      </c>
      <c r="AH131" s="85">
        <v>100</v>
      </c>
      <c r="AI131" s="85">
        <v>100</v>
      </c>
      <c r="AJ131" s="85">
        <v>100</v>
      </c>
    </row>
    <row r="132" spans="1:36" s="50" customFormat="1" ht="13.5" customHeight="1" x14ac:dyDescent="0.2">
      <c r="A132" s="13" t="s">
        <v>11</v>
      </c>
      <c r="B132" s="58">
        <v>19.657204</v>
      </c>
      <c r="C132" s="58">
        <v>20.387097000000001</v>
      </c>
      <c r="D132" s="58">
        <v>22.610937</v>
      </c>
      <c r="E132" s="58">
        <v>24.052961</v>
      </c>
      <c r="F132" s="58">
        <v>25.206686999999999</v>
      </c>
      <c r="G132" s="58">
        <v>23.132836999999999</v>
      </c>
      <c r="H132" s="58">
        <v>22.810345000000002</v>
      </c>
      <c r="I132" s="58">
        <v>22.796009999999999</v>
      </c>
      <c r="J132" s="58">
        <v>22.311447000000001</v>
      </c>
      <c r="K132" s="58">
        <v>19.501169000000001</v>
      </c>
      <c r="L132" s="58">
        <v>18.419898</v>
      </c>
      <c r="M132" s="58">
        <v>17.311668999999998</v>
      </c>
      <c r="N132" s="58">
        <v>17.226699</v>
      </c>
      <c r="O132" s="58">
        <v>19.936508</v>
      </c>
      <c r="P132" s="58">
        <v>19.729887999999999</v>
      </c>
      <c r="Q132" s="58">
        <v>19.642856999999999</v>
      </c>
      <c r="R132" s="58">
        <v>20.064907999999999</v>
      </c>
      <c r="S132" s="58">
        <v>19.068895999999999</v>
      </c>
      <c r="T132" s="58">
        <v>18.258617999999998</v>
      </c>
      <c r="U132" s="58">
        <v>19.463180000000001</v>
      </c>
      <c r="V132" s="58">
        <v>20.948834999999999</v>
      </c>
      <c r="W132" s="58">
        <v>21.481275</v>
      </c>
      <c r="X132" s="58">
        <v>21.716963</v>
      </c>
      <c r="Y132" s="58">
        <v>21.639617000000001</v>
      </c>
      <c r="Z132" s="58">
        <v>21.609641</v>
      </c>
      <c r="AA132" s="58">
        <v>21.4604</v>
      </c>
      <c r="AB132" s="58">
        <v>21.403962</v>
      </c>
      <c r="AC132" s="58">
        <v>21.469086999999998</v>
      </c>
      <c r="AD132" s="58">
        <v>22.959399999999999</v>
      </c>
      <c r="AE132" s="58">
        <v>22.860005999999998</v>
      </c>
      <c r="AF132" s="58">
        <v>22.686357000000001</v>
      </c>
      <c r="AG132" s="58">
        <v>22.578337000000001</v>
      </c>
      <c r="AH132" s="58">
        <v>24.071807</v>
      </c>
      <c r="AI132" s="58">
        <v>22.823024</v>
      </c>
      <c r="AJ132" s="58">
        <v>22.933133000000002</v>
      </c>
    </row>
    <row r="133" spans="1:36" s="50" customFormat="1" ht="13.5" customHeight="1" x14ac:dyDescent="0.2">
      <c r="A133" s="34" t="s">
        <v>12</v>
      </c>
      <c r="B133" s="58">
        <v>16.247098999999999</v>
      </c>
      <c r="C133" s="58">
        <v>16.976959000000001</v>
      </c>
      <c r="D133" s="58">
        <v>18.081385000000001</v>
      </c>
      <c r="E133" s="58">
        <v>19.106289</v>
      </c>
      <c r="F133" s="58">
        <v>20.59526</v>
      </c>
      <c r="G133" s="58">
        <v>18.698892000000001</v>
      </c>
      <c r="H133" s="58">
        <v>18.603448</v>
      </c>
      <c r="I133" s="58">
        <v>18.484556000000001</v>
      </c>
      <c r="J133" s="58">
        <v>18.091639000000001</v>
      </c>
      <c r="K133" s="58">
        <v>15.526111</v>
      </c>
      <c r="L133" s="58">
        <v>15.113386999999999</v>
      </c>
      <c r="M133" s="58">
        <v>14.387001</v>
      </c>
      <c r="N133" s="58">
        <v>13.668846</v>
      </c>
      <c r="O133" s="58">
        <v>15.857143000000001</v>
      </c>
      <c r="P133" s="58">
        <v>15.105696</v>
      </c>
      <c r="Q133" s="58">
        <v>14.31523</v>
      </c>
      <c r="R133" s="58">
        <v>15.493156000000001</v>
      </c>
      <c r="S133" s="58">
        <v>14.615163000000001</v>
      </c>
      <c r="T133" s="58">
        <v>14.579643000000001</v>
      </c>
      <c r="U133" s="58">
        <v>15.843083</v>
      </c>
      <c r="V133" s="58">
        <v>17.142462999999999</v>
      </c>
      <c r="W133" s="58">
        <v>17.416121</v>
      </c>
      <c r="X133" s="58">
        <v>17.569243</v>
      </c>
      <c r="Y133" s="58">
        <v>17.852684</v>
      </c>
      <c r="Z133" s="58">
        <v>17.481646000000001</v>
      </c>
      <c r="AA133" s="58">
        <v>17.852523000000001</v>
      </c>
      <c r="AB133" s="58">
        <v>17.700258000000002</v>
      </c>
      <c r="AC133" s="58">
        <v>17.838911</v>
      </c>
      <c r="AD133" s="58">
        <v>18.856981000000001</v>
      </c>
      <c r="AE133" s="58">
        <v>18.909247000000001</v>
      </c>
      <c r="AF133" s="58">
        <v>18.860759000000002</v>
      </c>
      <c r="AG133" s="58">
        <v>18.643583</v>
      </c>
      <c r="AH133" s="58">
        <v>19.502244000000001</v>
      </c>
      <c r="AI133" s="58">
        <v>18.408694000000001</v>
      </c>
      <c r="AJ133" s="58">
        <v>18.441852000000001</v>
      </c>
    </row>
    <row r="134" spans="1:36" s="50" customFormat="1" ht="13.5" customHeight="1" x14ac:dyDescent="0.2">
      <c r="A134" s="34" t="s">
        <v>13</v>
      </c>
      <c r="B134" s="58">
        <v>3.4101050000000002</v>
      </c>
      <c r="C134" s="58">
        <v>3.4101379999999999</v>
      </c>
      <c r="D134" s="58">
        <v>4.5295529999999999</v>
      </c>
      <c r="E134" s="58">
        <v>4.9466720000000004</v>
      </c>
      <c r="F134" s="58">
        <v>4.6114280000000001</v>
      </c>
      <c r="G134" s="58">
        <v>4.4339449999999996</v>
      </c>
      <c r="H134" s="58">
        <v>4.2068969999999997</v>
      </c>
      <c r="I134" s="58">
        <v>4.3114540000000003</v>
      </c>
      <c r="J134" s="58">
        <v>4.2198079999999996</v>
      </c>
      <c r="K134" s="58">
        <v>3.9750580000000002</v>
      </c>
      <c r="L134" s="58">
        <v>3.306511</v>
      </c>
      <c r="M134" s="58">
        <v>2.924668</v>
      </c>
      <c r="N134" s="58">
        <v>3.5578530000000002</v>
      </c>
      <c r="O134" s="58">
        <v>4.0793650000000001</v>
      </c>
      <c r="P134" s="58">
        <v>4.624193</v>
      </c>
      <c r="Q134" s="58">
        <v>5.3276269999999997</v>
      </c>
      <c r="R134" s="58">
        <v>4.5717509999999999</v>
      </c>
      <c r="S134" s="58">
        <v>4.4537329999999997</v>
      </c>
      <c r="T134" s="58">
        <v>3.6789749999999999</v>
      </c>
      <c r="U134" s="58">
        <v>3.6200960000000002</v>
      </c>
      <c r="V134" s="58">
        <v>3.8063720000000001</v>
      </c>
      <c r="W134" s="58">
        <v>4.0651539999999997</v>
      </c>
      <c r="X134" s="58">
        <v>4.1477190000000004</v>
      </c>
      <c r="Y134" s="58">
        <v>3.7869329999999999</v>
      </c>
      <c r="Z134" s="58">
        <v>4.1279960000000004</v>
      </c>
      <c r="AA134" s="58">
        <v>3.6078769999999998</v>
      </c>
      <c r="AB134" s="58">
        <v>3.7037040000000001</v>
      </c>
      <c r="AC134" s="58">
        <v>3.6301760000000001</v>
      </c>
      <c r="AD134" s="58">
        <v>4.1024190000000003</v>
      </c>
      <c r="AE134" s="58">
        <v>3.9507590000000001</v>
      </c>
      <c r="AF134" s="58">
        <v>3.8255979999999998</v>
      </c>
      <c r="AG134" s="58">
        <v>3.934755</v>
      </c>
      <c r="AH134" s="58">
        <v>4.5695629999999996</v>
      </c>
      <c r="AI134" s="58">
        <v>4.4143299999999996</v>
      </c>
      <c r="AJ134" s="58">
        <v>4.4912809999999999</v>
      </c>
    </row>
    <row r="135" spans="1:36" s="50" customFormat="1" ht="13.5" customHeight="1" x14ac:dyDescent="0.2">
      <c r="A135" s="11" t="s">
        <v>14</v>
      </c>
      <c r="B135" s="58">
        <v>80.342796000000007</v>
      </c>
      <c r="C135" s="58">
        <v>79.612903000000003</v>
      </c>
      <c r="D135" s="58">
        <v>77.389062999999993</v>
      </c>
      <c r="E135" s="58">
        <v>75.947039000000004</v>
      </c>
      <c r="F135" s="58">
        <v>74.793312999999998</v>
      </c>
      <c r="G135" s="58">
        <v>76.867163000000005</v>
      </c>
      <c r="H135" s="58">
        <v>77.189655000000002</v>
      </c>
      <c r="I135" s="58">
        <v>77.203990000000005</v>
      </c>
      <c r="J135" s="58">
        <v>77.688552999999999</v>
      </c>
      <c r="K135" s="58">
        <v>80.498830999999996</v>
      </c>
      <c r="L135" s="58">
        <v>81.580101999999997</v>
      </c>
      <c r="M135" s="58">
        <v>82.688331000000005</v>
      </c>
      <c r="N135" s="58">
        <v>82.773301000000004</v>
      </c>
      <c r="O135" s="58">
        <v>80.063491999999997</v>
      </c>
      <c r="P135" s="58">
        <v>80.270111999999997</v>
      </c>
      <c r="Q135" s="58">
        <v>80.357142999999994</v>
      </c>
      <c r="R135" s="58">
        <v>79.935091999999997</v>
      </c>
      <c r="S135" s="58">
        <v>80.931104000000005</v>
      </c>
      <c r="T135" s="58">
        <v>81.741382000000002</v>
      </c>
      <c r="U135" s="58">
        <v>80.536820000000006</v>
      </c>
      <c r="V135" s="58">
        <v>79.051164999999997</v>
      </c>
      <c r="W135" s="58">
        <v>78.518725000000003</v>
      </c>
      <c r="X135" s="58">
        <v>78.283036999999993</v>
      </c>
      <c r="Y135" s="58">
        <v>78.360382999999999</v>
      </c>
      <c r="Z135" s="58">
        <v>78.390359000000004</v>
      </c>
      <c r="AA135" s="58">
        <v>78.539599999999993</v>
      </c>
      <c r="AB135" s="58">
        <v>78.596037999999993</v>
      </c>
      <c r="AC135" s="58">
        <v>78.530912999999998</v>
      </c>
      <c r="AD135" s="58">
        <v>77.040599999999998</v>
      </c>
      <c r="AE135" s="58">
        <v>77.139994000000002</v>
      </c>
      <c r="AF135" s="58">
        <v>77.313642999999999</v>
      </c>
      <c r="AG135" s="58">
        <v>77.421662999999995</v>
      </c>
      <c r="AH135" s="58">
        <v>75.928192999999993</v>
      </c>
      <c r="AI135" s="58">
        <v>77.176975999999996</v>
      </c>
      <c r="AJ135" s="58">
        <v>77.066867000000002</v>
      </c>
    </row>
    <row r="136" spans="1:36" s="50" customFormat="1" ht="13.5" customHeight="1" x14ac:dyDescent="0.2">
      <c r="A136" s="34" t="s">
        <v>15</v>
      </c>
      <c r="B136" s="58">
        <v>78.164613000000003</v>
      </c>
      <c r="C136" s="58">
        <v>77.566820000000007</v>
      </c>
      <c r="D136" s="58">
        <v>75.032222000000004</v>
      </c>
      <c r="E136" s="58">
        <v>74.236851999999999</v>
      </c>
      <c r="F136" s="58">
        <v>72.717252000000002</v>
      </c>
      <c r="G136" s="58">
        <v>74.177721000000005</v>
      </c>
      <c r="H136" s="58">
        <v>74.948276000000007</v>
      </c>
      <c r="I136" s="58">
        <v>74.935649999999995</v>
      </c>
      <c r="J136" s="58">
        <v>75.169264999999996</v>
      </c>
      <c r="K136" s="58">
        <v>78.394388000000006</v>
      </c>
      <c r="L136" s="58">
        <v>79.180688000000004</v>
      </c>
      <c r="M136" s="58">
        <v>80.088626000000005</v>
      </c>
      <c r="N136" s="58">
        <v>80.036490999999998</v>
      </c>
      <c r="O136" s="58">
        <v>77.063491999999997</v>
      </c>
      <c r="P136" s="58">
        <v>77.319435999999996</v>
      </c>
      <c r="Q136" s="58">
        <v>77.582644999999999</v>
      </c>
      <c r="R136" s="58">
        <v>77.479893000000004</v>
      </c>
      <c r="S136" s="58">
        <v>78.711444</v>
      </c>
      <c r="T136" s="58">
        <v>80.147159000000002</v>
      </c>
      <c r="U136" s="58">
        <v>79.215416000000005</v>
      </c>
      <c r="V136" s="58">
        <v>78.168527999999995</v>
      </c>
      <c r="W136" s="58">
        <v>77.739106000000007</v>
      </c>
      <c r="X136" s="58">
        <v>77.800743999999995</v>
      </c>
      <c r="Y136" s="58">
        <v>77.930364999999995</v>
      </c>
      <c r="Z136" s="58">
        <v>78.182574000000002</v>
      </c>
      <c r="AA136" s="58">
        <v>78.367112000000006</v>
      </c>
      <c r="AB136" s="58">
        <v>78.552971999999997</v>
      </c>
      <c r="AC136" s="58">
        <v>78.516733000000002</v>
      </c>
      <c r="AD136" s="58">
        <v>77.012307000000007</v>
      </c>
      <c r="AE136" s="58">
        <v>77.097050999999993</v>
      </c>
      <c r="AF136" s="58">
        <v>77.285512999999995</v>
      </c>
      <c r="AG136" s="58">
        <v>77.393045999999998</v>
      </c>
      <c r="AH136" s="58">
        <v>75.928192999999993</v>
      </c>
      <c r="AI136" s="58">
        <v>77.176975999999996</v>
      </c>
      <c r="AJ136" s="58">
        <v>77.066867000000002</v>
      </c>
    </row>
    <row r="137" spans="1:36" s="50" customFormat="1" ht="13.5" customHeight="1" x14ac:dyDescent="0.2">
      <c r="A137" s="34" t="s">
        <v>16</v>
      </c>
      <c r="B137" s="58">
        <v>2.1781820000000001</v>
      </c>
      <c r="C137" s="58">
        <v>2.0460829999999999</v>
      </c>
      <c r="D137" s="58">
        <v>2.35684</v>
      </c>
      <c r="E137" s="58">
        <v>1.710188</v>
      </c>
      <c r="F137" s="58">
        <v>2.0760610000000002</v>
      </c>
      <c r="G137" s="58">
        <v>2.6894420000000001</v>
      </c>
      <c r="H137" s="58">
        <v>2.2413789999999998</v>
      </c>
      <c r="I137" s="58">
        <v>2.2683399999999998</v>
      </c>
      <c r="J137" s="58">
        <v>2.519288</v>
      </c>
      <c r="K137" s="58">
        <v>2.1044429999999998</v>
      </c>
      <c r="L137" s="58">
        <v>2.3994149999999999</v>
      </c>
      <c r="M137" s="58">
        <v>2.5997050000000002</v>
      </c>
      <c r="N137" s="58">
        <v>2.7368100000000002</v>
      </c>
      <c r="O137" s="58">
        <v>3</v>
      </c>
      <c r="P137" s="58">
        <v>2.9506749999999999</v>
      </c>
      <c r="Q137" s="58">
        <v>2.7744979999999999</v>
      </c>
      <c r="R137" s="58">
        <v>2.4552</v>
      </c>
      <c r="S137" s="58">
        <v>2.2196600000000002</v>
      </c>
      <c r="T137" s="58">
        <v>1.5942229999999999</v>
      </c>
      <c r="U137" s="58">
        <v>1.321404</v>
      </c>
      <c r="V137" s="58">
        <v>0.882637</v>
      </c>
      <c r="W137" s="58">
        <v>0.77961899999999995</v>
      </c>
      <c r="X137" s="58">
        <v>0.48229300000000003</v>
      </c>
      <c r="Y137" s="58">
        <v>0.43001800000000001</v>
      </c>
      <c r="Z137" s="58">
        <v>0.207785</v>
      </c>
      <c r="AA137" s="58">
        <v>0.172488</v>
      </c>
      <c r="AB137" s="58" t="s">
        <v>1</v>
      </c>
      <c r="AC137" s="58" t="s">
        <v>1</v>
      </c>
      <c r="AD137" s="58" t="s">
        <v>1</v>
      </c>
      <c r="AE137" s="58" t="s">
        <v>1</v>
      </c>
      <c r="AF137" s="58" t="s">
        <v>1</v>
      </c>
      <c r="AG137" s="58" t="s">
        <v>1</v>
      </c>
      <c r="AH137" s="58" t="s">
        <v>79</v>
      </c>
      <c r="AI137" s="58" t="s">
        <v>79</v>
      </c>
      <c r="AJ137" s="58" t="s">
        <v>79</v>
      </c>
    </row>
    <row r="138" spans="1:36" s="50" customFormat="1" ht="13.5" customHeight="1" x14ac:dyDescent="0.2">
      <c r="A138" s="52" t="s">
        <v>39</v>
      </c>
      <c r="B138" s="85">
        <v>100</v>
      </c>
      <c r="C138" s="85">
        <v>100</v>
      </c>
      <c r="D138" s="85">
        <v>100</v>
      </c>
      <c r="E138" s="85">
        <v>100</v>
      </c>
      <c r="F138" s="85">
        <v>100</v>
      </c>
      <c r="G138" s="85">
        <v>100</v>
      </c>
      <c r="H138" s="85">
        <v>100</v>
      </c>
      <c r="I138" s="85">
        <v>100</v>
      </c>
      <c r="J138" s="85">
        <v>100</v>
      </c>
      <c r="K138" s="85">
        <v>100</v>
      </c>
      <c r="L138" s="85">
        <v>100</v>
      </c>
      <c r="M138" s="85">
        <v>100</v>
      </c>
      <c r="N138" s="85">
        <v>100</v>
      </c>
      <c r="O138" s="85">
        <v>100</v>
      </c>
      <c r="P138" s="85">
        <v>100</v>
      </c>
      <c r="Q138" s="85">
        <v>100</v>
      </c>
      <c r="R138" s="85">
        <v>100</v>
      </c>
      <c r="S138" s="85">
        <v>100</v>
      </c>
      <c r="T138" s="85">
        <v>100</v>
      </c>
      <c r="U138" s="85">
        <v>100</v>
      </c>
      <c r="V138" s="85">
        <v>100</v>
      </c>
      <c r="W138" s="85">
        <v>100</v>
      </c>
      <c r="X138" s="85">
        <v>100</v>
      </c>
      <c r="Y138" s="85">
        <v>100</v>
      </c>
      <c r="Z138" s="85">
        <v>100</v>
      </c>
      <c r="AA138" s="85">
        <v>100</v>
      </c>
      <c r="AB138" s="85">
        <v>100</v>
      </c>
      <c r="AC138" s="85">
        <v>100</v>
      </c>
      <c r="AD138" s="85">
        <v>100</v>
      </c>
      <c r="AE138" s="85">
        <v>100</v>
      </c>
      <c r="AF138" s="85">
        <v>100</v>
      </c>
      <c r="AG138" s="85">
        <v>100</v>
      </c>
      <c r="AH138" s="85">
        <v>100</v>
      </c>
      <c r="AI138" s="85">
        <v>100</v>
      </c>
      <c r="AJ138" s="85">
        <v>100</v>
      </c>
    </row>
    <row r="139" spans="1:36" s="50" customFormat="1" ht="13.5" customHeight="1" x14ac:dyDescent="0.2">
      <c r="A139" s="13" t="s">
        <v>11</v>
      </c>
      <c r="B139" s="58">
        <v>12.960373000000001</v>
      </c>
      <c r="C139" s="58">
        <v>15.566265</v>
      </c>
      <c r="D139" s="58">
        <v>16.064639</v>
      </c>
      <c r="E139" s="58">
        <v>16.263846999999998</v>
      </c>
      <c r="F139" s="58">
        <v>16.315532000000001</v>
      </c>
      <c r="G139" s="58">
        <v>17.589576999999998</v>
      </c>
      <c r="H139" s="58">
        <v>17.618628999999999</v>
      </c>
      <c r="I139" s="58">
        <v>15.920608</v>
      </c>
      <c r="J139" s="58">
        <v>17.323689000000002</v>
      </c>
      <c r="K139" s="58">
        <v>17.606401999999999</v>
      </c>
      <c r="L139" s="58">
        <v>18.527480000000001</v>
      </c>
      <c r="M139" s="58">
        <v>16.883562000000001</v>
      </c>
      <c r="N139" s="58">
        <v>18.322217999999999</v>
      </c>
      <c r="O139" s="58">
        <v>19.500347000000001</v>
      </c>
      <c r="P139" s="58">
        <v>18.092991999999999</v>
      </c>
      <c r="Q139" s="58">
        <v>20.125164999999999</v>
      </c>
      <c r="R139" s="58">
        <v>18.728576</v>
      </c>
      <c r="S139" s="58">
        <v>18.156510999999998</v>
      </c>
      <c r="T139" s="58">
        <v>17.574107999999999</v>
      </c>
      <c r="U139" s="58">
        <v>17.817848000000001</v>
      </c>
      <c r="V139" s="58">
        <v>18.522072999999999</v>
      </c>
      <c r="W139" s="58">
        <v>18.148147999999999</v>
      </c>
      <c r="X139" s="58">
        <v>17.394054000000001</v>
      </c>
      <c r="Y139" s="58">
        <v>16.634367000000001</v>
      </c>
      <c r="Z139" s="58">
        <v>17.946225999999999</v>
      </c>
      <c r="AA139" s="58">
        <v>18.411552</v>
      </c>
      <c r="AB139" s="58">
        <v>19.742488999999999</v>
      </c>
      <c r="AC139" s="58">
        <v>20.318584000000001</v>
      </c>
      <c r="AD139" s="58">
        <v>19.735468000000001</v>
      </c>
      <c r="AE139" s="58">
        <v>20.149507</v>
      </c>
      <c r="AF139" s="58">
        <v>19.832694</v>
      </c>
      <c r="AG139" s="58">
        <v>20.250959000000002</v>
      </c>
      <c r="AH139" s="58">
        <v>19.695923000000001</v>
      </c>
      <c r="AI139" s="58">
        <v>22.569106000000001</v>
      </c>
      <c r="AJ139" s="58">
        <v>21.430982</v>
      </c>
    </row>
    <row r="140" spans="1:36" s="50" customFormat="1" ht="13.5" customHeight="1" x14ac:dyDescent="0.2">
      <c r="A140" s="34" t="s">
        <v>12</v>
      </c>
      <c r="B140" s="58">
        <v>10.536130999999999</v>
      </c>
      <c r="C140" s="58">
        <v>11.373494000000001</v>
      </c>
      <c r="D140" s="58">
        <v>12.832700000000001</v>
      </c>
      <c r="E140" s="58">
        <v>11.530715000000001</v>
      </c>
      <c r="F140" s="58">
        <v>11.807937000000001</v>
      </c>
      <c r="G140" s="58">
        <v>12.982783</v>
      </c>
      <c r="H140" s="58">
        <v>13.31283</v>
      </c>
      <c r="I140" s="58">
        <v>11.402027</v>
      </c>
      <c r="J140" s="58">
        <v>13.63472</v>
      </c>
      <c r="K140" s="58">
        <v>13.604946999999999</v>
      </c>
      <c r="L140" s="58">
        <v>15.520220999999999</v>
      </c>
      <c r="M140" s="58">
        <v>14.828766999999999</v>
      </c>
      <c r="N140" s="58">
        <v>15.759916</v>
      </c>
      <c r="O140" s="58">
        <v>16.932686</v>
      </c>
      <c r="P140" s="58">
        <v>14.083558</v>
      </c>
      <c r="Q140" s="58">
        <v>15.316205999999999</v>
      </c>
      <c r="R140" s="58">
        <v>14.272359</v>
      </c>
      <c r="S140" s="58">
        <v>14.166409</v>
      </c>
      <c r="T140" s="58">
        <v>14.549303999999999</v>
      </c>
      <c r="U140" s="58">
        <v>14.97555</v>
      </c>
      <c r="V140" s="58">
        <v>14.715291000000001</v>
      </c>
      <c r="W140" s="58">
        <v>14.166667</v>
      </c>
      <c r="X140" s="58">
        <v>14.231498999999999</v>
      </c>
      <c r="Y140" s="58">
        <v>13.662791</v>
      </c>
      <c r="Z140" s="58">
        <v>14.609653</v>
      </c>
      <c r="AA140" s="58">
        <v>14.932721000000001</v>
      </c>
      <c r="AB140" s="58">
        <v>15.714757000000001</v>
      </c>
      <c r="AC140" s="58">
        <v>17.026548999999999</v>
      </c>
      <c r="AD140" s="58">
        <v>16.080752</v>
      </c>
      <c r="AE140" s="58">
        <v>15.800204000000001</v>
      </c>
      <c r="AF140" s="58">
        <v>16.835134</v>
      </c>
      <c r="AG140" s="58">
        <v>16.695713000000001</v>
      </c>
      <c r="AH140" s="58">
        <v>16.275051999999999</v>
      </c>
      <c r="AI140" s="58">
        <v>17.983740000000001</v>
      </c>
      <c r="AJ140" s="58">
        <v>17.178535</v>
      </c>
    </row>
    <row r="141" spans="1:36" s="50" customFormat="1" ht="13.5" customHeight="1" x14ac:dyDescent="0.2">
      <c r="A141" s="34" t="s">
        <v>13</v>
      </c>
      <c r="B141" s="58">
        <v>2.424242</v>
      </c>
      <c r="C141" s="58">
        <v>4.1927709999999996</v>
      </c>
      <c r="D141" s="58">
        <v>3.2319390000000001</v>
      </c>
      <c r="E141" s="58">
        <v>4.7331320000000003</v>
      </c>
      <c r="F141" s="58">
        <v>4.5075940000000001</v>
      </c>
      <c r="G141" s="58">
        <v>4.6067939999999998</v>
      </c>
      <c r="H141" s="58">
        <v>4.3057999999999996</v>
      </c>
      <c r="I141" s="58">
        <v>4.5185810000000002</v>
      </c>
      <c r="J141" s="58">
        <v>3.6889690000000002</v>
      </c>
      <c r="K141" s="58">
        <v>4.001455</v>
      </c>
      <c r="L141" s="58">
        <v>3.0072589999999999</v>
      </c>
      <c r="M141" s="58">
        <v>2.0547949999999999</v>
      </c>
      <c r="N141" s="58">
        <v>2.562303</v>
      </c>
      <c r="O141" s="58">
        <v>2.5676610000000002</v>
      </c>
      <c r="P141" s="58">
        <v>4.0094339999999997</v>
      </c>
      <c r="Q141" s="58">
        <v>4.8089589999999998</v>
      </c>
      <c r="R141" s="58">
        <v>4.4562169999999997</v>
      </c>
      <c r="S141" s="58">
        <v>3.9901019999999998</v>
      </c>
      <c r="T141" s="58">
        <v>3.0248029999999999</v>
      </c>
      <c r="U141" s="58">
        <v>2.842298</v>
      </c>
      <c r="V141" s="58">
        <v>3.8067820000000001</v>
      </c>
      <c r="W141" s="58">
        <v>3.981481</v>
      </c>
      <c r="X141" s="58">
        <v>3.1625549999999998</v>
      </c>
      <c r="Y141" s="58">
        <v>2.9715760000000002</v>
      </c>
      <c r="Z141" s="58">
        <v>3.336573</v>
      </c>
      <c r="AA141" s="58">
        <v>3.4788320000000001</v>
      </c>
      <c r="AB141" s="58">
        <v>4.0277320000000003</v>
      </c>
      <c r="AC141" s="58">
        <v>3.2920349999999998</v>
      </c>
      <c r="AD141" s="58">
        <v>3.6547160000000001</v>
      </c>
      <c r="AE141" s="58">
        <v>4.3493029999999999</v>
      </c>
      <c r="AF141" s="58">
        <v>2.99756</v>
      </c>
      <c r="AG141" s="58">
        <v>3.5552459999999999</v>
      </c>
      <c r="AH141" s="58">
        <v>3.420871</v>
      </c>
      <c r="AI141" s="58">
        <v>4.5853659999999996</v>
      </c>
      <c r="AJ141" s="58">
        <v>4.2524470000000001</v>
      </c>
    </row>
    <row r="142" spans="1:36" s="50" customFormat="1" ht="13.5" customHeight="1" x14ac:dyDescent="0.2">
      <c r="A142" s="11" t="s">
        <v>14</v>
      </c>
      <c r="B142" s="58">
        <v>87.039626999999996</v>
      </c>
      <c r="C142" s="58">
        <v>84.433734999999999</v>
      </c>
      <c r="D142" s="58">
        <v>83.935361</v>
      </c>
      <c r="E142" s="58">
        <v>83.736153000000002</v>
      </c>
      <c r="F142" s="58">
        <v>83.684467999999995</v>
      </c>
      <c r="G142" s="58">
        <v>82.410422999999994</v>
      </c>
      <c r="H142" s="58">
        <v>82.381371000000001</v>
      </c>
      <c r="I142" s="58">
        <v>84.079391999999999</v>
      </c>
      <c r="J142" s="58">
        <v>82.676310999999998</v>
      </c>
      <c r="K142" s="58">
        <v>82.393597999999997</v>
      </c>
      <c r="L142" s="58">
        <v>81.472520000000003</v>
      </c>
      <c r="M142" s="58">
        <v>83.116438000000002</v>
      </c>
      <c r="N142" s="58">
        <v>81.677781999999993</v>
      </c>
      <c r="O142" s="58">
        <v>80.499652999999995</v>
      </c>
      <c r="P142" s="58">
        <v>81.907008000000005</v>
      </c>
      <c r="Q142" s="58">
        <v>79.874835000000004</v>
      </c>
      <c r="R142" s="58">
        <v>81.271423999999996</v>
      </c>
      <c r="S142" s="58">
        <v>81.843489000000005</v>
      </c>
      <c r="T142" s="58">
        <v>82.425892000000005</v>
      </c>
      <c r="U142" s="58">
        <v>82.182152000000002</v>
      </c>
      <c r="V142" s="58">
        <v>81.477926999999994</v>
      </c>
      <c r="W142" s="58">
        <v>81.851851999999994</v>
      </c>
      <c r="X142" s="58">
        <v>82.605946000000003</v>
      </c>
      <c r="Y142" s="58">
        <v>83.365633000000003</v>
      </c>
      <c r="Z142" s="58">
        <v>82.053774000000004</v>
      </c>
      <c r="AA142" s="58">
        <v>81.588448</v>
      </c>
      <c r="AB142" s="58">
        <v>80.257510999999994</v>
      </c>
      <c r="AC142" s="58">
        <v>79.681415999999999</v>
      </c>
      <c r="AD142" s="58">
        <v>80.264532000000003</v>
      </c>
      <c r="AE142" s="58">
        <v>79.850493</v>
      </c>
      <c r="AF142" s="58">
        <v>80.167305999999996</v>
      </c>
      <c r="AG142" s="58">
        <v>79.749041000000005</v>
      </c>
      <c r="AH142" s="58">
        <v>80.304077000000007</v>
      </c>
      <c r="AI142" s="58">
        <v>77.430893999999995</v>
      </c>
      <c r="AJ142" s="58">
        <v>78.569018</v>
      </c>
    </row>
    <row r="143" spans="1:36" s="50" customFormat="1" ht="13.5" customHeight="1" x14ac:dyDescent="0.2">
      <c r="A143" s="34" t="s">
        <v>15</v>
      </c>
      <c r="B143" s="58">
        <v>85.268065000000007</v>
      </c>
      <c r="C143" s="58">
        <v>82.361446000000001</v>
      </c>
      <c r="D143" s="58">
        <v>80.941064999999995</v>
      </c>
      <c r="E143" s="58">
        <v>80.412890000000004</v>
      </c>
      <c r="F143" s="58">
        <v>79.862812000000005</v>
      </c>
      <c r="G143" s="58">
        <v>79.618426999999997</v>
      </c>
      <c r="H143" s="58">
        <v>79.789103999999995</v>
      </c>
      <c r="I143" s="58">
        <v>81.714527000000004</v>
      </c>
      <c r="J143" s="58">
        <v>79.457504999999998</v>
      </c>
      <c r="K143" s="58">
        <v>79.010548999999997</v>
      </c>
      <c r="L143" s="58">
        <v>78.257863999999998</v>
      </c>
      <c r="M143" s="58">
        <v>80.239726000000005</v>
      </c>
      <c r="N143" s="58">
        <v>77.957177999999999</v>
      </c>
      <c r="O143" s="58">
        <v>76.544066999999998</v>
      </c>
      <c r="P143" s="58">
        <v>78.638813999999996</v>
      </c>
      <c r="Q143" s="58">
        <v>76.646904000000006</v>
      </c>
      <c r="R143" s="58">
        <v>79.027733999999995</v>
      </c>
      <c r="S143" s="58">
        <v>79.678317000000007</v>
      </c>
      <c r="T143" s="58">
        <v>80.490018000000006</v>
      </c>
      <c r="U143" s="58">
        <v>80.531784999999999</v>
      </c>
      <c r="V143" s="58">
        <v>80.230326000000005</v>
      </c>
      <c r="W143" s="58">
        <v>80.370369999999994</v>
      </c>
      <c r="X143" s="58">
        <v>81.846931999999995</v>
      </c>
      <c r="Y143" s="58">
        <v>82.719638000000003</v>
      </c>
      <c r="Z143" s="58">
        <v>81.600258999999994</v>
      </c>
      <c r="AA143" s="58">
        <v>81.588448</v>
      </c>
      <c r="AB143" s="58">
        <v>80.224497</v>
      </c>
      <c r="AC143" s="58">
        <v>79.681415999999999</v>
      </c>
      <c r="AD143" s="58">
        <v>80.229725000000002</v>
      </c>
      <c r="AE143" s="58">
        <v>79.816513999999998</v>
      </c>
      <c r="AF143" s="58">
        <v>80.132450000000006</v>
      </c>
      <c r="AG143" s="58">
        <v>79.714185999999998</v>
      </c>
      <c r="AH143" s="58">
        <v>80.304077000000007</v>
      </c>
      <c r="AI143" s="58">
        <v>77.430893999999995</v>
      </c>
      <c r="AJ143" s="58">
        <v>78.569018</v>
      </c>
    </row>
    <row r="144" spans="1:36" s="50" customFormat="1" ht="13.5" customHeight="1" x14ac:dyDescent="0.2">
      <c r="A144" s="34" t="s">
        <v>16</v>
      </c>
      <c r="B144" s="58">
        <v>1.7715620000000001</v>
      </c>
      <c r="C144" s="58">
        <v>2.072289</v>
      </c>
      <c r="D144" s="58">
        <v>2.994297</v>
      </c>
      <c r="E144" s="58">
        <v>3.3232629999999999</v>
      </c>
      <c r="F144" s="58">
        <v>3.8216559999999999</v>
      </c>
      <c r="G144" s="58">
        <v>2.7919960000000001</v>
      </c>
      <c r="H144" s="58">
        <v>2.5922670000000001</v>
      </c>
      <c r="I144" s="58">
        <v>2.364865</v>
      </c>
      <c r="J144" s="58">
        <v>3.218807</v>
      </c>
      <c r="K144" s="58">
        <v>3.3830480000000001</v>
      </c>
      <c r="L144" s="58">
        <v>3.2146560000000002</v>
      </c>
      <c r="M144" s="58">
        <v>2.8767119999999999</v>
      </c>
      <c r="N144" s="58">
        <v>3.7206039999999998</v>
      </c>
      <c r="O144" s="58">
        <v>3.9555859999999998</v>
      </c>
      <c r="P144" s="58">
        <v>3.2681939999999998</v>
      </c>
      <c r="Q144" s="58">
        <v>3.2279309999999999</v>
      </c>
      <c r="R144" s="58">
        <v>2.24369</v>
      </c>
      <c r="S144" s="58">
        <v>2.1651720000000001</v>
      </c>
      <c r="T144" s="58">
        <v>1.9358740000000001</v>
      </c>
      <c r="U144" s="58">
        <v>1.6503669999999999</v>
      </c>
      <c r="V144" s="58">
        <v>1.247601</v>
      </c>
      <c r="W144" s="58">
        <v>1.481481</v>
      </c>
      <c r="X144" s="58">
        <v>0.75901300000000005</v>
      </c>
      <c r="Y144" s="58">
        <v>0.64599499999999999</v>
      </c>
      <c r="Z144" s="58">
        <v>0.453515</v>
      </c>
      <c r="AA144" s="58" t="s">
        <v>79</v>
      </c>
      <c r="AB144" s="58" t="s">
        <v>1</v>
      </c>
      <c r="AC144" s="58" t="s">
        <v>79</v>
      </c>
      <c r="AD144" s="58" t="s">
        <v>1</v>
      </c>
      <c r="AE144" s="58" t="s">
        <v>1</v>
      </c>
      <c r="AF144" s="58" t="s">
        <v>1</v>
      </c>
      <c r="AG144" s="58" t="s">
        <v>1</v>
      </c>
      <c r="AH144" s="58" t="s">
        <v>79</v>
      </c>
      <c r="AI144" s="58" t="s">
        <v>79</v>
      </c>
      <c r="AJ144" s="58" t="s">
        <v>79</v>
      </c>
    </row>
    <row r="145" spans="1:36" s="50" customFormat="1" ht="13.5" customHeight="1" x14ac:dyDescent="0.2">
      <c r="A145" s="52" t="s">
        <v>40</v>
      </c>
      <c r="B145" s="85">
        <v>100</v>
      </c>
      <c r="C145" s="85">
        <v>100</v>
      </c>
      <c r="D145" s="85">
        <v>100</v>
      </c>
      <c r="E145" s="85">
        <v>100</v>
      </c>
      <c r="F145" s="85">
        <v>100</v>
      </c>
      <c r="G145" s="85">
        <v>100</v>
      </c>
      <c r="H145" s="85">
        <v>100</v>
      </c>
      <c r="I145" s="85">
        <v>100</v>
      </c>
      <c r="J145" s="85">
        <v>100</v>
      </c>
      <c r="K145" s="85">
        <v>100</v>
      </c>
      <c r="L145" s="85">
        <v>100</v>
      </c>
      <c r="M145" s="85">
        <v>100</v>
      </c>
      <c r="N145" s="85">
        <v>100</v>
      </c>
      <c r="O145" s="85">
        <v>100</v>
      </c>
      <c r="P145" s="85">
        <v>100</v>
      </c>
      <c r="Q145" s="85">
        <v>100</v>
      </c>
      <c r="R145" s="85">
        <v>100</v>
      </c>
      <c r="S145" s="85">
        <v>100</v>
      </c>
      <c r="T145" s="85">
        <v>100</v>
      </c>
      <c r="U145" s="85">
        <v>100</v>
      </c>
      <c r="V145" s="85">
        <v>100</v>
      </c>
      <c r="W145" s="85">
        <v>100</v>
      </c>
      <c r="X145" s="85">
        <v>100</v>
      </c>
      <c r="Y145" s="85">
        <v>100</v>
      </c>
      <c r="Z145" s="85">
        <v>100</v>
      </c>
      <c r="AA145" s="85">
        <v>100</v>
      </c>
      <c r="AB145" s="85">
        <v>100</v>
      </c>
      <c r="AC145" s="85">
        <v>100</v>
      </c>
      <c r="AD145" s="85">
        <v>100</v>
      </c>
      <c r="AE145" s="85">
        <v>100</v>
      </c>
      <c r="AF145" s="85">
        <v>100</v>
      </c>
      <c r="AG145" s="85">
        <v>100</v>
      </c>
      <c r="AH145" s="85">
        <v>100</v>
      </c>
      <c r="AI145" s="85">
        <v>100</v>
      </c>
      <c r="AJ145" s="85">
        <v>100</v>
      </c>
    </row>
    <row r="146" spans="1:36" s="50" customFormat="1" ht="13.5" customHeight="1" x14ac:dyDescent="0.2">
      <c r="A146" s="13" t="s">
        <v>11</v>
      </c>
      <c r="B146" s="58">
        <v>35.823059999999998</v>
      </c>
      <c r="C146" s="58">
        <v>38.938991999999999</v>
      </c>
      <c r="D146" s="58">
        <v>43.046021000000003</v>
      </c>
      <c r="E146" s="58">
        <v>44.326616999999999</v>
      </c>
      <c r="F146" s="58">
        <v>41.821716000000002</v>
      </c>
      <c r="G146" s="58">
        <v>43.753439999999998</v>
      </c>
      <c r="H146" s="58">
        <v>43.524590000000003</v>
      </c>
      <c r="I146" s="58">
        <v>43.224932000000003</v>
      </c>
      <c r="J146" s="58">
        <v>42.643124999999998</v>
      </c>
      <c r="K146" s="58">
        <v>41.103448</v>
      </c>
      <c r="L146" s="58">
        <v>41.554054000000001</v>
      </c>
      <c r="M146" s="58">
        <v>42.160279000000003</v>
      </c>
      <c r="N146" s="58">
        <v>43.332439000000001</v>
      </c>
      <c r="O146" s="58">
        <v>45.095976999999998</v>
      </c>
      <c r="P146" s="58">
        <v>46.209290000000003</v>
      </c>
      <c r="Q146" s="58">
        <v>47.465437999999999</v>
      </c>
      <c r="R146" s="58">
        <v>46.313253000000003</v>
      </c>
      <c r="S146" s="58">
        <v>41.846378000000001</v>
      </c>
      <c r="T146" s="58">
        <v>40.241591999999997</v>
      </c>
      <c r="U146" s="58">
        <v>42.272621000000001</v>
      </c>
      <c r="V146" s="58">
        <v>39.702409000000003</v>
      </c>
      <c r="W146" s="58">
        <v>57.894736999999999</v>
      </c>
      <c r="X146" s="58">
        <v>43.103029999999997</v>
      </c>
      <c r="Y146" s="58">
        <v>43.774130999999997</v>
      </c>
      <c r="Z146" s="58">
        <v>40.642552000000002</v>
      </c>
      <c r="AA146" s="58">
        <v>43.538387999999998</v>
      </c>
      <c r="AB146" s="58">
        <v>43.007483999999998</v>
      </c>
      <c r="AC146" s="58">
        <v>40.413792999999998</v>
      </c>
      <c r="AD146" s="58">
        <v>41.131535</v>
      </c>
      <c r="AE146" s="58">
        <v>41.858260000000001</v>
      </c>
      <c r="AF146" s="58">
        <v>43.423018999999996</v>
      </c>
      <c r="AG146" s="58">
        <v>42.194780999999999</v>
      </c>
      <c r="AH146" s="58">
        <v>42.679558</v>
      </c>
      <c r="AI146" s="58">
        <v>43.503073000000001</v>
      </c>
      <c r="AJ146" s="58">
        <v>39.404198000000001</v>
      </c>
    </row>
    <row r="147" spans="1:36" s="50" customFormat="1" ht="13.5" customHeight="1" x14ac:dyDescent="0.2">
      <c r="A147" s="34" t="s">
        <v>12</v>
      </c>
      <c r="B147" s="58">
        <v>31.592942000000001</v>
      </c>
      <c r="C147" s="58">
        <v>32.970821999999998</v>
      </c>
      <c r="D147" s="58">
        <v>33.765573000000003</v>
      </c>
      <c r="E147" s="58">
        <v>34.80912</v>
      </c>
      <c r="F147" s="58">
        <v>34.379339000000002</v>
      </c>
      <c r="G147" s="58">
        <v>34.755091</v>
      </c>
      <c r="H147" s="58">
        <v>35.081966999999999</v>
      </c>
      <c r="I147" s="58">
        <v>34.010840000000002</v>
      </c>
      <c r="J147" s="58">
        <v>34.028891999999999</v>
      </c>
      <c r="K147" s="58">
        <v>34.427585999999998</v>
      </c>
      <c r="L147" s="58">
        <v>35.388514000000001</v>
      </c>
      <c r="M147" s="58">
        <v>36.210130999999997</v>
      </c>
      <c r="N147" s="58">
        <v>37.053930999999999</v>
      </c>
      <c r="O147" s="58">
        <v>38.679988999999999</v>
      </c>
      <c r="P147" s="58">
        <v>39.829151000000003</v>
      </c>
      <c r="Q147" s="58">
        <v>42.345109999999998</v>
      </c>
      <c r="R147" s="58">
        <v>41.686746999999997</v>
      </c>
      <c r="S147" s="58">
        <v>40.368305999999997</v>
      </c>
      <c r="T147" s="58">
        <v>38.938892000000003</v>
      </c>
      <c r="U147" s="58">
        <v>40.635959999999997</v>
      </c>
      <c r="V147" s="58">
        <v>38.096362999999997</v>
      </c>
      <c r="W147" s="58">
        <v>57.894736999999999</v>
      </c>
      <c r="X147" s="58">
        <v>41.115152000000002</v>
      </c>
      <c r="Y147" s="58">
        <v>41.505792</v>
      </c>
      <c r="Z147" s="58">
        <v>38.665467999999997</v>
      </c>
      <c r="AA147" s="58">
        <v>41.344777999999998</v>
      </c>
      <c r="AB147" s="58">
        <v>40.972872000000002</v>
      </c>
      <c r="AC147" s="58">
        <v>38.367815999999998</v>
      </c>
      <c r="AD147" s="58">
        <v>38.959178999999999</v>
      </c>
      <c r="AE147" s="58">
        <v>39.677649000000002</v>
      </c>
      <c r="AF147" s="58">
        <v>40.259093</v>
      </c>
      <c r="AG147" s="58">
        <v>39.748368999999997</v>
      </c>
      <c r="AH147" s="58">
        <v>40.239410999999997</v>
      </c>
      <c r="AI147" s="58">
        <v>40.781387000000002</v>
      </c>
      <c r="AJ147" s="58">
        <v>36.560595999999997</v>
      </c>
    </row>
    <row r="148" spans="1:36" s="50" customFormat="1" ht="13.5" customHeight="1" x14ac:dyDescent="0.2">
      <c r="A148" s="34" t="s">
        <v>13</v>
      </c>
      <c r="B148" s="58">
        <v>4.230118</v>
      </c>
      <c r="C148" s="58">
        <v>5.9681699999999998</v>
      </c>
      <c r="D148" s="58">
        <v>9.2804470000000006</v>
      </c>
      <c r="E148" s="58">
        <v>9.5174970000000005</v>
      </c>
      <c r="F148" s="58">
        <v>7.4423769999999996</v>
      </c>
      <c r="G148" s="58">
        <v>8.9983489999999993</v>
      </c>
      <c r="H148" s="58">
        <v>8.4426229999999993</v>
      </c>
      <c r="I148" s="58">
        <v>9.2140920000000008</v>
      </c>
      <c r="J148" s="58">
        <v>8.6142319999999994</v>
      </c>
      <c r="K148" s="58">
        <v>6.6758620000000004</v>
      </c>
      <c r="L148" s="58">
        <v>6.1655410000000002</v>
      </c>
      <c r="M148" s="58">
        <v>5.9501470000000003</v>
      </c>
      <c r="N148" s="58">
        <v>6.2785080000000004</v>
      </c>
      <c r="O148" s="58">
        <v>6.4159870000000003</v>
      </c>
      <c r="P148" s="58">
        <v>6.3801389999999998</v>
      </c>
      <c r="Q148" s="58">
        <v>5.1203279999999998</v>
      </c>
      <c r="R148" s="58">
        <v>4.626506</v>
      </c>
      <c r="S148" s="58">
        <v>1.4780709999999999</v>
      </c>
      <c r="T148" s="58">
        <v>1.3027</v>
      </c>
      <c r="U148" s="58">
        <v>1.6366609999999999</v>
      </c>
      <c r="V148" s="58">
        <v>1.6060460000000001</v>
      </c>
      <c r="W148" s="58" t="s">
        <v>79</v>
      </c>
      <c r="X148" s="58">
        <v>1.987879</v>
      </c>
      <c r="Y148" s="58">
        <v>2.2683399999999998</v>
      </c>
      <c r="Z148" s="58">
        <v>1.9770840000000001</v>
      </c>
      <c r="AA148" s="58">
        <v>2.1936100000000001</v>
      </c>
      <c r="AB148" s="58">
        <v>2.0346120000000001</v>
      </c>
      <c r="AC148" s="58">
        <v>2.0459770000000002</v>
      </c>
      <c r="AD148" s="58">
        <v>2.1723560000000002</v>
      </c>
      <c r="AE148" s="58">
        <v>2.180612</v>
      </c>
      <c r="AF148" s="58">
        <v>3.163926</v>
      </c>
      <c r="AG148" s="58">
        <v>2.446412</v>
      </c>
      <c r="AH148" s="58">
        <v>2.4401470000000001</v>
      </c>
      <c r="AI148" s="58">
        <v>2.721686</v>
      </c>
      <c r="AJ148" s="58">
        <v>2.8436020000000002</v>
      </c>
    </row>
    <row r="149" spans="1:36" s="50" customFormat="1" ht="13.5" customHeight="1" x14ac:dyDescent="0.2">
      <c r="A149" s="11" t="s">
        <v>14</v>
      </c>
      <c r="B149" s="58">
        <v>64.176940000000002</v>
      </c>
      <c r="C149" s="58">
        <v>61.061008000000001</v>
      </c>
      <c r="D149" s="58">
        <v>56.953978999999997</v>
      </c>
      <c r="E149" s="58">
        <v>55.673383000000001</v>
      </c>
      <c r="F149" s="58">
        <v>58.178283999999998</v>
      </c>
      <c r="G149" s="58">
        <v>56.246560000000002</v>
      </c>
      <c r="H149" s="58">
        <v>56.475409999999997</v>
      </c>
      <c r="I149" s="58">
        <v>56.775067999999997</v>
      </c>
      <c r="J149" s="58">
        <v>57.356875000000002</v>
      </c>
      <c r="K149" s="58">
        <v>58.896552</v>
      </c>
      <c r="L149" s="58">
        <v>58.445945999999999</v>
      </c>
      <c r="M149" s="58">
        <v>57.839720999999997</v>
      </c>
      <c r="N149" s="58">
        <v>56.667560999999999</v>
      </c>
      <c r="O149" s="58">
        <v>54.904023000000002</v>
      </c>
      <c r="P149" s="58">
        <v>53.790709999999997</v>
      </c>
      <c r="Q149" s="58">
        <v>52.534562000000001</v>
      </c>
      <c r="R149" s="58">
        <v>53.686746999999997</v>
      </c>
      <c r="S149" s="58">
        <v>58.153621999999999</v>
      </c>
      <c r="T149" s="58">
        <v>59.758408000000003</v>
      </c>
      <c r="U149" s="58">
        <v>57.727378999999999</v>
      </c>
      <c r="V149" s="58">
        <v>60.297590999999997</v>
      </c>
      <c r="W149" s="58">
        <v>42.105263000000001</v>
      </c>
      <c r="X149" s="58">
        <v>56.896970000000003</v>
      </c>
      <c r="Y149" s="58">
        <v>56.225869000000003</v>
      </c>
      <c r="Z149" s="58">
        <v>59.357447999999998</v>
      </c>
      <c r="AA149" s="58">
        <v>56.461612000000002</v>
      </c>
      <c r="AB149" s="58">
        <v>56.992516000000002</v>
      </c>
      <c r="AC149" s="58">
        <v>59.586207000000002</v>
      </c>
      <c r="AD149" s="58">
        <v>58.868465</v>
      </c>
      <c r="AE149" s="58">
        <v>58.141739999999999</v>
      </c>
      <c r="AF149" s="58">
        <v>56.576981000000004</v>
      </c>
      <c r="AG149" s="58">
        <v>57.805219000000001</v>
      </c>
      <c r="AH149" s="58">
        <v>57.320442</v>
      </c>
      <c r="AI149" s="58">
        <v>56.496926999999999</v>
      </c>
      <c r="AJ149" s="58">
        <v>60.595801999999999</v>
      </c>
    </row>
    <row r="150" spans="1:36" s="50" customFormat="1" ht="13.5" customHeight="1" x14ac:dyDescent="0.2">
      <c r="A150" s="34" t="s">
        <v>15</v>
      </c>
      <c r="B150" s="58">
        <v>64.176940000000002</v>
      </c>
      <c r="C150" s="58">
        <v>61.061008000000001</v>
      </c>
      <c r="D150" s="58">
        <v>56.953978999999997</v>
      </c>
      <c r="E150" s="58">
        <v>55.646872000000002</v>
      </c>
      <c r="F150" s="58">
        <v>58.122743999999997</v>
      </c>
      <c r="G150" s="58">
        <v>56.246560000000002</v>
      </c>
      <c r="H150" s="58">
        <v>56.475409999999997</v>
      </c>
      <c r="I150" s="58">
        <v>56.775067999999997</v>
      </c>
      <c r="J150" s="58">
        <v>57.356875000000002</v>
      </c>
      <c r="K150" s="58">
        <v>58.868966</v>
      </c>
      <c r="L150" s="58">
        <v>58.445945999999999</v>
      </c>
      <c r="M150" s="58">
        <v>57.839720999999997</v>
      </c>
      <c r="N150" s="58">
        <v>56.667560999999999</v>
      </c>
      <c r="O150" s="58">
        <v>54.851433</v>
      </c>
      <c r="P150" s="58">
        <v>53.336893000000003</v>
      </c>
      <c r="Q150" s="58">
        <v>52.099333999999999</v>
      </c>
      <c r="R150" s="58">
        <v>53.686746999999997</v>
      </c>
      <c r="S150" s="58">
        <v>58.153621999999999</v>
      </c>
      <c r="T150" s="58">
        <v>59.758408000000003</v>
      </c>
      <c r="U150" s="58">
        <v>57.727378999999999</v>
      </c>
      <c r="V150" s="58">
        <v>59.541803999999999</v>
      </c>
      <c r="W150" s="58">
        <v>42.105263000000001</v>
      </c>
      <c r="X150" s="58">
        <v>56.363636</v>
      </c>
      <c r="Y150" s="58">
        <v>55.912162000000002</v>
      </c>
      <c r="Z150" s="58">
        <v>59.042912000000001</v>
      </c>
      <c r="AA150" s="58">
        <v>56.342393999999999</v>
      </c>
      <c r="AB150" s="58">
        <v>56.96913</v>
      </c>
      <c r="AC150" s="58">
        <v>59.586207000000002</v>
      </c>
      <c r="AD150" s="58">
        <v>58.868465</v>
      </c>
      <c r="AE150" s="58">
        <v>58.141739999999999</v>
      </c>
      <c r="AF150" s="58">
        <v>56.576981000000004</v>
      </c>
      <c r="AG150" s="58">
        <v>57.805219000000001</v>
      </c>
      <c r="AH150" s="58">
        <v>57.320442</v>
      </c>
      <c r="AI150" s="58">
        <v>56.496926999999999</v>
      </c>
      <c r="AJ150" s="58">
        <v>60.595801999999999</v>
      </c>
    </row>
    <row r="151" spans="1:36" s="50" customFormat="1" ht="13.5" customHeight="1" x14ac:dyDescent="0.2">
      <c r="A151" s="34" t="s">
        <v>16</v>
      </c>
      <c r="B151" s="58" t="s">
        <v>79</v>
      </c>
      <c r="C151" s="58" t="s">
        <v>79</v>
      </c>
      <c r="D151" s="58" t="s">
        <v>79</v>
      </c>
      <c r="E151" s="58" t="s">
        <v>1</v>
      </c>
      <c r="F151" s="58" t="s">
        <v>1</v>
      </c>
      <c r="G151" s="58" t="s">
        <v>79</v>
      </c>
      <c r="H151" s="58" t="s">
        <v>79</v>
      </c>
      <c r="I151" s="58" t="s">
        <v>79</v>
      </c>
      <c r="J151" s="58" t="s">
        <v>79</v>
      </c>
      <c r="K151" s="58" t="s">
        <v>1</v>
      </c>
      <c r="L151" s="58" t="s">
        <v>79</v>
      </c>
      <c r="M151" s="58" t="s">
        <v>79</v>
      </c>
      <c r="N151" s="58" t="s">
        <v>79</v>
      </c>
      <c r="O151" s="58" t="s">
        <v>1</v>
      </c>
      <c r="P151" s="58">
        <v>0.45381700000000003</v>
      </c>
      <c r="Q151" s="58">
        <v>0.435228</v>
      </c>
      <c r="R151" s="58" t="s">
        <v>79</v>
      </c>
      <c r="S151" s="58" t="s">
        <v>79</v>
      </c>
      <c r="T151" s="58" t="s">
        <v>79</v>
      </c>
      <c r="U151" s="58" t="s">
        <v>79</v>
      </c>
      <c r="V151" s="58">
        <v>0.75578599999999996</v>
      </c>
      <c r="W151" s="58" t="s">
        <v>79</v>
      </c>
      <c r="X151" s="58">
        <v>0.53333299999999995</v>
      </c>
      <c r="Y151" s="58">
        <v>0.31370700000000001</v>
      </c>
      <c r="Z151" s="58">
        <v>0.31453599999999998</v>
      </c>
      <c r="AA151" s="58">
        <v>0.119218</v>
      </c>
      <c r="AB151" s="58" t="s">
        <v>1</v>
      </c>
      <c r="AC151" s="58" t="s">
        <v>79</v>
      </c>
      <c r="AD151" s="58" t="s">
        <v>79</v>
      </c>
      <c r="AE151" s="58" t="s">
        <v>79</v>
      </c>
      <c r="AF151" s="58" t="s">
        <v>79</v>
      </c>
      <c r="AG151" s="58" t="s">
        <v>79</v>
      </c>
      <c r="AH151" s="58" t="s">
        <v>79</v>
      </c>
      <c r="AI151" s="58" t="s">
        <v>79</v>
      </c>
      <c r="AJ151" s="58" t="s">
        <v>79</v>
      </c>
    </row>
    <row r="152" spans="1:36" s="50" customFormat="1" ht="13.5" customHeight="1" x14ac:dyDescent="0.2">
      <c r="A152" s="52" t="s">
        <v>41</v>
      </c>
      <c r="B152" s="85">
        <v>100</v>
      </c>
      <c r="C152" s="85">
        <v>100</v>
      </c>
      <c r="D152" s="85">
        <v>100</v>
      </c>
      <c r="E152" s="85">
        <v>100</v>
      </c>
      <c r="F152" s="85">
        <v>100</v>
      </c>
      <c r="G152" s="85">
        <v>100</v>
      </c>
      <c r="H152" s="85">
        <v>100</v>
      </c>
      <c r="I152" s="85">
        <v>100</v>
      </c>
      <c r="J152" s="85">
        <v>100</v>
      </c>
      <c r="K152" s="85">
        <v>100</v>
      </c>
      <c r="L152" s="85">
        <v>100</v>
      </c>
      <c r="M152" s="85">
        <v>100</v>
      </c>
      <c r="N152" s="85">
        <v>100</v>
      </c>
      <c r="O152" s="85">
        <v>100</v>
      </c>
      <c r="P152" s="85">
        <v>100</v>
      </c>
      <c r="Q152" s="85">
        <v>100</v>
      </c>
      <c r="R152" s="85">
        <v>100</v>
      </c>
      <c r="S152" s="85">
        <v>100</v>
      </c>
      <c r="T152" s="85">
        <v>100</v>
      </c>
      <c r="U152" s="85">
        <v>100</v>
      </c>
      <c r="V152" s="85">
        <v>100</v>
      </c>
      <c r="W152" s="85">
        <v>100</v>
      </c>
      <c r="X152" s="85">
        <v>100</v>
      </c>
      <c r="Y152" s="85">
        <v>100</v>
      </c>
      <c r="Z152" s="85">
        <v>100</v>
      </c>
      <c r="AA152" s="85">
        <v>100</v>
      </c>
      <c r="AB152" s="85">
        <v>100</v>
      </c>
      <c r="AC152" s="85">
        <v>100</v>
      </c>
      <c r="AD152" s="85">
        <v>100</v>
      </c>
      <c r="AE152" s="85">
        <v>100</v>
      </c>
      <c r="AF152" s="85">
        <v>100</v>
      </c>
      <c r="AG152" s="85">
        <v>100</v>
      </c>
      <c r="AH152" s="85">
        <v>100</v>
      </c>
      <c r="AI152" s="85">
        <v>100</v>
      </c>
      <c r="AJ152" s="85">
        <v>100</v>
      </c>
    </row>
    <row r="153" spans="1:36" s="50" customFormat="1" ht="13.5" customHeight="1" x14ac:dyDescent="0.2">
      <c r="A153" s="13" t="s">
        <v>11</v>
      </c>
      <c r="B153" s="58">
        <v>26.191557</v>
      </c>
      <c r="C153" s="58">
        <v>33.884532999999998</v>
      </c>
      <c r="D153" s="58">
        <v>34.980989000000001</v>
      </c>
      <c r="E153" s="58">
        <v>35.091810000000002</v>
      </c>
      <c r="F153" s="58">
        <v>36.415036999999998</v>
      </c>
      <c r="G153" s="58">
        <v>35.422221999999998</v>
      </c>
      <c r="H153" s="58">
        <v>34.363610000000001</v>
      </c>
      <c r="I153" s="58">
        <v>39.101058000000002</v>
      </c>
      <c r="J153" s="58">
        <v>44.725805999999999</v>
      </c>
      <c r="K153" s="58">
        <v>41.410462000000003</v>
      </c>
      <c r="L153" s="58">
        <v>39.833069999999999</v>
      </c>
      <c r="M153" s="58">
        <v>38.822260999999997</v>
      </c>
      <c r="N153" s="58">
        <v>41.545828999999998</v>
      </c>
      <c r="O153" s="58">
        <v>42.034823000000003</v>
      </c>
      <c r="P153" s="58">
        <v>42.782653000000003</v>
      </c>
      <c r="Q153" s="58">
        <v>44.801352000000001</v>
      </c>
      <c r="R153" s="58">
        <v>44.193846999999998</v>
      </c>
      <c r="S153" s="58">
        <v>43.954560999999998</v>
      </c>
      <c r="T153" s="58">
        <v>44.480767</v>
      </c>
      <c r="U153" s="58">
        <v>45.358980000000003</v>
      </c>
      <c r="V153" s="58">
        <v>44.703628999999999</v>
      </c>
      <c r="W153" s="58">
        <v>41.999329000000003</v>
      </c>
      <c r="X153" s="58">
        <v>43.178718000000003</v>
      </c>
      <c r="Y153" s="58">
        <v>45.577534999999997</v>
      </c>
      <c r="Z153" s="58">
        <v>48.114680999999997</v>
      </c>
      <c r="AA153" s="58">
        <v>50.563727999999998</v>
      </c>
      <c r="AB153" s="58">
        <v>53.534723999999997</v>
      </c>
      <c r="AC153" s="58">
        <v>55.127408000000003</v>
      </c>
      <c r="AD153" s="58">
        <v>52.795893999999997</v>
      </c>
      <c r="AE153" s="58">
        <v>54.500211999999998</v>
      </c>
      <c r="AF153" s="58">
        <v>57.051864999999999</v>
      </c>
      <c r="AG153" s="58">
        <v>57.59178</v>
      </c>
      <c r="AH153" s="58">
        <v>56.647058999999999</v>
      </c>
      <c r="AI153" s="58">
        <v>55.012036999999999</v>
      </c>
      <c r="AJ153" s="58">
        <v>56.524566</v>
      </c>
    </row>
    <row r="154" spans="1:36" s="50" customFormat="1" ht="13.5" customHeight="1" x14ac:dyDescent="0.2">
      <c r="A154" s="34" t="s">
        <v>12</v>
      </c>
      <c r="B154" s="58">
        <v>22.045694999999998</v>
      </c>
      <c r="C154" s="58">
        <v>27.156094</v>
      </c>
      <c r="D154" s="58">
        <v>27.332553000000001</v>
      </c>
      <c r="E154" s="58">
        <v>26.318857000000001</v>
      </c>
      <c r="F154" s="58">
        <v>27.460269</v>
      </c>
      <c r="G154" s="58">
        <v>26.518519000000001</v>
      </c>
      <c r="H154" s="58">
        <v>25.980464000000001</v>
      </c>
      <c r="I154" s="58">
        <v>26.527615000000001</v>
      </c>
      <c r="J154" s="58">
        <v>30.806452</v>
      </c>
      <c r="K154" s="58">
        <v>28.413229999999999</v>
      </c>
      <c r="L154" s="58">
        <v>27.730609000000001</v>
      </c>
      <c r="M154" s="58">
        <v>27.395230000000002</v>
      </c>
      <c r="N154" s="58">
        <v>29.666090000000001</v>
      </c>
      <c r="O154" s="58">
        <v>31.288981</v>
      </c>
      <c r="P154" s="58">
        <v>32.341346000000001</v>
      </c>
      <c r="Q154" s="58">
        <v>32.761744</v>
      </c>
      <c r="R154" s="58">
        <v>32.720332999999997</v>
      </c>
      <c r="S154" s="58">
        <v>33.010910000000003</v>
      </c>
      <c r="T154" s="58">
        <v>33.747411999999997</v>
      </c>
      <c r="U154" s="58">
        <v>33.404159999999997</v>
      </c>
      <c r="V154" s="58">
        <v>34.065809999999999</v>
      </c>
      <c r="W154" s="58">
        <v>33.802973999999999</v>
      </c>
      <c r="X154" s="58">
        <v>33.992724000000003</v>
      </c>
      <c r="Y154" s="58">
        <v>35.686675999999999</v>
      </c>
      <c r="Z154" s="58">
        <v>38.464970999999998</v>
      </c>
      <c r="AA154" s="58">
        <v>39.750886000000001</v>
      </c>
      <c r="AB154" s="58">
        <v>41.596595000000001</v>
      </c>
      <c r="AC154" s="58">
        <v>42.334783999999999</v>
      </c>
      <c r="AD154" s="58">
        <v>39.506041000000003</v>
      </c>
      <c r="AE154" s="58">
        <v>41.687843999999998</v>
      </c>
      <c r="AF154" s="58">
        <v>42.857143000000001</v>
      </c>
      <c r="AG154" s="58">
        <v>44.622905000000003</v>
      </c>
      <c r="AH154" s="58">
        <v>44.931373000000001</v>
      </c>
      <c r="AI154" s="58">
        <v>43.986519000000001</v>
      </c>
      <c r="AJ154" s="58">
        <v>45.258660999999996</v>
      </c>
    </row>
    <row r="155" spans="1:36" s="50" customFormat="1" ht="13.5" customHeight="1" x14ac:dyDescent="0.2">
      <c r="A155" s="34" t="s">
        <v>13</v>
      </c>
      <c r="B155" s="58">
        <v>4.1458620000000002</v>
      </c>
      <c r="C155" s="58">
        <v>6.7284389999999998</v>
      </c>
      <c r="D155" s="58">
        <v>7.6484350000000001</v>
      </c>
      <c r="E155" s="58">
        <v>8.7729520000000001</v>
      </c>
      <c r="F155" s="58">
        <v>8.9547679999999996</v>
      </c>
      <c r="G155" s="58">
        <v>8.9037039999999994</v>
      </c>
      <c r="H155" s="58">
        <v>8.383146</v>
      </c>
      <c r="I155" s="58">
        <v>12.573442999999999</v>
      </c>
      <c r="J155" s="58">
        <v>13.919354999999999</v>
      </c>
      <c r="K155" s="58">
        <v>12.997232</v>
      </c>
      <c r="L155" s="58">
        <v>12.102461</v>
      </c>
      <c r="M155" s="58">
        <v>11.427030999999999</v>
      </c>
      <c r="N155" s="58">
        <v>11.879739000000001</v>
      </c>
      <c r="O155" s="58">
        <v>10.745842</v>
      </c>
      <c r="P155" s="58">
        <v>10.441307</v>
      </c>
      <c r="Q155" s="58">
        <v>12.039609</v>
      </c>
      <c r="R155" s="58">
        <v>11.473514</v>
      </c>
      <c r="S155" s="58">
        <v>10.943650999999999</v>
      </c>
      <c r="T155" s="58">
        <v>10.733355</v>
      </c>
      <c r="U155" s="58">
        <v>11.95482</v>
      </c>
      <c r="V155" s="58">
        <v>10.637817999999999</v>
      </c>
      <c r="W155" s="58">
        <v>8.1963550000000005</v>
      </c>
      <c r="X155" s="58">
        <v>9.1859940000000009</v>
      </c>
      <c r="Y155" s="58">
        <v>9.8908590000000007</v>
      </c>
      <c r="Z155" s="58">
        <v>9.6497100000000007</v>
      </c>
      <c r="AA155" s="58">
        <v>10.812842</v>
      </c>
      <c r="AB155" s="58">
        <v>11.938129</v>
      </c>
      <c r="AC155" s="58">
        <v>12.792624999999999</v>
      </c>
      <c r="AD155" s="58">
        <v>13.289854</v>
      </c>
      <c r="AE155" s="58">
        <v>12.812367999999999</v>
      </c>
      <c r="AF155" s="58">
        <v>14.194722000000001</v>
      </c>
      <c r="AG155" s="58">
        <v>12.968875000000001</v>
      </c>
      <c r="AH155" s="58">
        <v>11.715686</v>
      </c>
      <c r="AI155" s="58">
        <v>11.025518</v>
      </c>
      <c r="AJ155" s="58">
        <v>11.265905</v>
      </c>
    </row>
    <row r="156" spans="1:36" s="50" customFormat="1" ht="13.5" customHeight="1" x14ac:dyDescent="0.2">
      <c r="A156" s="11" t="s">
        <v>14</v>
      </c>
      <c r="B156" s="58">
        <v>73.808442999999997</v>
      </c>
      <c r="C156" s="58">
        <v>66.115466999999995</v>
      </c>
      <c r="D156" s="58">
        <v>65.019011000000006</v>
      </c>
      <c r="E156" s="58">
        <v>64.908190000000005</v>
      </c>
      <c r="F156" s="58">
        <v>63.584963000000002</v>
      </c>
      <c r="G156" s="58">
        <v>64.577777999999995</v>
      </c>
      <c r="H156" s="58">
        <v>65.636390000000006</v>
      </c>
      <c r="I156" s="58">
        <v>60.898941999999998</v>
      </c>
      <c r="J156" s="58">
        <v>55.274194000000001</v>
      </c>
      <c r="K156" s="58">
        <v>58.589537999999997</v>
      </c>
      <c r="L156" s="58">
        <v>60.166930000000001</v>
      </c>
      <c r="M156" s="58">
        <v>61.177739000000003</v>
      </c>
      <c r="N156" s="58">
        <v>58.454171000000002</v>
      </c>
      <c r="O156" s="58">
        <v>57.965176999999997</v>
      </c>
      <c r="P156" s="58">
        <v>57.217346999999997</v>
      </c>
      <c r="Q156" s="58">
        <v>55.198647999999999</v>
      </c>
      <c r="R156" s="58">
        <v>55.806153000000002</v>
      </c>
      <c r="S156" s="58">
        <v>56.045439000000002</v>
      </c>
      <c r="T156" s="58">
        <v>55.519233</v>
      </c>
      <c r="U156" s="58">
        <v>54.641019999999997</v>
      </c>
      <c r="V156" s="58">
        <v>55.296371000000001</v>
      </c>
      <c r="W156" s="58">
        <v>58.000670999999997</v>
      </c>
      <c r="X156" s="58">
        <v>56.821281999999997</v>
      </c>
      <c r="Y156" s="58">
        <v>54.422465000000003</v>
      </c>
      <c r="Z156" s="58">
        <v>51.885319000000003</v>
      </c>
      <c r="AA156" s="58">
        <v>49.436272000000002</v>
      </c>
      <c r="AB156" s="58">
        <v>46.465276000000003</v>
      </c>
      <c r="AC156" s="58">
        <v>44.872591999999997</v>
      </c>
      <c r="AD156" s="58">
        <v>47.204106000000003</v>
      </c>
      <c r="AE156" s="58">
        <v>45.499788000000002</v>
      </c>
      <c r="AF156" s="58">
        <v>42.948135000000001</v>
      </c>
      <c r="AG156" s="58">
        <v>42.40822</v>
      </c>
      <c r="AH156" s="58">
        <v>43.352941000000001</v>
      </c>
      <c r="AI156" s="58">
        <v>44.987963000000001</v>
      </c>
      <c r="AJ156" s="58">
        <v>43.475434</v>
      </c>
    </row>
    <row r="157" spans="1:36" s="50" customFormat="1" ht="13.5" customHeight="1" x14ac:dyDescent="0.2">
      <c r="A157" s="34" t="s">
        <v>15</v>
      </c>
      <c r="B157" s="58">
        <v>73.127553000000006</v>
      </c>
      <c r="C157" s="58">
        <v>65.416963999999993</v>
      </c>
      <c r="D157" s="58">
        <v>63.658965000000002</v>
      </c>
      <c r="E157" s="58">
        <v>63.684057000000003</v>
      </c>
      <c r="F157" s="58">
        <v>62.209657999999997</v>
      </c>
      <c r="G157" s="58">
        <v>63.185184999999997</v>
      </c>
      <c r="H157" s="58">
        <v>64.280507</v>
      </c>
      <c r="I157" s="58">
        <v>59.415393999999999</v>
      </c>
      <c r="J157" s="58">
        <v>53.645161000000002</v>
      </c>
      <c r="K157" s="58">
        <v>56.739035000000001</v>
      </c>
      <c r="L157" s="58">
        <v>58.540796999999998</v>
      </c>
      <c r="M157" s="58">
        <v>59.183397999999997</v>
      </c>
      <c r="N157" s="58">
        <v>56.711454000000003</v>
      </c>
      <c r="O157" s="58">
        <v>56.055093999999997</v>
      </c>
      <c r="P157" s="58">
        <v>55.207935999999997</v>
      </c>
      <c r="Q157" s="58">
        <v>53.846153999999999</v>
      </c>
      <c r="R157" s="58">
        <v>54.395096000000002</v>
      </c>
      <c r="S157" s="58">
        <v>54.605781</v>
      </c>
      <c r="T157" s="58">
        <v>54.266100000000002</v>
      </c>
      <c r="U157" s="58">
        <v>53.489151999999997</v>
      </c>
      <c r="V157" s="58">
        <v>53.527158</v>
      </c>
      <c r="W157" s="58">
        <v>56.524656</v>
      </c>
      <c r="X157" s="58">
        <v>56.366529999999997</v>
      </c>
      <c r="Y157" s="58">
        <v>54.092768999999997</v>
      </c>
      <c r="Z157" s="58">
        <v>51.528336000000003</v>
      </c>
      <c r="AA157" s="58">
        <v>49.200043000000001</v>
      </c>
      <c r="AB157" s="58">
        <v>46.465276000000003</v>
      </c>
      <c r="AC157" s="58">
        <v>44.872591999999997</v>
      </c>
      <c r="AD157" s="58">
        <v>47.204106000000003</v>
      </c>
      <c r="AE157" s="58">
        <v>45.499788000000002</v>
      </c>
      <c r="AF157" s="58">
        <v>42.948135000000001</v>
      </c>
      <c r="AG157" s="58">
        <v>42.40822</v>
      </c>
      <c r="AH157" s="58">
        <v>43.352941000000001</v>
      </c>
      <c r="AI157" s="58">
        <v>44.987963000000001</v>
      </c>
      <c r="AJ157" s="58">
        <v>43.475434</v>
      </c>
    </row>
    <row r="158" spans="1:36" s="50" customFormat="1" ht="13.5" customHeight="1" x14ac:dyDescent="0.2">
      <c r="A158" s="34" t="s">
        <v>16</v>
      </c>
      <c r="B158" s="58">
        <v>0.68089</v>
      </c>
      <c r="C158" s="58">
        <v>0.69850299999999999</v>
      </c>
      <c r="D158" s="58">
        <v>1.360047</v>
      </c>
      <c r="E158" s="58">
        <v>1.2241329999999999</v>
      </c>
      <c r="F158" s="58">
        <v>1.3753059999999999</v>
      </c>
      <c r="G158" s="58">
        <v>1.392593</v>
      </c>
      <c r="H158" s="58">
        <v>1.3558829999999999</v>
      </c>
      <c r="I158" s="58">
        <v>1.483549</v>
      </c>
      <c r="J158" s="58">
        <v>1.629032</v>
      </c>
      <c r="K158" s="58">
        <v>1.850503</v>
      </c>
      <c r="L158" s="58">
        <v>1.6261330000000001</v>
      </c>
      <c r="M158" s="58">
        <v>1.99434</v>
      </c>
      <c r="N158" s="58">
        <v>1.7427170000000001</v>
      </c>
      <c r="O158" s="58">
        <v>1.910083</v>
      </c>
      <c r="P158" s="58">
        <v>2.0094110000000001</v>
      </c>
      <c r="Q158" s="58">
        <v>1.3524940000000001</v>
      </c>
      <c r="R158" s="58">
        <v>1.411057</v>
      </c>
      <c r="S158" s="58">
        <v>1.4396580000000001</v>
      </c>
      <c r="T158" s="58">
        <v>1.2531330000000001</v>
      </c>
      <c r="U158" s="58">
        <v>1.1518679999999999</v>
      </c>
      <c r="V158" s="58">
        <v>1.7692129999999999</v>
      </c>
      <c r="W158" s="58">
        <v>1.4760150000000001</v>
      </c>
      <c r="X158" s="58">
        <v>0.45475199999999999</v>
      </c>
      <c r="Y158" s="58">
        <v>0.32969500000000002</v>
      </c>
      <c r="Z158" s="58">
        <v>0.35698299999999999</v>
      </c>
      <c r="AA158" s="58">
        <v>0.23622899999999999</v>
      </c>
      <c r="AB158" s="58" t="s">
        <v>79</v>
      </c>
      <c r="AC158" s="58" t="s">
        <v>79</v>
      </c>
      <c r="AD158" s="58" t="s">
        <v>79</v>
      </c>
      <c r="AE158" s="58" t="s">
        <v>79</v>
      </c>
      <c r="AF158" s="58" t="s">
        <v>79</v>
      </c>
      <c r="AG158" s="58" t="s">
        <v>79</v>
      </c>
      <c r="AH158" s="58" t="s">
        <v>79</v>
      </c>
      <c r="AI158" s="58" t="s">
        <v>79</v>
      </c>
      <c r="AJ158" s="58" t="s">
        <v>79</v>
      </c>
    </row>
    <row r="159" spans="1:36" s="50" customFormat="1" ht="13.5" customHeight="1" x14ac:dyDescent="0.2">
      <c r="A159" s="52" t="s">
        <v>42</v>
      </c>
      <c r="B159" s="85">
        <v>100</v>
      </c>
      <c r="C159" s="85">
        <v>100</v>
      </c>
      <c r="D159" s="85">
        <v>100</v>
      </c>
      <c r="E159" s="85">
        <v>100</v>
      </c>
      <c r="F159" s="85">
        <v>100</v>
      </c>
      <c r="G159" s="85">
        <v>100</v>
      </c>
      <c r="H159" s="85">
        <v>100</v>
      </c>
      <c r="I159" s="85">
        <v>100</v>
      </c>
      <c r="J159" s="85">
        <v>100</v>
      </c>
      <c r="K159" s="85">
        <v>100</v>
      </c>
      <c r="L159" s="85">
        <v>100</v>
      </c>
      <c r="M159" s="85">
        <v>100</v>
      </c>
      <c r="N159" s="85">
        <v>100</v>
      </c>
      <c r="O159" s="85">
        <v>100</v>
      </c>
      <c r="P159" s="85">
        <v>100</v>
      </c>
      <c r="Q159" s="85">
        <v>100</v>
      </c>
      <c r="R159" s="85">
        <v>100</v>
      </c>
      <c r="S159" s="85">
        <v>100</v>
      </c>
      <c r="T159" s="85">
        <v>100</v>
      </c>
      <c r="U159" s="85">
        <v>100</v>
      </c>
      <c r="V159" s="85">
        <v>100</v>
      </c>
      <c r="W159" s="85">
        <v>100</v>
      </c>
      <c r="X159" s="85">
        <v>100</v>
      </c>
      <c r="Y159" s="85">
        <v>100</v>
      </c>
      <c r="Z159" s="85">
        <v>100</v>
      </c>
      <c r="AA159" s="85">
        <v>100</v>
      </c>
      <c r="AB159" s="85">
        <v>100</v>
      </c>
      <c r="AC159" s="85">
        <v>100</v>
      </c>
      <c r="AD159" s="85">
        <v>100</v>
      </c>
      <c r="AE159" s="85">
        <v>100</v>
      </c>
      <c r="AF159" s="85">
        <v>100</v>
      </c>
      <c r="AG159" s="85">
        <v>100</v>
      </c>
      <c r="AH159" s="85">
        <v>100</v>
      </c>
      <c r="AI159" s="85">
        <v>100</v>
      </c>
      <c r="AJ159" s="85">
        <v>100</v>
      </c>
    </row>
    <row r="160" spans="1:36" s="50" customFormat="1" ht="13.5" customHeight="1" x14ac:dyDescent="0.2">
      <c r="A160" s="13" t="s">
        <v>11</v>
      </c>
      <c r="B160" s="58">
        <v>22.333611999999999</v>
      </c>
      <c r="C160" s="58">
        <v>22.88869</v>
      </c>
      <c r="D160" s="58">
        <v>24.944178999999998</v>
      </c>
      <c r="E160" s="58">
        <v>26.941896</v>
      </c>
      <c r="F160" s="58">
        <v>29.863014</v>
      </c>
      <c r="G160" s="58">
        <v>28.879693</v>
      </c>
      <c r="H160" s="58">
        <v>29.497239</v>
      </c>
      <c r="I160" s="58">
        <v>30.002887999999999</v>
      </c>
      <c r="J160" s="58">
        <v>26.631157999999999</v>
      </c>
      <c r="K160" s="58">
        <v>26.738544000000001</v>
      </c>
      <c r="L160" s="58">
        <v>26.617926000000001</v>
      </c>
      <c r="M160" s="58">
        <v>26.426425999999999</v>
      </c>
      <c r="N160" s="58">
        <v>27.333162999999999</v>
      </c>
      <c r="O160" s="58">
        <v>27.955665</v>
      </c>
      <c r="P160" s="58">
        <v>30.617107000000001</v>
      </c>
      <c r="Q160" s="58">
        <v>32.802849999999999</v>
      </c>
      <c r="R160" s="58">
        <v>30.524079</v>
      </c>
      <c r="S160" s="58">
        <v>27.903188</v>
      </c>
      <c r="T160" s="58">
        <v>28.094799999999999</v>
      </c>
      <c r="U160" s="58">
        <v>29.663609000000001</v>
      </c>
      <c r="V160" s="58">
        <v>27.808471000000001</v>
      </c>
      <c r="W160" s="58">
        <v>29.160026999999999</v>
      </c>
      <c r="X160" s="58">
        <v>32.013601999999999</v>
      </c>
      <c r="Y160" s="58">
        <v>32.312181000000002</v>
      </c>
      <c r="Z160" s="58">
        <v>33.509566999999997</v>
      </c>
      <c r="AA160" s="58">
        <v>32.685744</v>
      </c>
      <c r="AB160" s="58">
        <v>32.865237999999998</v>
      </c>
      <c r="AC160" s="58">
        <v>32.908163000000002</v>
      </c>
      <c r="AD160" s="58">
        <v>35.430205000000001</v>
      </c>
      <c r="AE160" s="58">
        <v>36.456425000000003</v>
      </c>
      <c r="AF160" s="58">
        <v>38.430173000000003</v>
      </c>
      <c r="AG160" s="58">
        <v>38.698011000000001</v>
      </c>
      <c r="AH160" s="58">
        <v>37.443496000000003</v>
      </c>
      <c r="AI160" s="58">
        <v>36.170743999999999</v>
      </c>
      <c r="AJ160" s="58">
        <v>35.491126999999999</v>
      </c>
    </row>
    <row r="161" spans="1:36" s="50" customFormat="1" ht="13.5" customHeight="1" x14ac:dyDescent="0.2">
      <c r="A161" s="34" t="s">
        <v>12</v>
      </c>
      <c r="B161" s="58">
        <v>19.883040999999999</v>
      </c>
      <c r="C161" s="58">
        <v>20.680394</v>
      </c>
      <c r="D161" s="58">
        <v>21.786283999999998</v>
      </c>
      <c r="E161" s="58">
        <v>24.006115999999999</v>
      </c>
      <c r="F161" s="58">
        <v>25.722982999999999</v>
      </c>
      <c r="G161" s="58">
        <v>25.480343000000001</v>
      </c>
      <c r="H161" s="58">
        <v>25.486777</v>
      </c>
      <c r="I161" s="58">
        <v>25.78689</v>
      </c>
      <c r="J161" s="58">
        <v>22.769639999999999</v>
      </c>
      <c r="K161" s="58">
        <v>23.045822000000001</v>
      </c>
      <c r="L161" s="58">
        <v>22.935282999999998</v>
      </c>
      <c r="M161" s="58">
        <v>21.746746999999999</v>
      </c>
      <c r="N161" s="58">
        <v>21.452314000000001</v>
      </c>
      <c r="O161" s="58">
        <v>21.650245999999999</v>
      </c>
      <c r="P161" s="58">
        <v>22.111032000000002</v>
      </c>
      <c r="Q161" s="58">
        <v>22.802849999999999</v>
      </c>
      <c r="R161" s="58">
        <v>22.072710000000001</v>
      </c>
      <c r="S161" s="58">
        <v>19.827787000000001</v>
      </c>
      <c r="T161" s="58">
        <v>20.156466000000002</v>
      </c>
      <c r="U161" s="58">
        <v>21.124441000000001</v>
      </c>
      <c r="V161" s="58">
        <v>20.672191999999999</v>
      </c>
      <c r="W161" s="58">
        <v>19.986342</v>
      </c>
      <c r="X161" s="58">
        <v>20.718969999999999</v>
      </c>
      <c r="Y161" s="58">
        <v>21.103816999999999</v>
      </c>
      <c r="Z161" s="58">
        <v>21.576032000000001</v>
      </c>
      <c r="AA161" s="58">
        <v>21.869257000000001</v>
      </c>
      <c r="AB161" s="58">
        <v>22.493224999999999</v>
      </c>
      <c r="AC161" s="58">
        <v>22.831633</v>
      </c>
      <c r="AD161" s="58">
        <v>24.564596000000002</v>
      </c>
      <c r="AE161" s="58">
        <v>24.260664999999999</v>
      </c>
      <c r="AF161" s="58">
        <v>25.050968000000001</v>
      </c>
      <c r="AG161" s="58">
        <v>24.050633000000001</v>
      </c>
      <c r="AH161" s="58">
        <v>23.430437000000001</v>
      </c>
      <c r="AI161" s="58">
        <v>23.24014</v>
      </c>
      <c r="AJ161" s="58">
        <v>22.544364000000002</v>
      </c>
    </row>
    <row r="162" spans="1:36" s="50" customFormat="1" ht="13.5" customHeight="1" x14ac:dyDescent="0.2">
      <c r="A162" s="34" t="s">
        <v>13</v>
      </c>
      <c r="B162" s="58">
        <v>2.4505710000000001</v>
      </c>
      <c r="C162" s="58">
        <v>2.2082959999999998</v>
      </c>
      <c r="D162" s="58">
        <v>3.1578949999999999</v>
      </c>
      <c r="E162" s="58">
        <v>2.9357799999999998</v>
      </c>
      <c r="F162" s="58">
        <v>4.1400300000000003</v>
      </c>
      <c r="G162" s="58">
        <v>3.3993500000000001</v>
      </c>
      <c r="H162" s="58">
        <v>4.0104620000000004</v>
      </c>
      <c r="I162" s="58">
        <v>4.2159979999999999</v>
      </c>
      <c r="J162" s="58">
        <v>3.8615179999999998</v>
      </c>
      <c r="K162" s="58">
        <v>3.6927219999999998</v>
      </c>
      <c r="L162" s="58">
        <v>3.6826430000000001</v>
      </c>
      <c r="M162" s="58">
        <v>4.6796800000000003</v>
      </c>
      <c r="N162" s="58">
        <v>5.8808490000000004</v>
      </c>
      <c r="O162" s="58">
        <v>6.3054189999999997</v>
      </c>
      <c r="P162" s="58">
        <v>8.5060760000000002</v>
      </c>
      <c r="Q162" s="58">
        <v>10</v>
      </c>
      <c r="R162" s="58">
        <v>8.4513689999999997</v>
      </c>
      <c r="S162" s="58">
        <v>8.0754009999999994</v>
      </c>
      <c r="T162" s="58">
        <v>7.9383340000000002</v>
      </c>
      <c r="U162" s="58">
        <v>8.5391670000000008</v>
      </c>
      <c r="V162" s="58">
        <v>7.1362800000000002</v>
      </c>
      <c r="W162" s="58">
        <v>9.1736850000000008</v>
      </c>
      <c r="X162" s="58">
        <v>11.294632</v>
      </c>
      <c r="Y162" s="58">
        <v>11.208364</v>
      </c>
      <c r="Z162" s="58">
        <v>11.933534999999999</v>
      </c>
      <c r="AA162" s="58">
        <v>10.816487</v>
      </c>
      <c r="AB162" s="58">
        <v>10.372013000000001</v>
      </c>
      <c r="AC162" s="58">
        <v>10.076530999999999</v>
      </c>
      <c r="AD162" s="58">
        <v>10.86561</v>
      </c>
      <c r="AE162" s="58">
        <v>12.19576</v>
      </c>
      <c r="AF162" s="58">
        <v>13.379205000000001</v>
      </c>
      <c r="AG162" s="58">
        <v>14.647378</v>
      </c>
      <c r="AH162" s="58">
        <v>14.013059</v>
      </c>
      <c r="AI162" s="58">
        <v>12.930604000000001</v>
      </c>
      <c r="AJ162" s="58">
        <v>12.946763000000001</v>
      </c>
    </row>
    <row r="163" spans="1:36" s="50" customFormat="1" ht="13.5" customHeight="1" x14ac:dyDescent="0.2">
      <c r="A163" s="11" t="s">
        <v>14</v>
      </c>
      <c r="B163" s="58">
        <v>77.666387999999998</v>
      </c>
      <c r="C163" s="58">
        <v>77.111310000000003</v>
      </c>
      <c r="D163" s="58">
        <v>75.055820999999995</v>
      </c>
      <c r="E163" s="58">
        <v>73.058104</v>
      </c>
      <c r="F163" s="58">
        <v>70.136985999999993</v>
      </c>
      <c r="G163" s="58">
        <v>71.120306999999997</v>
      </c>
      <c r="H163" s="58">
        <v>70.502761000000007</v>
      </c>
      <c r="I163" s="58">
        <v>69.997112000000001</v>
      </c>
      <c r="J163" s="58">
        <v>73.368842000000001</v>
      </c>
      <c r="K163" s="58">
        <v>73.261455999999995</v>
      </c>
      <c r="L163" s="58">
        <v>73.382074000000003</v>
      </c>
      <c r="M163" s="58">
        <v>73.573573999999994</v>
      </c>
      <c r="N163" s="58">
        <v>72.666837000000001</v>
      </c>
      <c r="O163" s="58">
        <v>72.044335000000004</v>
      </c>
      <c r="P163" s="58">
        <v>69.382892999999996</v>
      </c>
      <c r="Q163" s="58">
        <v>67.197149999999993</v>
      </c>
      <c r="R163" s="58">
        <v>69.475921</v>
      </c>
      <c r="S163" s="58">
        <v>72.096812</v>
      </c>
      <c r="T163" s="58">
        <v>71.905199999999994</v>
      </c>
      <c r="U163" s="58">
        <v>70.336391000000006</v>
      </c>
      <c r="V163" s="58">
        <v>72.191529000000003</v>
      </c>
      <c r="W163" s="58">
        <v>70.839973000000001</v>
      </c>
      <c r="X163" s="58">
        <v>67.986397999999994</v>
      </c>
      <c r="Y163" s="58">
        <v>67.687819000000005</v>
      </c>
      <c r="Z163" s="58">
        <v>66.490432999999996</v>
      </c>
      <c r="AA163" s="58">
        <v>67.314256</v>
      </c>
      <c r="AB163" s="58">
        <v>67.134761999999995</v>
      </c>
      <c r="AC163" s="58">
        <v>67.091836999999998</v>
      </c>
      <c r="AD163" s="58">
        <v>64.569794999999999</v>
      </c>
      <c r="AE163" s="58">
        <v>63.543574999999997</v>
      </c>
      <c r="AF163" s="58">
        <v>61.569826999999997</v>
      </c>
      <c r="AG163" s="58">
        <v>61.301988999999999</v>
      </c>
      <c r="AH163" s="58">
        <v>62.556503999999997</v>
      </c>
      <c r="AI163" s="58">
        <v>63.829256000000001</v>
      </c>
      <c r="AJ163" s="58">
        <v>64.508872999999994</v>
      </c>
    </row>
    <row r="164" spans="1:36" s="50" customFormat="1" ht="13.5" customHeight="1" x14ac:dyDescent="0.2">
      <c r="A164" s="34" t="s">
        <v>15</v>
      </c>
      <c r="B164" s="58">
        <v>76.441102999999998</v>
      </c>
      <c r="C164" s="58">
        <v>76.663681999999994</v>
      </c>
      <c r="D164" s="58">
        <v>73.684211000000005</v>
      </c>
      <c r="E164" s="58">
        <v>71.498470999999995</v>
      </c>
      <c r="F164" s="58">
        <v>68.523591999999994</v>
      </c>
      <c r="G164" s="58">
        <v>69.878805999999997</v>
      </c>
      <c r="H164" s="58">
        <v>69.485614999999996</v>
      </c>
      <c r="I164" s="58">
        <v>68.495524000000003</v>
      </c>
      <c r="J164" s="58">
        <v>71.504660000000001</v>
      </c>
      <c r="K164" s="58">
        <v>71.859837999999996</v>
      </c>
      <c r="L164" s="58">
        <v>71.946927000000002</v>
      </c>
      <c r="M164" s="58">
        <v>71.496495999999993</v>
      </c>
      <c r="N164" s="58">
        <v>70.442341999999996</v>
      </c>
      <c r="O164" s="58">
        <v>69.975369000000001</v>
      </c>
      <c r="P164" s="58">
        <v>68.048606000000007</v>
      </c>
      <c r="Q164" s="58">
        <v>65.771970999999994</v>
      </c>
      <c r="R164" s="58">
        <v>68.389990999999995</v>
      </c>
      <c r="S164" s="58">
        <v>71.165930000000003</v>
      </c>
      <c r="T164" s="58">
        <v>71.283939000000004</v>
      </c>
      <c r="U164" s="58">
        <v>69.724771000000004</v>
      </c>
      <c r="V164" s="58">
        <v>71.43186</v>
      </c>
      <c r="W164" s="58">
        <v>70.270885000000007</v>
      </c>
      <c r="X164" s="58">
        <v>67.694923000000003</v>
      </c>
      <c r="Y164" s="58">
        <v>67.298809000000006</v>
      </c>
      <c r="Z164" s="58">
        <v>66.213493999999997</v>
      </c>
      <c r="AA164" s="58">
        <v>67.261747999999997</v>
      </c>
      <c r="AB164" s="58">
        <v>67.134761999999995</v>
      </c>
      <c r="AC164" s="58">
        <v>67.091836999999998</v>
      </c>
      <c r="AD164" s="58">
        <v>64.569794999999999</v>
      </c>
      <c r="AE164" s="58">
        <v>63.543574999999997</v>
      </c>
      <c r="AF164" s="58">
        <v>61.569826999999997</v>
      </c>
      <c r="AG164" s="58">
        <v>61.301988999999999</v>
      </c>
      <c r="AH164" s="58">
        <v>62.556503999999997</v>
      </c>
      <c r="AI164" s="58">
        <v>63.829256000000001</v>
      </c>
      <c r="AJ164" s="58">
        <v>64.508872999999994</v>
      </c>
    </row>
    <row r="165" spans="1:36" s="50" customFormat="1" ht="13.5" customHeight="1" x14ac:dyDescent="0.2">
      <c r="A165" s="34" t="s">
        <v>16</v>
      </c>
      <c r="B165" s="58">
        <v>1.225285</v>
      </c>
      <c r="C165" s="58">
        <v>0.44762800000000003</v>
      </c>
      <c r="D165" s="58">
        <v>1.3716109999999999</v>
      </c>
      <c r="E165" s="58">
        <v>1.559633</v>
      </c>
      <c r="F165" s="58">
        <v>1.613394</v>
      </c>
      <c r="G165" s="58">
        <v>1.2415020000000001</v>
      </c>
      <c r="H165" s="58">
        <v>1.0171460000000001</v>
      </c>
      <c r="I165" s="58">
        <v>1.5015879999999999</v>
      </c>
      <c r="J165" s="58">
        <v>1.8641810000000001</v>
      </c>
      <c r="K165" s="58">
        <v>1.4016169999999999</v>
      </c>
      <c r="L165" s="58">
        <v>1.4351480000000001</v>
      </c>
      <c r="M165" s="58">
        <v>2.0770770000000001</v>
      </c>
      <c r="N165" s="58">
        <v>2.2244950000000001</v>
      </c>
      <c r="O165" s="58">
        <v>2.0689660000000001</v>
      </c>
      <c r="P165" s="58">
        <v>1.3342860000000001</v>
      </c>
      <c r="Q165" s="58">
        <v>1.4251780000000001</v>
      </c>
      <c r="R165" s="58">
        <v>1.0859300000000001</v>
      </c>
      <c r="S165" s="58">
        <v>0.93088199999999999</v>
      </c>
      <c r="T165" s="58">
        <v>0.62126099999999995</v>
      </c>
      <c r="U165" s="58">
        <v>0.61162099999999997</v>
      </c>
      <c r="V165" s="58">
        <v>0.75966900000000004</v>
      </c>
      <c r="W165" s="58">
        <v>0.56908700000000001</v>
      </c>
      <c r="X165" s="58">
        <v>0.29147400000000001</v>
      </c>
      <c r="Y165" s="58">
        <v>0.38901000000000002</v>
      </c>
      <c r="Z165" s="58">
        <v>0.27693899999999999</v>
      </c>
      <c r="AA165" s="58" t="s">
        <v>1</v>
      </c>
      <c r="AB165" s="58" t="s">
        <v>79</v>
      </c>
      <c r="AC165" s="58" t="s">
        <v>79</v>
      </c>
      <c r="AD165" s="58" t="s">
        <v>79</v>
      </c>
      <c r="AE165" s="58" t="s">
        <v>79</v>
      </c>
      <c r="AF165" s="58" t="s">
        <v>79</v>
      </c>
      <c r="AG165" s="58" t="s">
        <v>79</v>
      </c>
      <c r="AH165" s="58" t="s">
        <v>79</v>
      </c>
      <c r="AI165" s="58" t="s">
        <v>79</v>
      </c>
      <c r="AJ165" s="58" t="s">
        <v>79</v>
      </c>
    </row>
    <row r="166" spans="1:36" s="50" customFormat="1" ht="13.5" customHeight="1" x14ac:dyDescent="0.2">
      <c r="A166" s="52" t="s">
        <v>43</v>
      </c>
      <c r="B166" s="85">
        <v>100</v>
      </c>
      <c r="C166" s="85">
        <v>100</v>
      </c>
      <c r="D166" s="85">
        <v>100</v>
      </c>
      <c r="E166" s="85">
        <v>100</v>
      </c>
      <c r="F166" s="85">
        <v>100</v>
      </c>
      <c r="G166" s="85">
        <v>100</v>
      </c>
      <c r="H166" s="85">
        <v>100</v>
      </c>
      <c r="I166" s="85">
        <v>100</v>
      </c>
      <c r="J166" s="85">
        <v>100</v>
      </c>
      <c r="K166" s="85">
        <v>100</v>
      </c>
      <c r="L166" s="85">
        <v>100</v>
      </c>
      <c r="M166" s="85">
        <v>100</v>
      </c>
      <c r="N166" s="85">
        <v>100</v>
      </c>
      <c r="O166" s="85">
        <v>100</v>
      </c>
      <c r="P166" s="85">
        <v>100</v>
      </c>
      <c r="Q166" s="85">
        <v>100</v>
      </c>
      <c r="R166" s="85">
        <v>100</v>
      </c>
      <c r="S166" s="85">
        <v>100</v>
      </c>
      <c r="T166" s="85">
        <v>100</v>
      </c>
      <c r="U166" s="85">
        <v>100</v>
      </c>
      <c r="V166" s="85">
        <v>100</v>
      </c>
      <c r="W166" s="85">
        <v>100</v>
      </c>
      <c r="X166" s="85">
        <v>100</v>
      </c>
      <c r="Y166" s="85">
        <v>100</v>
      </c>
      <c r="Z166" s="85">
        <v>100</v>
      </c>
      <c r="AA166" s="85">
        <v>100</v>
      </c>
      <c r="AB166" s="85">
        <v>100</v>
      </c>
      <c r="AC166" s="85">
        <v>100</v>
      </c>
      <c r="AD166" s="85">
        <v>100</v>
      </c>
      <c r="AE166" s="85">
        <v>100</v>
      </c>
      <c r="AF166" s="85">
        <v>100</v>
      </c>
      <c r="AG166" s="85">
        <v>100</v>
      </c>
      <c r="AH166" s="85">
        <v>100</v>
      </c>
      <c r="AI166" s="85">
        <v>100</v>
      </c>
      <c r="AJ166" s="85">
        <v>100</v>
      </c>
    </row>
    <row r="167" spans="1:36" s="50" customFormat="1" ht="13.5" customHeight="1" x14ac:dyDescent="0.2">
      <c r="A167" s="13" t="s">
        <v>11</v>
      </c>
      <c r="B167" s="58">
        <v>36.554831999999998</v>
      </c>
      <c r="C167" s="58">
        <v>37.205651000000003</v>
      </c>
      <c r="D167" s="58">
        <v>38.617463999999998</v>
      </c>
      <c r="E167" s="58">
        <v>38.55359</v>
      </c>
      <c r="F167" s="58">
        <v>39.784393999999999</v>
      </c>
      <c r="G167" s="58">
        <v>41.935484000000002</v>
      </c>
      <c r="H167" s="58">
        <v>39.379600000000003</v>
      </c>
      <c r="I167" s="58">
        <v>39.032257999999999</v>
      </c>
      <c r="J167" s="58">
        <v>42.334494999999997</v>
      </c>
      <c r="K167" s="58">
        <v>38.528807</v>
      </c>
      <c r="L167" s="58">
        <v>36.619717999999999</v>
      </c>
      <c r="M167" s="58">
        <v>37.753036000000002</v>
      </c>
      <c r="N167" s="58">
        <v>37.395577000000003</v>
      </c>
      <c r="O167" s="58">
        <v>41.896023999999997</v>
      </c>
      <c r="P167" s="58">
        <v>44.060958999999997</v>
      </c>
      <c r="Q167" s="58">
        <v>40.762219999999999</v>
      </c>
      <c r="R167" s="58">
        <v>39.152119999999996</v>
      </c>
      <c r="S167" s="58">
        <v>38.493724</v>
      </c>
      <c r="T167" s="58">
        <v>38.220103000000002</v>
      </c>
      <c r="U167" s="58">
        <v>36.705078999999998</v>
      </c>
      <c r="V167" s="58">
        <v>34.295135999999999</v>
      </c>
      <c r="W167" s="58">
        <v>32.532117999999997</v>
      </c>
      <c r="X167" s="58">
        <v>31.993228999999999</v>
      </c>
      <c r="Y167" s="58">
        <v>33.291032000000001</v>
      </c>
      <c r="Z167" s="58">
        <v>33.259717000000002</v>
      </c>
      <c r="AA167" s="58">
        <v>34.982638999999999</v>
      </c>
      <c r="AB167" s="58">
        <v>35.783880000000003</v>
      </c>
      <c r="AC167" s="58">
        <v>36.348050000000001</v>
      </c>
      <c r="AD167" s="58">
        <v>36.109879999999997</v>
      </c>
      <c r="AE167" s="58">
        <v>37.663469999999997</v>
      </c>
      <c r="AF167" s="58">
        <v>38.125281999999999</v>
      </c>
      <c r="AG167" s="58">
        <v>40.647481999999997</v>
      </c>
      <c r="AH167" s="58">
        <v>39.559945999999997</v>
      </c>
      <c r="AI167" s="58">
        <v>38.579137000000003</v>
      </c>
      <c r="AJ167" s="58">
        <v>41.116070999999998</v>
      </c>
    </row>
    <row r="168" spans="1:36" s="50" customFormat="1" ht="13.5" customHeight="1" x14ac:dyDescent="0.2">
      <c r="A168" s="34" t="s">
        <v>12</v>
      </c>
      <c r="B168" s="58">
        <v>30.245367999999999</v>
      </c>
      <c r="C168" s="58">
        <v>31.030874000000001</v>
      </c>
      <c r="D168" s="58">
        <v>30.197505</v>
      </c>
      <c r="E168" s="58">
        <v>29.344432999999999</v>
      </c>
      <c r="F168" s="58">
        <v>28.798767999999999</v>
      </c>
      <c r="G168" s="58">
        <v>30.517153</v>
      </c>
      <c r="H168" s="58">
        <v>27.444794999999999</v>
      </c>
      <c r="I168" s="58">
        <v>27.526882000000001</v>
      </c>
      <c r="J168" s="58">
        <v>31.242740999999999</v>
      </c>
      <c r="K168" s="58">
        <v>29.989712000000001</v>
      </c>
      <c r="L168" s="58">
        <v>29.264475999999998</v>
      </c>
      <c r="M168" s="58">
        <v>30.819838000000001</v>
      </c>
      <c r="N168" s="58">
        <v>30.859950999999999</v>
      </c>
      <c r="O168" s="58">
        <v>33.682831</v>
      </c>
      <c r="P168" s="58">
        <v>35.544598999999998</v>
      </c>
      <c r="Q168" s="58">
        <v>32.228665999999997</v>
      </c>
      <c r="R168" s="58">
        <v>31.546135</v>
      </c>
      <c r="S168" s="58">
        <v>31.882845</v>
      </c>
      <c r="T168" s="58">
        <v>30.313866000000001</v>
      </c>
      <c r="U168" s="58">
        <v>29.577465</v>
      </c>
      <c r="V168" s="58">
        <v>29.266282</v>
      </c>
      <c r="W168" s="58">
        <v>27.434729000000001</v>
      </c>
      <c r="X168" s="58">
        <v>28.946255000000001</v>
      </c>
      <c r="Y168" s="58">
        <v>29.230118000000001</v>
      </c>
      <c r="Z168" s="58">
        <v>29.151942999999999</v>
      </c>
      <c r="AA168" s="58">
        <v>31.076388999999999</v>
      </c>
      <c r="AB168" s="58">
        <v>30.912312</v>
      </c>
      <c r="AC168" s="58">
        <v>31.633089999999999</v>
      </c>
      <c r="AD168" s="58">
        <v>30.704474999999999</v>
      </c>
      <c r="AE168" s="58">
        <v>32.127288999999998</v>
      </c>
      <c r="AF168" s="58">
        <v>33.213158999999997</v>
      </c>
      <c r="AG168" s="58">
        <v>35.476618999999999</v>
      </c>
      <c r="AH168" s="58">
        <v>34.575662000000001</v>
      </c>
      <c r="AI168" s="58">
        <v>32.823740999999998</v>
      </c>
      <c r="AJ168" s="58">
        <v>35.580356999999999</v>
      </c>
    </row>
    <row r="169" spans="1:36" s="50" customFormat="1" ht="13.5" customHeight="1" x14ac:dyDescent="0.2">
      <c r="A169" s="34" t="s">
        <v>13</v>
      </c>
      <c r="B169" s="58">
        <v>6.3094640000000002</v>
      </c>
      <c r="C169" s="58">
        <v>6.1747779999999999</v>
      </c>
      <c r="D169" s="58">
        <v>8.4199579999999994</v>
      </c>
      <c r="E169" s="58">
        <v>9.2091569999999994</v>
      </c>
      <c r="F169" s="58">
        <v>10.985626</v>
      </c>
      <c r="G169" s="58">
        <v>11.418331</v>
      </c>
      <c r="H169" s="58">
        <v>11.934805000000001</v>
      </c>
      <c r="I169" s="58">
        <v>11.505376</v>
      </c>
      <c r="J169" s="58">
        <v>11.091754</v>
      </c>
      <c r="K169" s="58">
        <v>8.5390949999999997</v>
      </c>
      <c r="L169" s="58">
        <v>7.3552429999999998</v>
      </c>
      <c r="M169" s="58">
        <v>6.933198</v>
      </c>
      <c r="N169" s="58">
        <v>6.5356269999999999</v>
      </c>
      <c r="O169" s="58">
        <v>8.2131939999999997</v>
      </c>
      <c r="P169" s="58">
        <v>8.5163600000000006</v>
      </c>
      <c r="Q169" s="58">
        <v>8.5335540000000005</v>
      </c>
      <c r="R169" s="58">
        <v>7.6059850000000004</v>
      </c>
      <c r="S169" s="58">
        <v>6.6108789999999997</v>
      </c>
      <c r="T169" s="58">
        <v>7.9062380000000001</v>
      </c>
      <c r="U169" s="58">
        <v>7.1276140000000003</v>
      </c>
      <c r="V169" s="58">
        <v>5.0288539999999999</v>
      </c>
      <c r="W169" s="58">
        <v>5.0973889999999997</v>
      </c>
      <c r="X169" s="58">
        <v>3.0469740000000001</v>
      </c>
      <c r="Y169" s="58">
        <v>4.0609140000000004</v>
      </c>
      <c r="Z169" s="58">
        <v>4.107774</v>
      </c>
      <c r="AA169" s="58">
        <v>3.90625</v>
      </c>
      <c r="AB169" s="58">
        <v>4.8715679999999999</v>
      </c>
      <c r="AC169" s="58">
        <v>4.7149590000000003</v>
      </c>
      <c r="AD169" s="58">
        <v>5.405405</v>
      </c>
      <c r="AE169" s="58">
        <v>5.536181</v>
      </c>
      <c r="AF169" s="58">
        <v>4.9121230000000002</v>
      </c>
      <c r="AG169" s="58">
        <v>5.1708629999999998</v>
      </c>
      <c r="AH169" s="58">
        <v>4.9842839999999997</v>
      </c>
      <c r="AI169" s="58">
        <v>5.7553960000000002</v>
      </c>
      <c r="AJ169" s="58">
        <v>5.5357139999999996</v>
      </c>
    </row>
    <row r="170" spans="1:36" s="50" customFormat="1" ht="13.5" customHeight="1" x14ac:dyDescent="0.2">
      <c r="A170" s="11" t="s">
        <v>14</v>
      </c>
      <c r="B170" s="58">
        <v>63.445168000000002</v>
      </c>
      <c r="C170" s="58">
        <v>62.794348999999997</v>
      </c>
      <c r="D170" s="58">
        <v>61.382536000000002</v>
      </c>
      <c r="E170" s="58">
        <v>61.44641</v>
      </c>
      <c r="F170" s="58">
        <v>60.215606000000001</v>
      </c>
      <c r="G170" s="58">
        <v>58.064515999999998</v>
      </c>
      <c r="H170" s="58">
        <v>60.620399999999997</v>
      </c>
      <c r="I170" s="58">
        <v>60.967742000000001</v>
      </c>
      <c r="J170" s="58">
        <v>57.665505000000003</v>
      </c>
      <c r="K170" s="58">
        <v>61.471193</v>
      </c>
      <c r="L170" s="58">
        <v>63.380282000000001</v>
      </c>
      <c r="M170" s="58">
        <v>62.246963999999998</v>
      </c>
      <c r="N170" s="58">
        <v>62.604422999999997</v>
      </c>
      <c r="O170" s="58">
        <v>58.103976000000003</v>
      </c>
      <c r="P170" s="58">
        <v>55.939041000000003</v>
      </c>
      <c r="Q170" s="58">
        <v>59.237780000000001</v>
      </c>
      <c r="R170" s="58">
        <v>60.847880000000004</v>
      </c>
      <c r="S170" s="58">
        <v>61.506276</v>
      </c>
      <c r="T170" s="58">
        <v>61.779896999999998</v>
      </c>
      <c r="U170" s="58">
        <v>63.294921000000002</v>
      </c>
      <c r="V170" s="58">
        <v>65.704864000000001</v>
      </c>
      <c r="W170" s="58">
        <v>67.467882000000003</v>
      </c>
      <c r="X170" s="58">
        <v>68.006771000000001</v>
      </c>
      <c r="Y170" s="58">
        <v>66.708967999999999</v>
      </c>
      <c r="Z170" s="58">
        <v>66.740283000000005</v>
      </c>
      <c r="AA170" s="58">
        <v>65.017360999999994</v>
      </c>
      <c r="AB170" s="58">
        <v>64.216120000000004</v>
      </c>
      <c r="AC170" s="58">
        <v>63.651949999999999</v>
      </c>
      <c r="AD170" s="58">
        <v>63.890120000000003</v>
      </c>
      <c r="AE170" s="58">
        <v>62.336530000000003</v>
      </c>
      <c r="AF170" s="58">
        <v>61.874718000000001</v>
      </c>
      <c r="AG170" s="58">
        <v>59.352518000000003</v>
      </c>
      <c r="AH170" s="58">
        <v>60.440054000000003</v>
      </c>
      <c r="AI170" s="58">
        <v>61.420862999999997</v>
      </c>
      <c r="AJ170" s="58">
        <v>58.883929000000002</v>
      </c>
    </row>
    <row r="171" spans="1:36" s="50" customFormat="1" ht="13.5" customHeight="1" x14ac:dyDescent="0.2">
      <c r="A171" s="34" t="s">
        <v>15</v>
      </c>
      <c r="B171" s="58">
        <v>62.744115999999998</v>
      </c>
      <c r="C171" s="58">
        <v>62.375720000000001</v>
      </c>
      <c r="D171" s="58">
        <v>60.446984999999998</v>
      </c>
      <c r="E171" s="58">
        <v>60.561914999999999</v>
      </c>
      <c r="F171" s="58">
        <v>59.188912000000002</v>
      </c>
      <c r="G171" s="58">
        <v>56.989246999999999</v>
      </c>
      <c r="H171" s="58">
        <v>59.621451</v>
      </c>
      <c r="I171" s="58">
        <v>59.623655999999997</v>
      </c>
      <c r="J171" s="58">
        <v>56.445993000000001</v>
      </c>
      <c r="K171" s="58">
        <v>59.259259</v>
      </c>
      <c r="L171" s="58">
        <v>61.971831000000002</v>
      </c>
      <c r="M171" s="58">
        <v>60.475709000000002</v>
      </c>
      <c r="N171" s="58">
        <v>61.228501000000001</v>
      </c>
      <c r="O171" s="58">
        <v>56.225425999999999</v>
      </c>
      <c r="P171" s="58">
        <v>54.594352000000001</v>
      </c>
      <c r="Q171" s="58">
        <v>58.036453999999999</v>
      </c>
      <c r="R171" s="58">
        <v>59.642560000000003</v>
      </c>
      <c r="S171" s="58">
        <v>60.460251</v>
      </c>
      <c r="T171" s="58">
        <v>61.025030000000001</v>
      </c>
      <c r="U171" s="58">
        <v>62.014510999999999</v>
      </c>
      <c r="V171" s="58">
        <v>64.962902</v>
      </c>
      <c r="W171" s="58">
        <v>66.763364999999993</v>
      </c>
      <c r="X171" s="58">
        <v>67.371984999999995</v>
      </c>
      <c r="Y171" s="58">
        <v>66.201353999999995</v>
      </c>
      <c r="Z171" s="58">
        <v>66.342755999999994</v>
      </c>
      <c r="AA171" s="58">
        <v>64.84375</v>
      </c>
      <c r="AB171" s="58">
        <v>64.216120000000004</v>
      </c>
      <c r="AC171" s="58">
        <v>63.651949999999999</v>
      </c>
      <c r="AD171" s="58">
        <v>63.890120000000003</v>
      </c>
      <c r="AE171" s="58">
        <v>62.336530000000003</v>
      </c>
      <c r="AF171" s="58">
        <v>61.874718000000001</v>
      </c>
      <c r="AG171" s="58">
        <v>59.352518000000003</v>
      </c>
      <c r="AH171" s="58">
        <v>60.440054000000003</v>
      </c>
      <c r="AI171" s="58">
        <v>61.420862999999997</v>
      </c>
      <c r="AJ171" s="58">
        <v>58.883929000000002</v>
      </c>
    </row>
    <row r="172" spans="1:36" s="50" customFormat="1" ht="13.5" customHeight="1" x14ac:dyDescent="0.2">
      <c r="A172" s="34" t="s">
        <v>16</v>
      </c>
      <c r="B172" s="58">
        <v>0.70105200000000001</v>
      </c>
      <c r="C172" s="58">
        <v>0.41862899999999997</v>
      </c>
      <c r="D172" s="58">
        <v>0.93555100000000002</v>
      </c>
      <c r="E172" s="58">
        <v>0.88449500000000003</v>
      </c>
      <c r="F172" s="58">
        <v>1.026694</v>
      </c>
      <c r="G172" s="58">
        <v>1.075269</v>
      </c>
      <c r="H172" s="58">
        <v>0.99894799999999995</v>
      </c>
      <c r="I172" s="58">
        <v>1.3440859999999999</v>
      </c>
      <c r="J172" s="58">
        <v>1.2195119999999999</v>
      </c>
      <c r="K172" s="58">
        <v>2.2119339999999998</v>
      </c>
      <c r="L172" s="58">
        <v>1.4084509999999999</v>
      </c>
      <c r="M172" s="58">
        <v>1.771255</v>
      </c>
      <c r="N172" s="58">
        <v>1.3759209999999999</v>
      </c>
      <c r="O172" s="58">
        <v>1.8785499999999999</v>
      </c>
      <c r="P172" s="58">
        <v>1.3446880000000001</v>
      </c>
      <c r="Q172" s="58">
        <v>1.2013259999999999</v>
      </c>
      <c r="R172" s="58">
        <v>1.2053199999999999</v>
      </c>
      <c r="S172" s="58">
        <v>1.046025</v>
      </c>
      <c r="T172" s="58">
        <v>0.75486699999999995</v>
      </c>
      <c r="U172" s="58">
        <v>1.28041</v>
      </c>
      <c r="V172" s="58">
        <v>0.74196200000000001</v>
      </c>
      <c r="W172" s="58">
        <v>0.70451699999999995</v>
      </c>
      <c r="X172" s="58">
        <v>0.63478599999999996</v>
      </c>
      <c r="Y172" s="58">
        <v>0.50761400000000001</v>
      </c>
      <c r="Z172" s="58">
        <v>0.39752700000000002</v>
      </c>
      <c r="AA172" s="58" t="s">
        <v>1</v>
      </c>
      <c r="AB172" s="58" t="s">
        <v>79</v>
      </c>
      <c r="AC172" s="58" t="s">
        <v>79</v>
      </c>
      <c r="AD172" s="58" t="s">
        <v>79</v>
      </c>
      <c r="AE172" s="58" t="s">
        <v>79</v>
      </c>
      <c r="AF172" s="58" t="s">
        <v>79</v>
      </c>
      <c r="AG172" s="58" t="s">
        <v>79</v>
      </c>
      <c r="AH172" s="58" t="s">
        <v>79</v>
      </c>
      <c r="AI172" s="58" t="s">
        <v>79</v>
      </c>
      <c r="AJ172" s="58" t="s">
        <v>79</v>
      </c>
    </row>
    <row r="173" spans="1:36" s="50" customFormat="1" ht="13.5" customHeight="1" x14ac:dyDescent="0.2">
      <c r="A173" s="52" t="s">
        <v>44</v>
      </c>
      <c r="B173" s="85">
        <v>100</v>
      </c>
      <c r="C173" s="85">
        <v>100</v>
      </c>
      <c r="D173" s="85">
        <v>100</v>
      </c>
      <c r="E173" s="85">
        <v>100</v>
      </c>
      <c r="F173" s="85">
        <v>100</v>
      </c>
      <c r="G173" s="85">
        <v>100</v>
      </c>
      <c r="H173" s="85">
        <v>100</v>
      </c>
      <c r="I173" s="85">
        <v>100</v>
      </c>
      <c r="J173" s="85">
        <v>100</v>
      </c>
      <c r="K173" s="85">
        <v>100</v>
      </c>
      <c r="L173" s="85">
        <v>100</v>
      </c>
      <c r="M173" s="85">
        <v>100</v>
      </c>
      <c r="N173" s="85">
        <v>100</v>
      </c>
      <c r="O173" s="85">
        <v>100</v>
      </c>
      <c r="P173" s="85">
        <v>100</v>
      </c>
      <c r="Q173" s="85">
        <v>100</v>
      </c>
      <c r="R173" s="85">
        <v>100</v>
      </c>
      <c r="S173" s="85">
        <v>100</v>
      </c>
      <c r="T173" s="85">
        <v>100</v>
      </c>
      <c r="U173" s="85">
        <v>100</v>
      </c>
      <c r="V173" s="85">
        <v>100</v>
      </c>
      <c r="W173" s="85">
        <v>100</v>
      </c>
      <c r="X173" s="85">
        <v>100</v>
      </c>
      <c r="Y173" s="85">
        <v>100</v>
      </c>
      <c r="Z173" s="85">
        <v>100</v>
      </c>
      <c r="AA173" s="85">
        <v>100</v>
      </c>
      <c r="AB173" s="85">
        <v>100</v>
      </c>
      <c r="AC173" s="85">
        <v>100</v>
      </c>
      <c r="AD173" s="85">
        <v>100</v>
      </c>
      <c r="AE173" s="85">
        <v>100</v>
      </c>
      <c r="AF173" s="85">
        <v>100</v>
      </c>
      <c r="AG173" s="85">
        <v>100</v>
      </c>
      <c r="AH173" s="85">
        <v>100</v>
      </c>
      <c r="AI173" s="85">
        <v>100</v>
      </c>
      <c r="AJ173" s="85">
        <v>100</v>
      </c>
    </row>
    <row r="174" spans="1:36" s="50" customFormat="1" ht="13.5" customHeight="1" x14ac:dyDescent="0.2">
      <c r="A174" s="13" t="s">
        <v>11</v>
      </c>
      <c r="B174" s="58">
        <v>48.131303000000003</v>
      </c>
      <c r="C174" s="58">
        <v>49.980134999999997</v>
      </c>
      <c r="D174" s="58">
        <v>51.078705999999997</v>
      </c>
      <c r="E174" s="58">
        <v>52.017114999999997</v>
      </c>
      <c r="F174" s="58">
        <v>60.625867</v>
      </c>
      <c r="G174" s="58">
        <v>59.919272999999997</v>
      </c>
      <c r="H174" s="58">
        <v>59.055118</v>
      </c>
      <c r="I174" s="58">
        <v>60.653753000000002</v>
      </c>
      <c r="J174" s="58">
        <v>59.027642</v>
      </c>
      <c r="K174" s="58">
        <v>56.955485000000003</v>
      </c>
      <c r="L174" s="58">
        <v>56.381323000000002</v>
      </c>
      <c r="M174" s="58">
        <v>56.933332999999998</v>
      </c>
      <c r="N174" s="58">
        <v>59.381642999999997</v>
      </c>
      <c r="O174" s="58">
        <v>57.837940000000003</v>
      </c>
      <c r="P174" s="58">
        <v>59.011274999999998</v>
      </c>
      <c r="Q174" s="58">
        <v>59.893507</v>
      </c>
      <c r="R174" s="58">
        <v>61.628295000000001</v>
      </c>
      <c r="S174" s="58">
        <v>59.914067000000003</v>
      </c>
      <c r="T174" s="58">
        <v>59.719597</v>
      </c>
      <c r="U174" s="58">
        <v>63.543647</v>
      </c>
      <c r="V174" s="58">
        <v>58.784866999999998</v>
      </c>
      <c r="W174" s="58">
        <v>60.888088000000003</v>
      </c>
      <c r="X174" s="58">
        <v>61.950662000000001</v>
      </c>
      <c r="Y174" s="58">
        <v>62.036400999999998</v>
      </c>
      <c r="Z174" s="58">
        <v>63.381000999999998</v>
      </c>
      <c r="AA174" s="58">
        <v>61.157895000000003</v>
      </c>
      <c r="AB174" s="58">
        <v>62.133141999999999</v>
      </c>
      <c r="AC174" s="58">
        <v>63.090876999999999</v>
      </c>
      <c r="AD174" s="58">
        <v>63.556046000000002</v>
      </c>
      <c r="AE174" s="58">
        <v>64.102125000000001</v>
      </c>
      <c r="AF174" s="58">
        <v>65.895426999999998</v>
      </c>
      <c r="AG174" s="58">
        <v>66.398390000000006</v>
      </c>
      <c r="AH174" s="58">
        <v>65.402097999999995</v>
      </c>
      <c r="AI174" s="58">
        <v>64.268293</v>
      </c>
      <c r="AJ174" s="58">
        <v>67.114874</v>
      </c>
    </row>
    <row r="175" spans="1:36" s="50" customFormat="1" ht="13.5" customHeight="1" x14ac:dyDescent="0.2">
      <c r="A175" s="34" t="s">
        <v>12</v>
      </c>
      <c r="B175" s="58">
        <v>38.837254999999999</v>
      </c>
      <c r="C175" s="58">
        <v>39.074294999999999</v>
      </c>
      <c r="D175" s="58">
        <v>40.271673999999997</v>
      </c>
      <c r="E175" s="58">
        <v>41.116543999999998</v>
      </c>
      <c r="F175" s="58">
        <v>48.346207</v>
      </c>
      <c r="G175" s="58">
        <v>48.799193000000002</v>
      </c>
      <c r="H175" s="58">
        <v>48.516050999999997</v>
      </c>
      <c r="I175" s="58">
        <v>49.959645000000002</v>
      </c>
      <c r="J175" s="58">
        <v>48.088610000000003</v>
      </c>
      <c r="K175" s="58">
        <v>46.104928000000001</v>
      </c>
      <c r="L175" s="58">
        <v>46.206226000000001</v>
      </c>
      <c r="M175" s="58">
        <v>45.695238000000003</v>
      </c>
      <c r="N175" s="58">
        <v>46.570048</v>
      </c>
      <c r="O175" s="58">
        <v>49.507762</v>
      </c>
      <c r="P175" s="58">
        <v>50.581093000000003</v>
      </c>
      <c r="Q175" s="58">
        <v>49.742356999999998</v>
      </c>
      <c r="R175" s="58">
        <v>50.250250000000001</v>
      </c>
      <c r="S175" s="58">
        <v>48.360917000000001</v>
      </c>
      <c r="T175" s="58">
        <v>47.164461000000003</v>
      </c>
      <c r="U175" s="58">
        <v>49.3172</v>
      </c>
      <c r="V175" s="58">
        <v>44.084643</v>
      </c>
      <c r="W175" s="58">
        <v>45.616909999999997</v>
      </c>
      <c r="X175" s="58">
        <v>47.181832999999997</v>
      </c>
      <c r="Y175" s="58">
        <v>45.398352000000003</v>
      </c>
      <c r="Z175" s="58">
        <v>46.254682000000003</v>
      </c>
      <c r="AA175" s="58">
        <v>44.912281</v>
      </c>
      <c r="AB175" s="58">
        <v>45.901933</v>
      </c>
      <c r="AC175" s="58">
        <v>45.368917000000003</v>
      </c>
      <c r="AD175" s="58">
        <v>44.708264</v>
      </c>
      <c r="AE175" s="58">
        <v>45.767648999999999</v>
      </c>
      <c r="AF175" s="58">
        <v>48.424121</v>
      </c>
      <c r="AG175" s="58">
        <v>46.844704999999998</v>
      </c>
      <c r="AH175" s="58">
        <v>47.132866999999997</v>
      </c>
      <c r="AI175" s="58">
        <v>45.365853999999999</v>
      </c>
      <c r="AJ175" s="58">
        <v>47.725763999999998</v>
      </c>
    </row>
    <row r="176" spans="1:36" s="50" customFormat="1" ht="13.5" customHeight="1" x14ac:dyDescent="0.2">
      <c r="A176" s="34" t="s">
        <v>13</v>
      </c>
      <c r="B176" s="58">
        <v>9.2940480000000001</v>
      </c>
      <c r="C176" s="58">
        <v>10.90584</v>
      </c>
      <c r="D176" s="58">
        <v>10.807032</v>
      </c>
      <c r="E176" s="58">
        <v>10.90057</v>
      </c>
      <c r="F176" s="58">
        <v>12.279659000000001</v>
      </c>
      <c r="G176" s="58">
        <v>11.120081000000001</v>
      </c>
      <c r="H176" s="58">
        <v>10.539066999999999</v>
      </c>
      <c r="I176" s="58">
        <v>10.694108</v>
      </c>
      <c r="J176" s="58">
        <v>10.939031999999999</v>
      </c>
      <c r="K176" s="58">
        <v>10.850555999999999</v>
      </c>
      <c r="L176" s="58">
        <v>10.175096999999999</v>
      </c>
      <c r="M176" s="58">
        <v>11.238095</v>
      </c>
      <c r="N176" s="58">
        <v>12.811593999999999</v>
      </c>
      <c r="O176" s="58">
        <v>8.3301780000000001</v>
      </c>
      <c r="P176" s="58">
        <v>8.4301820000000003</v>
      </c>
      <c r="Q176" s="58">
        <v>10.151151</v>
      </c>
      <c r="R176" s="58">
        <v>11.378045</v>
      </c>
      <c r="S176" s="58">
        <v>11.553151</v>
      </c>
      <c r="T176" s="58">
        <v>12.555135</v>
      </c>
      <c r="U176" s="58">
        <v>14.226448</v>
      </c>
      <c r="V176" s="58">
        <v>14.700224</v>
      </c>
      <c r="W176" s="58">
        <v>15.271178000000001</v>
      </c>
      <c r="X176" s="58">
        <v>14.768829</v>
      </c>
      <c r="Y176" s="58">
        <v>16.638048999999999</v>
      </c>
      <c r="Z176" s="58">
        <v>17.126318999999999</v>
      </c>
      <c r="AA176" s="58">
        <v>16.245614</v>
      </c>
      <c r="AB176" s="58">
        <v>16.231210000000001</v>
      </c>
      <c r="AC176" s="58">
        <v>17.721961</v>
      </c>
      <c r="AD176" s="58">
        <v>18.847781999999999</v>
      </c>
      <c r="AE176" s="58">
        <v>18.334475999999999</v>
      </c>
      <c r="AF176" s="58">
        <v>17.471305999999998</v>
      </c>
      <c r="AG176" s="58">
        <v>19.553685999999999</v>
      </c>
      <c r="AH176" s="58">
        <v>18.269231000000001</v>
      </c>
      <c r="AI176" s="58">
        <v>18.902439000000001</v>
      </c>
      <c r="AJ176" s="58">
        <v>19.389109999999999</v>
      </c>
    </row>
    <row r="177" spans="1:36" s="50" customFormat="1" ht="13.5" customHeight="1" x14ac:dyDescent="0.2">
      <c r="A177" s="11" t="s">
        <v>14</v>
      </c>
      <c r="B177" s="58">
        <v>51.868696999999997</v>
      </c>
      <c r="C177" s="58">
        <v>50.019865000000003</v>
      </c>
      <c r="D177" s="58">
        <v>48.921294000000003</v>
      </c>
      <c r="E177" s="58">
        <v>47.982885000000003</v>
      </c>
      <c r="F177" s="58">
        <v>39.374133</v>
      </c>
      <c r="G177" s="58">
        <v>40.080727000000003</v>
      </c>
      <c r="H177" s="58">
        <v>40.944882</v>
      </c>
      <c r="I177" s="58">
        <v>39.346246999999998</v>
      </c>
      <c r="J177" s="58">
        <v>40.972358</v>
      </c>
      <c r="K177" s="58">
        <v>43.044514999999997</v>
      </c>
      <c r="L177" s="58">
        <v>43.618676999999998</v>
      </c>
      <c r="M177" s="58">
        <v>43.066667000000002</v>
      </c>
      <c r="N177" s="58">
        <v>40.618357000000003</v>
      </c>
      <c r="O177" s="58">
        <v>42.162059999999997</v>
      </c>
      <c r="P177" s="58">
        <v>40.988725000000002</v>
      </c>
      <c r="Q177" s="58">
        <v>40.106493</v>
      </c>
      <c r="R177" s="58">
        <v>38.371704999999999</v>
      </c>
      <c r="S177" s="58">
        <v>40.085932999999997</v>
      </c>
      <c r="T177" s="58">
        <v>40.280403</v>
      </c>
      <c r="U177" s="58">
        <v>36.456353</v>
      </c>
      <c r="V177" s="58">
        <v>41.215133000000002</v>
      </c>
      <c r="W177" s="58">
        <v>39.111911999999997</v>
      </c>
      <c r="X177" s="58">
        <v>38.049337999999999</v>
      </c>
      <c r="Y177" s="58">
        <v>37.963599000000002</v>
      </c>
      <c r="Z177" s="58">
        <v>36.618999000000002</v>
      </c>
      <c r="AA177" s="58">
        <v>38.842104999999997</v>
      </c>
      <c r="AB177" s="58">
        <v>37.866858000000001</v>
      </c>
      <c r="AC177" s="58">
        <v>36.909123000000001</v>
      </c>
      <c r="AD177" s="58">
        <v>36.443953999999998</v>
      </c>
      <c r="AE177" s="58">
        <v>35.897874999999999</v>
      </c>
      <c r="AF177" s="58">
        <v>34.104573000000002</v>
      </c>
      <c r="AG177" s="58">
        <v>33.601610000000001</v>
      </c>
      <c r="AH177" s="58">
        <v>34.597901999999998</v>
      </c>
      <c r="AI177" s="58">
        <v>35.731707</v>
      </c>
      <c r="AJ177" s="58">
        <v>32.885126</v>
      </c>
    </row>
    <row r="178" spans="1:36" s="50" customFormat="1" ht="13.5" customHeight="1" x14ac:dyDescent="0.2">
      <c r="A178" s="34" t="s">
        <v>15</v>
      </c>
      <c r="B178" s="58">
        <v>51.591853</v>
      </c>
      <c r="C178" s="58">
        <v>49.642431000000002</v>
      </c>
      <c r="D178" s="58">
        <v>48.501798000000001</v>
      </c>
      <c r="E178" s="58">
        <v>47.595762000000001</v>
      </c>
      <c r="F178" s="58">
        <v>39.057239000000003</v>
      </c>
      <c r="G178" s="58">
        <v>39.374369000000002</v>
      </c>
      <c r="H178" s="58">
        <v>39.935392999999998</v>
      </c>
      <c r="I178" s="58">
        <v>38.377724000000001</v>
      </c>
      <c r="J178" s="58">
        <v>39.913741999999999</v>
      </c>
      <c r="K178" s="58">
        <v>42.170110999999999</v>
      </c>
      <c r="L178" s="58">
        <v>42.665370000000003</v>
      </c>
      <c r="M178" s="58">
        <v>42.076189999999997</v>
      </c>
      <c r="N178" s="58">
        <v>39.323670999999997</v>
      </c>
      <c r="O178" s="58">
        <v>40.628549999999997</v>
      </c>
      <c r="P178" s="58">
        <v>39.705117000000001</v>
      </c>
      <c r="Q178" s="58">
        <v>38.955685000000003</v>
      </c>
      <c r="R178" s="58">
        <v>37.804470999999999</v>
      </c>
      <c r="S178" s="58">
        <v>39.815404000000001</v>
      </c>
      <c r="T178" s="58">
        <v>39.839319000000003</v>
      </c>
      <c r="U178" s="58">
        <v>36.041486999999996</v>
      </c>
      <c r="V178" s="58">
        <v>41.070855999999999</v>
      </c>
      <c r="W178" s="58">
        <v>38.833360999999996</v>
      </c>
      <c r="X178" s="58">
        <v>37.771605999999998</v>
      </c>
      <c r="Y178" s="58">
        <v>37.706043999999999</v>
      </c>
      <c r="Z178" s="58">
        <v>36.516854000000002</v>
      </c>
      <c r="AA178" s="58">
        <v>38.789473999999998</v>
      </c>
      <c r="AB178" s="58">
        <v>37.866858000000001</v>
      </c>
      <c r="AC178" s="58">
        <v>36.909123000000001</v>
      </c>
      <c r="AD178" s="58">
        <v>36.443953999999998</v>
      </c>
      <c r="AE178" s="58">
        <v>35.897874999999999</v>
      </c>
      <c r="AF178" s="58">
        <v>34.104573000000002</v>
      </c>
      <c r="AG178" s="58">
        <v>33.601610000000001</v>
      </c>
      <c r="AH178" s="58">
        <v>34.597901999999998</v>
      </c>
      <c r="AI178" s="58">
        <v>35.731707</v>
      </c>
      <c r="AJ178" s="58">
        <v>32.885126</v>
      </c>
    </row>
    <row r="179" spans="1:36" s="50" customFormat="1" ht="13.5" customHeight="1" x14ac:dyDescent="0.2">
      <c r="A179" s="34" t="s">
        <v>16</v>
      </c>
      <c r="B179" s="58">
        <v>0.27684399999999998</v>
      </c>
      <c r="C179" s="58">
        <v>0.37743300000000002</v>
      </c>
      <c r="D179" s="58">
        <v>0.41949700000000001</v>
      </c>
      <c r="E179" s="58">
        <v>0.38712299999999999</v>
      </c>
      <c r="F179" s="58">
        <v>0.31689400000000001</v>
      </c>
      <c r="G179" s="58">
        <v>0.70635700000000001</v>
      </c>
      <c r="H179" s="58">
        <v>1.0094890000000001</v>
      </c>
      <c r="I179" s="58">
        <v>0.96852300000000002</v>
      </c>
      <c r="J179" s="58">
        <v>1.058616</v>
      </c>
      <c r="K179" s="58">
        <v>0.87440399999999996</v>
      </c>
      <c r="L179" s="58">
        <v>0.95330700000000002</v>
      </c>
      <c r="M179" s="58">
        <v>0.99047600000000002</v>
      </c>
      <c r="N179" s="58">
        <v>1.294686</v>
      </c>
      <c r="O179" s="58">
        <v>1.5335099999999999</v>
      </c>
      <c r="P179" s="58">
        <v>1.2836080000000001</v>
      </c>
      <c r="Q179" s="58">
        <v>1.1508069999999999</v>
      </c>
      <c r="R179" s="58">
        <v>0.56723400000000002</v>
      </c>
      <c r="S179" s="58">
        <v>0.27052799999999999</v>
      </c>
      <c r="T179" s="58">
        <v>0.44108399999999998</v>
      </c>
      <c r="U179" s="58">
        <v>0.41486600000000001</v>
      </c>
      <c r="V179" s="58">
        <v>0.14427699999999999</v>
      </c>
      <c r="W179" s="58">
        <v>0.27855200000000002</v>
      </c>
      <c r="X179" s="58">
        <v>0.27773199999999998</v>
      </c>
      <c r="Y179" s="58">
        <v>0.25755499999999998</v>
      </c>
      <c r="Z179" s="58">
        <v>0.102145</v>
      </c>
      <c r="AA179" s="58" t="s">
        <v>1</v>
      </c>
      <c r="AB179" s="58" t="s">
        <v>79</v>
      </c>
      <c r="AC179" s="58" t="s">
        <v>79</v>
      </c>
      <c r="AD179" s="58" t="s">
        <v>79</v>
      </c>
      <c r="AE179" s="58" t="s">
        <v>79</v>
      </c>
      <c r="AF179" s="58" t="s">
        <v>79</v>
      </c>
      <c r="AG179" s="58" t="s">
        <v>79</v>
      </c>
      <c r="AH179" s="58" t="s">
        <v>79</v>
      </c>
      <c r="AI179" s="58" t="s">
        <v>79</v>
      </c>
      <c r="AJ179" s="58" t="s">
        <v>79</v>
      </c>
    </row>
    <row r="180" spans="1:36" s="50" customFormat="1" ht="13.5" customHeight="1" x14ac:dyDescent="0.2">
      <c r="A180" s="52" t="s">
        <v>93</v>
      </c>
      <c r="B180" s="85">
        <v>100</v>
      </c>
      <c r="C180" s="85">
        <v>100</v>
      </c>
      <c r="D180" s="85">
        <v>100</v>
      </c>
      <c r="E180" s="85">
        <v>100</v>
      </c>
      <c r="F180" s="85">
        <v>100</v>
      </c>
      <c r="G180" s="85">
        <v>100</v>
      </c>
      <c r="H180" s="85">
        <v>100</v>
      </c>
      <c r="I180" s="85">
        <v>100</v>
      </c>
      <c r="J180" s="85">
        <v>100</v>
      </c>
      <c r="K180" s="85">
        <v>100</v>
      </c>
      <c r="L180" s="85">
        <v>100</v>
      </c>
      <c r="M180" s="85">
        <v>100</v>
      </c>
      <c r="N180" s="85">
        <v>100</v>
      </c>
      <c r="O180" s="85">
        <v>100</v>
      </c>
      <c r="P180" s="85">
        <v>100</v>
      </c>
      <c r="Q180" s="85">
        <v>100</v>
      </c>
      <c r="R180" s="85">
        <v>100</v>
      </c>
      <c r="S180" s="85">
        <v>100</v>
      </c>
      <c r="T180" s="85">
        <v>100</v>
      </c>
      <c r="U180" s="85">
        <v>100</v>
      </c>
      <c r="V180" s="85">
        <v>100</v>
      </c>
      <c r="W180" s="85">
        <v>100</v>
      </c>
      <c r="X180" s="85">
        <v>100</v>
      </c>
      <c r="Y180" s="85">
        <v>100</v>
      </c>
      <c r="Z180" s="85">
        <v>100</v>
      </c>
      <c r="AA180" s="85">
        <v>100</v>
      </c>
      <c r="AB180" s="85">
        <v>100</v>
      </c>
      <c r="AC180" s="85">
        <v>100</v>
      </c>
      <c r="AD180" s="85">
        <v>100</v>
      </c>
      <c r="AE180" s="85">
        <v>100</v>
      </c>
      <c r="AF180" s="85">
        <v>100</v>
      </c>
      <c r="AG180" s="85">
        <v>100</v>
      </c>
      <c r="AH180" s="85">
        <v>100</v>
      </c>
      <c r="AI180" s="85">
        <v>100</v>
      </c>
      <c r="AJ180" s="85">
        <v>100</v>
      </c>
    </row>
    <row r="181" spans="1:36" s="50" customFormat="1" ht="13.5" customHeight="1" x14ac:dyDescent="0.2">
      <c r="A181" s="13" t="s">
        <v>11</v>
      </c>
      <c r="B181" s="58">
        <v>23.529412000000001</v>
      </c>
      <c r="C181" s="58">
        <v>24.021739</v>
      </c>
      <c r="D181" s="58">
        <v>27.112676</v>
      </c>
      <c r="E181" s="58">
        <v>36.395349000000003</v>
      </c>
      <c r="F181" s="58">
        <v>35.799523000000001</v>
      </c>
      <c r="G181" s="58">
        <v>32.467531999999999</v>
      </c>
      <c r="H181" s="58">
        <v>31.754574999999999</v>
      </c>
      <c r="I181" s="58">
        <v>32.453245000000003</v>
      </c>
      <c r="J181" s="58">
        <v>32.548180000000002</v>
      </c>
      <c r="K181" s="58">
        <v>31.744312000000001</v>
      </c>
      <c r="L181" s="58">
        <v>30.281690000000001</v>
      </c>
      <c r="M181" s="58">
        <v>26.903552999999999</v>
      </c>
      <c r="N181" s="58">
        <v>27.808070000000001</v>
      </c>
      <c r="O181" s="58">
        <v>29.077252999999999</v>
      </c>
      <c r="P181" s="58">
        <v>32.657201000000001</v>
      </c>
      <c r="Q181" s="58">
        <v>31.665063</v>
      </c>
      <c r="R181" s="58">
        <v>31.898239</v>
      </c>
      <c r="S181" s="58">
        <v>31.903485</v>
      </c>
      <c r="T181" s="58">
        <v>28.937380999999998</v>
      </c>
      <c r="U181" s="58">
        <v>28.822313999999999</v>
      </c>
      <c r="V181" s="58">
        <v>29.661836000000001</v>
      </c>
      <c r="W181" s="58">
        <v>31.649190000000001</v>
      </c>
      <c r="X181" s="58">
        <v>30.973451000000001</v>
      </c>
      <c r="Y181" s="58">
        <v>30.812854000000002</v>
      </c>
      <c r="Z181" s="58">
        <v>29.182155999999999</v>
      </c>
      <c r="AA181" s="58">
        <v>32.542037999999998</v>
      </c>
      <c r="AB181" s="58">
        <v>31.984204999999999</v>
      </c>
      <c r="AC181" s="58">
        <v>31.832139000000002</v>
      </c>
      <c r="AD181" s="58">
        <v>30.625</v>
      </c>
      <c r="AE181" s="58">
        <v>33.016877999999998</v>
      </c>
      <c r="AF181" s="58">
        <v>33.224401</v>
      </c>
      <c r="AG181" s="58">
        <v>30.712008999999998</v>
      </c>
      <c r="AH181" s="58">
        <v>31.803279</v>
      </c>
      <c r="AI181" s="58">
        <v>34.017279000000002</v>
      </c>
      <c r="AJ181" s="58">
        <v>27.867094999999999</v>
      </c>
    </row>
    <row r="182" spans="1:36" s="50" customFormat="1" ht="13.5" customHeight="1" x14ac:dyDescent="0.2">
      <c r="A182" s="34" t="s">
        <v>12</v>
      </c>
      <c r="B182" s="58">
        <v>17.849899000000001</v>
      </c>
      <c r="C182" s="58">
        <v>19.021739</v>
      </c>
      <c r="D182" s="58">
        <v>20.657277000000001</v>
      </c>
      <c r="E182" s="58">
        <v>25.232558000000001</v>
      </c>
      <c r="F182" s="58">
        <v>26.133652000000001</v>
      </c>
      <c r="G182" s="58">
        <v>24.025974000000001</v>
      </c>
      <c r="H182" s="58">
        <v>23.466093000000001</v>
      </c>
      <c r="I182" s="58">
        <v>25.302530000000001</v>
      </c>
      <c r="J182" s="58">
        <v>24.839400000000001</v>
      </c>
      <c r="K182" s="58">
        <v>25.568797</v>
      </c>
      <c r="L182" s="58">
        <v>24.547284000000001</v>
      </c>
      <c r="M182" s="58">
        <v>21.827411000000001</v>
      </c>
      <c r="N182" s="58">
        <v>22.573609999999999</v>
      </c>
      <c r="O182" s="58">
        <v>21.137339000000001</v>
      </c>
      <c r="P182" s="58">
        <v>24.239350999999999</v>
      </c>
      <c r="Q182" s="58">
        <v>23.580366000000001</v>
      </c>
      <c r="R182" s="58">
        <v>23.776907999999999</v>
      </c>
      <c r="S182" s="58">
        <v>24.486148</v>
      </c>
      <c r="T182" s="58">
        <v>22.960152000000001</v>
      </c>
      <c r="U182" s="58">
        <v>22.417355000000001</v>
      </c>
      <c r="V182" s="58">
        <v>24.541063000000001</v>
      </c>
      <c r="W182" s="58">
        <v>24.690180999999999</v>
      </c>
      <c r="X182" s="58">
        <v>23.893805</v>
      </c>
      <c r="Y182" s="58">
        <v>22.117201999999999</v>
      </c>
      <c r="Z182" s="58">
        <v>21.375464999999998</v>
      </c>
      <c r="AA182" s="58">
        <v>22.551929000000001</v>
      </c>
      <c r="AB182" s="58">
        <v>22.507404000000001</v>
      </c>
      <c r="AC182" s="58">
        <v>22.824974000000001</v>
      </c>
      <c r="AD182" s="58">
        <v>21.875</v>
      </c>
      <c r="AE182" s="58">
        <v>21.518986999999999</v>
      </c>
      <c r="AF182" s="58">
        <v>23.093682000000001</v>
      </c>
      <c r="AG182" s="58">
        <v>22.104144999999999</v>
      </c>
      <c r="AH182" s="58">
        <v>22.95082</v>
      </c>
      <c r="AI182" s="58">
        <v>22.786176999999999</v>
      </c>
      <c r="AJ182" s="58">
        <v>20.578778</v>
      </c>
    </row>
    <row r="183" spans="1:36" s="50" customFormat="1" ht="13.5" customHeight="1" x14ac:dyDescent="0.2">
      <c r="A183" s="34" t="s">
        <v>13</v>
      </c>
      <c r="B183" s="58">
        <v>5.679513</v>
      </c>
      <c r="C183" s="58">
        <v>5</v>
      </c>
      <c r="D183" s="58">
        <v>6.4553989999999999</v>
      </c>
      <c r="E183" s="58">
        <v>11.162791</v>
      </c>
      <c r="F183" s="58">
        <v>9.6658709999999992</v>
      </c>
      <c r="G183" s="58">
        <v>8.4415580000000006</v>
      </c>
      <c r="H183" s="58">
        <v>8.2884820000000001</v>
      </c>
      <c r="I183" s="58">
        <v>7.1507149999999999</v>
      </c>
      <c r="J183" s="58">
        <v>7.7087789999999998</v>
      </c>
      <c r="K183" s="58">
        <v>6.1755149999999999</v>
      </c>
      <c r="L183" s="58">
        <v>5.7344059999999999</v>
      </c>
      <c r="M183" s="58">
        <v>5.0761419999999999</v>
      </c>
      <c r="N183" s="58">
        <v>5.2344600000000003</v>
      </c>
      <c r="O183" s="58">
        <v>7.9399139999999999</v>
      </c>
      <c r="P183" s="58">
        <v>8.4178499999999996</v>
      </c>
      <c r="Q183" s="58">
        <v>8.0846970000000002</v>
      </c>
      <c r="R183" s="58">
        <v>8.1213309999999996</v>
      </c>
      <c r="S183" s="58">
        <v>7.4173369999999998</v>
      </c>
      <c r="T183" s="58">
        <v>5.9772299999999996</v>
      </c>
      <c r="U183" s="58">
        <v>6.4049589999999998</v>
      </c>
      <c r="V183" s="58">
        <v>5.1207729999999998</v>
      </c>
      <c r="W183" s="58">
        <v>6.959009</v>
      </c>
      <c r="X183" s="58">
        <v>7.0796460000000003</v>
      </c>
      <c r="Y183" s="58">
        <v>8.6956520000000008</v>
      </c>
      <c r="Z183" s="58">
        <v>7.8066909999999998</v>
      </c>
      <c r="AA183" s="58">
        <v>9.9901090000000003</v>
      </c>
      <c r="AB183" s="58">
        <v>9.4768019999999993</v>
      </c>
      <c r="AC183" s="58">
        <v>9.0071650000000005</v>
      </c>
      <c r="AD183" s="58">
        <v>8.75</v>
      </c>
      <c r="AE183" s="58">
        <v>11.49789</v>
      </c>
      <c r="AF183" s="58">
        <v>10.130718999999999</v>
      </c>
      <c r="AG183" s="58">
        <v>8.6078639999999993</v>
      </c>
      <c r="AH183" s="58">
        <v>8.8524589999999996</v>
      </c>
      <c r="AI183" s="58">
        <v>11.231102</v>
      </c>
      <c r="AJ183" s="58">
        <v>7.2883170000000002</v>
      </c>
    </row>
    <row r="184" spans="1:36" s="50" customFormat="1" ht="13.5" customHeight="1" x14ac:dyDescent="0.2">
      <c r="A184" s="11" t="s">
        <v>14</v>
      </c>
      <c r="B184" s="58">
        <v>76.470588000000006</v>
      </c>
      <c r="C184" s="58">
        <v>75.978261000000003</v>
      </c>
      <c r="D184" s="58">
        <v>72.887324000000007</v>
      </c>
      <c r="E184" s="58">
        <v>63.604650999999997</v>
      </c>
      <c r="F184" s="58">
        <v>64.200477000000006</v>
      </c>
      <c r="G184" s="58">
        <v>67.532467999999994</v>
      </c>
      <c r="H184" s="58">
        <v>68.245424999999997</v>
      </c>
      <c r="I184" s="58">
        <v>67.546755000000005</v>
      </c>
      <c r="J184" s="58">
        <v>67.451819999999998</v>
      </c>
      <c r="K184" s="58">
        <v>68.255688000000006</v>
      </c>
      <c r="L184" s="58">
        <v>69.718310000000002</v>
      </c>
      <c r="M184" s="58">
        <v>73.096446999999998</v>
      </c>
      <c r="N184" s="58">
        <v>72.191929999999999</v>
      </c>
      <c r="O184" s="58">
        <v>70.922747000000001</v>
      </c>
      <c r="P184" s="58">
        <v>67.342798999999999</v>
      </c>
      <c r="Q184" s="58">
        <v>68.334936999999996</v>
      </c>
      <c r="R184" s="58">
        <v>68.101760999999996</v>
      </c>
      <c r="S184" s="58">
        <v>68.096514999999997</v>
      </c>
      <c r="T184" s="58">
        <v>71.062618999999998</v>
      </c>
      <c r="U184" s="58">
        <v>71.177685999999994</v>
      </c>
      <c r="V184" s="58">
        <v>70.338164000000006</v>
      </c>
      <c r="W184" s="58">
        <v>68.350809999999996</v>
      </c>
      <c r="X184" s="58">
        <v>69.026549000000003</v>
      </c>
      <c r="Y184" s="58">
        <v>69.187145999999998</v>
      </c>
      <c r="Z184" s="58">
        <v>70.817843999999994</v>
      </c>
      <c r="AA184" s="58">
        <v>67.457961999999995</v>
      </c>
      <c r="AB184" s="58">
        <v>68.015794999999997</v>
      </c>
      <c r="AC184" s="58">
        <v>68.167861000000002</v>
      </c>
      <c r="AD184" s="58">
        <v>69.375</v>
      </c>
      <c r="AE184" s="58">
        <v>66.983121999999995</v>
      </c>
      <c r="AF184" s="58">
        <v>66.775599</v>
      </c>
      <c r="AG184" s="58">
        <v>69.287991000000005</v>
      </c>
      <c r="AH184" s="58">
        <v>68.196720999999997</v>
      </c>
      <c r="AI184" s="58">
        <v>65.982720999999998</v>
      </c>
      <c r="AJ184" s="58">
        <v>72.132904999999994</v>
      </c>
    </row>
    <row r="185" spans="1:36" s="50" customFormat="1" ht="13.5" customHeight="1" x14ac:dyDescent="0.2">
      <c r="A185" s="34" t="s">
        <v>15</v>
      </c>
      <c r="B185" s="58">
        <v>76.369168000000002</v>
      </c>
      <c r="C185" s="58">
        <v>75.978261000000003</v>
      </c>
      <c r="D185" s="58">
        <v>72.300469000000007</v>
      </c>
      <c r="E185" s="58">
        <v>62.441859999999998</v>
      </c>
      <c r="F185" s="58">
        <v>63.961813999999997</v>
      </c>
      <c r="G185" s="58">
        <v>66.774891999999994</v>
      </c>
      <c r="H185" s="58">
        <v>67.707211999999998</v>
      </c>
      <c r="I185" s="58">
        <v>66.666667000000004</v>
      </c>
      <c r="J185" s="58">
        <v>65.631692000000001</v>
      </c>
      <c r="K185" s="58">
        <v>67.280607000000003</v>
      </c>
      <c r="L185" s="58">
        <v>68.712273999999994</v>
      </c>
      <c r="M185" s="58">
        <v>72.893400999999997</v>
      </c>
      <c r="N185" s="58">
        <v>71.973827999999997</v>
      </c>
      <c r="O185" s="58">
        <v>70.064378000000005</v>
      </c>
      <c r="P185" s="58">
        <v>65.720080999999993</v>
      </c>
      <c r="Q185" s="58">
        <v>67.564965999999998</v>
      </c>
      <c r="R185" s="58">
        <v>67.612523999999993</v>
      </c>
      <c r="S185" s="58">
        <v>67.739052999999998</v>
      </c>
      <c r="T185" s="58">
        <v>70.588234999999997</v>
      </c>
      <c r="U185" s="58">
        <v>70.041321999999994</v>
      </c>
      <c r="V185" s="58">
        <v>69.855072000000007</v>
      </c>
      <c r="W185" s="58">
        <v>68.160152999999994</v>
      </c>
      <c r="X185" s="58">
        <v>68.436577999999997</v>
      </c>
      <c r="Y185" s="58">
        <v>68.903592000000003</v>
      </c>
      <c r="Z185" s="58">
        <v>70.539033000000003</v>
      </c>
      <c r="AA185" s="58">
        <v>67.359049999999996</v>
      </c>
      <c r="AB185" s="58">
        <v>68.015794999999997</v>
      </c>
      <c r="AC185" s="58">
        <v>68.167861000000002</v>
      </c>
      <c r="AD185" s="58">
        <v>69.375</v>
      </c>
      <c r="AE185" s="58">
        <v>66.983121999999995</v>
      </c>
      <c r="AF185" s="58">
        <v>66.775599</v>
      </c>
      <c r="AG185" s="58">
        <v>69.287991000000005</v>
      </c>
      <c r="AH185" s="58">
        <v>68.196720999999997</v>
      </c>
      <c r="AI185" s="58">
        <v>65.982720999999998</v>
      </c>
      <c r="AJ185" s="58">
        <v>72.132904999999994</v>
      </c>
    </row>
    <row r="186" spans="1:36" s="50" customFormat="1" ht="13.5" customHeight="1" x14ac:dyDescent="0.2">
      <c r="A186" s="45" t="s">
        <v>16</v>
      </c>
      <c r="B186" s="59" t="s">
        <v>1</v>
      </c>
      <c r="C186" s="59" t="s">
        <v>79</v>
      </c>
      <c r="D186" s="59">
        <v>0.58685399999999999</v>
      </c>
      <c r="E186" s="59">
        <v>1.1627909999999999</v>
      </c>
      <c r="F186" s="59" t="s">
        <v>1</v>
      </c>
      <c r="G186" s="59">
        <v>0.75757600000000003</v>
      </c>
      <c r="H186" s="59">
        <v>0.53821300000000005</v>
      </c>
      <c r="I186" s="59">
        <v>0.88008799999999998</v>
      </c>
      <c r="J186" s="59">
        <v>1.820128</v>
      </c>
      <c r="K186" s="59">
        <v>0.97508099999999998</v>
      </c>
      <c r="L186" s="59">
        <v>1.0060359999999999</v>
      </c>
      <c r="M186" s="59" t="s">
        <v>1</v>
      </c>
      <c r="N186" s="59" t="s">
        <v>1</v>
      </c>
      <c r="O186" s="59">
        <v>0.85836900000000005</v>
      </c>
      <c r="P186" s="59">
        <v>1.6227180000000001</v>
      </c>
      <c r="Q186" s="59">
        <v>0.76997099999999996</v>
      </c>
      <c r="R186" s="59">
        <v>0.48923699999999998</v>
      </c>
      <c r="S186" s="59" t="s">
        <v>1</v>
      </c>
      <c r="T186" s="59">
        <v>0.474383</v>
      </c>
      <c r="U186" s="59">
        <v>1.1363639999999999</v>
      </c>
      <c r="V186" s="59">
        <v>0.48309200000000002</v>
      </c>
      <c r="W186" s="59" t="s">
        <v>1</v>
      </c>
      <c r="X186" s="59">
        <v>0.58997100000000002</v>
      </c>
      <c r="Y186" s="59" t="s">
        <v>1</v>
      </c>
      <c r="Z186" s="59" t="s">
        <v>1</v>
      </c>
      <c r="AA186" s="59" t="s">
        <v>1</v>
      </c>
      <c r="AB186" s="59" t="s">
        <v>79</v>
      </c>
      <c r="AC186" s="59" t="s">
        <v>79</v>
      </c>
      <c r="AD186" s="59" t="s">
        <v>79</v>
      </c>
      <c r="AE186" s="59" t="s">
        <v>79</v>
      </c>
      <c r="AF186" s="59" t="s">
        <v>79</v>
      </c>
      <c r="AG186" s="59" t="s">
        <v>79</v>
      </c>
      <c r="AH186" s="59" t="s">
        <v>79</v>
      </c>
      <c r="AI186" s="59" t="s">
        <v>79</v>
      </c>
      <c r="AJ186" s="59" t="s">
        <v>79</v>
      </c>
    </row>
    <row r="187" spans="1:36" ht="13.5" customHeight="1" x14ac:dyDescent="0.25">
      <c r="A187" s="9" t="s">
        <v>60</v>
      </c>
    </row>
    <row r="188" spans="1:36" ht="13.5" customHeight="1" x14ac:dyDescent="0.25">
      <c r="A188" s="9" t="s">
        <v>61</v>
      </c>
    </row>
    <row r="189" spans="1:36" s="22" customFormat="1" ht="13.5" customHeight="1" x14ac:dyDescent="0.25">
      <c r="A189" s="20" t="s">
        <v>62</v>
      </c>
      <c r="B189" s="3"/>
      <c r="C189" s="3"/>
      <c r="D189" s="3"/>
      <c r="E189" s="3"/>
      <c r="F189" s="3"/>
      <c r="G189" s="3"/>
      <c r="H189" s="3"/>
    </row>
    <row r="190" spans="1:36" ht="13.5" customHeight="1" x14ac:dyDescent="0.25">
      <c r="A190" s="86" t="s">
        <v>88</v>
      </c>
    </row>
    <row r="191" spans="1:36" s="22" customFormat="1" ht="13.2" customHeight="1" x14ac:dyDescent="0.25">
      <c r="A191" s="86" t="s">
        <v>90</v>
      </c>
      <c r="B191" s="21"/>
      <c r="C191" s="21"/>
      <c r="D191" s="21"/>
      <c r="E191" s="21"/>
    </row>
    <row r="192" spans="1:36" s="22" customFormat="1" ht="12" customHeight="1" x14ac:dyDescent="0.25">
      <c r="A192" s="86" t="s">
        <v>89</v>
      </c>
      <c r="B192" s="21"/>
      <c r="C192" s="21"/>
      <c r="D192" s="21"/>
      <c r="E192" s="21"/>
    </row>
    <row r="193" spans="1:36" ht="13.5" customHeight="1" x14ac:dyDescent="0.25">
      <c r="A193" s="89" t="str">
        <f>Index!A12</f>
        <v>Quelle: BFS – Statistik der Lernenden (SDL)</v>
      </c>
      <c r="B193" s="89"/>
      <c r="C193" s="89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</row>
    <row r="194" spans="1:36" ht="13.5" customHeight="1" x14ac:dyDescent="0.25">
      <c r="A194" s="90" t="str">
        <f>Index!A13</f>
        <v>© BFS 2026</v>
      </c>
      <c r="B194" s="90"/>
      <c r="C194" s="90"/>
      <c r="D194" s="90"/>
      <c r="E194" s="90"/>
      <c r="F194" s="90"/>
      <c r="G194" s="90"/>
      <c r="H194" s="90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</row>
    <row r="195" spans="1:36" ht="25.5" customHeight="1" x14ac:dyDescent="0.25">
      <c r="A195" s="9" t="str">
        <f>Index!A14</f>
        <v>Auskunft: Bundesamt für Statistik (BFS), Bildungsindikatoren, EducIndicators@bfs.admin.ch</v>
      </c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</row>
  </sheetData>
  <mergeCells count="2">
    <mergeCell ref="A193:C193"/>
    <mergeCell ref="A194:H194"/>
  </mergeCells>
  <hyperlinks>
    <hyperlink ref="A1" location="Index!A1" display="Zurück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0" fitToWidth="0" fitToHeight="0" orientation="portrait" r:id="rId1"/>
  <rowBreaks count="2" manualBreakCount="2">
    <brk id="74" max="35" man="1"/>
    <brk id="144" max="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71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RowHeight="13.2" x14ac:dyDescent="0.25"/>
  <cols>
    <col min="1" max="1" width="22.21875" customWidth="1"/>
    <col min="2" max="2" width="6.5546875" customWidth="1"/>
    <col min="3" max="6" width="6.5546875" hidden="1" customWidth="1"/>
    <col min="7" max="7" width="6.5546875" customWidth="1"/>
    <col min="8" max="11" width="6.5546875" hidden="1" customWidth="1"/>
    <col min="12" max="12" width="6.5546875" customWidth="1"/>
    <col min="13" max="16" width="6.5546875" hidden="1" customWidth="1"/>
    <col min="17" max="17" width="6.5546875" customWidth="1"/>
    <col min="18" max="21" width="6.5546875" hidden="1" customWidth="1"/>
    <col min="22" max="22" width="6.5546875" customWidth="1"/>
    <col min="23" max="26" width="6.5546875" hidden="1" customWidth="1"/>
    <col min="27" max="36" width="6.5546875" customWidth="1"/>
  </cols>
  <sheetData>
    <row r="1" spans="1:36" s="15" customFormat="1" ht="25.5" customHeight="1" x14ac:dyDescent="0.25">
      <c r="A1" s="56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36" s="15" customFormat="1" ht="12" customHeight="1" x14ac:dyDescent="0.25">
      <c r="A2" s="35" t="str">
        <f>CONCATENATE(Index!A1," nach Bildungsfelder, Geschlecht und Nationalität, 1990/91–",RIGHT(Index!A13,4)-2,"/",RIGHT(Index!A13,2)-1)</f>
        <v>Ausbildungswahl auf der Sekundarstufe II nach Bildungsfelder, Geschlecht und Nationalität, 1990/91–2024/25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AC2" s="53"/>
      <c r="AD2" s="53"/>
      <c r="AE2" s="53"/>
      <c r="AF2" s="53"/>
      <c r="AG2" s="53"/>
      <c r="AH2" s="53"/>
      <c r="AI2" s="53"/>
      <c r="AJ2" s="53" t="s">
        <v>10</v>
      </c>
    </row>
    <row r="3" spans="1:36" s="15" customFormat="1" ht="13.5" customHeight="1" x14ac:dyDescent="0.25">
      <c r="A3" s="16" t="s">
        <v>77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3"/>
      <c r="P3" s="13"/>
      <c r="Q3" s="13"/>
      <c r="R3" s="13"/>
      <c r="S3" s="13"/>
      <c r="T3" s="13"/>
      <c r="U3" s="13"/>
    </row>
    <row r="4" spans="1:36" s="50" customFormat="1" ht="13.5" customHeight="1" x14ac:dyDescent="0.25">
      <c r="A4" s="46"/>
      <c r="B4" s="75">
        <v>1990</v>
      </c>
      <c r="C4" s="75">
        <v>1991</v>
      </c>
      <c r="D4" s="75">
        <v>1992</v>
      </c>
      <c r="E4" s="75">
        <v>1993</v>
      </c>
      <c r="F4" s="75">
        <v>1994</v>
      </c>
      <c r="G4" s="76">
        <v>1995</v>
      </c>
      <c r="H4" s="75">
        <v>1996</v>
      </c>
      <c r="I4" s="75">
        <v>1997</v>
      </c>
      <c r="J4" s="75">
        <v>1998</v>
      </c>
      <c r="K4" s="75">
        <v>1999</v>
      </c>
      <c r="L4" s="75">
        <v>2000</v>
      </c>
      <c r="M4" s="75">
        <v>2001</v>
      </c>
      <c r="N4" s="75">
        <v>2002</v>
      </c>
      <c r="O4" s="75">
        <v>2003</v>
      </c>
      <c r="P4" s="77">
        <v>2004</v>
      </c>
      <c r="Q4" s="75">
        <v>2005</v>
      </c>
      <c r="R4" s="75">
        <v>2006</v>
      </c>
      <c r="S4" s="75">
        <v>2007</v>
      </c>
      <c r="T4" s="77">
        <v>2008</v>
      </c>
      <c r="U4" s="77">
        <v>2009</v>
      </c>
      <c r="V4" s="77">
        <v>2010</v>
      </c>
      <c r="W4" s="77" t="s">
        <v>2</v>
      </c>
      <c r="X4" s="77">
        <v>2012</v>
      </c>
      <c r="Y4" s="77">
        <v>2013</v>
      </c>
      <c r="Z4" s="77">
        <v>2014</v>
      </c>
      <c r="AA4" s="77">
        <v>2015</v>
      </c>
      <c r="AB4" s="77">
        <v>2016</v>
      </c>
      <c r="AC4" s="77" t="s">
        <v>17</v>
      </c>
      <c r="AD4" s="77" t="s">
        <v>70</v>
      </c>
      <c r="AE4" s="77" t="s">
        <v>73</v>
      </c>
      <c r="AF4" s="77" t="s">
        <v>74</v>
      </c>
      <c r="AG4" s="77" t="s">
        <v>75</v>
      </c>
      <c r="AH4" s="77" t="s">
        <v>78</v>
      </c>
      <c r="AI4" s="77" t="s">
        <v>81</v>
      </c>
      <c r="AJ4" s="77" t="s">
        <v>83</v>
      </c>
    </row>
    <row r="5" spans="1:36" s="50" customFormat="1" ht="13.5" customHeight="1" x14ac:dyDescent="0.25">
      <c r="A5" s="52" t="s">
        <v>0</v>
      </c>
      <c r="B5" s="73">
        <v>100</v>
      </c>
      <c r="C5" s="73">
        <v>100</v>
      </c>
      <c r="D5" s="73">
        <v>100</v>
      </c>
      <c r="E5" s="73">
        <v>100</v>
      </c>
      <c r="F5" s="73">
        <v>100</v>
      </c>
      <c r="G5" s="73">
        <v>100</v>
      </c>
      <c r="H5" s="73">
        <v>100</v>
      </c>
      <c r="I5" s="73">
        <v>100</v>
      </c>
      <c r="J5" s="73">
        <v>100</v>
      </c>
      <c r="K5" s="73">
        <v>100</v>
      </c>
      <c r="L5" s="73">
        <v>100</v>
      </c>
      <c r="M5" s="73">
        <v>100</v>
      </c>
      <c r="N5" s="73">
        <v>100</v>
      </c>
      <c r="O5" s="73">
        <v>100</v>
      </c>
      <c r="P5" s="73">
        <v>100</v>
      </c>
      <c r="Q5" s="73">
        <v>100</v>
      </c>
      <c r="R5" s="73">
        <v>100</v>
      </c>
      <c r="S5" s="73">
        <v>100</v>
      </c>
      <c r="T5" s="73">
        <v>100</v>
      </c>
      <c r="U5" s="73">
        <v>100</v>
      </c>
      <c r="V5" s="73">
        <v>100</v>
      </c>
      <c r="W5" s="73">
        <v>100</v>
      </c>
      <c r="X5" s="73">
        <v>100</v>
      </c>
      <c r="Y5" s="73">
        <v>100</v>
      </c>
      <c r="Z5" s="73">
        <v>100</v>
      </c>
      <c r="AA5" s="73">
        <v>100</v>
      </c>
      <c r="AB5" s="73">
        <v>100</v>
      </c>
      <c r="AC5" s="73">
        <v>100</v>
      </c>
      <c r="AD5" s="73">
        <v>100</v>
      </c>
      <c r="AE5" s="73">
        <v>100</v>
      </c>
      <c r="AF5" s="73">
        <v>100</v>
      </c>
      <c r="AG5" s="73">
        <v>100</v>
      </c>
      <c r="AH5" s="73">
        <v>100</v>
      </c>
      <c r="AI5" s="73">
        <v>100</v>
      </c>
      <c r="AJ5" s="73">
        <v>100</v>
      </c>
    </row>
    <row r="6" spans="1:36" s="50" customFormat="1" ht="13.5" customHeight="1" x14ac:dyDescent="0.25">
      <c r="A6" s="13" t="s">
        <v>45</v>
      </c>
      <c r="B6" s="60">
        <v>3.99878</v>
      </c>
      <c r="C6" s="60">
        <v>4.0453299999999999</v>
      </c>
      <c r="D6" s="60">
        <v>3.7216200000000002</v>
      </c>
      <c r="E6" s="60">
        <v>3.4630100000000001</v>
      </c>
      <c r="F6" s="60">
        <v>3.3305600000000002</v>
      </c>
      <c r="G6" s="60">
        <v>3.2984</v>
      </c>
      <c r="H6" s="60">
        <v>3.2417799999999999</v>
      </c>
      <c r="I6" s="60">
        <v>3.14351</v>
      </c>
      <c r="J6" s="60">
        <v>3.1142300000000001</v>
      </c>
      <c r="K6" s="60">
        <v>3.4603100000000002</v>
      </c>
      <c r="L6" s="60">
        <v>3.6884800000000002</v>
      </c>
      <c r="M6" s="60">
        <v>3.5953900000000001</v>
      </c>
      <c r="N6" s="60">
        <v>3.4618600000000002</v>
      </c>
      <c r="O6" s="60">
        <v>3.3601399999999999</v>
      </c>
      <c r="P6" s="60">
        <v>3.1303000000000001</v>
      </c>
      <c r="Q6" s="60">
        <v>3.1304099999999999</v>
      </c>
      <c r="R6" s="60">
        <v>3.10771</v>
      </c>
      <c r="S6" s="60">
        <v>3.2072400000000001</v>
      </c>
      <c r="T6" s="60">
        <v>3.1617799999999998</v>
      </c>
      <c r="U6" s="60">
        <v>2.9184399999999999</v>
      </c>
      <c r="V6" s="60">
        <v>3.1331500000000001</v>
      </c>
      <c r="W6" s="60">
        <v>3.0461100000000001</v>
      </c>
      <c r="X6" s="60">
        <v>2.9498600000000001</v>
      </c>
      <c r="Y6" s="60">
        <v>2.9051999999999998</v>
      </c>
      <c r="Z6" s="60">
        <v>3.0043500000000001</v>
      </c>
      <c r="AA6" s="60">
        <v>2.85846</v>
      </c>
      <c r="AB6" s="60">
        <v>3.0275699999999999</v>
      </c>
      <c r="AC6" s="60">
        <v>2.8938999999999999</v>
      </c>
      <c r="AD6" s="60">
        <v>2.96034</v>
      </c>
      <c r="AE6" s="60">
        <v>2.8584299999999998</v>
      </c>
      <c r="AF6" s="60">
        <v>2.93289</v>
      </c>
      <c r="AG6" s="60">
        <v>2.9374500000000001</v>
      </c>
      <c r="AH6" s="60">
        <v>2.9344399999999999</v>
      </c>
      <c r="AI6" s="60">
        <v>2.8275000000000001</v>
      </c>
      <c r="AJ6" s="60">
        <v>2.7194400000000001</v>
      </c>
    </row>
    <row r="7" spans="1:36" s="50" customFormat="1" ht="13.5" customHeight="1" x14ac:dyDescent="0.25">
      <c r="A7" s="13" t="s">
        <v>46</v>
      </c>
      <c r="B7" s="60">
        <v>39.331220000000002</v>
      </c>
      <c r="C7" s="60">
        <v>39.336449999999999</v>
      </c>
      <c r="D7" s="60">
        <v>38.76737</v>
      </c>
      <c r="E7" s="60">
        <v>36.915390000000002</v>
      </c>
      <c r="F7" s="60">
        <v>35.430709999999998</v>
      </c>
      <c r="G7" s="60">
        <v>35.844700000000003</v>
      </c>
      <c r="H7" s="60">
        <v>37.198250000000002</v>
      </c>
      <c r="I7" s="60">
        <v>37.192250000000001</v>
      </c>
      <c r="J7" s="60">
        <v>37.424210000000002</v>
      </c>
      <c r="K7" s="60">
        <v>37.787649999999999</v>
      </c>
      <c r="L7" s="60">
        <v>38.548949999999998</v>
      </c>
      <c r="M7" s="60">
        <v>37.977919999999997</v>
      </c>
      <c r="N7" s="60">
        <v>38.028709999999997</v>
      </c>
      <c r="O7" s="60">
        <v>36.301990000000004</v>
      </c>
      <c r="P7" s="60">
        <v>34.227550000000001</v>
      </c>
      <c r="Q7" s="60">
        <v>33.560859999999998</v>
      </c>
      <c r="R7" s="60">
        <v>33.276499999999999</v>
      </c>
      <c r="S7" s="60">
        <v>32.631129999999999</v>
      </c>
      <c r="T7" s="60">
        <v>33.803440000000002</v>
      </c>
      <c r="U7" s="60">
        <v>34.093470000000003</v>
      </c>
      <c r="V7" s="60">
        <v>33.28454</v>
      </c>
      <c r="W7" s="60">
        <v>32.867800000000003</v>
      </c>
      <c r="X7" s="60">
        <v>32.612050000000004</v>
      </c>
      <c r="Y7" s="60">
        <v>32.284619999999997</v>
      </c>
      <c r="Z7" s="60">
        <v>31.711500000000001</v>
      </c>
      <c r="AA7" s="60">
        <v>31.751660000000001</v>
      </c>
      <c r="AB7" s="60">
        <v>31.203469999999999</v>
      </c>
      <c r="AC7" s="60">
        <v>30.808990000000001</v>
      </c>
      <c r="AD7" s="60">
        <v>29.84038</v>
      </c>
      <c r="AE7" s="60">
        <v>29.721340000000001</v>
      </c>
      <c r="AF7" s="60">
        <v>29.281700000000001</v>
      </c>
      <c r="AG7" s="60">
        <v>28.42464</v>
      </c>
      <c r="AH7" s="60">
        <v>26.680620000000001</v>
      </c>
      <c r="AI7" s="60">
        <v>26.328880000000002</v>
      </c>
      <c r="AJ7" s="60">
        <v>26.102239999999998</v>
      </c>
    </row>
    <row r="8" spans="1:36" s="50" customFormat="1" ht="13.5" customHeight="1" x14ac:dyDescent="0.25">
      <c r="A8" s="13" t="s">
        <v>47</v>
      </c>
      <c r="B8" s="60">
        <v>0</v>
      </c>
      <c r="C8" s="60">
        <v>0</v>
      </c>
      <c r="D8" s="60">
        <v>0</v>
      </c>
      <c r="E8" s="60">
        <v>4.1790000000000001E-2</v>
      </c>
      <c r="F8" s="60">
        <v>7.1480000000000002E-2</v>
      </c>
      <c r="G8" s="60">
        <v>0.47521999999999998</v>
      </c>
      <c r="H8" s="60">
        <v>0.70354000000000005</v>
      </c>
      <c r="I8" s="60">
        <v>1.10968</v>
      </c>
      <c r="J8" s="60">
        <v>1.3555900000000001</v>
      </c>
      <c r="K8" s="60">
        <v>2.01355</v>
      </c>
      <c r="L8" s="60">
        <v>2.6080800000000002</v>
      </c>
      <c r="M8" s="60">
        <v>2.98915</v>
      </c>
      <c r="N8" s="60">
        <v>2.5972300000000001</v>
      </c>
      <c r="O8" s="60">
        <v>2.4599500000000001</v>
      </c>
      <c r="P8" s="60">
        <v>2.26132</v>
      </c>
      <c r="Q8" s="60">
        <v>2.2992300000000001</v>
      </c>
      <c r="R8" s="60">
        <v>2.18702</v>
      </c>
      <c r="S8" s="60">
        <v>2.32491</v>
      </c>
      <c r="T8" s="60">
        <v>2.3569399999999998</v>
      </c>
      <c r="U8" s="60">
        <v>2.53111</v>
      </c>
      <c r="V8" s="60">
        <v>2.5141399999999998</v>
      </c>
      <c r="W8" s="60">
        <v>2.6989200000000002</v>
      </c>
      <c r="X8" s="60">
        <v>2.7984599999999999</v>
      </c>
      <c r="Y8" s="60">
        <v>2.79399</v>
      </c>
      <c r="Z8" s="60">
        <v>3.0619700000000001</v>
      </c>
      <c r="AA8" s="60">
        <v>3.2084100000000002</v>
      </c>
      <c r="AB8" s="60">
        <v>3.3314599999999999</v>
      </c>
      <c r="AC8" s="60">
        <v>3.50691</v>
      </c>
      <c r="AD8" s="60">
        <v>3.68302</v>
      </c>
      <c r="AE8" s="60">
        <v>3.8802500000000002</v>
      </c>
      <c r="AF8" s="60">
        <v>3.96</v>
      </c>
      <c r="AG8" s="60">
        <v>4.04427</v>
      </c>
      <c r="AH8" s="60">
        <v>4.1500599999999999</v>
      </c>
      <c r="AI8" s="60">
        <v>4.3336899999999998</v>
      </c>
      <c r="AJ8" s="60">
        <v>4.2689599999999999</v>
      </c>
    </row>
    <row r="9" spans="1:36" s="50" customFormat="1" ht="13.5" customHeight="1" x14ac:dyDescent="0.25">
      <c r="A9" s="13" t="s">
        <v>48</v>
      </c>
      <c r="B9" s="60">
        <v>22.679539999999999</v>
      </c>
      <c r="C9" s="60">
        <v>23.447990000000001</v>
      </c>
      <c r="D9" s="60">
        <v>23.846990000000002</v>
      </c>
      <c r="E9" s="60">
        <v>24.087230000000002</v>
      </c>
      <c r="F9" s="60">
        <v>23.858740000000001</v>
      </c>
      <c r="G9" s="60">
        <v>23.396820000000002</v>
      </c>
      <c r="H9" s="60">
        <v>23.061599999999999</v>
      </c>
      <c r="I9" s="60">
        <v>22.587949999999999</v>
      </c>
      <c r="J9" s="60">
        <v>21.98395</v>
      </c>
      <c r="K9" s="60">
        <v>21.26906</v>
      </c>
      <c r="L9" s="60">
        <v>21.076779999999999</v>
      </c>
      <c r="M9" s="60">
        <v>21.439769999999999</v>
      </c>
      <c r="N9" s="60">
        <v>21.29194</v>
      </c>
      <c r="O9" s="60">
        <v>21.16873</v>
      </c>
      <c r="P9" s="60">
        <v>20.92296</v>
      </c>
      <c r="Q9" s="60">
        <v>20.85633</v>
      </c>
      <c r="R9" s="60">
        <v>20.44577</v>
      </c>
      <c r="S9" s="60">
        <v>20.43262</v>
      </c>
      <c r="T9" s="60">
        <v>19.856750000000002</v>
      </c>
      <c r="U9" s="60">
        <v>19.008870000000002</v>
      </c>
      <c r="V9" s="60">
        <v>19.2517</v>
      </c>
      <c r="W9" s="60">
        <v>19.252220000000001</v>
      </c>
      <c r="X9" s="60">
        <v>19.110610000000001</v>
      </c>
      <c r="Y9" s="60">
        <v>19.503910000000001</v>
      </c>
      <c r="Z9" s="60">
        <v>19.318770000000001</v>
      </c>
      <c r="AA9" s="60">
        <v>19.02618</v>
      </c>
      <c r="AB9" s="60">
        <v>18.617249999999999</v>
      </c>
      <c r="AC9" s="60">
        <v>18.43779</v>
      </c>
      <c r="AD9" s="60">
        <v>18.438279999999999</v>
      </c>
      <c r="AE9" s="60">
        <v>18.796849999999999</v>
      </c>
      <c r="AF9" s="60">
        <v>18.545190000000002</v>
      </c>
      <c r="AG9" s="60">
        <v>18.630310000000001</v>
      </c>
      <c r="AH9" s="60">
        <v>18.584759999999999</v>
      </c>
      <c r="AI9" s="60">
        <v>18.738939999999999</v>
      </c>
      <c r="AJ9" s="60">
        <v>18.684460000000001</v>
      </c>
    </row>
    <row r="10" spans="1:36" s="50" customFormat="1" ht="13.5" customHeight="1" x14ac:dyDescent="0.25">
      <c r="A10" s="13" t="s">
        <v>49</v>
      </c>
      <c r="B10" s="60">
        <v>5.4289699999999996</v>
      </c>
      <c r="C10" s="60">
        <v>5.4713799999999999</v>
      </c>
      <c r="D10" s="60">
        <v>5.6605499999999997</v>
      </c>
      <c r="E10" s="60">
        <v>6.4720199999999997</v>
      </c>
      <c r="F10" s="60">
        <v>6.5471500000000002</v>
      </c>
      <c r="G10" s="60">
        <v>6.4145899999999996</v>
      </c>
      <c r="H10" s="60">
        <v>6.6224400000000001</v>
      </c>
      <c r="I10" s="60">
        <v>6.9150099999999997</v>
      </c>
      <c r="J10" s="60">
        <v>6.5678000000000001</v>
      </c>
      <c r="K10" s="60">
        <v>6.1325599999999998</v>
      </c>
      <c r="L10" s="60">
        <v>5.6371399999999996</v>
      </c>
      <c r="M10" s="60">
        <v>5.2427400000000004</v>
      </c>
      <c r="N10" s="60">
        <v>4.8923399999999999</v>
      </c>
      <c r="O10" s="60">
        <v>5.3338299999999998</v>
      </c>
      <c r="P10" s="60">
        <v>5.7586300000000001</v>
      </c>
      <c r="Q10" s="60">
        <v>5.7317400000000003</v>
      </c>
      <c r="R10" s="60">
        <v>5.8031199999999998</v>
      </c>
      <c r="S10" s="60">
        <v>5.5733699999999997</v>
      </c>
      <c r="T10" s="60">
        <v>5.4241999999999999</v>
      </c>
      <c r="U10" s="60">
        <v>5.1748200000000004</v>
      </c>
      <c r="V10" s="60">
        <v>5.1700699999999999</v>
      </c>
      <c r="W10" s="60">
        <v>5.0789400000000002</v>
      </c>
      <c r="X10" s="60">
        <v>5.0922900000000002</v>
      </c>
      <c r="Y10" s="60">
        <v>4.7338800000000001</v>
      </c>
      <c r="Z10" s="60">
        <v>4.67239</v>
      </c>
      <c r="AA10" s="60">
        <v>4.7895500000000002</v>
      </c>
      <c r="AB10" s="60">
        <v>4.6707900000000002</v>
      </c>
      <c r="AC10" s="60">
        <v>4.5405600000000002</v>
      </c>
      <c r="AD10" s="60">
        <v>4.4968599999999999</v>
      </c>
      <c r="AE10" s="60">
        <v>4.3577700000000004</v>
      </c>
      <c r="AF10" s="60">
        <v>4.3360900000000004</v>
      </c>
      <c r="AG10" s="60">
        <v>4.3597799999999998</v>
      </c>
      <c r="AH10" s="60">
        <v>4.1168500000000003</v>
      </c>
      <c r="AI10" s="60">
        <v>4.0037599999999998</v>
      </c>
      <c r="AJ10" s="60">
        <v>3.9033600000000002</v>
      </c>
    </row>
    <row r="11" spans="1:36" s="50" customFormat="1" ht="13.5" customHeight="1" x14ac:dyDescent="0.25">
      <c r="A11" s="13" t="s">
        <v>50</v>
      </c>
      <c r="B11" s="60">
        <v>10.801959999999999</v>
      </c>
      <c r="C11" s="60">
        <v>10.644450000000001</v>
      </c>
      <c r="D11" s="60">
        <v>9.9996200000000002</v>
      </c>
      <c r="E11" s="60">
        <v>10.432729999999999</v>
      </c>
      <c r="F11" s="60">
        <v>11.498559999999999</v>
      </c>
      <c r="G11" s="60">
        <v>11.91067</v>
      </c>
      <c r="H11" s="60">
        <v>10.931419999999999</v>
      </c>
      <c r="I11" s="60">
        <v>10.36716</v>
      </c>
      <c r="J11" s="60">
        <v>10.29523</v>
      </c>
      <c r="K11" s="60">
        <v>9.9264700000000001</v>
      </c>
      <c r="L11" s="60">
        <v>9.7383699999999997</v>
      </c>
      <c r="M11" s="60">
        <v>9.5801599999999993</v>
      </c>
      <c r="N11" s="60">
        <v>9.8330800000000007</v>
      </c>
      <c r="O11" s="60">
        <v>10.28234</v>
      </c>
      <c r="P11" s="60">
        <v>11.509029999999999</v>
      </c>
      <c r="Q11" s="60">
        <v>11.907640000000001</v>
      </c>
      <c r="R11" s="60">
        <v>11.624840000000001</v>
      </c>
      <c r="S11" s="60">
        <v>12.36796</v>
      </c>
      <c r="T11" s="60">
        <v>11.78321</v>
      </c>
      <c r="U11" s="60">
        <v>11.289429999999999</v>
      </c>
      <c r="V11" s="60">
        <v>11.77332</v>
      </c>
      <c r="W11" s="60">
        <v>11.58746</v>
      </c>
      <c r="X11" s="60">
        <v>11.392659999999999</v>
      </c>
      <c r="Y11" s="60">
        <v>11.16208</v>
      </c>
      <c r="Z11" s="60">
        <v>10.84773</v>
      </c>
      <c r="AA11" s="60">
        <v>10.76417</v>
      </c>
      <c r="AB11" s="60">
        <v>10.38026</v>
      </c>
      <c r="AC11" s="60">
        <v>10.14249</v>
      </c>
      <c r="AD11" s="60">
        <v>10.424160000000001</v>
      </c>
      <c r="AE11" s="60">
        <v>10.19318</v>
      </c>
      <c r="AF11" s="60">
        <v>10.083819999999999</v>
      </c>
      <c r="AG11" s="60">
        <v>10.27519</v>
      </c>
      <c r="AH11" s="60">
        <v>10.221539999999999</v>
      </c>
      <c r="AI11" s="60">
        <v>9.9918700000000005</v>
      </c>
      <c r="AJ11" s="60">
        <v>10.088990000000001</v>
      </c>
    </row>
    <row r="12" spans="1:36" s="50" customFormat="1" ht="13.5" customHeight="1" x14ac:dyDescent="0.25">
      <c r="A12" s="11" t="s">
        <v>51</v>
      </c>
      <c r="B12" s="60">
        <v>3.82064</v>
      </c>
      <c r="C12" s="60">
        <v>3.6851799999999999</v>
      </c>
      <c r="D12" s="60">
        <v>3.6256200000000001</v>
      </c>
      <c r="E12" s="60">
        <v>3.6092900000000001</v>
      </c>
      <c r="F12" s="60">
        <v>3.7420599999999999</v>
      </c>
      <c r="G12" s="60">
        <v>3.7717399999999999</v>
      </c>
      <c r="H12" s="60">
        <v>3.6657299999999999</v>
      </c>
      <c r="I12" s="60">
        <v>3.9231400000000001</v>
      </c>
      <c r="J12" s="60">
        <v>3.92035</v>
      </c>
      <c r="K12" s="60">
        <v>3.6900900000000001</v>
      </c>
      <c r="L12" s="60">
        <v>3.4171399999999998</v>
      </c>
      <c r="M12" s="60">
        <v>3.2300300000000002</v>
      </c>
      <c r="N12" s="60">
        <v>3.4485100000000002</v>
      </c>
      <c r="O12" s="60">
        <v>3.5822500000000002</v>
      </c>
      <c r="P12" s="60">
        <v>3.7507600000000001</v>
      </c>
      <c r="Q12" s="60">
        <v>3.6872500000000001</v>
      </c>
      <c r="R12" s="60">
        <v>3.5587499999999999</v>
      </c>
      <c r="S12" s="60">
        <v>3.7751100000000002</v>
      </c>
      <c r="T12" s="60">
        <v>3.7465799999999998</v>
      </c>
      <c r="U12" s="60">
        <v>3.9107699999999999</v>
      </c>
      <c r="V12" s="60">
        <v>3.7353800000000001</v>
      </c>
      <c r="W12" s="60">
        <v>3.6917800000000001</v>
      </c>
      <c r="X12" s="60">
        <v>3.6013000000000002</v>
      </c>
      <c r="Y12" s="60">
        <v>3.5091000000000001</v>
      </c>
      <c r="Z12" s="60">
        <v>3.5463399999999998</v>
      </c>
      <c r="AA12" s="60">
        <v>3.4549699999999999</v>
      </c>
      <c r="AB12" s="60">
        <v>3.5018899999999999</v>
      </c>
      <c r="AC12" s="60">
        <v>3.3748499999999999</v>
      </c>
      <c r="AD12" s="60">
        <v>3.40455</v>
      </c>
      <c r="AE12" s="60">
        <v>3.29087</v>
      </c>
      <c r="AF12" s="60">
        <v>3.4321100000000002</v>
      </c>
      <c r="AG12" s="60">
        <v>3.5465399999999998</v>
      </c>
      <c r="AH12" s="60">
        <v>3.5887500000000001</v>
      </c>
      <c r="AI12" s="60">
        <v>3.4172199999999999</v>
      </c>
      <c r="AJ12" s="60">
        <v>3.5190899999999998</v>
      </c>
    </row>
    <row r="13" spans="1:36" s="50" customFormat="1" ht="13.5" customHeight="1" x14ac:dyDescent="0.25">
      <c r="A13" s="11" t="s">
        <v>59</v>
      </c>
      <c r="B13" s="60">
        <v>5.6240800000000002</v>
      </c>
      <c r="C13" s="60">
        <v>5.5441399999999996</v>
      </c>
      <c r="D13" s="60">
        <v>5.7659700000000003</v>
      </c>
      <c r="E13" s="60">
        <v>5.7900499999999999</v>
      </c>
      <c r="F13" s="60">
        <v>5.9617899999999997</v>
      </c>
      <c r="G13" s="60">
        <v>5.6857899999999999</v>
      </c>
      <c r="H13" s="60">
        <v>5.6520999999999999</v>
      </c>
      <c r="I13" s="60">
        <v>5.4021299999999997</v>
      </c>
      <c r="J13" s="60">
        <v>5.2380500000000003</v>
      </c>
      <c r="K13" s="60">
        <v>5.3274800000000004</v>
      </c>
      <c r="L13" s="60">
        <v>4.8280700000000003</v>
      </c>
      <c r="M13" s="60">
        <v>5.0940099999999999</v>
      </c>
      <c r="N13" s="60">
        <v>5.44984</v>
      </c>
      <c r="O13" s="60">
        <v>6.0220099999999999</v>
      </c>
      <c r="P13" s="60">
        <v>6.5930400000000002</v>
      </c>
      <c r="Q13" s="60">
        <v>6.2444899999999999</v>
      </c>
      <c r="R13" s="60">
        <v>6.4432600000000004</v>
      </c>
      <c r="S13" s="60">
        <v>6.0267400000000002</v>
      </c>
      <c r="T13" s="60">
        <v>6.2482499999999996</v>
      </c>
      <c r="U13" s="60">
        <v>6.7781599999999997</v>
      </c>
      <c r="V13" s="60">
        <v>7.23292</v>
      </c>
      <c r="W13" s="60">
        <v>7.4259700000000004</v>
      </c>
      <c r="X13" s="60">
        <v>7.7240700000000002</v>
      </c>
      <c r="Y13" s="60">
        <v>8.0236599999999996</v>
      </c>
      <c r="Z13" s="60">
        <v>8.44923</v>
      </c>
      <c r="AA13" s="60">
        <v>8.5833399999999997</v>
      </c>
      <c r="AB13" s="60">
        <v>9.0939800000000002</v>
      </c>
      <c r="AC13" s="60">
        <v>9.6468600000000002</v>
      </c>
      <c r="AD13" s="60">
        <v>9.8639200000000002</v>
      </c>
      <c r="AE13" s="60">
        <v>9.9544200000000007</v>
      </c>
      <c r="AF13" s="60">
        <v>10.28115</v>
      </c>
      <c r="AG13" s="60">
        <v>10.362920000000001</v>
      </c>
      <c r="AH13" s="60">
        <v>11.97688</v>
      </c>
      <c r="AI13" s="60">
        <v>12.059100000000001</v>
      </c>
      <c r="AJ13" s="60">
        <v>12.10679</v>
      </c>
    </row>
    <row r="14" spans="1:36" s="50" customFormat="1" ht="13.5" customHeight="1" x14ac:dyDescent="0.25">
      <c r="A14" s="11" t="s">
        <v>52</v>
      </c>
      <c r="B14" s="60">
        <v>0.2477</v>
      </c>
      <c r="C14" s="60">
        <v>0.18917</v>
      </c>
      <c r="D14" s="60">
        <v>0.23154</v>
      </c>
      <c r="E14" s="60">
        <v>0.21085999999999999</v>
      </c>
      <c r="F14" s="60">
        <v>0.14874999999999999</v>
      </c>
      <c r="G14" s="60">
        <v>0.14088000000000001</v>
      </c>
      <c r="H14" s="60">
        <v>0.14985000000000001</v>
      </c>
      <c r="I14" s="60">
        <v>0.15878</v>
      </c>
      <c r="J14" s="60">
        <v>0.17741000000000001</v>
      </c>
      <c r="K14" s="60">
        <v>0.19233</v>
      </c>
      <c r="L14" s="60">
        <v>0.18253</v>
      </c>
      <c r="M14" s="60">
        <v>0.26351000000000002</v>
      </c>
      <c r="N14" s="60">
        <v>0.50575999999999999</v>
      </c>
      <c r="O14" s="60">
        <v>0.57545000000000002</v>
      </c>
      <c r="P14" s="60">
        <v>0.63527999999999996</v>
      </c>
      <c r="Q14" s="60">
        <v>0.81484999999999996</v>
      </c>
      <c r="R14" s="60">
        <v>1.41513</v>
      </c>
      <c r="S14" s="60">
        <v>1.3143400000000001</v>
      </c>
      <c r="T14" s="60">
        <v>1.52108</v>
      </c>
      <c r="U14" s="60">
        <v>1.9636400000000001</v>
      </c>
      <c r="V14" s="60">
        <v>2.3830200000000001</v>
      </c>
      <c r="W14" s="60">
        <v>2.7382</v>
      </c>
      <c r="X14" s="60">
        <v>3.3138100000000001</v>
      </c>
      <c r="Y14" s="60">
        <v>3.7284199999999998</v>
      </c>
      <c r="Z14" s="60">
        <v>3.96374</v>
      </c>
      <c r="AA14" s="60">
        <v>4.1612299999999998</v>
      </c>
      <c r="AB14" s="60">
        <v>4.65632</v>
      </c>
      <c r="AC14" s="60">
        <v>5.1340199999999996</v>
      </c>
      <c r="AD14" s="60">
        <v>5.47811</v>
      </c>
      <c r="AE14" s="60">
        <v>5.5148299999999999</v>
      </c>
      <c r="AF14" s="60">
        <v>5.8320499999999997</v>
      </c>
      <c r="AG14" s="60">
        <v>6.2849000000000004</v>
      </c>
      <c r="AH14" s="60">
        <v>6.5364699999999996</v>
      </c>
      <c r="AI14" s="60">
        <v>7.0416499999999997</v>
      </c>
      <c r="AJ14" s="60">
        <v>7.4053300000000002</v>
      </c>
    </row>
    <row r="15" spans="1:36" s="50" customFormat="1" ht="13.5" customHeight="1" x14ac:dyDescent="0.25">
      <c r="A15" s="11" t="s">
        <v>53</v>
      </c>
      <c r="B15" s="60">
        <v>6.0108899999999998</v>
      </c>
      <c r="C15" s="60">
        <v>5.9006499999999997</v>
      </c>
      <c r="D15" s="60">
        <v>6.4737799999999996</v>
      </c>
      <c r="E15" s="60">
        <v>7.5073100000000004</v>
      </c>
      <c r="F15" s="60">
        <v>8.3167500000000008</v>
      </c>
      <c r="G15" s="60">
        <v>7.9830199999999998</v>
      </c>
      <c r="H15" s="60">
        <v>7.8705499999999997</v>
      </c>
      <c r="I15" s="60">
        <v>8.3815000000000008</v>
      </c>
      <c r="J15" s="60">
        <v>8.8655799999999996</v>
      </c>
      <c r="K15" s="60">
        <v>9.0379900000000006</v>
      </c>
      <c r="L15" s="60">
        <v>9.2631300000000003</v>
      </c>
      <c r="M15" s="60">
        <v>8.9577600000000004</v>
      </c>
      <c r="N15" s="60">
        <v>8.6179299999999994</v>
      </c>
      <c r="O15" s="60">
        <v>9.0439500000000006</v>
      </c>
      <c r="P15" s="60">
        <v>9.2032699999999998</v>
      </c>
      <c r="Q15" s="60">
        <v>9.2491599999999998</v>
      </c>
      <c r="R15" s="60">
        <v>9.49207</v>
      </c>
      <c r="S15" s="60">
        <v>9.3774800000000003</v>
      </c>
      <c r="T15" s="60">
        <v>9.2239500000000003</v>
      </c>
      <c r="U15" s="60">
        <v>9.3948400000000003</v>
      </c>
      <c r="V15" s="60">
        <v>8.7682400000000005</v>
      </c>
      <c r="W15" s="60">
        <v>8.7612900000000007</v>
      </c>
      <c r="X15" s="60">
        <v>8.5743100000000005</v>
      </c>
      <c r="Y15" s="60">
        <v>8.3279300000000003</v>
      </c>
      <c r="Z15" s="60">
        <v>8.1595499999999994</v>
      </c>
      <c r="AA15" s="60">
        <v>8.0647699999999993</v>
      </c>
      <c r="AB15" s="60">
        <v>7.8897000000000004</v>
      </c>
      <c r="AC15" s="60">
        <v>7.8029200000000003</v>
      </c>
      <c r="AD15" s="60">
        <v>7.74892</v>
      </c>
      <c r="AE15" s="60">
        <v>7.5150699999999997</v>
      </c>
      <c r="AF15" s="60">
        <v>7.4089700000000001</v>
      </c>
      <c r="AG15" s="60">
        <v>7.0374100000000004</v>
      </c>
      <c r="AH15" s="60">
        <v>6.99648</v>
      </c>
      <c r="AI15" s="60">
        <v>6.9109499999999997</v>
      </c>
      <c r="AJ15" s="60">
        <v>6.9106100000000001</v>
      </c>
    </row>
    <row r="16" spans="1:36" s="50" customFormat="1" ht="13.5" customHeight="1" x14ac:dyDescent="0.25">
      <c r="A16" s="11" t="s">
        <v>54</v>
      </c>
      <c r="B16" s="60">
        <v>2.0562200000000002</v>
      </c>
      <c r="C16" s="60">
        <v>1.7352700000000001</v>
      </c>
      <c r="D16" s="60">
        <v>1.90693</v>
      </c>
      <c r="E16" s="60">
        <v>1.47031</v>
      </c>
      <c r="F16" s="60">
        <v>1.09345</v>
      </c>
      <c r="G16" s="60">
        <v>1.0781799999999999</v>
      </c>
      <c r="H16" s="60">
        <v>0.90273000000000003</v>
      </c>
      <c r="I16" s="60">
        <v>0.81888000000000005</v>
      </c>
      <c r="J16" s="60">
        <v>1.0576000000000001</v>
      </c>
      <c r="K16" s="60">
        <v>1.1625099999999999</v>
      </c>
      <c r="L16" s="60">
        <v>1.0113300000000001</v>
      </c>
      <c r="M16" s="60">
        <v>1.6295599999999999</v>
      </c>
      <c r="N16" s="60">
        <v>1.8728100000000001</v>
      </c>
      <c r="O16" s="60">
        <v>1.8693599999999999</v>
      </c>
      <c r="P16" s="60">
        <v>2.00787</v>
      </c>
      <c r="Q16" s="60">
        <v>2.5180400000000001</v>
      </c>
      <c r="R16" s="60">
        <v>2.64581</v>
      </c>
      <c r="S16" s="60">
        <v>2.9691000000000001</v>
      </c>
      <c r="T16" s="60">
        <v>2.8738100000000002</v>
      </c>
      <c r="U16" s="60">
        <v>2.9364499999999998</v>
      </c>
      <c r="V16" s="60">
        <v>2.7535099999999999</v>
      </c>
      <c r="W16" s="60">
        <v>2.8513099999999998</v>
      </c>
      <c r="X16" s="60">
        <v>2.8305799999999999</v>
      </c>
      <c r="Y16" s="60">
        <v>3.0272100000000002</v>
      </c>
      <c r="Z16" s="60">
        <v>3.26444</v>
      </c>
      <c r="AA16" s="60">
        <v>3.3372600000000001</v>
      </c>
      <c r="AB16" s="60">
        <v>3.6273</v>
      </c>
      <c r="AC16" s="60">
        <v>3.7107100000000002</v>
      </c>
      <c r="AD16" s="60">
        <v>3.66147</v>
      </c>
      <c r="AE16" s="60">
        <v>3.9169900000000002</v>
      </c>
      <c r="AF16" s="60">
        <v>3.9060299999999999</v>
      </c>
      <c r="AG16" s="60">
        <v>4.0965800000000003</v>
      </c>
      <c r="AH16" s="60">
        <v>4.2131699999999999</v>
      </c>
      <c r="AI16" s="60">
        <v>4.3464400000000003</v>
      </c>
      <c r="AJ16" s="60">
        <v>4.2907400000000004</v>
      </c>
    </row>
    <row r="17" spans="1:36" s="50" customFormat="1" ht="13.5" customHeight="1" x14ac:dyDescent="0.25">
      <c r="A17" s="52" t="s">
        <v>18</v>
      </c>
      <c r="B17" s="73">
        <v>100</v>
      </c>
      <c r="C17" s="73">
        <v>100</v>
      </c>
      <c r="D17" s="73">
        <v>100</v>
      </c>
      <c r="E17" s="73">
        <v>100</v>
      </c>
      <c r="F17" s="73">
        <v>100</v>
      </c>
      <c r="G17" s="73">
        <v>100</v>
      </c>
      <c r="H17" s="73">
        <v>100</v>
      </c>
      <c r="I17" s="73">
        <v>100</v>
      </c>
      <c r="J17" s="73">
        <v>100</v>
      </c>
      <c r="K17" s="73">
        <v>100</v>
      </c>
      <c r="L17" s="73">
        <v>100</v>
      </c>
      <c r="M17" s="73">
        <v>100</v>
      </c>
      <c r="N17" s="73">
        <v>100</v>
      </c>
      <c r="O17" s="73">
        <v>100</v>
      </c>
      <c r="P17" s="73">
        <v>100</v>
      </c>
      <c r="Q17" s="73">
        <v>100</v>
      </c>
      <c r="R17" s="73">
        <v>100</v>
      </c>
      <c r="S17" s="73">
        <v>100</v>
      </c>
      <c r="T17" s="73">
        <v>100</v>
      </c>
      <c r="U17" s="73">
        <v>100</v>
      </c>
      <c r="V17" s="73">
        <v>100</v>
      </c>
      <c r="W17" s="73">
        <v>100</v>
      </c>
      <c r="X17" s="73">
        <v>100</v>
      </c>
      <c r="Y17" s="73">
        <v>100</v>
      </c>
      <c r="Z17" s="73">
        <v>100</v>
      </c>
      <c r="AA17" s="73">
        <v>100</v>
      </c>
      <c r="AB17" s="73">
        <v>100</v>
      </c>
      <c r="AC17" s="73">
        <v>100</v>
      </c>
      <c r="AD17" s="73">
        <v>100</v>
      </c>
      <c r="AE17" s="73">
        <v>100</v>
      </c>
      <c r="AF17" s="73">
        <v>100</v>
      </c>
      <c r="AG17" s="73">
        <v>100</v>
      </c>
      <c r="AH17" s="73">
        <v>100</v>
      </c>
      <c r="AI17" s="73">
        <v>100</v>
      </c>
      <c r="AJ17" s="73">
        <v>100</v>
      </c>
    </row>
    <row r="18" spans="1:36" s="50" customFormat="1" ht="13.5" customHeight="1" x14ac:dyDescent="0.25">
      <c r="A18" s="13" t="s">
        <v>45</v>
      </c>
      <c r="B18" s="60">
        <v>2.7105800000000002</v>
      </c>
      <c r="C18" s="60">
        <v>2.7873800000000002</v>
      </c>
      <c r="D18" s="60">
        <v>2.4477000000000002</v>
      </c>
      <c r="E18" s="60">
        <v>2.2333699999999999</v>
      </c>
      <c r="F18" s="60">
        <v>2.1999</v>
      </c>
      <c r="G18" s="60">
        <v>2.04108</v>
      </c>
      <c r="H18" s="60">
        <v>2.11782</v>
      </c>
      <c r="I18" s="60">
        <v>2.0614699999999999</v>
      </c>
      <c r="J18" s="60">
        <v>2.17516</v>
      </c>
      <c r="K18" s="60">
        <v>2.5753599999999999</v>
      </c>
      <c r="L18" s="60">
        <v>2.7785899999999999</v>
      </c>
      <c r="M18" s="60">
        <v>2.6443699999999999</v>
      </c>
      <c r="N18" s="60">
        <v>2.5413100000000002</v>
      </c>
      <c r="O18" s="60">
        <v>2.4194300000000002</v>
      </c>
      <c r="P18" s="60">
        <v>2.1636099999999998</v>
      </c>
      <c r="Q18" s="60">
        <v>2.1866500000000002</v>
      </c>
      <c r="R18" s="60">
        <v>2.2093699999999998</v>
      </c>
      <c r="S18" s="60">
        <v>2.09985</v>
      </c>
      <c r="T18" s="60">
        <v>2.1250599999999999</v>
      </c>
      <c r="U18" s="60">
        <v>2.0318999999999998</v>
      </c>
      <c r="V18" s="60">
        <v>2.16011</v>
      </c>
      <c r="W18" s="60">
        <v>2.2255199999999999</v>
      </c>
      <c r="X18" s="60">
        <v>1.9586600000000001</v>
      </c>
      <c r="Y18" s="60">
        <v>1.9277500000000001</v>
      </c>
      <c r="Z18" s="60">
        <v>2.0666199999999999</v>
      </c>
      <c r="AA18" s="60">
        <v>2.0809000000000002</v>
      </c>
      <c r="AB18" s="60">
        <v>2.24953</v>
      </c>
      <c r="AC18" s="60">
        <v>2.2680899999999999</v>
      </c>
      <c r="AD18" s="60">
        <v>2.29657</v>
      </c>
      <c r="AE18" s="60">
        <v>2.1354700000000002</v>
      </c>
      <c r="AF18" s="60">
        <v>2.1017899999999998</v>
      </c>
      <c r="AG18" s="60">
        <v>2.0276000000000001</v>
      </c>
      <c r="AH18" s="60">
        <v>1.9454499999999999</v>
      </c>
      <c r="AI18" s="60">
        <v>1.92255</v>
      </c>
      <c r="AJ18" s="60">
        <v>1.74379</v>
      </c>
    </row>
    <row r="19" spans="1:36" s="50" customFormat="1" ht="13.5" customHeight="1" x14ac:dyDescent="0.25">
      <c r="A19" s="13" t="s">
        <v>46</v>
      </c>
      <c r="B19" s="60">
        <v>22.359179999999999</v>
      </c>
      <c r="C19" s="60">
        <v>22.74474</v>
      </c>
      <c r="D19" s="60">
        <v>23.02704</v>
      </c>
      <c r="E19" s="60">
        <v>21.39753</v>
      </c>
      <c r="F19" s="60">
        <v>20.552489999999999</v>
      </c>
      <c r="G19" s="60">
        <v>20.303059999999999</v>
      </c>
      <c r="H19" s="60">
        <v>21.68214</v>
      </c>
      <c r="I19" s="60">
        <v>21.747900000000001</v>
      </c>
      <c r="J19" s="60">
        <v>21.9087</v>
      </c>
      <c r="K19" s="60">
        <v>22.520990000000001</v>
      </c>
      <c r="L19" s="60">
        <v>23.223980000000001</v>
      </c>
      <c r="M19" s="60">
        <v>22.257259999999999</v>
      </c>
      <c r="N19" s="60">
        <v>22.536519999999999</v>
      </c>
      <c r="O19" s="60">
        <v>22.12471</v>
      </c>
      <c r="P19" s="60">
        <v>20.742460000000001</v>
      </c>
      <c r="Q19" s="60">
        <v>20.570329999999998</v>
      </c>
      <c r="R19" s="60">
        <v>20.6905</v>
      </c>
      <c r="S19" s="60">
        <v>19.906140000000001</v>
      </c>
      <c r="T19" s="60">
        <v>20.881239999999998</v>
      </c>
      <c r="U19" s="60">
        <v>21.798690000000001</v>
      </c>
      <c r="V19" s="60">
        <v>21.343769999999999</v>
      </c>
      <c r="W19" s="60">
        <v>21.452909999999999</v>
      </c>
      <c r="X19" s="60">
        <v>21.247699999999998</v>
      </c>
      <c r="Y19" s="60">
        <v>21.273520000000001</v>
      </c>
      <c r="Z19" s="60">
        <v>21.29823</v>
      </c>
      <c r="AA19" s="60">
        <v>22.065300000000001</v>
      </c>
      <c r="AB19" s="60">
        <v>22.531839999999999</v>
      </c>
      <c r="AC19" s="60">
        <v>23.009399999999999</v>
      </c>
      <c r="AD19" s="60">
        <v>22.043569999999999</v>
      </c>
      <c r="AE19" s="60">
        <v>22.01352</v>
      </c>
      <c r="AF19" s="60">
        <v>22.039390000000001</v>
      </c>
      <c r="AG19" s="60">
        <v>21.57696</v>
      </c>
      <c r="AH19" s="60">
        <v>21.746279999999999</v>
      </c>
      <c r="AI19" s="60">
        <v>21.983779999999999</v>
      </c>
      <c r="AJ19" s="60">
        <v>21.769130000000001</v>
      </c>
    </row>
    <row r="20" spans="1:36" s="50" customFormat="1" ht="13.5" customHeight="1" x14ac:dyDescent="0.25">
      <c r="A20" s="13" t="s">
        <v>47</v>
      </c>
      <c r="B20" s="60">
        <v>0</v>
      </c>
      <c r="C20" s="60">
        <v>0</v>
      </c>
      <c r="D20" s="60">
        <v>0</v>
      </c>
      <c r="E20" s="60">
        <v>7.3550000000000004E-2</v>
      </c>
      <c r="F20" s="60">
        <v>0.10715</v>
      </c>
      <c r="G20" s="60">
        <v>0.64334999999999998</v>
      </c>
      <c r="H20" s="60">
        <v>1.1928700000000001</v>
      </c>
      <c r="I20" s="60">
        <v>1.8472500000000001</v>
      </c>
      <c r="J20" s="60">
        <v>2.26579</v>
      </c>
      <c r="K20" s="60">
        <v>3.18485</v>
      </c>
      <c r="L20" s="60">
        <v>4.1270199999999999</v>
      </c>
      <c r="M20" s="60">
        <v>4.7014199999999997</v>
      </c>
      <c r="N20" s="60">
        <v>3.9780899999999999</v>
      </c>
      <c r="O20" s="60">
        <v>3.96122</v>
      </c>
      <c r="P20" s="60">
        <v>3.6261199999999998</v>
      </c>
      <c r="Q20" s="60">
        <v>3.6434899999999999</v>
      </c>
      <c r="R20" s="60">
        <v>3.50406</v>
      </c>
      <c r="S20" s="60">
        <v>3.6508699999999998</v>
      </c>
      <c r="T20" s="60">
        <v>3.7949299999999999</v>
      </c>
      <c r="U20" s="60">
        <v>4.0959700000000003</v>
      </c>
      <c r="V20" s="60">
        <v>4.0790100000000002</v>
      </c>
      <c r="W20" s="60">
        <v>4.35487</v>
      </c>
      <c r="X20" s="60">
        <v>4.5909500000000003</v>
      </c>
      <c r="Y20" s="60">
        <v>4.6391600000000004</v>
      </c>
      <c r="Z20" s="60">
        <v>5.0648600000000004</v>
      </c>
      <c r="AA20" s="60">
        <v>5.26492</v>
      </c>
      <c r="AB20" s="60">
        <v>5.4016799999999998</v>
      </c>
      <c r="AC20" s="60">
        <v>5.6773100000000003</v>
      </c>
      <c r="AD20" s="60">
        <v>5.88117</v>
      </c>
      <c r="AE20" s="60">
        <v>6.2214600000000004</v>
      </c>
      <c r="AF20" s="60">
        <v>6.3554199999999996</v>
      </c>
      <c r="AG20" s="60">
        <v>6.5047300000000003</v>
      </c>
      <c r="AH20" s="60">
        <v>6.6676299999999999</v>
      </c>
      <c r="AI20" s="60">
        <v>6.8626899999999997</v>
      </c>
      <c r="AJ20" s="60">
        <v>6.6787099999999997</v>
      </c>
    </row>
    <row r="21" spans="1:36" s="50" customFormat="1" ht="13.5" customHeight="1" x14ac:dyDescent="0.25">
      <c r="A21" s="13" t="s">
        <v>48</v>
      </c>
      <c r="B21" s="60">
        <v>39.242019999999997</v>
      </c>
      <c r="C21" s="60">
        <v>39.966410000000003</v>
      </c>
      <c r="D21" s="60">
        <v>40.240780000000001</v>
      </c>
      <c r="E21" s="60">
        <v>40.481439999999999</v>
      </c>
      <c r="F21" s="60">
        <v>39.678550000000001</v>
      </c>
      <c r="G21" s="60">
        <v>38.943860000000001</v>
      </c>
      <c r="H21" s="60">
        <v>38.513060000000003</v>
      </c>
      <c r="I21" s="60">
        <v>37.70879</v>
      </c>
      <c r="J21" s="60">
        <v>36.971690000000002</v>
      </c>
      <c r="K21" s="60">
        <v>35.810099999999998</v>
      </c>
      <c r="L21" s="60">
        <v>35.631309999999999</v>
      </c>
      <c r="M21" s="60">
        <v>36.494619999999998</v>
      </c>
      <c r="N21" s="60">
        <v>36.299689999999998</v>
      </c>
      <c r="O21" s="60">
        <v>35.478990000000003</v>
      </c>
      <c r="P21" s="60">
        <v>34.626330000000003</v>
      </c>
      <c r="Q21" s="60">
        <v>33.918509999999998</v>
      </c>
      <c r="R21" s="60">
        <v>33.800179999999997</v>
      </c>
      <c r="S21" s="60">
        <v>33.520690000000002</v>
      </c>
      <c r="T21" s="60">
        <v>32.882480000000001</v>
      </c>
      <c r="U21" s="60">
        <v>31.859000000000002</v>
      </c>
      <c r="V21" s="60">
        <v>31.878969999999999</v>
      </c>
      <c r="W21" s="60">
        <v>31.71228</v>
      </c>
      <c r="X21" s="60">
        <v>31.66865</v>
      </c>
      <c r="Y21" s="60">
        <v>32.588810000000002</v>
      </c>
      <c r="Z21" s="60">
        <v>31.818180000000002</v>
      </c>
      <c r="AA21" s="60">
        <v>31.118729999999999</v>
      </c>
      <c r="AB21" s="60">
        <v>30.219609999999999</v>
      </c>
      <c r="AC21" s="60">
        <v>29.909960000000002</v>
      </c>
      <c r="AD21" s="60">
        <v>29.797720000000002</v>
      </c>
      <c r="AE21" s="60">
        <v>30.07282</v>
      </c>
      <c r="AF21" s="60">
        <v>29.952020000000001</v>
      </c>
      <c r="AG21" s="60">
        <v>29.945209999999999</v>
      </c>
      <c r="AH21" s="60">
        <v>29.597339999999999</v>
      </c>
      <c r="AI21" s="60">
        <v>29.544329999999999</v>
      </c>
      <c r="AJ21" s="60">
        <v>29.587900000000001</v>
      </c>
    </row>
    <row r="22" spans="1:36" s="50" customFormat="1" ht="13.5" customHeight="1" x14ac:dyDescent="0.25">
      <c r="A22" s="13" t="s">
        <v>49</v>
      </c>
      <c r="B22" s="60">
        <v>7.1995800000000001</v>
      </c>
      <c r="C22" s="60">
        <v>7.17354</v>
      </c>
      <c r="D22" s="60">
        <v>7.3763699999999996</v>
      </c>
      <c r="E22" s="60">
        <v>8.3082600000000006</v>
      </c>
      <c r="F22" s="60">
        <v>8.1131799999999998</v>
      </c>
      <c r="G22" s="60">
        <v>7.9226700000000001</v>
      </c>
      <c r="H22" s="60">
        <v>8.2703399999999991</v>
      </c>
      <c r="I22" s="60">
        <v>8.6370699999999996</v>
      </c>
      <c r="J22" s="60">
        <v>7.9725700000000002</v>
      </c>
      <c r="K22" s="60">
        <v>7.6723100000000004</v>
      </c>
      <c r="L22" s="60">
        <v>6.9814999999999996</v>
      </c>
      <c r="M22" s="60">
        <v>6.5038799999999997</v>
      </c>
      <c r="N22" s="60">
        <v>6.1153000000000004</v>
      </c>
      <c r="O22" s="60">
        <v>6.6059799999999997</v>
      </c>
      <c r="P22" s="60">
        <v>6.9361800000000002</v>
      </c>
      <c r="Q22" s="60">
        <v>6.7515799999999997</v>
      </c>
      <c r="R22" s="60">
        <v>6.8181200000000004</v>
      </c>
      <c r="S22" s="60">
        <v>6.4427199999999996</v>
      </c>
      <c r="T22" s="60">
        <v>6.4480000000000004</v>
      </c>
      <c r="U22" s="60">
        <v>6.1305500000000004</v>
      </c>
      <c r="V22" s="60">
        <v>6.1453100000000003</v>
      </c>
      <c r="W22" s="60">
        <v>6.19299</v>
      </c>
      <c r="X22" s="60">
        <v>6.1302899999999996</v>
      </c>
      <c r="Y22" s="60">
        <v>5.6767599999999998</v>
      </c>
      <c r="Z22" s="60">
        <v>5.4138700000000002</v>
      </c>
      <c r="AA22" s="60">
        <v>5.5713400000000002</v>
      </c>
      <c r="AB22" s="60">
        <v>5.4551100000000003</v>
      </c>
      <c r="AC22" s="60">
        <v>5.2242600000000001</v>
      </c>
      <c r="AD22" s="60">
        <v>5.1492599999999999</v>
      </c>
      <c r="AE22" s="60">
        <v>4.9528999999999996</v>
      </c>
      <c r="AF22" s="60">
        <v>4.9336200000000003</v>
      </c>
      <c r="AG22" s="60">
        <v>4.8785499999999997</v>
      </c>
      <c r="AH22" s="60">
        <v>4.49993</v>
      </c>
      <c r="AI22" s="60">
        <v>4.3498599999999996</v>
      </c>
      <c r="AJ22" s="60">
        <v>4.3500500000000004</v>
      </c>
    </row>
    <row r="23" spans="1:36" s="50" customFormat="1" ht="13.5" customHeight="1" x14ac:dyDescent="0.25">
      <c r="A23" s="13" t="s">
        <v>50</v>
      </c>
      <c r="B23" s="60">
        <v>16.965630000000001</v>
      </c>
      <c r="C23" s="60">
        <v>16.452960000000001</v>
      </c>
      <c r="D23" s="60">
        <v>15.524290000000001</v>
      </c>
      <c r="E23" s="60">
        <v>16.238720000000001</v>
      </c>
      <c r="F23" s="60">
        <v>17.572410000000001</v>
      </c>
      <c r="G23" s="60">
        <v>18.373010000000001</v>
      </c>
      <c r="H23" s="60">
        <v>17.082889999999999</v>
      </c>
      <c r="I23" s="60">
        <v>16.075749999999999</v>
      </c>
      <c r="J23" s="60">
        <v>16.180779999999999</v>
      </c>
      <c r="K23" s="60">
        <v>15.497</v>
      </c>
      <c r="L23" s="60">
        <v>15.39607</v>
      </c>
      <c r="M23" s="60">
        <v>15.14292</v>
      </c>
      <c r="N23" s="60">
        <v>15.59806</v>
      </c>
      <c r="O23" s="60">
        <v>16.058350000000001</v>
      </c>
      <c r="P23" s="60">
        <v>17.76858</v>
      </c>
      <c r="Q23" s="60">
        <v>18.12162</v>
      </c>
      <c r="R23" s="60">
        <v>17.786280000000001</v>
      </c>
      <c r="S23" s="60">
        <v>18.660019999999999</v>
      </c>
      <c r="T23" s="60">
        <v>18.079899999999999</v>
      </c>
      <c r="U23" s="60">
        <v>17.496310000000001</v>
      </c>
      <c r="V23" s="60">
        <v>18.133089999999999</v>
      </c>
      <c r="W23" s="60">
        <v>17.850860000000001</v>
      </c>
      <c r="X23" s="60">
        <v>17.671250000000001</v>
      </c>
      <c r="Y23" s="60">
        <v>17.245989999999999</v>
      </c>
      <c r="Z23" s="60">
        <v>16.81598</v>
      </c>
      <c r="AA23" s="60">
        <v>16.43824</v>
      </c>
      <c r="AB23" s="60">
        <v>15.82544</v>
      </c>
      <c r="AC23" s="60">
        <v>15.256539999999999</v>
      </c>
      <c r="AD23" s="60">
        <v>15.758990000000001</v>
      </c>
      <c r="AE23" s="60">
        <v>15.29504</v>
      </c>
      <c r="AF23" s="60">
        <v>14.998089999999999</v>
      </c>
      <c r="AG23" s="60">
        <v>15.17478</v>
      </c>
      <c r="AH23" s="60">
        <v>14.940110000000001</v>
      </c>
      <c r="AI23" s="60">
        <v>14.34876</v>
      </c>
      <c r="AJ23" s="60">
        <v>14.64841</v>
      </c>
    </row>
    <row r="24" spans="1:36" s="50" customFormat="1" ht="13.5" customHeight="1" x14ac:dyDescent="0.25">
      <c r="A24" s="11" t="s">
        <v>51</v>
      </c>
      <c r="B24" s="60">
        <v>5.77684</v>
      </c>
      <c r="C24" s="60">
        <v>5.49078</v>
      </c>
      <c r="D24" s="60">
        <v>5.3177700000000003</v>
      </c>
      <c r="E24" s="60">
        <v>5.15212</v>
      </c>
      <c r="F24" s="60">
        <v>5.2402499999999996</v>
      </c>
      <c r="G24" s="60">
        <v>5.2023099999999998</v>
      </c>
      <c r="H24" s="60">
        <v>4.9915500000000002</v>
      </c>
      <c r="I24" s="60">
        <v>5.4175700000000004</v>
      </c>
      <c r="J24" s="60">
        <v>5.4258199999999999</v>
      </c>
      <c r="K24" s="60">
        <v>5.1148800000000003</v>
      </c>
      <c r="L24" s="60">
        <v>4.8187499999999996</v>
      </c>
      <c r="M24" s="60">
        <v>4.5075799999999999</v>
      </c>
      <c r="N24" s="60">
        <v>4.8820600000000001</v>
      </c>
      <c r="O24" s="60">
        <v>4.9485599999999996</v>
      </c>
      <c r="P24" s="60">
        <v>5.1690899999999997</v>
      </c>
      <c r="Q24" s="60">
        <v>5.00169</v>
      </c>
      <c r="R24" s="60">
        <v>4.8475999999999999</v>
      </c>
      <c r="S24" s="60">
        <v>5.1541699999999997</v>
      </c>
      <c r="T24" s="60">
        <v>5.1032599999999997</v>
      </c>
      <c r="U24" s="60">
        <v>5.4067800000000004</v>
      </c>
      <c r="V24" s="60">
        <v>5.2260600000000004</v>
      </c>
      <c r="W24" s="60">
        <v>5.0829800000000001</v>
      </c>
      <c r="X24" s="60">
        <v>5.1509600000000004</v>
      </c>
      <c r="Y24" s="60">
        <v>4.9695499999999999</v>
      </c>
      <c r="Z24" s="60">
        <v>4.9714200000000002</v>
      </c>
      <c r="AA24" s="60">
        <v>4.7774200000000002</v>
      </c>
      <c r="AB24" s="60">
        <v>4.8167999999999997</v>
      </c>
      <c r="AC24" s="60">
        <v>4.4908799999999998</v>
      </c>
      <c r="AD24" s="60">
        <v>4.5873699999999999</v>
      </c>
      <c r="AE24" s="60">
        <v>4.4211999999999998</v>
      </c>
      <c r="AF24" s="60">
        <v>4.5921500000000002</v>
      </c>
      <c r="AG24" s="60">
        <v>4.6529299999999996</v>
      </c>
      <c r="AH24" s="60">
        <v>4.4595200000000004</v>
      </c>
      <c r="AI24" s="60">
        <v>4.31677</v>
      </c>
      <c r="AJ24" s="60">
        <v>4.4632500000000004</v>
      </c>
    </row>
    <row r="25" spans="1:36" s="50" customFormat="1" ht="13.5" customHeight="1" x14ac:dyDescent="0.25">
      <c r="A25" s="11" t="s">
        <v>59</v>
      </c>
      <c r="B25" s="60">
        <v>0.52432999999999996</v>
      </c>
      <c r="C25" s="60">
        <v>0.64273999999999998</v>
      </c>
      <c r="D25" s="60">
        <v>0.67844000000000004</v>
      </c>
      <c r="E25" s="60">
        <v>0.68872999999999995</v>
      </c>
      <c r="F25" s="60">
        <v>0.75673999999999997</v>
      </c>
      <c r="G25" s="60">
        <v>0.80337000000000003</v>
      </c>
      <c r="H25" s="60">
        <v>0.72719999999999996</v>
      </c>
      <c r="I25" s="60">
        <v>0.74200999999999995</v>
      </c>
      <c r="J25" s="60">
        <v>0.70692999999999995</v>
      </c>
      <c r="K25" s="60">
        <v>0.71404999999999996</v>
      </c>
      <c r="L25" s="60">
        <v>0.57206000000000001</v>
      </c>
      <c r="M25" s="60">
        <v>0.48895</v>
      </c>
      <c r="N25" s="60">
        <v>0.54478000000000004</v>
      </c>
      <c r="O25" s="60">
        <v>0.80647999999999997</v>
      </c>
      <c r="P25" s="60">
        <v>0.84762999999999999</v>
      </c>
      <c r="Q25" s="60">
        <v>0.93552999999999997</v>
      </c>
      <c r="R25" s="60">
        <v>0.84411999999999998</v>
      </c>
      <c r="S25" s="60">
        <v>0.89615</v>
      </c>
      <c r="T25" s="60">
        <v>0.86614999999999998</v>
      </c>
      <c r="U25" s="60">
        <v>0.88995999999999997</v>
      </c>
      <c r="V25" s="60">
        <v>0.89781</v>
      </c>
      <c r="W25" s="60">
        <v>0.95340000000000003</v>
      </c>
      <c r="X25" s="60">
        <v>1.08213</v>
      </c>
      <c r="Y25" s="60">
        <v>1.07037</v>
      </c>
      <c r="Z25" s="60">
        <v>1.38232</v>
      </c>
      <c r="AA25" s="60">
        <v>1.2786200000000001</v>
      </c>
      <c r="AB25" s="60">
        <v>1.3890800000000001</v>
      </c>
      <c r="AC25" s="60">
        <v>1.7244299999999999</v>
      </c>
      <c r="AD25" s="60">
        <v>1.81247</v>
      </c>
      <c r="AE25" s="60">
        <v>1.75692</v>
      </c>
      <c r="AF25" s="60">
        <v>1.9016200000000001</v>
      </c>
      <c r="AG25" s="60">
        <v>2.0832700000000002</v>
      </c>
      <c r="AH25" s="60">
        <v>2.33223</v>
      </c>
      <c r="AI25" s="60">
        <v>2.5707499999999999</v>
      </c>
      <c r="AJ25" s="60">
        <v>2.4580199999999999</v>
      </c>
    </row>
    <row r="26" spans="1:36" s="50" customFormat="1" ht="13.5" customHeight="1" x14ac:dyDescent="0.25">
      <c r="A26" s="11" t="s">
        <v>52</v>
      </c>
      <c r="B26" s="60" t="s">
        <v>79</v>
      </c>
      <c r="C26" s="60" t="s">
        <v>1</v>
      </c>
      <c r="D26" s="60" t="s">
        <v>1</v>
      </c>
      <c r="E26" s="60" t="s">
        <v>79</v>
      </c>
      <c r="F26" s="60" t="s">
        <v>79</v>
      </c>
      <c r="G26" s="60" t="s">
        <v>1</v>
      </c>
      <c r="H26" s="60" t="s">
        <v>1</v>
      </c>
      <c r="I26" s="60" t="s">
        <v>79</v>
      </c>
      <c r="J26" s="60" t="s">
        <v>1</v>
      </c>
      <c r="K26" s="60" t="s">
        <v>1</v>
      </c>
      <c r="L26" s="60" t="s">
        <v>1</v>
      </c>
      <c r="M26" s="60">
        <v>1.447E-2</v>
      </c>
      <c r="N26" s="60">
        <v>2.6939999999999999E-2</v>
      </c>
      <c r="O26" s="60">
        <v>4.4470000000000003E-2</v>
      </c>
      <c r="P26" s="60">
        <v>6.8959999999999994E-2</v>
      </c>
      <c r="Q26" s="60">
        <v>9.2990000000000003E-2</v>
      </c>
      <c r="R26" s="60">
        <v>0.18728</v>
      </c>
      <c r="S26" s="60">
        <v>0.17499000000000001</v>
      </c>
      <c r="T26" s="60">
        <v>0.22369</v>
      </c>
      <c r="U26" s="60">
        <v>0.35652</v>
      </c>
      <c r="V26" s="60">
        <v>0.39128000000000002</v>
      </c>
      <c r="W26" s="60">
        <v>0.45609</v>
      </c>
      <c r="X26" s="60">
        <v>0.60328999999999999</v>
      </c>
      <c r="Y26" s="60">
        <v>0.63075000000000003</v>
      </c>
      <c r="Z26" s="60">
        <v>0.76124000000000003</v>
      </c>
      <c r="AA26" s="60">
        <v>0.97219999999999995</v>
      </c>
      <c r="AB26" s="60">
        <v>1.21756</v>
      </c>
      <c r="AC26" s="60">
        <v>1.29969</v>
      </c>
      <c r="AD26" s="60">
        <v>1.59348</v>
      </c>
      <c r="AE26" s="60">
        <v>1.6615599999999999</v>
      </c>
      <c r="AF26" s="60">
        <v>1.6043099999999999</v>
      </c>
      <c r="AG26" s="60">
        <v>1.69357</v>
      </c>
      <c r="AH26" s="60">
        <v>2.05802</v>
      </c>
      <c r="AI26" s="60">
        <v>2.16804</v>
      </c>
      <c r="AJ26" s="60">
        <v>2.3502100000000001</v>
      </c>
    </row>
    <row r="27" spans="1:36" s="50" customFormat="1" ht="13.5" customHeight="1" x14ac:dyDescent="0.25">
      <c r="A27" s="11" t="s">
        <v>53</v>
      </c>
      <c r="B27" s="60">
        <v>2.9374799999999999</v>
      </c>
      <c r="C27" s="60">
        <v>2.9876299999999998</v>
      </c>
      <c r="D27" s="60">
        <v>3.4188000000000001</v>
      </c>
      <c r="E27" s="60">
        <v>3.9284500000000002</v>
      </c>
      <c r="F27" s="60">
        <v>4.5906599999999997</v>
      </c>
      <c r="G27" s="60">
        <v>4.5850900000000001</v>
      </c>
      <c r="H27" s="60">
        <v>4.4684699999999999</v>
      </c>
      <c r="I27" s="60">
        <v>4.9301500000000003</v>
      </c>
      <c r="J27" s="60">
        <v>5.1901799999999998</v>
      </c>
      <c r="K27" s="60">
        <v>5.7004599999999996</v>
      </c>
      <c r="L27" s="60">
        <v>5.4316700000000004</v>
      </c>
      <c r="M27" s="60">
        <v>5.1643299999999996</v>
      </c>
      <c r="N27" s="60">
        <v>5.0736400000000001</v>
      </c>
      <c r="O27" s="60">
        <v>5.3102900000000002</v>
      </c>
      <c r="P27" s="60">
        <v>5.5799799999999999</v>
      </c>
      <c r="Q27" s="60">
        <v>5.8414099999999998</v>
      </c>
      <c r="R27" s="60">
        <v>6.0581399999999999</v>
      </c>
      <c r="S27" s="60">
        <v>5.9628300000000003</v>
      </c>
      <c r="T27" s="60">
        <v>5.8367599999999999</v>
      </c>
      <c r="U27" s="60">
        <v>6.0206400000000002</v>
      </c>
      <c r="V27" s="60">
        <v>5.9737900000000002</v>
      </c>
      <c r="W27" s="60">
        <v>5.7835999999999999</v>
      </c>
      <c r="X27" s="60">
        <v>5.8868099999999997</v>
      </c>
      <c r="Y27" s="60">
        <v>5.7477499999999999</v>
      </c>
      <c r="Z27" s="60">
        <v>5.75739</v>
      </c>
      <c r="AA27" s="60">
        <v>5.7886199999999999</v>
      </c>
      <c r="AB27" s="60">
        <v>5.87127</v>
      </c>
      <c r="AC27" s="60">
        <v>5.9576399999999996</v>
      </c>
      <c r="AD27" s="60">
        <v>6.0310100000000002</v>
      </c>
      <c r="AE27" s="60">
        <v>6.0307500000000003</v>
      </c>
      <c r="AF27" s="60">
        <v>6.0463300000000002</v>
      </c>
      <c r="AG27" s="60">
        <v>5.7956599999999998</v>
      </c>
      <c r="AH27" s="60">
        <v>5.8825200000000004</v>
      </c>
      <c r="AI27" s="60">
        <v>6.01037</v>
      </c>
      <c r="AJ27" s="60">
        <v>6.05342</v>
      </c>
    </row>
    <row r="28" spans="1:36" s="50" customFormat="1" ht="13.5" customHeight="1" x14ac:dyDescent="0.25">
      <c r="A28" s="11" t="s">
        <v>54</v>
      </c>
      <c r="B28" s="60">
        <v>2.28437</v>
      </c>
      <c r="C28" s="60">
        <v>1.7505900000000001</v>
      </c>
      <c r="D28" s="60">
        <v>1.9588300000000001</v>
      </c>
      <c r="E28" s="60">
        <v>1.49783</v>
      </c>
      <c r="F28" s="60">
        <v>1.18868</v>
      </c>
      <c r="G28" s="60">
        <v>1.1724000000000001</v>
      </c>
      <c r="H28" s="60">
        <v>0.94728000000000001</v>
      </c>
      <c r="I28" s="60">
        <v>0.83204</v>
      </c>
      <c r="J28" s="60">
        <v>1.19936</v>
      </c>
      <c r="K28" s="60">
        <v>1.2010400000000001</v>
      </c>
      <c r="L28" s="60">
        <v>1.03321</v>
      </c>
      <c r="M28" s="60">
        <v>2.0802</v>
      </c>
      <c r="N28" s="60">
        <v>2.4036200000000001</v>
      </c>
      <c r="O28" s="60">
        <v>2.24153</v>
      </c>
      <c r="P28" s="60">
        <v>2.47105</v>
      </c>
      <c r="Q28" s="60">
        <v>2.9361999999999999</v>
      </c>
      <c r="R28" s="60">
        <v>3.2543500000000001</v>
      </c>
      <c r="S28" s="60">
        <v>3.5315599999999998</v>
      </c>
      <c r="T28" s="60">
        <v>3.7585199999999999</v>
      </c>
      <c r="U28" s="60">
        <v>3.9136799999999998</v>
      </c>
      <c r="V28" s="60">
        <v>3.7707999999999999</v>
      </c>
      <c r="W28" s="60">
        <v>3.9344999999999999</v>
      </c>
      <c r="X28" s="60">
        <v>4.0093100000000002</v>
      </c>
      <c r="Y28" s="60">
        <v>4.2295800000000003</v>
      </c>
      <c r="Z28" s="60">
        <v>4.6498799999999996</v>
      </c>
      <c r="AA28" s="60">
        <v>4.6437099999999996</v>
      </c>
      <c r="AB28" s="60">
        <v>5.0220700000000003</v>
      </c>
      <c r="AC28" s="60">
        <v>5.1817900000000003</v>
      </c>
      <c r="AD28" s="60">
        <v>5.0484099999999996</v>
      </c>
      <c r="AE28" s="60">
        <v>5.4383600000000003</v>
      </c>
      <c r="AF28" s="60">
        <v>5.4752599999999996</v>
      </c>
      <c r="AG28" s="60">
        <v>5.6667399999999999</v>
      </c>
      <c r="AH28" s="60">
        <v>5.8709800000000003</v>
      </c>
      <c r="AI28" s="60">
        <v>5.92211</v>
      </c>
      <c r="AJ28" s="60">
        <v>5.8971</v>
      </c>
    </row>
    <row r="29" spans="1:36" s="50" customFormat="1" ht="13.5" customHeight="1" x14ac:dyDescent="0.25">
      <c r="A29" s="52" t="s">
        <v>19</v>
      </c>
      <c r="B29" s="73">
        <v>100</v>
      </c>
      <c r="C29" s="73">
        <v>100</v>
      </c>
      <c r="D29" s="73">
        <v>100</v>
      </c>
      <c r="E29" s="73">
        <v>100</v>
      </c>
      <c r="F29" s="73">
        <v>100</v>
      </c>
      <c r="G29" s="73">
        <v>100</v>
      </c>
      <c r="H29" s="73">
        <v>100</v>
      </c>
      <c r="I29" s="73">
        <v>100</v>
      </c>
      <c r="J29" s="73">
        <v>100</v>
      </c>
      <c r="K29" s="73">
        <v>100</v>
      </c>
      <c r="L29" s="73">
        <v>100</v>
      </c>
      <c r="M29" s="73">
        <v>100</v>
      </c>
      <c r="N29" s="73">
        <v>100</v>
      </c>
      <c r="O29" s="73">
        <v>100</v>
      </c>
      <c r="P29" s="73">
        <v>100</v>
      </c>
      <c r="Q29" s="73">
        <v>100</v>
      </c>
      <c r="R29" s="73">
        <v>100</v>
      </c>
      <c r="S29" s="73">
        <v>100</v>
      </c>
      <c r="T29" s="73">
        <v>100</v>
      </c>
      <c r="U29" s="73">
        <v>100</v>
      </c>
      <c r="V29" s="73">
        <v>100</v>
      </c>
      <c r="W29" s="73">
        <v>100</v>
      </c>
      <c r="X29" s="73">
        <v>100</v>
      </c>
      <c r="Y29" s="73">
        <v>100</v>
      </c>
      <c r="Z29" s="73">
        <v>100</v>
      </c>
      <c r="AA29" s="73">
        <v>100</v>
      </c>
      <c r="AB29" s="73">
        <v>100</v>
      </c>
      <c r="AC29" s="73">
        <v>100</v>
      </c>
      <c r="AD29" s="73">
        <v>100</v>
      </c>
      <c r="AE29" s="73">
        <v>100</v>
      </c>
      <c r="AF29" s="73">
        <v>100</v>
      </c>
      <c r="AG29" s="73">
        <v>100</v>
      </c>
      <c r="AH29" s="73">
        <v>100</v>
      </c>
      <c r="AI29" s="73">
        <v>100</v>
      </c>
      <c r="AJ29" s="73">
        <v>100</v>
      </c>
    </row>
    <row r="30" spans="1:36" s="50" customFormat="1" ht="13.5" customHeight="1" x14ac:dyDescent="0.25">
      <c r="A30" s="13" t="s">
        <v>45</v>
      </c>
      <c r="B30" s="60">
        <v>5.5943800000000001</v>
      </c>
      <c r="C30" s="60">
        <v>5.6670600000000002</v>
      </c>
      <c r="D30" s="60">
        <v>5.3832500000000003</v>
      </c>
      <c r="E30" s="60">
        <v>5.08094</v>
      </c>
      <c r="F30" s="60">
        <v>4.8725899999999998</v>
      </c>
      <c r="G30" s="60">
        <v>5.0006599999999999</v>
      </c>
      <c r="H30" s="60">
        <v>4.7496799999999997</v>
      </c>
      <c r="I30" s="60">
        <v>4.6053199999999999</v>
      </c>
      <c r="J30" s="60">
        <v>4.3598499999999998</v>
      </c>
      <c r="K30" s="60">
        <v>4.6319400000000002</v>
      </c>
      <c r="L30" s="60">
        <v>4.8627099999999999</v>
      </c>
      <c r="M30" s="60">
        <v>4.7997699999999996</v>
      </c>
      <c r="N30" s="60">
        <v>4.6222899999999996</v>
      </c>
      <c r="O30" s="60">
        <v>4.5944399999999996</v>
      </c>
      <c r="P30" s="60">
        <v>4.42638</v>
      </c>
      <c r="Q30" s="60">
        <v>4.4310700000000001</v>
      </c>
      <c r="R30" s="60">
        <v>4.3036799999999999</v>
      </c>
      <c r="S30" s="60">
        <v>4.7101600000000001</v>
      </c>
      <c r="T30" s="60">
        <v>4.5235599999999998</v>
      </c>
      <c r="U30" s="60">
        <v>4.0469499999999998</v>
      </c>
      <c r="V30" s="60">
        <v>4.4171699999999996</v>
      </c>
      <c r="W30" s="60">
        <v>4.14175</v>
      </c>
      <c r="X30" s="60">
        <v>4.2386299999999997</v>
      </c>
      <c r="Y30" s="60">
        <v>4.17807</v>
      </c>
      <c r="Z30" s="60">
        <v>4.2309200000000002</v>
      </c>
      <c r="AA30" s="60">
        <v>3.8935</v>
      </c>
      <c r="AB30" s="60">
        <v>4.0665399999999998</v>
      </c>
      <c r="AC30" s="60">
        <v>3.7432699999999999</v>
      </c>
      <c r="AD30" s="60">
        <v>3.85921</v>
      </c>
      <c r="AE30" s="60">
        <v>3.8478300000000001</v>
      </c>
      <c r="AF30" s="60">
        <v>4.04786</v>
      </c>
      <c r="AG30" s="60">
        <v>4.1726299999999998</v>
      </c>
      <c r="AH30" s="60">
        <v>4.2743700000000002</v>
      </c>
      <c r="AI30" s="60">
        <v>4.0661500000000004</v>
      </c>
      <c r="AJ30" s="60">
        <v>4.05152</v>
      </c>
    </row>
    <row r="31" spans="1:36" s="50" customFormat="1" ht="13.5" customHeight="1" x14ac:dyDescent="0.25">
      <c r="A31" s="13" t="s">
        <v>46</v>
      </c>
      <c r="B31" s="60">
        <v>60.353209999999997</v>
      </c>
      <c r="C31" s="60">
        <v>60.726179999999999</v>
      </c>
      <c r="D31" s="60">
        <v>59.298139999999997</v>
      </c>
      <c r="E31" s="60">
        <v>57.333269999999999</v>
      </c>
      <c r="F31" s="60">
        <v>55.721980000000002</v>
      </c>
      <c r="G31" s="60">
        <v>56.886409999999998</v>
      </c>
      <c r="H31" s="60">
        <v>58.01455</v>
      </c>
      <c r="I31" s="60">
        <v>58.057209999999998</v>
      </c>
      <c r="J31" s="60">
        <v>58.00441</v>
      </c>
      <c r="K31" s="60">
        <v>58.000079999999997</v>
      </c>
      <c r="L31" s="60">
        <v>58.32611</v>
      </c>
      <c r="M31" s="60">
        <v>57.88664</v>
      </c>
      <c r="N31" s="60">
        <v>57.557920000000003</v>
      </c>
      <c r="O31" s="60">
        <v>54.90372</v>
      </c>
      <c r="P31" s="60">
        <v>52.307569999999998</v>
      </c>
      <c r="Q31" s="60">
        <v>51.464080000000003</v>
      </c>
      <c r="R31" s="60">
        <v>50.032519999999998</v>
      </c>
      <c r="S31" s="60">
        <v>49.901049999999998</v>
      </c>
      <c r="T31" s="60">
        <v>50.777270000000001</v>
      </c>
      <c r="U31" s="60">
        <v>49.744079999999997</v>
      </c>
      <c r="V31" s="60">
        <v>49.041589999999999</v>
      </c>
      <c r="W31" s="60">
        <v>48.108879999999999</v>
      </c>
      <c r="X31" s="60">
        <v>47.38823</v>
      </c>
      <c r="Y31" s="60">
        <v>46.623759999999997</v>
      </c>
      <c r="Z31" s="60">
        <v>45.332329999999999</v>
      </c>
      <c r="AA31" s="60">
        <v>44.645510000000002</v>
      </c>
      <c r="AB31" s="60">
        <v>42.783119999999997</v>
      </c>
      <c r="AC31" s="60">
        <v>41.39508</v>
      </c>
      <c r="AD31" s="60">
        <v>40.398800000000001</v>
      </c>
      <c r="AE31" s="60">
        <v>40.2697</v>
      </c>
      <c r="AF31" s="60">
        <v>38.997709999999998</v>
      </c>
      <c r="AG31" s="60">
        <v>37.720759999999999</v>
      </c>
      <c r="AH31" s="60">
        <v>33.365920000000003</v>
      </c>
      <c r="AI31" s="60">
        <v>32.276209999999999</v>
      </c>
      <c r="AJ31" s="60">
        <v>32.0184</v>
      </c>
    </row>
    <row r="32" spans="1:36" s="50" customFormat="1" ht="13.5" customHeight="1" x14ac:dyDescent="0.25">
      <c r="A32" s="13" t="s">
        <v>47</v>
      </c>
      <c r="B32" s="60">
        <v>0</v>
      </c>
      <c r="C32" s="60">
        <v>0</v>
      </c>
      <c r="D32" s="60">
        <v>0</v>
      </c>
      <c r="E32" s="60" t="s">
        <v>79</v>
      </c>
      <c r="F32" s="60">
        <v>2.283E-2</v>
      </c>
      <c r="G32" s="60">
        <v>0.24759999999999999</v>
      </c>
      <c r="H32" s="60">
        <v>4.7070000000000001E-2</v>
      </c>
      <c r="I32" s="60">
        <v>0.11325</v>
      </c>
      <c r="J32" s="60">
        <v>0.14827000000000001</v>
      </c>
      <c r="K32" s="60">
        <v>0.46279999999999999</v>
      </c>
      <c r="L32" s="60">
        <v>0.64785999999999999</v>
      </c>
      <c r="M32" s="60">
        <v>0.82072000000000001</v>
      </c>
      <c r="N32" s="60">
        <v>0.85653999999999997</v>
      </c>
      <c r="O32" s="60">
        <v>0.49018</v>
      </c>
      <c r="P32" s="60">
        <v>0.43147000000000002</v>
      </c>
      <c r="Q32" s="60">
        <v>0.4466</v>
      </c>
      <c r="R32" s="60">
        <v>0.43362000000000001</v>
      </c>
      <c r="S32" s="60">
        <v>0.52534999999999998</v>
      </c>
      <c r="T32" s="60">
        <v>0.46806999999999999</v>
      </c>
      <c r="U32" s="60">
        <v>0.53913999999999995</v>
      </c>
      <c r="V32" s="60">
        <v>0.44913999999999998</v>
      </c>
      <c r="W32" s="60">
        <v>0.48791000000000001</v>
      </c>
      <c r="X32" s="60">
        <v>0.46783000000000002</v>
      </c>
      <c r="Y32" s="60">
        <v>0.39113999999999999</v>
      </c>
      <c r="Z32" s="60">
        <v>0.44213999999999998</v>
      </c>
      <c r="AA32" s="60">
        <v>0.47093000000000002</v>
      </c>
      <c r="AB32" s="60">
        <v>0.56698999999999999</v>
      </c>
      <c r="AC32" s="60">
        <v>0.56111</v>
      </c>
      <c r="AD32" s="60">
        <v>0.70628999999999997</v>
      </c>
      <c r="AE32" s="60">
        <v>0.67623999999999995</v>
      </c>
      <c r="AF32" s="60">
        <v>0.74639</v>
      </c>
      <c r="AG32" s="60">
        <v>0.70406000000000002</v>
      </c>
      <c r="AH32" s="60">
        <v>0.73912</v>
      </c>
      <c r="AI32" s="60">
        <v>0.87212999999999996</v>
      </c>
      <c r="AJ32" s="60">
        <v>0.97884000000000004</v>
      </c>
    </row>
    <row r="33" spans="1:36" s="50" customFormat="1" ht="13.5" customHeight="1" x14ac:dyDescent="0.25">
      <c r="A33" s="13" t="s">
        <v>48</v>
      </c>
      <c r="B33" s="60">
        <v>2.1648299999999998</v>
      </c>
      <c r="C33" s="60">
        <v>2.15273</v>
      </c>
      <c r="D33" s="60">
        <v>2.4638900000000001</v>
      </c>
      <c r="E33" s="60">
        <v>2.5162800000000001</v>
      </c>
      <c r="F33" s="60">
        <v>2.2833100000000002</v>
      </c>
      <c r="G33" s="60">
        <v>2.3477899999999998</v>
      </c>
      <c r="H33" s="60">
        <v>2.3320500000000002</v>
      </c>
      <c r="I33" s="60">
        <v>2.16005</v>
      </c>
      <c r="J33" s="60">
        <v>2.10379</v>
      </c>
      <c r="K33" s="60">
        <v>2.0173299999999998</v>
      </c>
      <c r="L33" s="60">
        <v>2.2938700000000001</v>
      </c>
      <c r="M33" s="60">
        <v>2.3742399999999999</v>
      </c>
      <c r="N33" s="60">
        <v>2.3734099999999998</v>
      </c>
      <c r="O33" s="60">
        <v>2.3925299999999998</v>
      </c>
      <c r="P33" s="60">
        <v>2.5502699999999998</v>
      </c>
      <c r="Q33" s="60">
        <v>2.8543699999999999</v>
      </c>
      <c r="R33" s="60">
        <v>2.66676</v>
      </c>
      <c r="S33" s="60">
        <v>2.6699299999999999</v>
      </c>
      <c r="T33" s="60">
        <v>2.7469299999999999</v>
      </c>
      <c r="U33" s="60">
        <v>2.6513300000000002</v>
      </c>
      <c r="V33" s="60">
        <v>2.5887699999999998</v>
      </c>
      <c r="W33" s="60">
        <v>2.61565</v>
      </c>
      <c r="X33" s="60">
        <v>2.7823699999999998</v>
      </c>
      <c r="Y33" s="60">
        <v>2.4641799999999998</v>
      </c>
      <c r="Z33" s="60">
        <v>2.9691900000000002</v>
      </c>
      <c r="AA33" s="60">
        <v>2.9293999999999998</v>
      </c>
      <c r="AB33" s="60">
        <v>3.1240600000000001</v>
      </c>
      <c r="AC33" s="60">
        <v>2.8670300000000002</v>
      </c>
      <c r="AD33" s="60">
        <v>3.0553699999999999</v>
      </c>
      <c r="AE33" s="60">
        <v>3.36537</v>
      </c>
      <c r="AF33" s="60">
        <v>3.2422399999999998</v>
      </c>
      <c r="AG33" s="60">
        <v>3.2696900000000002</v>
      </c>
      <c r="AH33" s="60">
        <v>3.66431</v>
      </c>
      <c r="AI33" s="60">
        <v>3.9491100000000001</v>
      </c>
      <c r="AJ33" s="60">
        <v>3.7976100000000002</v>
      </c>
    </row>
    <row r="34" spans="1:36" s="50" customFormat="1" ht="13.5" customHeight="1" x14ac:dyDescent="0.25">
      <c r="A34" s="13" t="s">
        <v>49</v>
      </c>
      <c r="B34" s="60">
        <v>3.2358500000000001</v>
      </c>
      <c r="C34" s="60">
        <v>3.27698</v>
      </c>
      <c r="D34" s="60">
        <v>3.4225500000000002</v>
      </c>
      <c r="E34" s="60">
        <v>4.0559599999999998</v>
      </c>
      <c r="F34" s="60">
        <v>4.4113600000000002</v>
      </c>
      <c r="G34" s="60">
        <v>4.3728199999999999</v>
      </c>
      <c r="H34" s="60">
        <v>4.4116400000000002</v>
      </c>
      <c r="I34" s="60">
        <v>4.5885400000000001</v>
      </c>
      <c r="J34" s="60">
        <v>4.7044699999999997</v>
      </c>
      <c r="K34" s="60">
        <v>4.0939800000000002</v>
      </c>
      <c r="L34" s="60">
        <v>3.9022199999999998</v>
      </c>
      <c r="M34" s="60">
        <v>3.6456200000000001</v>
      </c>
      <c r="N34" s="60">
        <v>3.3506900000000002</v>
      </c>
      <c r="O34" s="60">
        <v>3.66466</v>
      </c>
      <c r="P34" s="60">
        <v>4.1798299999999999</v>
      </c>
      <c r="Q34" s="60">
        <v>4.3262099999999997</v>
      </c>
      <c r="R34" s="60">
        <v>4.4518300000000002</v>
      </c>
      <c r="S34" s="60">
        <v>4.39351</v>
      </c>
      <c r="T34" s="60">
        <v>4.0793999999999997</v>
      </c>
      <c r="U34" s="60">
        <v>3.9582299999999999</v>
      </c>
      <c r="V34" s="60">
        <v>3.8831500000000001</v>
      </c>
      <c r="W34" s="60">
        <v>3.5914700000000002</v>
      </c>
      <c r="X34" s="60">
        <v>3.7426599999999999</v>
      </c>
      <c r="Y34" s="60">
        <v>3.50603</v>
      </c>
      <c r="Z34" s="60">
        <v>3.7025100000000002</v>
      </c>
      <c r="AA34" s="60">
        <v>3.7488899999999998</v>
      </c>
      <c r="AB34" s="60">
        <v>3.6234600000000001</v>
      </c>
      <c r="AC34" s="60">
        <v>3.6126100000000001</v>
      </c>
      <c r="AD34" s="60">
        <v>3.6133799999999998</v>
      </c>
      <c r="AE34" s="60">
        <v>3.54332</v>
      </c>
      <c r="AF34" s="60">
        <v>3.5344799999999998</v>
      </c>
      <c r="AG34" s="60">
        <v>3.6555300000000002</v>
      </c>
      <c r="AH34" s="60">
        <v>3.5978300000000001</v>
      </c>
      <c r="AI34" s="60">
        <v>3.53003</v>
      </c>
      <c r="AJ34" s="60">
        <v>3.2934700000000001</v>
      </c>
    </row>
    <row r="35" spans="1:36" s="50" customFormat="1" ht="13.5" customHeight="1" x14ac:dyDescent="0.25">
      <c r="A35" s="13" t="s">
        <v>50</v>
      </c>
      <c r="B35" s="60">
        <v>3.1674899999999999</v>
      </c>
      <c r="C35" s="60">
        <v>3.1562299999999999</v>
      </c>
      <c r="D35" s="60">
        <v>2.7935599999999998</v>
      </c>
      <c r="E35" s="60">
        <v>2.7934199999999998</v>
      </c>
      <c r="F35" s="60">
        <v>3.2149100000000002</v>
      </c>
      <c r="G35" s="60">
        <v>3.16134</v>
      </c>
      <c r="H35" s="60">
        <v>2.6786500000000002</v>
      </c>
      <c r="I35" s="60">
        <v>2.6549800000000001</v>
      </c>
      <c r="J35" s="60">
        <v>2.48848</v>
      </c>
      <c r="K35" s="60">
        <v>2.55132</v>
      </c>
      <c r="L35" s="60">
        <v>2.4369999999999998</v>
      </c>
      <c r="M35" s="60">
        <v>2.53545</v>
      </c>
      <c r="N35" s="60">
        <v>2.5658400000000001</v>
      </c>
      <c r="O35" s="60">
        <v>2.7037499999999999</v>
      </c>
      <c r="P35" s="60">
        <v>3.1165699999999998</v>
      </c>
      <c r="Q35" s="60">
        <v>3.3436900000000001</v>
      </c>
      <c r="R35" s="60">
        <v>3.42198</v>
      </c>
      <c r="S35" s="60">
        <v>3.8285800000000001</v>
      </c>
      <c r="T35" s="60">
        <v>3.5122499999999999</v>
      </c>
      <c r="U35" s="60">
        <v>3.3883800000000002</v>
      </c>
      <c r="V35" s="60">
        <v>3.38096</v>
      </c>
      <c r="W35" s="60">
        <v>3.2246199999999998</v>
      </c>
      <c r="X35" s="60">
        <v>3.2290999999999999</v>
      </c>
      <c r="Y35" s="60">
        <v>3.2393399999999999</v>
      </c>
      <c r="Z35" s="60">
        <v>3.0410900000000001</v>
      </c>
      <c r="AA35" s="60">
        <v>3.2112099999999999</v>
      </c>
      <c r="AB35" s="60">
        <v>3.1090399999999998</v>
      </c>
      <c r="AC35" s="60">
        <v>3.2013799999999999</v>
      </c>
      <c r="AD35" s="60">
        <v>3.1997499999999999</v>
      </c>
      <c r="AE35" s="60">
        <v>3.2111399999999999</v>
      </c>
      <c r="AF35" s="60">
        <v>3.4910399999999999</v>
      </c>
      <c r="AG35" s="60">
        <v>3.62371</v>
      </c>
      <c r="AH35" s="60">
        <v>3.82856</v>
      </c>
      <c r="AI35" s="60">
        <v>4.0283899999999999</v>
      </c>
      <c r="AJ35" s="60">
        <v>3.8638499999999998</v>
      </c>
    </row>
    <row r="36" spans="1:36" s="50" customFormat="1" ht="13.5" customHeight="1" x14ac:dyDescent="0.25">
      <c r="A36" s="11" t="s">
        <v>51</v>
      </c>
      <c r="B36" s="60">
        <v>1.3976500000000001</v>
      </c>
      <c r="C36" s="60">
        <v>1.3574299999999999</v>
      </c>
      <c r="D36" s="60">
        <v>1.4184699999999999</v>
      </c>
      <c r="E36" s="60">
        <v>1.57927</v>
      </c>
      <c r="F36" s="60">
        <v>1.69879</v>
      </c>
      <c r="G36" s="60">
        <v>1.8349</v>
      </c>
      <c r="H36" s="60">
        <v>1.88703</v>
      </c>
      <c r="I36" s="60">
        <v>1.9041999999999999</v>
      </c>
      <c r="J36" s="60">
        <v>1.9234599999999999</v>
      </c>
      <c r="K36" s="60">
        <v>1.8037300000000001</v>
      </c>
      <c r="L36" s="60">
        <v>1.6083499999999999</v>
      </c>
      <c r="M36" s="60">
        <v>1.6121300000000001</v>
      </c>
      <c r="N36" s="60">
        <v>1.6413899999999999</v>
      </c>
      <c r="O36" s="60">
        <v>1.7895399999999999</v>
      </c>
      <c r="P36" s="60">
        <v>1.84914</v>
      </c>
      <c r="Q36" s="60">
        <v>1.8757299999999999</v>
      </c>
      <c r="R36" s="60">
        <v>1.8428899999999999</v>
      </c>
      <c r="S36" s="60">
        <v>1.9034899999999999</v>
      </c>
      <c r="T36" s="60">
        <v>1.96454</v>
      </c>
      <c r="U36" s="60">
        <v>2.0064199999999999</v>
      </c>
      <c r="V36" s="60">
        <v>1.7682800000000001</v>
      </c>
      <c r="W36" s="60">
        <v>1.83426</v>
      </c>
      <c r="X36" s="60">
        <v>1.5864100000000001</v>
      </c>
      <c r="Y36" s="60">
        <v>1.6072299999999999</v>
      </c>
      <c r="Z36" s="60">
        <v>1.6822999999999999</v>
      </c>
      <c r="AA36" s="60">
        <v>1.6946000000000001</v>
      </c>
      <c r="AB36" s="60">
        <v>1.7460199999999999</v>
      </c>
      <c r="AC36" s="60">
        <v>1.8601099999999999</v>
      </c>
      <c r="AD36" s="60">
        <v>1.8027899999999999</v>
      </c>
      <c r="AE36" s="60">
        <v>1.7439800000000001</v>
      </c>
      <c r="AF36" s="60">
        <v>1.87584</v>
      </c>
      <c r="AG36" s="60">
        <v>2.0445500000000001</v>
      </c>
      <c r="AH36" s="60">
        <v>2.4089800000000001</v>
      </c>
      <c r="AI36" s="60">
        <v>2.1859799999999998</v>
      </c>
      <c r="AJ36" s="60">
        <v>2.2299899999999999</v>
      </c>
    </row>
    <row r="37" spans="1:36" s="50" customFormat="1" ht="13.5" customHeight="1" x14ac:dyDescent="0.25">
      <c r="A37" s="11" t="s">
        <v>59</v>
      </c>
      <c r="B37" s="60">
        <v>11.94075</v>
      </c>
      <c r="C37" s="60">
        <v>11.862920000000001</v>
      </c>
      <c r="D37" s="60">
        <v>12.401859999999999</v>
      </c>
      <c r="E37" s="60">
        <v>12.5022</v>
      </c>
      <c r="F37" s="60">
        <v>13.060549999999999</v>
      </c>
      <c r="G37" s="60">
        <v>12.296060000000001</v>
      </c>
      <c r="H37" s="60">
        <v>12.259309999999999</v>
      </c>
      <c r="I37" s="60">
        <v>11.697839999999999</v>
      </c>
      <c r="J37" s="60">
        <v>11.248250000000001</v>
      </c>
      <c r="K37" s="60">
        <v>11.43547</v>
      </c>
      <c r="L37" s="60">
        <v>10.320539999999999</v>
      </c>
      <c r="M37" s="60">
        <v>10.925879999999999</v>
      </c>
      <c r="N37" s="60">
        <v>11.63308</v>
      </c>
      <c r="O37" s="60">
        <v>12.8652</v>
      </c>
      <c r="P37" s="60">
        <v>14.29617</v>
      </c>
      <c r="Q37" s="60">
        <v>13.561170000000001</v>
      </c>
      <c r="R37" s="60">
        <v>13.89752</v>
      </c>
      <c r="S37" s="60">
        <v>12.98982</v>
      </c>
      <c r="T37" s="60">
        <v>13.31784</v>
      </c>
      <c r="U37" s="60">
        <v>14.273529999999999</v>
      </c>
      <c r="V37" s="60">
        <v>15.59273</v>
      </c>
      <c r="W37" s="60">
        <v>16.068090000000002</v>
      </c>
      <c r="X37" s="60">
        <v>16.360050000000001</v>
      </c>
      <c r="Y37" s="60">
        <v>17.07855</v>
      </c>
      <c r="Z37" s="60">
        <v>17.69294</v>
      </c>
      <c r="AA37" s="60">
        <v>18.30688</v>
      </c>
      <c r="AB37" s="60">
        <v>19.3827</v>
      </c>
      <c r="AC37" s="60">
        <v>20.39969</v>
      </c>
      <c r="AD37" s="60">
        <v>20.767160000000001</v>
      </c>
      <c r="AE37" s="60">
        <v>21.172930000000001</v>
      </c>
      <c r="AF37" s="60">
        <v>21.522790000000001</v>
      </c>
      <c r="AG37" s="60">
        <v>21.603020000000001</v>
      </c>
      <c r="AH37" s="60">
        <v>25.044</v>
      </c>
      <c r="AI37" s="60">
        <v>25.046250000000001</v>
      </c>
      <c r="AJ37" s="60">
        <v>25.28059</v>
      </c>
    </row>
    <row r="38" spans="1:36" s="50" customFormat="1" ht="13.5" customHeight="1" x14ac:dyDescent="0.25">
      <c r="A38" s="11" t="s">
        <v>52</v>
      </c>
      <c r="B38" s="60">
        <v>0.55449999999999999</v>
      </c>
      <c r="C38" s="60">
        <v>0.42887999999999998</v>
      </c>
      <c r="D38" s="60">
        <v>0.52054</v>
      </c>
      <c r="E38" s="60">
        <v>0.48830000000000001</v>
      </c>
      <c r="F38" s="60">
        <v>0.35163</v>
      </c>
      <c r="G38" s="60">
        <v>0.31834000000000001</v>
      </c>
      <c r="H38" s="60">
        <v>0.34232000000000001</v>
      </c>
      <c r="I38" s="60">
        <v>0.37329000000000001</v>
      </c>
      <c r="J38" s="60">
        <v>0.40873999999999999</v>
      </c>
      <c r="K38" s="60">
        <v>0.43511</v>
      </c>
      <c r="L38" s="60">
        <v>0.41055999999999998</v>
      </c>
      <c r="M38" s="60">
        <v>0.57889999999999997</v>
      </c>
      <c r="N38" s="60">
        <v>1.1093500000000001</v>
      </c>
      <c r="O38" s="60">
        <v>1.27213</v>
      </c>
      <c r="P38" s="60">
        <v>1.39456</v>
      </c>
      <c r="Q38" s="60">
        <v>1.8097099999999999</v>
      </c>
      <c r="R38" s="60">
        <v>3.0497899999999998</v>
      </c>
      <c r="S38" s="60">
        <v>2.8606400000000001</v>
      </c>
      <c r="T38" s="60">
        <v>3.22526</v>
      </c>
      <c r="U38" s="60">
        <v>4.0094200000000004</v>
      </c>
      <c r="V38" s="60">
        <v>5.0113200000000004</v>
      </c>
      <c r="W38" s="60">
        <v>5.7852499999999996</v>
      </c>
      <c r="X38" s="60">
        <v>6.8380900000000002</v>
      </c>
      <c r="Y38" s="60">
        <v>7.7623300000000004</v>
      </c>
      <c r="Z38" s="60">
        <v>8.1526999999999994</v>
      </c>
      <c r="AA38" s="60">
        <v>8.4062599999999996</v>
      </c>
      <c r="AB38" s="60">
        <v>9.2482699999999998</v>
      </c>
      <c r="AC38" s="60">
        <v>10.338200000000001</v>
      </c>
      <c r="AD38" s="60">
        <v>10.738670000000001</v>
      </c>
      <c r="AE38" s="60">
        <v>10.78815</v>
      </c>
      <c r="AF38" s="60">
        <v>11.503830000000001</v>
      </c>
      <c r="AG38" s="60">
        <v>12.517899999999999</v>
      </c>
      <c r="AH38" s="60">
        <v>12.60412</v>
      </c>
      <c r="AI38" s="60">
        <v>13.712389999999999</v>
      </c>
      <c r="AJ38" s="60">
        <v>14.307270000000001</v>
      </c>
    </row>
    <row r="39" spans="1:36" s="50" customFormat="1" ht="13.5" customHeight="1" x14ac:dyDescent="0.25">
      <c r="A39" s="11" t="s">
        <v>53</v>
      </c>
      <c r="B39" s="60">
        <v>9.8177000000000003</v>
      </c>
      <c r="C39" s="60">
        <v>9.6560600000000001</v>
      </c>
      <c r="D39" s="60">
        <v>10.45851</v>
      </c>
      <c r="E39" s="60">
        <v>12.21626</v>
      </c>
      <c r="F39" s="60">
        <v>13.398479999999999</v>
      </c>
      <c r="G39" s="60">
        <v>12.583449999999999</v>
      </c>
      <c r="H39" s="60">
        <v>12.434749999999999</v>
      </c>
      <c r="I39" s="60">
        <v>13.04421</v>
      </c>
      <c r="J39" s="60">
        <v>13.740729999999999</v>
      </c>
      <c r="K39" s="60">
        <v>13.45675</v>
      </c>
      <c r="L39" s="60">
        <v>14.207689999999999</v>
      </c>
      <c r="M39" s="60">
        <v>13.76177</v>
      </c>
      <c r="N39" s="60">
        <v>13.085800000000001</v>
      </c>
      <c r="O39" s="60">
        <v>13.94281</v>
      </c>
      <c r="P39" s="60">
        <v>14.06118</v>
      </c>
      <c r="Q39" s="60">
        <v>13.94563</v>
      </c>
      <c r="R39" s="60">
        <v>14.063739999999999</v>
      </c>
      <c r="S39" s="60">
        <v>14.01173</v>
      </c>
      <c r="T39" s="60">
        <v>13.673170000000001</v>
      </c>
      <c r="U39" s="60">
        <v>13.69003</v>
      </c>
      <c r="V39" s="60">
        <v>12.45579</v>
      </c>
      <c r="W39" s="60">
        <v>12.737080000000001</v>
      </c>
      <c r="X39" s="60">
        <v>12.068659999999999</v>
      </c>
      <c r="Y39" s="60">
        <v>11.687939999999999</v>
      </c>
      <c r="Z39" s="60">
        <v>11.301629999999999</v>
      </c>
      <c r="AA39" s="60">
        <v>11.09463</v>
      </c>
      <c r="AB39" s="60">
        <v>10.58501</v>
      </c>
      <c r="AC39" s="60">
        <v>10.307460000000001</v>
      </c>
      <c r="AD39" s="60">
        <v>10.07531</v>
      </c>
      <c r="AE39" s="60">
        <v>9.5464099999999998</v>
      </c>
      <c r="AF39" s="60">
        <v>9.2370300000000007</v>
      </c>
      <c r="AG39" s="60">
        <v>8.7231500000000004</v>
      </c>
      <c r="AH39" s="60">
        <v>8.5057299999999998</v>
      </c>
      <c r="AI39" s="60">
        <v>8.1436200000000003</v>
      </c>
      <c r="AJ39" s="60">
        <v>8.0809599999999993</v>
      </c>
    </row>
    <row r="40" spans="1:36" s="50" customFormat="1" ht="13.5" customHeight="1" x14ac:dyDescent="0.25">
      <c r="A40" s="11" t="s">
        <v>54</v>
      </c>
      <c r="B40" s="60">
        <v>1.7736400000000001</v>
      </c>
      <c r="C40" s="60">
        <v>1.7155199999999999</v>
      </c>
      <c r="D40" s="60">
        <v>1.83924</v>
      </c>
      <c r="E40" s="60">
        <v>1.4340999999999999</v>
      </c>
      <c r="F40" s="60">
        <v>0.96355999999999997</v>
      </c>
      <c r="G40" s="60">
        <v>0.95060999999999996</v>
      </c>
      <c r="H40" s="60">
        <v>0.84296000000000004</v>
      </c>
      <c r="I40" s="60">
        <v>0.80110999999999999</v>
      </c>
      <c r="J40" s="60">
        <v>0.86956999999999995</v>
      </c>
      <c r="K40" s="60">
        <v>1.11151</v>
      </c>
      <c r="L40" s="60">
        <v>0.98309000000000002</v>
      </c>
      <c r="M40" s="60">
        <v>1.05888</v>
      </c>
      <c r="N40" s="60">
        <v>1.2036800000000001</v>
      </c>
      <c r="O40" s="60">
        <v>1.3810500000000001</v>
      </c>
      <c r="P40" s="60">
        <v>1.38686</v>
      </c>
      <c r="Q40" s="60">
        <v>1.9417500000000001</v>
      </c>
      <c r="R40" s="60">
        <v>1.8356600000000001</v>
      </c>
      <c r="S40" s="60">
        <v>2.2057500000000001</v>
      </c>
      <c r="T40" s="60">
        <v>1.7117100000000001</v>
      </c>
      <c r="U40" s="60">
        <v>1.69249</v>
      </c>
      <c r="V40" s="60">
        <v>1.41109</v>
      </c>
      <c r="W40" s="60">
        <v>1.4050400000000001</v>
      </c>
      <c r="X40" s="60">
        <v>1.2979700000000001</v>
      </c>
      <c r="Y40" s="60">
        <v>1.4614400000000001</v>
      </c>
      <c r="Z40" s="60">
        <v>1.45224</v>
      </c>
      <c r="AA40" s="60">
        <v>1.59819</v>
      </c>
      <c r="AB40" s="60">
        <v>1.7647900000000001</v>
      </c>
      <c r="AC40" s="60">
        <v>1.71407</v>
      </c>
      <c r="AD40" s="60">
        <v>1.78328</v>
      </c>
      <c r="AE40" s="60">
        <v>1.8349299999999999</v>
      </c>
      <c r="AF40" s="60">
        <v>1.80081</v>
      </c>
      <c r="AG40" s="60">
        <v>1.9650000000000001</v>
      </c>
      <c r="AH40" s="60">
        <v>1.9670700000000001</v>
      </c>
      <c r="AI40" s="60">
        <v>2.1897500000000001</v>
      </c>
      <c r="AJ40" s="60">
        <v>2.0975199999999998</v>
      </c>
    </row>
    <row r="41" spans="1:36" s="50" customFormat="1" ht="13.5" customHeight="1" x14ac:dyDescent="0.25">
      <c r="A41" s="52" t="s">
        <v>84</v>
      </c>
      <c r="B41" s="73">
        <v>100</v>
      </c>
      <c r="C41" s="73">
        <v>100</v>
      </c>
      <c r="D41" s="73">
        <v>100</v>
      </c>
      <c r="E41" s="73">
        <v>100</v>
      </c>
      <c r="F41" s="73">
        <v>100</v>
      </c>
      <c r="G41" s="73">
        <v>100</v>
      </c>
      <c r="H41" s="73">
        <v>100</v>
      </c>
      <c r="I41" s="73">
        <v>100</v>
      </c>
      <c r="J41" s="73">
        <v>100</v>
      </c>
      <c r="K41" s="73">
        <v>100</v>
      </c>
      <c r="L41" s="73">
        <v>100</v>
      </c>
      <c r="M41" s="73">
        <v>100</v>
      </c>
      <c r="N41" s="73">
        <v>100</v>
      </c>
      <c r="O41" s="73">
        <v>100</v>
      </c>
      <c r="P41" s="73">
        <v>100</v>
      </c>
      <c r="Q41" s="73">
        <v>100</v>
      </c>
      <c r="R41" s="73">
        <v>100</v>
      </c>
      <c r="S41" s="73">
        <v>100</v>
      </c>
      <c r="T41" s="73">
        <v>100</v>
      </c>
      <c r="U41" s="73">
        <v>100</v>
      </c>
      <c r="V41" s="73">
        <v>100</v>
      </c>
      <c r="W41" s="73">
        <v>100</v>
      </c>
      <c r="X41" s="73">
        <v>100</v>
      </c>
      <c r="Y41" s="73">
        <v>100</v>
      </c>
      <c r="Z41" s="73">
        <v>100</v>
      </c>
      <c r="AA41" s="73">
        <v>100</v>
      </c>
      <c r="AB41" s="73">
        <v>100</v>
      </c>
      <c r="AC41" s="73">
        <v>100</v>
      </c>
      <c r="AD41" s="73">
        <v>100</v>
      </c>
      <c r="AE41" s="73">
        <v>100</v>
      </c>
      <c r="AF41" s="73">
        <v>100</v>
      </c>
      <c r="AG41" s="73">
        <v>100</v>
      </c>
      <c r="AH41" s="73">
        <v>100</v>
      </c>
      <c r="AI41" s="73">
        <v>100</v>
      </c>
      <c r="AJ41" s="73">
        <v>100</v>
      </c>
    </row>
    <row r="42" spans="1:36" s="50" customFormat="1" ht="13.5" customHeight="1" x14ac:dyDescent="0.25">
      <c r="A42" s="13" t="s">
        <v>45</v>
      </c>
      <c r="B42" s="60">
        <v>4.4182399999999999</v>
      </c>
      <c r="C42" s="60">
        <v>4.5527199999999999</v>
      </c>
      <c r="D42" s="60">
        <v>4.2656200000000002</v>
      </c>
      <c r="E42" s="60">
        <v>3.9557799999999999</v>
      </c>
      <c r="F42" s="60">
        <v>3.7631299999999999</v>
      </c>
      <c r="G42" s="60">
        <v>3.7694800000000002</v>
      </c>
      <c r="H42" s="60">
        <v>3.6062500000000002</v>
      </c>
      <c r="I42" s="60">
        <v>3.5057999999999998</v>
      </c>
      <c r="J42" s="60">
        <v>3.4420700000000002</v>
      </c>
      <c r="K42" s="60">
        <v>3.7805800000000001</v>
      </c>
      <c r="L42" s="60">
        <v>4.0394199999999998</v>
      </c>
      <c r="M42" s="60">
        <v>4.0201000000000002</v>
      </c>
      <c r="N42" s="60">
        <v>3.82619</v>
      </c>
      <c r="O42" s="60">
        <v>3.7149200000000002</v>
      </c>
      <c r="P42" s="60">
        <v>3.4663200000000001</v>
      </c>
      <c r="Q42" s="60">
        <v>3.4792900000000002</v>
      </c>
      <c r="R42" s="60">
        <v>3.3605200000000002</v>
      </c>
      <c r="S42" s="60">
        <v>3.4850699999999999</v>
      </c>
      <c r="T42" s="60">
        <v>3.45411</v>
      </c>
      <c r="U42" s="60">
        <v>3.2143299999999999</v>
      </c>
      <c r="V42" s="60">
        <v>3.4316499999999999</v>
      </c>
      <c r="W42" s="60">
        <v>3.3202500000000001</v>
      </c>
      <c r="X42" s="60">
        <v>3.2918099999999999</v>
      </c>
      <c r="Y42" s="60">
        <v>3.23977</v>
      </c>
      <c r="Z42" s="60">
        <v>3.3286500000000001</v>
      </c>
      <c r="AA42" s="60">
        <v>3.1522299999999999</v>
      </c>
      <c r="AB42" s="60">
        <v>3.39608</v>
      </c>
      <c r="AC42" s="60">
        <v>3.24098</v>
      </c>
      <c r="AD42" s="60">
        <v>3.3303400000000001</v>
      </c>
      <c r="AE42" s="60">
        <v>3.23522</v>
      </c>
      <c r="AF42" s="60">
        <v>3.2891400000000002</v>
      </c>
      <c r="AG42" s="60">
        <v>3.3796499999999998</v>
      </c>
      <c r="AH42" s="60">
        <v>3.3276300000000001</v>
      </c>
      <c r="AI42" s="60">
        <v>3.2733300000000001</v>
      </c>
      <c r="AJ42" s="60">
        <v>3.1757200000000001</v>
      </c>
    </row>
    <row r="43" spans="1:36" s="50" customFormat="1" ht="13.5" customHeight="1" x14ac:dyDescent="0.25">
      <c r="A43" s="13" t="s">
        <v>46</v>
      </c>
      <c r="B43" s="60">
        <v>38.395479999999999</v>
      </c>
      <c r="C43" s="60">
        <v>38.088790000000003</v>
      </c>
      <c r="D43" s="60">
        <v>37.572699999999998</v>
      </c>
      <c r="E43" s="60">
        <v>35.812820000000002</v>
      </c>
      <c r="F43" s="60">
        <v>34.436360000000001</v>
      </c>
      <c r="G43" s="60">
        <v>34.935839999999999</v>
      </c>
      <c r="H43" s="60">
        <v>36.346989999999998</v>
      </c>
      <c r="I43" s="60">
        <v>36.115099999999998</v>
      </c>
      <c r="J43" s="60">
        <v>36.301020000000001</v>
      </c>
      <c r="K43" s="60">
        <v>36.924469999999999</v>
      </c>
      <c r="L43" s="60">
        <v>37.591079999999998</v>
      </c>
      <c r="M43" s="60">
        <v>36.894280000000002</v>
      </c>
      <c r="N43" s="60">
        <v>36.838479999999997</v>
      </c>
      <c r="O43" s="60">
        <v>34.907640000000001</v>
      </c>
      <c r="P43" s="60">
        <v>32.780239999999999</v>
      </c>
      <c r="Q43" s="60">
        <v>31.978750000000002</v>
      </c>
      <c r="R43" s="60">
        <v>31.411010000000001</v>
      </c>
      <c r="S43" s="60">
        <v>31.611429999999999</v>
      </c>
      <c r="T43" s="60">
        <v>32.475000000000001</v>
      </c>
      <c r="U43" s="60">
        <v>32.794890000000002</v>
      </c>
      <c r="V43" s="60">
        <v>32.387439999999998</v>
      </c>
      <c r="W43" s="60">
        <v>32.147440000000003</v>
      </c>
      <c r="X43" s="60">
        <v>31.730640000000001</v>
      </c>
      <c r="Y43" s="60">
        <v>31.3005</v>
      </c>
      <c r="Z43" s="60">
        <v>31.019870000000001</v>
      </c>
      <c r="AA43" s="60">
        <v>30.952670000000001</v>
      </c>
      <c r="AB43" s="60">
        <v>30.159310000000001</v>
      </c>
      <c r="AC43" s="60">
        <v>29.804500000000001</v>
      </c>
      <c r="AD43" s="60">
        <v>28.999189999999999</v>
      </c>
      <c r="AE43" s="60">
        <v>28.740729999999999</v>
      </c>
      <c r="AF43" s="60">
        <v>28.372679999999999</v>
      </c>
      <c r="AG43" s="60">
        <v>27.565110000000001</v>
      </c>
      <c r="AH43" s="60">
        <v>26.011659999999999</v>
      </c>
      <c r="AI43" s="60">
        <v>25.99878</v>
      </c>
      <c r="AJ43" s="60">
        <v>25.732099999999999</v>
      </c>
    </row>
    <row r="44" spans="1:36" s="50" customFormat="1" ht="13.5" customHeight="1" x14ac:dyDescent="0.25">
      <c r="A44" s="13" t="s">
        <v>47</v>
      </c>
      <c r="B44" s="60">
        <v>0</v>
      </c>
      <c r="C44" s="60">
        <v>0</v>
      </c>
      <c r="D44" s="60">
        <v>0</v>
      </c>
      <c r="E44" s="60">
        <v>4.684E-2</v>
      </c>
      <c r="F44" s="60">
        <v>7.1319999999999995E-2</v>
      </c>
      <c r="G44" s="60">
        <v>0.46975</v>
      </c>
      <c r="H44" s="60">
        <v>0.73448000000000002</v>
      </c>
      <c r="I44" s="60">
        <v>1.1857500000000001</v>
      </c>
      <c r="J44" s="60">
        <v>1.43764</v>
      </c>
      <c r="K44" s="60">
        <v>2.2588699999999999</v>
      </c>
      <c r="L44" s="60">
        <v>2.83894</v>
      </c>
      <c r="M44" s="60">
        <v>3.2712599999999998</v>
      </c>
      <c r="N44" s="60">
        <v>2.7758600000000002</v>
      </c>
      <c r="O44" s="60">
        <v>2.6398700000000002</v>
      </c>
      <c r="P44" s="60">
        <v>2.3761000000000001</v>
      </c>
      <c r="Q44" s="60">
        <v>2.3831500000000001</v>
      </c>
      <c r="R44" s="60">
        <v>2.2624900000000001</v>
      </c>
      <c r="S44" s="60">
        <v>2.3761800000000002</v>
      </c>
      <c r="T44" s="60">
        <v>2.45044</v>
      </c>
      <c r="U44" s="60">
        <v>2.6117599999999999</v>
      </c>
      <c r="V44" s="60">
        <v>2.6030600000000002</v>
      </c>
      <c r="W44" s="60">
        <v>2.81474</v>
      </c>
      <c r="X44" s="60">
        <v>2.9291800000000001</v>
      </c>
      <c r="Y44" s="60">
        <v>2.9851000000000001</v>
      </c>
      <c r="Z44" s="60">
        <v>3.2759399999999999</v>
      </c>
      <c r="AA44" s="60">
        <v>3.42008</v>
      </c>
      <c r="AB44" s="60">
        <v>3.5570200000000001</v>
      </c>
      <c r="AC44" s="60">
        <v>3.74281</v>
      </c>
      <c r="AD44" s="60">
        <v>3.8953799999999998</v>
      </c>
      <c r="AE44" s="60">
        <v>4.2256900000000002</v>
      </c>
      <c r="AF44" s="60">
        <v>4.3746</v>
      </c>
      <c r="AG44" s="60">
        <v>4.3118100000000004</v>
      </c>
      <c r="AH44" s="60">
        <v>4.3579299999999996</v>
      </c>
      <c r="AI44" s="60">
        <v>4.5923600000000002</v>
      </c>
      <c r="AJ44" s="60">
        <v>4.4871699999999999</v>
      </c>
    </row>
    <row r="45" spans="1:36" s="50" customFormat="1" ht="13.5" customHeight="1" x14ac:dyDescent="0.25">
      <c r="A45" s="13" t="s">
        <v>48</v>
      </c>
      <c r="B45" s="60">
        <v>21.624099999999999</v>
      </c>
      <c r="C45" s="60">
        <v>22.190899999999999</v>
      </c>
      <c r="D45" s="60">
        <v>22.734539999999999</v>
      </c>
      <c r="E45" s="60">
        <v>23.01801</v>
      </c>
      <c r="F45" s="60">
        <v>22.82366</v>
      </c>
      <c r="G45" s="60">
        <v>22.552700000000002</v>
      </c>
      <c r="H45" s="60">
        <v>22.327850000000002</v>
      </c>
      <c r="I45" s="60">
        <v>21.973970000000001</v>
      </c>
      <c r="J45" s="60">
        <v>21.541899999999998</v>
      </c>
      <c r="K45" s="60">
        <v>20.521370000000001</v>
      </c>
      <c r="L45" s="60">
        <v>20.414100000000001</v>
      </c>
      <c r="M45" s="60">
        <v>20.855260000000001</v>
      </c>
      <c r="N45" s="60">
        <v>20.647629999999999</v>
      </c>
      <c r="O45" s="60">
        <v>20.875080000000001</v>
      </c>
      <c r="P45" s="60">
        <v>20.821850000000001</v>
      </c>
      <c r="Q45" s="60">
        <v>20.92689</v>
      </c>
      <c r="R45" s="60">
        <v>20.56175</v>
      </c>
      <c r="S45" s="60">
        <v>20.256740000000001</v>
      </c>
      <c r="T45" s="60">
        <v>19.93985</v>
      </c>
      <c r="U45" s="60">
        <v>18.801390000000001</v>
      </c>
      <c r="V45" s="60">
        <v>18.977399999999999</v>
      </c>
      <c r="W45" s="60">
        <v>18.774529999999999</v>
      </c>
      <c r="X45" s="60">
        <v>18.693049999999999</v>
      </c>
      <c r="Y45" s="60">
        <v>19.178190000000001</v>
      </c>
      <c r="Z45" s="60">
        <v>19.007459999999998</v>
      </c>
      <c r="AA45" s="60">
        <v>18.89142</v>
      </c>
      <c r="AB45" s="60">
        <v>18.479810000000001</v>
      </c>
      <c r="AC45" s="60">
        <v>18.348140000000001</v>
      </c>
      <c r="AD45" s="60">
        <v>18.19914</v>
      </c>
      <c r="AE45" s="60">
        <v>18.753920000000001</v>
      </c>
      <c r="AF45" s="60">
        <v>18.4026</v>
      </c>
      <c r="AG45" s="60">
        <v>18.672000000000001</v>
      </c>
      <c r="AH45" s="60">
        <v>18.549700000000001</v>
      </c>
      <c r="AI45" s="60">
        <v>18.586829999999999</v>
      </c>
      <c r="AJ45" s="60">
        <v>18.45994</v>
      </c>
    </row>
    <row r="46" spans="1:36" s="50" customFormat="1" ht="13.5" customHeight="1" x14ac:dyDescent="0.25">
      <c r="A46" s="13" t="s">
        <v>49</v>
      </c>
      <c r="B46" s="60">
        <v>5.91547</v>
      </c>
      <c r="C46" s="60">
        <v>6.0288599999999999</v>
      </c>
      <c r="D46" s="60">
        <v>6.2397200000000002</v>
      </c>
      <c r="E46" s="60">
        <v>7.1222799999999999</v>
      </c>
      <c r="F46" s="60">
        <v>7.22912</v>
      </c>
      <c r="G46" s="60">
        <v>6.9156700000000004</v>
      </c>
      <c r="H46" s="60">
        <v>7.1154400000000004</v>
      </c>
      <c r="I46" s="60">
        <v>7.3160800000000004</v>
      </c>
      <c r="J46" s="60">
        <v>7.0206600000000003</v>
      </c>
      <c r="K46" s="60">
        <v>6.5583600000000004</v>
      </c>
      <c r="L46" s="60">
        <v>6.0601200000000004</v>
      </c>
      <c r="M46" s="60">
        <v>5.6261700000000001</v>
      </c>
      <c r="N46" s="60">
        <v>5.3266600000000004</v>
      </c>
      <c r="O46" s="60">
        <v>5.6597600000000003</v>
      </c>
      <c r="P46" s="60">
        <v>6.1159699999999999</v>
      </c>
      <c r="Q46" s="60">
        <v>6.1044999999999998</v>
      </c>
      <c r="R46" s="60">
        <v>6.1914100000000003</v>
      </c>
      <c r="S46" s="60">
        <v>5.9978199999999999</v>
      </c>
      <c r="T46" s="60">
        <v>5.8173500000000002</v>
      </c>
      <c r="U46" s="60">
        <v>5.5592899999999998</v>
      </c>
      <c r="V46" s="60">
        <v>5.5487299999999999</v>
      </c>
      <c r="W46" s="60">
        <v>5.4820500000000001</v>
      </c>
      <c r="X46" s="60">
        <v>5.5220500000000001</v>
      </c>
      <c r="Y46" s="60">
        <v>5.0989899999999997</v>
      </c>
      <c r="Z46" s="60">
        <v>4.9783299999999997</v>
      </c>
      <c r="AA46" s="60">
        <v>5.1311299999999997</v>
      </c>
      <c r="AB46" s="60">
        <v>5.1195899999999996</v>
      </c>
      <c r="AC46" s="60">
        <v>4.93466</v>
      </c>
      <c r="AD46" s="60">
        <v>4.8735099999999996</v>
      </c>
      <c r="AE46" s="60">
        <v>4.8009300000000001</v>
      </c>
      <c r="AF46" s="60">
        <v>4.75244</v>
      </c>
      <c r="AG46" s="60">
        <v>4.7447600000000003</v>
      </c>
      <c r="AH46" s="60">
        <v>4.6319400000000002</v>
      </c>
      <c r="AI46" s="60">
        <v>4.4805099999999998</v>
      </c>
      <c r="AJ46" s="60">
        <v>4.3354499999999998</v>
      </c>
    </row>
    <row r="47" spans="1:36" s="50" customFormat="1" ht="13.5" customHeight="1" x14ac:dyDescent="0.25">
      <c r="A47" s="13" t="s">
        <v>50</v>
      </c>
      <c r="B47" s="60">
        <v>10.982379999999999</v>
      </c>
      <c r="C47" s="60">
        <v>10.9434</v>
      </c>
      <c r="D47" s="60">
        <v>10.29218</v>
      </c>
      <c r="E47" s="60">
        <v>10.619009999999999</v>
      </c>
      <c r="F47" s="60">
        <v>11.394</v>
      </c>
      <c r="G47" s="60">
        <v>11.83318</v>
      </c>
      <c r="H47" s="60">
        <v>10.770210000000001</v>
      </c>
      <c r="I47" s="60">
        <v>10.200060000000001</v>
      </c>
      <c r="J47" s="60">
        <v>9.9642099999999996</v>
      </c>
      <c r="K47" s="60">
        <v>9.5317500000000006</v>
      </c>
      <c r="L47" s="60">
        <v>9.2275500000000008</v>
      </c>
      <c r="M47" s="60">
        <v>9.2383500000000005</v>
      </c>
      <c r="N47" s="60">
        <v>9.5766299999999998</v>
      </c>
      <c r="O47" s="60">
        <v>9.9497999999999998</v>
      </c>
      <c r="P47" s="60">
        <v>11.055870000000001</v>
      </c>
      <c r="Q47" s="60">
        <v>11.58319</v>
      </c>
      <c r="R47" s="60">
        <v>11.65756</v>
      </c>
      <c r="S47" s="60">
        <v>12.19774</v>
      </c>
      <c r="T47" s="60">
        <v>11.419370000000001</v>
      </c>
      <c r="U47" s="60">
        <v>11.19299</v>
      </c>
      <c r="V47" s="60">
        <v>11.59647</v>
      </c>
      <c r="W47" s="60">
        <v>11.53279</v>
      </c>
      <c r="X47" s="60">
        <v>11.374779999999999</v>
      </c>
      <c r="Y47" s="60">
        <v>11.308540000000001</v>
      </c>
      <c r="Z47" s="60">
        <v>10.8918</v>
      </c>
      <c r="AA47" s="60">
        <v>10.84193</v>
      </c>
      <c r="AB47" s="60">
        <v>10.41845</v>
      </c>
      <c r="AC47" s="60">
        <v>10.151590000000001</v>
      </c>
      <c r="AD47" s="60">
        <v>10.47044</v>
      </c>
      <c r="AE47" s="60">
        <v>10.15981</v>
      </c>
      <c r="AF47" s="60">
        <v>10.11204</v>
      </c>
      <c r="AG47" s="60">
        <v>10.25601</v>
      </c>
      <c r="AH47" s="60">
        <v>10.311719999999999</v>
      </c>
      <c r="AI47" s="60">
        <v>10.03736</v>
      </c>
      <c r="AJ47" s="60">
        <v>10.102880000000001</v>
      </c>
    </row>
    <row r="48" spans="1:36" s="50" customFormat="1" ht="13.5" customHeight="1" x14ac:dyDescent="0.25">
      <c r="A48" s="11" t="s">
        <v>51</v>
      </c>
      <c r="B48" s="60">
        <v>4.5202299999999997</v>
      </c>
      <c r="C48" s="60">
        <v>4.4150900000000002</v>
      </c>
      <c r="D48" s="60">
        <v>4.3698899999999998</v>
      </c>
      <c r="E48" s="60">
        <v>4.3375399999999997</v>
      </c>
      <c r="F48" s="60">
        <v>4.5143300000000002</v>
      </c>
      <c r="G48" s="60">
        <v>4.5164999999999997</v>
      </c>
      <c r="H48" s="60">
        <v>4.32308</v>
      </c>
      <c r="I48" s="60">
        <v>4.63795</v>
      </c>
      <c r="J48" s="60">
        <v>4.6045999999999996</v>
      </c>
      <c r="K48" s="60">
        <v>4.3550800000000001</v>
      </c>
      <c r="L48" s="60">
        <v>4.0374299999999996</v>
      </c>
      <c r="M48" s="60">
        <v>3.8545699999999998</v>
      </c>
      <c r="N48" s="60">
        <v>4.0938400000000001</v>
      </c>
      <c r="O48" s="60">
        <v>4.2189100000000002</v>
      </c>
      <c r="P48" s="60">
        <v>4.4527000000000001</v>
      </c>
      <c r="Q48" s="60">
        <v>4.34124</v>
      </c>
      <c r="R48" s="60">
        <v>4.1263699999999996</v>
      </c>
      <c r="S48" s="60">
        <v>4.37181</v>
      </c>
      <c r="T48" s="60">
        <v>4.3456599999999996</v>
      </c>
      <c r="U48" s="60">
        <v>4.5792000000000002</v>
      </c>
      <c r="V48" s="60">
        <v>4.4110500000000004</v>
      </c>
      <c r="W48" s="60">
        <v>4.3523199999999997</v>
      </c>
      <c r="X48" s="60">
        <v>4.2049500000000002</v>
      </c>
      <c r="Y48" s="60">
        <v>4.1243800000000004</v>
      </c>
      <c r="Z48" s="60">
        <v>4.2345100000000002</v>
      </c>
      <c r="AA48" s="60">
        <v>4.1336899999999996</v>
      </c>
      <c r="AB48" s="60">
        <v>4.2089400000000001</v>
      </c>
      <c r="AC48" s="60">
        <v>4.1150000000000002</v>
      </c>
      <c r="AD48" s="60">
        <v>4.1051299999999999</v>
      </c>
      <c r="AE48" s="60">
        <v>3.9380600000000001</v>
      </c>
      <c r="AF48" s="60">
        <v>4.1605699999999999</v>
      </c>
      <c r="AG48" s="60">
        <v>4.3648300000000004</v>
      </c>
      <c r="AH48" s="60">
        <v>4.4434199999999997</v>
      </c>
      <c r="AI48" s="60">
        <v>4.2356999999999996</v>
      </c>
      <c r="AJ48" s="60">
        <v>4.3832500000000003</v>
      </c>
    </row>
    <row r="49" spans="1:36" s="50" customFormat="1" ht="13.5" customHeight="1" x14ac:dyDescent="0.25">
      <c r="A49" s="11" t="s">
        <v>59</v>
      </c>
      <c r="B49" s="60">
        <v>6.2642800000000003</v>
      </c>
      <c r="C49" s="60">
        <v>6.1376200000000001</v>
      </c>
      <c r="D49" s="60">
        <v>6.4181299999999997</v>
      </c>
      <c r="E49" s="60">
        <v>6.5016299999999996</v>
      </c>
      <c r="F49" s="60">
        <v>6.6728500000000004</v>
      </c>
      <c r="G49" s="60">
        <v>6.31989</v>
      </c>
      <c r="H49" s="60">
        <v>6.2199499999999999</v>
      </c>
      <c r="I49" s="60">
        <v>5.8944599999999996</v>
      </c>
      <c r="J49" s="60">
        <v>5.6388699999999998</v>
      </c>
      <c r="K49" s="60">
        <v>5.6688099999999997</v>
      </c>
      <c r="L49" s="60">
        <v>5.2717499999999999</v>
      </c>
      <c r="M49" s="60">
        <v>5.3069300000000004</v>
      </c>
      <c r="N49" s="60">
        <v>5.7301599999999997</v>
      </c>
      <c r="O49" s="60">
        <v>6.3263400000000001</v>
      </c>
      <c r="P49" s="60">
        <v>7.0045099999999998</v>
      </c>
      <c r="Q49" s="60">
        <v>6.5433399999999997</v>
      </c>
      <c r="R49" s="60">
        <v>6.7985499999999996</v>
      </c>
      <c r="S49" s="60">
        <v>6.0706499999999997</v>
      </c>
      <c r="T49" s="60">
        <v>6.3868</v>
      </c>
      <c r="U49" s="60">
        <v>6.7553599999999996</v>
      </c>
      <c r="V49" s="60">
        <v>7.2152099999999999</v>
      </c>
      <c r="W49" s="60">
        <v>7.5385400000000002</v>
      </c>
      <c r="X49" s="60">
        <v>7.8537499999999998</v>
      </c>
      <c r="Y49" s="60">
        <v>8.0515500000000007</v>
      </c>
      <c r="Z49" s="60">
        <v>8.4455899999999993</v>
      </c>
      <c r="AA49" s="60">
        <v>8.5692000000000004</v>
      </c>
      <c r="AB49" s="60">
        <v>9.3040800000000008</v>
      </c>
      <c r="AC49" s="60">
        <v>9.7313100000000006</v>
      </c>
      <c r="AD49" s="60">
        <v>9.9396400000000007</v>
      </c>
      <c r="AE49" s="60">
        <v>10.03871</v>
      </c>
      <c r="AF49" s="60">
        <v>10.10112</v>
      </c>
      <c r="AG49" s="60">
        <v>10.16766</v>
      </c>
      <c r="AH49" s="60">
        <v>11.61384</v>
      </c>
      <c r="AI49" s="60">
        <v>11.61387</v>
      </c>
      <c r="AJ49" s="60">
        <v>11.624230000000001</v>
      </c>
    </row>
    <row r="50" spans="1:36" s="50" customFormat="1" ht="13.5" customHeight="1" x14ac:dyDescent="0.25">
      <c r="A50" s="11" t="s">
        <v>52</v>
      </c>
      <c r="B50" s="60">
        <v>0.29372999999999999</v>
      </c>
      <c r="C50" s="60">
        <v>0.23085</v>
      </c>
      <c r="D50" s="60">
        <v>0.28499000000000002</v>
      </c>
      <c r="E50" s="60">
        <v>0.25996999999999998</v>
      </c>
      <c r="F50" s="60">
        <v>0.18304999999999999</v>
      </c>
      <c r="G50" s="60">
        <v>0.17186000000000001</v>
      </c>
      <c r="H50" s="60">
        <v>0.17645</v>
      </c>
      <c r="I50" s="60">
        <v>0.19084000000000001</v>
      </c>
      <c r="J50" s="60">
        <v>0.20891999999999999</v>
      </c>
      <c r="K50" s="60">
        <v>0.21826999999999999</v>
      </c>
      <c r="L50" s="60">
        <v>0.20705000000000001</v>
      </c>
      <c r="M50" s="60">
        <v>0.30348000000000003</v>
      </c>
      <c r="N50" s="60">
        <v>0.56166000000000005</v>
      </c>
      <c r="O50" s="60">
        <v>0.65641000000000005</v>
      </c>
      <c r="P50" s="60">
        <v>0.71482999999999997</v>
      </c>
      <c r="Q50" s="60">
        <v>0.91705000000000003</v>
      </c>
      <c r="R50" s="60">
        <v>1.5372399999999999</v>
      </c>
      <c r="S50" s="60">
        <v>1.4111400000000001</v>
      </c>
      <c r="T50" s="60">
        <v>1.6087100000000001</v>
      </c>
      <c r="U50" s="60">
        <v>2.1525699999999999</v>
      </c>
      <c r="V50" s="60">
        <v>2.5155500000000002</v>
      </c>
      <c r="W50" s="60">
        <v>2.8338899999999998</v>
      </c>
      <c r="X50" s="60">
        <v>3.3519299999999999</v>
      </c>
      <c r="Y50" s="60">
        <v>3.81419</v>
      </c>
      <c r="Z50" s="60">
        <v>3.9221400000000002</v>
      </c>
      <c r="AA50" s="60">
        <v>4.0317400000000001</v>
      </c>
      <c r="AB50" s="60">
        <v>4.5226699999999997</v>
      </c>
      <c r="AC50" s="60">
        <v>5.0266599999999997</v>
      </c>
      <c r="AD50" s="60">
        <v>5.3229699999999998</v>
      </c>
      <c r="AE50" s="60">
        <v>5.3502299999999998</v>
      </c>
      <c r="AF50" s="60">
        <v>5.6413399999999996</v>
      </c>
      <c r="AG50" s="60">
        <v>5.9927999999999999</v>
      </c>
      <c r="AH50" s="60">
        <v>6.1247800000000003</v>
      </c>
      <c r="AI50" s="60">
        <v>6.5529799999999998</v>
      </c>
      <c r="AJ50" s="60">
        <v>6.9001400000000004</v>
      </c>
    </row>
    <row r="51" spans="1:36" s="50" customFormat="1" ht="13.5" customHeight="1" x14ac:dyDescent="0.25">
      <c r="A51" s="11" t="s">
        <v>53</v>
      </c>
      <c r="B51" s="60">
        <v>5.6584500000000002</v>
      </c>
      <c r="C51" s="60">
        <v>5.5382899999999999</v>
      </c>
      <c r="D51" s="60">
        <v>5.9524100000000004</v>
      </c>
      <c r="E51" s="60">
        <v>6.9255500000000003</v>
      </c>
      <c r="F51" s="60">
        <v>7.9303999999999997</v>
      </c>
      <c r="G51" s="60">
        <v>7.5297900000000002</v>
      </c>
      <c r="H51" s="60">
        <v>7.49702</v>
      </c>
      <c r="I51" s="60">
        <v>8.1416000000000004</v>
      </c>
      <c r="J51" s="60">
        <v>8.7458399999999994</v>
      </c>
      <c r="K51" s="60">
        <v>8.8831199999999999</v>
      </c>
      <c r="L51" s="60">
        <v>9.1718100000000007</v>
      </c>
      <c r="M51" s="60">
        <v>8.95261</v>
      </c>
      <c r="N51" s="60">
        <v>8.6357900000000001</v>
      </c>
      <c r="O51" s="60">
        <v>9.1145600000000009</v>
      </c>
      <c r="P51" s="60">
        <v>9.1969200000000004</v>
      </c>
      <c r="Q51" s="60">
        <v>9.1803600000000003</v>
      </c>
      <c r="R51" s="60">
        <v>9.3876899999999992</v>
      </c>
      <c r="S51" s="60">
        <v>9.2370699999999992</v>
      </c>
      <c r="T51" s="60">
        <v>9.2447599999999994</v>
      </c>
      <c r="U51" s="60">
        <v>9.4869000000000003</v>
      </c>
      <c r="V51" s="60">
        <v>8.7327300000000001</v>
      </c>
      <c r="W51" s="60">
        <v>8.5361399999999996</v>
      </c>
      <c r="X51" s="60">
        <v>8.3854699999999998</v>
      </c>
      <c r="Y51" s="60">
        <v>8.0132499999999993</v>
      </c>
      <c r="Z51" s="60">
        <v>7.8579499999999998</v>
      </c>
      <c r="AA51" s="60">
        <v>7.7796399999999997</v>
      </c>
      <c r="AB51" s="60">
        <v>7.4420400000000004</v>
      </c>
      <c r="AC51" s="60">
        <v>7.4333499999999999</v>
      </c>
      <c r="AD51" s="60">
        <v>7.4611499999999999</v>
      </c>
      <c r="AE51" s="60">
        <v>7.15815</v>
      </c>
      <c r="AF51" s="60">
        <v>7.1177400000000004</v>
      </c>
      <c r="AG51" s="60">
        <v>6.7350000000000003</v>
      </c>
      <c r="AH51" s="60">
        <v>6.7583000000000002</v>
      </c>
      <c r="AI51" s="60">
        <v>6.5213299999999998</v>
      </c>
      <c r="AJ51" s="60">
        <v>6.7608899999999998</v>
      </c>
    </row>
    <row r="52" spans="1:36" s="50" customFormat="1" ht="13.5" customHeight="1" x14ac:dyDescent="0.25">
      <c r="A52" s="11" t="s">
        <v>54</v>
      </c>
      <c r="B52" s="60">
        <v>1.92763</v>
      </c>
      <c r="C52" s="60">
        <v>1.87347</v>
      </c>
      <c r="D52" s="60">
        <v>1.8698300000000001</v>
      </c>
      <c r="E52" s="60">
        <v>1.4005700000000001</v>
      </c>
      <c r="F52" s="60">
        <v>0.98179000000000005</v>
      </c>
      <c r="G52" s="60">
        <v>0.98533000000000004</v>
      </c>
      <c r="H52" s="60">
        <v>0.88226000000000004</v>
      </c>
      <c r="I52" s="60">
        <v>0.83838999999999997</v>
      </c>
      <c r="J52" s="60">
        <v>1.09426</v>
      </c>
      <c r="K52" s="60">
        <v>1.29932</v>
      </c>
      <c r="L52" s="60">
        <v>1.1407499999999999</v>
      </c>
      <c r="M52" s="60">
        <v>1.6770099999999999</v>
      </c>
      <c r="N52" s="60">
        <v>1.9871000000000001</v>
      </c>
      <c r="O52" s="60">
        <v>1.93672</v>
      </c>
      <c r="P52" s="60">
        <v>2.0146999999999999</v>
      </c>
      <c r="Q52" s="60">
        <v>2.5622400000000001</v>
      </c>
      <c r="R52" s="60">
        <v>2.7054</v>
      </c>
      <c r="S52" s="60">
        <v>2.98434</v>
      </c>
      <c r="T52" s="60">
        <v>2.8579599999999998</v>
      </c>
      <c r="U52" s="60">
        <v>2.8513299999999999</v>
      </c>
      <c r="V52" s="60">
        <v>2.5807199999999999</v>
      </c>
      <c r="W52" s="60">
        <v>2.6673</v>
      </c>
      <c r="X52" s="60">
        <v>2.6623800000000002</v>
      </c>
      <c r="Y52" s="60">
        <v>2.8855400000000002</v>
      </c>
      <c r="Z52" s="60">
        <v>3.03776</v>
      </c>
      <c r="AA52" s="60">
        <v>3.0962700000000001</v>
      </c>
      <c r="AB52" s="60">
        <v>3.39201</v>
      </c>
      <c r="AC52" s="60">
        <v>3.47099</v>
      </c>
      <c r="AD52" s="60">
        <v>3.4031099999999999</v>
      </c>
      <c r="AE52" s="60">
        <v>3.5985399999999998</v>
      </c>
      <c r="AF52" s="60">
        <v>3.6757200000000001</v>
      </c>
      <c r="AG52" s="60">
        <v>3.8103899999999999</v>
      </c>
      <c r="AH52" s="60">
        <v>3.8690899999999999</v>
      </c>
      <c r="AI52" s="60">
        <v>4.1069599999999999</v>
      </c>
      <c r="AJ52" s="60">
        <v>4.0382400000000001</v>
      </c>
    </row>
    <row r="53" spans="1:36" s="50" customFormat="1" ht="13.5" customHeight="1" x14ac:dyDescent="0.25">
      <c r="A53" s="52" t="s">
        <v>85</v>
      </c>
      <c r="B53" s="73">
        <v>100</v>
      </c>
      <c r="C53" s="73">
        <v>100</v>
      </c>
      <c r="D53" s="73">
        <v>100</v>
      </c>
      <c r="E53" s="73">
        <v>100</v>
      </c>
      <c r="F53" s="73">
        <v>100</v>
      </c>
      <c r="G53" s="73">
        <v>100</v>
      </c>
      <c r="H53" s="73">
        <v>100</v>
      </c>
      <c r="I53" s="73">
        <v>100</v>
      </c>
      <c r="J53" s="73">
        <v>100</v>
      </c>
      <c r="K53" s="73">
        <v>100</v>
      </c>
      <c r="L53" s="73">
        <v>100</v>
      </c>
      <c r="M53" s="73">
        <v>100</v>
      </c>
      <c r="N53" s="73">
        <v>100</v>
      </c>
      <c r="O53" s="73">
        <v>100</v>
      </c>
      <c r="P53" s="73">
        <v>100</v>
      </c>
      <c r="Q53" s="73">
        <v>100</v>
      </c>
      <c r="R53" s="73">
        <v>100</v>
      </c>
      <c r="S53" s="73">
        <v>100</v>
      </c>
      <c r="T53" s="73">
        <v>100</v>
      </c>
      <c r="U53" s="73">
        <v>100</v>
      </c>
      <c r="V53" s="73">
        <v>100</v>
      </c>
      <c r="W53" s="73">
        <v>100</v>
      </c>
      <c r="X53" s="73">
        <v>100</v>
      </c>
      <c r="Y53" s="73">
        <v>100</v>
      </c>
      <c r="Z53" s="73">
        <v>100</v>
      </c>
      <c r="AA53" s="73">
        <v>100</v>
      </c>
      <c r="AB53" s="73">
        <v>100</v>
      </c>
      <c r="AC53" s="73">
        <v>100</v>
      </c>
      <c r="AD53" s="73">
        <v>100</v>
      </c>
      <c r="AE53" s="73">
        <v>100</v>
      </c>
      <c r="AF53" s="73">
        <v>100</v>
      </c>
      <c r="AG53" s="73">
        <v>100</v>
      </c>
      <c r="AH53" s="73">
        <v>100</v>
      </c>
      <c r="AI53" s="73">
        <v>100</v>
      </c>
      <c r="AJ53" s="73">
        <v>100</v>
      </c>
    </row>
    <row r="54" spans="1:36" s="50" customFormat="1" ht="13.5" customHeight="1" x14ac:dyDescent="0.25">
      <c r="A54" s="13" t="s">
        <v>45</v>
      </c>
      <c r="B54" s="60">
        <v>1.8621399999999999</v>
      </c>
      <c r="C54" s="60">
        <v>1.6882299999999999</v>
      </c>
      <c r="D54" s="60">
        <v>1.29514</v>
      </c>
      <c r="E54" s="60">
        <v>1.31</v>
      </c>
      <c r="F54" s="60">
        <v>1.37266</v>
      </c>
      <c r="G54" s="60">
        <v>1.1215200000000001</v>
      </c>
      <c r="H54" s="60">
        <v>1.3468800000000001</v>
      </c>
      <c r="I54" s="60">
        <v>1.13744</v>
      </c>
      <c r="J54" s="60">
        <v>1.4054199999999999</v>
      </c>
      <c r="K54" s="60">
        <v>1.8506899999999999</v>
      </c>
      <c r="L54" s="60">
        <v>2.0125500000000001</v>
      </c>
      <c r="M54" s="60">
        <v>1.5894200000000001</v>
      </c>
      <c r="N54" s="60">
        <v>1.73031</v>
      </c>
      <c r="O54" s="60">
        <v>1.6226799999999999</v>
      </c>
      <c r="P54" s="60">
        <v>1.5159199999999999</v>
      </c>
      <c r="Q54" s="60">
        <v>1.4902</v>
      </c>
      <c r="R54" s="60">
        <v>1.7450600000000001</v>
      </c>
      <c r="S54" s="60">
        <v>1.64184</v>
      </c>
      <c r="T54" s="60">
        <v>1.53392</v>
      </c>
      <c r="U54" s="60">
        <v>1.43699</v>
      </c>
      <c r="V54" s="60">
        <v>1.77224</v>
      </c>
      <c r="W54" s="60">
        <v>1.74912</v>
      </c>
      <c r="X54" s="60">
        <v>1.4348099999999999</v>
      </c>
      <c r="Y54" s="60">
        <v>1.4024700000000001</v>
      </c>
      <c r="Z54" s="60">
        <v>1.72427</v>
      </c>
      <c r="AA54" s="60">
        <v>1.71513</v>
      </c>
      <c r="AB54" s="60">
        <v>1.6489799999999999</v>
      </c>
      <c r="AC54" s="60">
        <v>1.66568</v>
      </c>
      <c r="AD54" s="60">
        <v>1.6835800000000001</v>
      </c>
      <c r="AE54" s="60">
        <v>1.58253</v>
      </c>
      <c r="AF54" s="60">
        <v>1.7189000000000001</v>
      </c>
      <c r="AG54" s="60">
        <v>1.50118</v>
      </c>
      <c r="AH54" s="60">
        <v>1.69306</v>
      </c>
      <c r="AI54" s="60">
        <v>1.4464399999999999</v>
      </c>
      <c r="AJ54" s="60">
        <v>1.3629</v>
      </c>
    </row>
    <row r="55" spans="1:36" s="50" customFormat="1" ht="13.5" customHeight="1" x14ac:dyDescent="0.25">
      <c r="A55" s="13" t="s">
        <v>46</v>
      </c>
      <c r="B55" s="60">
        <v>43.80921</v>
      </c>
      <c r="C55" s="60">
        <v>44.672220000000003</v>
      </c>
      <c r="D55" s="60">
        <v>43.639560000000003</v>
      </c>
      <c r="E55" s="60">
        <v>41.226329999999997</v>
      </c>
      <c r="F55" s="60">
        <v>39.568919999999999</v>
      </c>
      <c r="G55" s="60">
        <v>39.900570000000002</v>
      </c>
      <c r="H55" s="60">
        <v>41.942340000000002</v>
      </c>
      <c r="I55" s="60">
        <v>43.080570000000002</v>
      </c>
      <c r="J55" s="60">
        <v>43.250599999999999</v>
      </c>
      <c r="K55" s="60">
        <v>41.781680000000001</v>
      </c>
      <c r="L55" s="60">
        <v>42.711970000000001</v>
      </c>
      <c r="M55" s="60">
        <v>42.581139999999998</v>
      </c>
      <c r="N55" s="60">
        <v>43.496420000000001</v>
      </c>
      <c r="O55" s="60">
        <v>43.062539999999998</v>
      </c>
      <c r="P55" s="60">
        <v>42.16095</v>
      </c>
      <c r="Q55" s="60">
        <v>42.3093</v>
      </c>
      <c r="R55" s="60">
        <v>43.054859999999998</v>
      </c>
      <c r="S55" s="60">
        <v>38.481810000000003</v>
      </c>
      <c r="T55" s="60">
        <v>40.081940000000003</v>
      </c>
      <c r="U55" s="60">
        <v>40.051580000000001</v>
      </c>
      <c r="V55" s="60">
        <v>37.471380000000003</v>
      </c>
      <c r="W55" s="60">
        <v>36.272080000000003</v>
      </c>
      <c r="X55" s="60">
        <v>36.546550000000003</v>
      </c>
      <c r="Y55" s="60">
        <v>36.456159999999997</v>
      </c>
      <c r="Z55" s="60">
        <v>34.500889999999998</v>
      </c>
      <c r="AA55" s="60">
        <v>34.895139999999998</v>
      </c>
      <c r="AB55" s="60">
        <v>35.132449999999999</v>
      </c>
      <c r="AC55" s="60">
        <v>34.364820000000002</v>
      </c>
      <c r="AD55" s="60">
        <v>32.745179999999998</v>
      </c>
      <c r="AE55" s="60">
        <v>33.04271</v>
      </c>
      <c r="AF55" s="60">
        <v>32.340519999999998</v>
      </c>
      <c r="AG55" s="60">
        <v>31.19594</v>
      </c>
      <c r="AH55" s="60">
        <v>28.788810000000002</v>
      </c>
      <c r="AI55" s="60">
        <v>27.358609999999999</v>
      </c>
      <c r="AJ55" s="60">
        <v>27.20852</v>
      </c>
    </row>
    <row r="56" spans="1:36" s="50" customFormat="1" ht="13.5" customHeight="1" x14ac:dyDescent="0.25">
      <c r="A56" s="13" t="s">
        <v>47</v>
      </c>
      <c r="B56" s="60">
        <v>0</v>
      </c>
      <c r="C56" s="60">
        <v>0</v>
      </c>
      <c r="D56" s="60">
        <v>0</v>
      </c>
      <c r="E56" s="60" t="s">
        <v>1</v>
      </c>
      <c r="F56" s="60">
        <v>7.9409999999999994E-2</v>
      </c>
      <c r="G56" s="60">
        <v>0.43935999999999997</v>
      </c>
      <c r="H56" s="60">
        <v>0.54347999999999996</v>
      </c>
      <c r="I56" s="60">
        <v>0.69904999999999995</v>
      </c>
      <c r="J56" s="60">
        <v>0.97472999999999999</v>
      </c>
      <c r="K56" s="60">
        <v>0.82601000000000002</v>
      </c>
      <c r="L56" s="60">
        <v>1.5144</v>
      </c>
      <c r="M56" s="60">
        <v>1.68459</v>
      </c>
      <c r="N56" s="60">
        <v>1.7502</v>
      </c>
      <c r="O56" s="60">
        <v>1.6021399999999999</v>
      </c>
      <c r="P56" s="60">
        <v>1.77027</v>
      </c>
      <c r="Q56" s="60">
        <v>1.9799899999999999</v>
      </c>
      <c r="R56" s="60">
        <v>1.78518</v>
      </c>
      <c r="S56" s="60">
        <v>2.0168200000000001</v>
      </c>
      <c r="T56" s="60">
        <v>1.86738</v>
      </c>
      <c r="U56" s="60">
        <v>2.0817999999999999</v>
      </c>
      <c r="V56" s="60">
        <v>2.06054</v>
      </c>
      <c r="W56" s="60">
        <v>2.0936400000000002</v>
      </c>
      <c r="X56" s="60">
        <v>2.1109900000000001</v>
      </c>
      <c r="Y56" s="60">
        <v>1.9554400000000001</v>
      </c>
      <c r="Z56" s="60">
        <v>2.1804700000000001</v>
      </c>
      <c r="AA56" s="60">
        <v>2.3778000000000001</v>
      </c>
      <c r="AB56" s="60">
        <v>2.4811100000000001</v>
      </c>
      <c r="AC56" s="60">
        <v>2.6724899999999998</v>
      </c>
      <c r="AD56" s="60">
        <v>2.9554499999999999</v>
      </c>
      <c r="AE56" s="60">
        <v>2.71082</v>
      </c>
      <c r="AF56" s="60">
        <v>2.5561199999999999</v>
      </c>
      <c r="AG56" s="60">
        <v>3.1810700000000001</v>
      </c>
      <c r="AH56" s="60">
        <v>3.50264</v>
      </c>
      <c r="AI56" s="60">
        <v>3.5379200000000002</v>
      </c>
      <c r="AJ56" s="60">
        <v>3.6178900000000001</v>
      </c>
    </row>
    <row r="57" spans="1:36" s="50" customFormat="1" ht="13.5" customHeight="1" x14ac:dyDescent="0.25">
      <c r="A57" s="13" t="s">
        <v>48</v>
      </c>
      <c r="B57" s="60">
        <v>27.550909999999998</v>
      </c>
      <c r="C57" s="60">
        <v>29.357600000000001</v>
      </c>
      <c r="D57" s="60">
        <v>28.811330000000002</v>
      </c>
      <c r="E57" s="60">
        <v>28.775870000000001</v>
      </c>
      <c r="F57" s="60">
        <v>28.542259999999999</v>
      </c>
      <c r="G57" s="60">
        <v>27.008900000000001</v>
      </c>
      <c r="H57" s="60">
        <v>26.075140000000001</v>
      </c>
      <c r="I57" s="60">
        <v>25.521329999999999</v>
      </c>
      <c r="J57" s="60">
        <v>24.15278</v>
      </c>
      <c r="K57" s="60">
        <v>24.74906</v>
      </c>
      <c r="L57" s="60">
        <v>24.529240000000001</v>
      </c>
      <c r="M57" s="60">
        <v>24.364709999999999</v>
      </c>
      <c r="N57" s="60">
        <v>24.532620000000001</v>
      </c>
      <c r="O57" s="60">
        <v>22.820170000000001</v>
      </c>
      <c r="P57" s="60">
        <v>21.863869999999999</v>
      </c>
      <c r="Q57" s="60">
        <v>21.060860000000002</v>
      </c>
      <c r="R57" s="60">
        <v>19.997990000000001</v>
      </c>
      <c r="S57" s="60">
        <v>21.323599999999999</v>
      </c>
      <c r="T57" s="60">
        <v>20.35061</v>
      </c>
      <c r="U57" s="60">
        <v>20.32977</v>
      </c>
      <c r="V57" s="60">
        <v>20.529129999999999</v>
      </c>
      <c r="W57" s="60">
        <v>21.369260000000001</v>
      </c>
      <c r="X57" s="60">
        <v>20.969740000000002</v>
      </c>
      <c r="Y57" s="60">
        <v>20.92483</v>
      </c>
      <c r="Z57" s="60">
        <v>20.4129</v>
      </c>
      <c r="AA57" s="60">
        <v>19.536909999999999</v>
      </c>
      <c r="AB57" s="60">
        <v>19.1236</v>
      </c>
      <c r="AC57" s="60">
        <v>18.751850000000001</v>
      </c>
      <c r="AD57" s="60">
        <v>19.261869999999998</v>
      </c>
      <c r="AE57" s="60">
        <v>18.946439999999999</v>
      </c>
      <c r="AF57" s="60">
        <v>19.033860000000001</v>
      </c>
      <c r="AG57" s="60">
        <v>18.507400000000001</v>
      </c>
      <c r="AH57" s="60">
        <v>18.692170000000001</v>
      </c>
      <c r="AI57" s="60">
        <v>19.214230000000001</v>
      </c>
      <c r="AJ57" s="60">
        <v>19.34704</v>
      </c>
    </row>
    <row r="58" spans="1:36" s="50" customFormat="1" ht="13.5" customHeight="1" x14ac:dyDescent="0.25">
      <c r="A58" s="13" t="s">
        <v>49</v>
      </c>
      <c r="B58" s="60">
        <v>3.0055499999999999</v>
      </c>
      <c r="C58" s="60">
        <v>2.8612099999999998</v>
      </c>
      <c r="D58" s="60">
        <v>3.06223</v>
      </c>
      <c r="E58" s="60">
        <v>3.5556999999999999</v>
      </c>
      <c r="F58" s="60">
        <v>3.4486699999999999</v>
      </c>
      <c r="G58" s="60">
        <v>4.1623299999999999</v>
      </c>
      <c r="H58" s="60">
        <v>4.0879000000000003</v>
      </c>
      <c r="I58" s="60">
        <v>4.8696700000000002</v>
      </c>
      <c r="J58" s="60">
        <v>4.3182600000000004</v>
      </c>
      <c r="K58" s="60">
        <v>4.14053</v>
      </c>
      <c r="L58" s="60">
        <v>3.6465100000000001</v>
      </c>
      <c r="M58" s="60">
        <v>3.3786999999999998</v>
      </c>
      <c r="N58" s="60">
        <v>2.8241800000000001</v>
      </c>
      <c r="O58" s="60">
        <v>3.6869700000000001</v>
      </c>
      <c r="P58" s="60">
        <v>3.6117599999999999</v>
      </c>
      <c r="Q58" s="60">
        <v>3.4910399999999999</v>
      </c>
      <c r="R58" s="60">
        <v>3.73082</v>
      </c>
      <c r="S58" s="60">
        <v>3.3039399999999999</v>
      </c>
      <c r="T58" s="60">
        <v>3.5156299999999998</v>
      </c>
      <c r="U58" s="60">
        <v>3.3345600000000002</v>
      </c>
      <c r="V58" s="60">
        <v>3.4596800000000001</v>
      </c>
      <c r="W58" s="60">
        <v>3.2332200000000002</v>
      </c>
      <c r="X58" s="60">
        <v>3.1994699999999998</v>
      </c>
      <c r="Y58" s="60">
        <v>3.1816</v>
      </c>
      <c r="Z58" s="60">
        <v>3.47174</v>
      </c>
      <c r="AA58" s="60">
        <v>3.4536500000000001</v>
      </c>
      <c r="AB58" s="60">
        <v>2.9849600000000001</v>
      </c>
      <c r="AC58" s="60">
        <v>3.14628</v>
      </c>
      <c r="AD58" s="60">
        <v>3.2054100000000001</v>
      </c>
      <c r="AE58" s="60">
        <v>2.8573499999999998</v>
      </c>
      <c r="AF58" s="60">
        <v>2.92658</v>
      </c>
      <c r="AG58" s="60">
        <v>3.11673</v>
      </c>
      <c r="AH58" s="60">
        <v>2.50874</v>
      </c>
      <c r="AI58" s="60">
        <v>2.5345300000000002</v>
      </c>
      <c r="AJ58" s="60">
        <v>2.6204900000000002</v>
      </c>
    </row>
    <row r="59" spans="1:36" s="50" customFormat="1" ht="13.5" customHeight="1" x14ac:dyDescent="0.25">
      <c r="A59" s="13" t="s">
        <v>50</v>
      </c>
      <c r="B59" s="60">
        <v>10.18186</v>
      </c>
      <c r="C59" s="60">
        <v>9.4277599999999993</v>
      </c>
      <c r="D59" s="60">
        <v>8.9123000000000001</v>
      </c>
      <c r="E59" s="60">
        <v>9.7864400000000007</v>
      </c>
      <c r="F59" s="60">
        <v>12.07033</v>
      </c>
      <c r="G59" s="60">
        <v>12.417619999999999</v>
      </c>
      <c r="H59" s="60">
        <v>11.76749</v>
      </c>
      <c r="I59" s="60">
        <v>11.078200000000001</v>
      </c>
      <c r="J59" s="60">
        <v>12.10473</v>
      </c>
      <c r="K59" s="60">
        <v>11.77332</v>
      </c>
      <c r="L59" s="60">
        <v>12.354290000000001</v>
      </c>
      <c r="M59" s="60">
        <v>11.249639999999999</v>
      </c>
      <c r="N59" s="60">
        <v>11.107799999999999</v>
      </c>
      <c r="O59" s="60">
        <v>11.923590000000001</v>
      </c>
      <c r="P59" s="60">
        <v>12.88025</v>
      </c>
      <c r="Q59" s="60">
        <v>12.567740000000001</v>
      </c>
      <c r="R59" s="60">
        <v>11.56353</v>
      </c>
      <c r="S59" s="60">
        <v>13.398199999999999</v>
      </c>
      <c r="T59" s="60">
        <v>12.90015</v>
      </c>
      <c r="U59" s="60">
        <v>11.634119999999999</v>
      </c>
      <c r="V59" s="60">
        <v>12.42262</v>
      </c>
      <c r="W59" s="60">
        <v>11.766780000000001</v>
      </c>
      <c r="X59" s="60">
        <v>11.45378</v>
      </c>
      <c r="Y59" s="60">
        <v>10.56259</v>
      </c>
      <c r="Z59" s="60">
        <v>10.71677</v>
      </c>
      <c r="AA59" s="60">
        <v>10.454510000000001</v>
      </c>
      <c r="AB59" s="60">
        <v>10.23742</v>
      </c>
      <c r="AC59" s="60">
        <v>10.11253</v>
      </c>
      <c r="AD59" s="60">
        <v>10.263199999999999</v>
      </c>
      <c r="AE59" s="60">
        <v>10.308450000000001</v>
      </c>
      <c r="AF59" s="60">
        <v>9.9873999999999992</v>
      </c>
      <c r="AG59" s="60">
        <v>10.336690000000001</v>
      </c>
      <c r="AH59" s="60">
        <v>9.9458500000000001</v>
      </c>
      <c r="AI59" s="60">
        <v>9.8514499999999998</v>
      </c>
      <c r="AJ59" s="60">
        <v>10.03593</v>
      </c>
    </row>
    <row r="60" spans="1:36" s="50" customFormat="1" ht="13.5" customHeight="1" x14ac:dyDescent="0.25">
      <c r="A60" s="11" t="s">
        <v>51</v>
      </c>
      <c r="B60" s="60">
        <v>0.32668999999999998</v>
      </c>
      <c r="C60" s="60">
        <v>0.32888000000000001</v>
      </c>
      <c r="D60" s="60">
        <v>0.29635</v>
      </c>
      <c r="E60" s="60">
        <v>0.41832000000000003</v>
      </c>
      <c r="F60" s="60">
        <v>0.31763999999999998</v>
      </c>
      <c r="G60" s="60">
        <v>0.33529999999999999</v>
      </c>
      <c r="H60" s="60">
        <v>0.49621999999999999</v>
      </c>
      <c r="I60" s="60">
        <v>0.34360000000000002</v>
      </c>
      <c r="J60" s="60">
        <v>0.45335999999999999</v>
      </c>
      <c r="K60" s="60">
        <v>0.54371000000000003</v>
      </c>
      <c r="L60" s="60">
        <v>0.45829999999999999</v>
      </c>
      <c r="M60" s="60">
        <v>0.37118000000000001</v>
      </c>
      <c r="N60" s="60">
        <v>0.41765999999999998</v>
      </c>
      <c r="O60" s="60">
        <v>0.45188</v>
      </c>
      <c r="P60" s="60">
        <v>0.42731000000000002</v>
      </c>
      <c r="Q60" s="60">
        <v>0.46894999999999998</v>
      </c>
      <c r="R60" s="60">
        <v>0.59172000000000002</v>
      </c>
      <c r="S60" s="60">
        <v>0.62836000000000003</v>
      </c>
      <c r="T60" s="60">
        <v>0.43825999999999998</v>
      </c>
      <c r="U60" s="60">
        <v>0.71850000000000003</v>
      </c>
      <c r="V60" s="60">
        <v>0.67837000000000003</v>
      </c>
      <c r="W60" s="60">
        <v>0.68020999999999998</v>
      </c>
      <c r="X60" s="60">
        <v>0.94830000000000003</v>
      </c>
      <c r="Y60" s="60">
        <v>0.92964000000000002</v>
      </c>
      <c r="Z60" s="60">
        <v>0.82733999999999996</v>
      </c>
      <c r="AA60" s="60">
        <v>0.81079000000000001</v>
      </c>
      <c r="AB60" s="60">
        <v>0.85502999999999996</v>
      </c>
      <c r="AC60" s="60">
        <v>0.75510999999999995</v>
      </c>
      <c r="AD60" s="60">
        <v>0.99985000000000002</v>
      </c>
      <c r="AE60" s="60">
        <v>1.0916600000000001</v>
      </c>
      <c r="AF60" s="60">
        <v>0.96318000000000004</v>
      </c>
      <c r="AG60" s="60">
        <v>0.89356000000000002</v>
      </c>
      <c r="AH60" s="60">
        <v>0.89107999999999998</v>
      </c>
      <c r="AI60" s="60">
        <v>0.88610999999999995</v>
      </c>
      <c r="AJ60" s="60">
        <v>0.94784000000000002</v>
      </c>
    </row>
    <row r="61" spans="1:36" s="50" customFormat="1" ht="13.5" customHeight="1" x14ac:dyDescent="0.25">
      <c r="A61" s="11" t="s">
        <v>59</v>
      </c>
      <c r="B61" s="60">
        <v>2.51552</v>
      </c>
      <c r="C61" s="60">
        <v>2.8392900000000001</v>
      </c>
      <c r="D61" s="60">
        <v>3.0073500000000002</v>
      </c>
      <c r="E61" s="60">
        <v>2.8841899999999998</v>
      </c>
      <c r="F61" s="60">
        <v>2.97221</v>
      </c>
      <c r="G61" s="60">
        <v>2.8789500000000001</v>
      </c>
      <c r="H61" s="60">
        <v>2.9064299999999998</v>
      </c>
      <c r="I61" s="60">
        <v>2.9857800000000001</v>
      </c>
      <c r="J61" s="60">
        <v>3.12819</v>
      </c>
      <c r="K61" s="60">
        <v>3.7745700000000002</v>
      </c>
      <c r="L61" s="60">
        <v>2.6501899999999998</v>
      </c>
      <c r="M61" s="60">
        <v>4.2352699999999999</v>
      </c>
      <c r="N61" s="60">
        <v>4.1467799999999997</v>
      </c>
      <c r="O61" s="60">
        <v>4.5599299999999996</v>
      </c>
      <c r="P61" s="60">
        <v>4.7309000000000001</v>
      </c>
      <c r="Q61" s="60">
        <v>5.0958699999999997</v>
      </c>
      <c r="R61" s="60">
        <v>4.5933200000000003</v>
      </c>
      <c r="S61" s="60">
        <v>5.9085799999999997</v>
      </c>
      <c r="T61" s="60">
        <v>5.8689</v>
      </c>
      <c r="U61" s="60">
        <v>7.0191600000000003</v>
      </c>
      <c r="V61" s="60">
        <v>7.3263800000000003</v>
      </c>
      <c r="W61" s="60">
        <v>6.9699600000000004</v>
      </c>
      <c r="X61" s="60">
        <v>7.1823199999999998</v>
      </c>
      <c r="Y61" s="60">
        <v>7.9339599999999999</v>
      </c>
      <c r="Z61" s="60">
        <v>8.4899100000000001</v>
      </c>
      <c r="AA61" s="60">
        <v>8.6380300000000005</v>
      </c>
      <c r="AB61" s="60">
        <v>8.3136100000000006</v>
      </c>
      <c r="AC61" s="60">
        <v>9.3500099999999993</v>
      </c>
      <c r="AD61" s="60">
        <v>9.6088799999999992</v>
      </c>
      <c r="AE61" s="60">
        <v>9.66371</v>
      </c>
      <c r="AF61" s="60">
        <v>10.898720000000001</v>
      </c>
      <c r="AG61" s="60">
        <v>11.0015</v>
      </c>
      <c r="AH61" s="60">
        <v>13.11262</v>
      </c>
      <c r="AI61" s="60">
        <v>13.415430000000001</v>
      </c>
      <c r="AJ61" s="60">
        <v>13.54851</v>
      </c>
    </row>
    <row r="62" spans="1:36" s="50" customFormat="1" ht="13.5" customHeight="1" x14ac:dyDescent="0.25">
      <c r="A62" s="11" t="s">
        <v>52</v>
      </c>
      <c r="B62" s="60" t="s">
        <v>1</v>
      </c>
      <c r="C62" s="60" t="s">
        <v>79</v>
      </c>
      <c r="D62" s="60" t="s">
        <v>79</v>
      </c>
      <c r="E62" s="60" t="s">
        <v>79</v>
      </c>
      <c r="F62" s="60" t="s">
        <v>79</v>
      </c>
      <c r="G62" s="60" t="s">
        <v>79</v>
      </c>
      <c r="H62" s="60" t="s">
        <v>1</v>
      </c>
      <c r="I62" s="60" t="s">
        <v>79</v>
      </c>
      <c r="J62" s="60" t="s">
        <v>1</v>
      </c>
      <c r="K62" s="60">
        <v>7.3190000000000005E-2</v>
      </c>
      <c r="L62" s="60">
        <v>6.9739999999999996E-2</v>
      </c>
      <c r="M62" s="60">
        <v>7.6139999999999999E-2</v>
      </c>
      <c r="N62" s="60">
        <v>0.25855</v>
      </c>
      <c r="O62" s="60">
        <v>0.18486</v>
      </c>
      <c r="P62" s="60">
        <v>0.28487000000000001</v>
      </c>
      <c r="Q62" s="60">
        <v>0.34388999999999997</v>
      </c>
      <c r="R62" s="60">
        <v>0.78227000000000002</v>
      </c>
      <c r="S62" s="60">
        <v>0.71957000000000004</v>
      </c>
      <c r="T62" s="60">
        <v>0.80030000000000001</v>
      </c>
      <c r="U62" s="60">
        <v>1.0869599999999999</v>
      </c>
      <c r="V62" s="60">
        <v>1.7891999999999999</v>
      </c>
      <c r="W62" s="60">
        <v>2.3233199999999998</v>
      </c>
      <c r="X62" s="60">
        <v>3.15</v>
      </c>
      <c r="Y62" s="60">
        <v>3.3819499999999998</v>
      </c>
      <c r="Z62" s="60">
        <v>4.1367000000000003</v>
      </c>
      <c r="AA62" s="60">
        <v>4.6698399999999998</v>
      </c>
      <c r="AB62" s="60">
        <v>5.1607000000000003</v>
      </c>
      <c r="AC62" s="60">
        <v>5.51525</v>
      </c>
      <c r="AD62" s="60">
        <v>6.0064700000000002</v>
      </c>
      <c r="AE62" s="60">
        <v>6.0737100000000002</v>
      </c>
      <c r="AF62" s="60">
        <v>6.48292</v>
      </c>
      <c r="AG62" s="60">
        <v>7.2271099999999997</v>
      </c>
      <c r="AH62" s="60">
        <v>7.82782</v>
      </c>
      <c r="AI62" s="60">
        <v>8.5483499999999992</v>
      </c>
      <c r="AJ62" s="60">
        <v>8.9208300000000005</v>
      </c>
    </row>
    <row r="63" spans="1:36" s="50" customFormat="1" ht="13.5" customHeight="1" x14ac:dyDescent="0.25">
      <c r="A63" s="11" t="s">
        <v>53</v>
      </c>
      <c r="B63" s="60">
        <v>7.8514600000000003</v>
      </c>
      <c r="C63" s="60">
        <v>7.6847200000000004</v>
      </c>
      <c r="D63" s="60">
        <v>8.7696199999999997</v>
      </c>
      <c r="E63" s="60">
        <v>10.17173</v>
      </c>
      <c r="F63" s="60">
        <v>9.9943299999999997</v>
      </c>
      <c r="G63" s="60">
        <v>10.11678</v>
      </c>
      <c r="H63" s="60">
        <v>9.7353500000000004</v>
      </c>
      <c r="I63" s="60">
        <v>9.4905200000000001</v>
      </c>
      <c r="J63" s="60">
        <v>9.2598900000000004</v>
      </c>
      <c r="K63" s="60">
        <v>9.9435400000000005</v>
      </c>
      <c r="L63" s="60">
        <v>9.65428</v>
      </c>
      <c r="M63" s="60">
        <v>8.9844899999999992</v>
      </c>
      <c r="N63" s="60">
        <v>8.3930000000000007</v>
      </c>
      <c r="O63" s="60">
        <v>8.5344599999999993</v>
      </c>
      <c r="P63" s="60">
        <v>8.7190999999999992</v>
      </c>
      <c r="Q63" s="60">
        <v>8.78491</v>
      </c>
      <c r="R63" s="60">
        <v>9.8184699999999996</v>
      </c>
      <c r="S63" s="60">
        <v>9.6989999999999998</v>
      </c>
      <c r="T63" s="60">
        <v>9.4988600000000005</v>
      </c>
      <c r="U63" s="60">
        <v>8.9996299999999998</v>
      </c>
      <c r="V63" s="60">
        <v>8.9629399999999997</v>
      </c>
      <c r="W63" s="60">
        <v>9.8144899999999993</v>
      </c>
      <c r="X63" s="60">
        <v>9.4252500000000001</v>
      </c>
      <c r="Y63" s="60">
        <v>9.6650100000000005</v>
      </c>
      <c r="Z63" s="60">
        <v>9.3791100000000007</v>
      </c>
      <c r="AA63" s="60">
        <v>9.1681600000000003</v>
      </c>
      <c r="AB63" s="60">
        <v>9.5656199999999991</v>
      </c>
      <c r="AC63" s="60">
        <v>9.1057199999999998</v>
      </c>
      <c r="AD63" s="60">
        <v>8.7266600000000007</v>
      </c>
      <c r="AE63" s="60">
        <v>8.7259100000000007</v>
      </c>
      <c r="AF63" s="60">
        <v>8.4018700000000006</v>
      </c>
      <c r="AG63" s="60">
        <v>8.0134399999999992</v>
      </c>
      <c r="AH63" s="60">
        <v>7.7455600000000002</v>
      </c>
      <c r="AI63" s="60">
        <v>8.1183200000000006</v>
      </c>
      <c r="AJ63" s="60">
        <v>7.3534899999999999</v>
      </c>
    </row>
    <row r="64" spans="1:36" s="50" customFormat="1" ht="13.5" customHeight="1" x14ac:dyDescent="0.25">
      <c r="A64" s="12" t="s">
        <v>54</v>
      </c>
      <c r="B64" s="61">
        <v>2.8748800000000001</v>
      </c>
      <c r="C64" s="61">
        <v>1.1400999999999999</v>
      </c>
      <c r="D64" s="61">
        <v>2.2061199999999999</v>
      </c>
      <c r="E64" s="61">
        <v>1.84941</v>
      </c>
      <c r="F64" s="61">
        <v>1.63358</v>
      </c>
      <c r="G64" s="61">
        <v>1.6186799999999999</v>
      </c>
      <c r="H64" s="61">
        <v>1.07514</v>
      </c>
      <c r="I64" s="61">
        <v>0.79383999999999999</v>
      </c>
      <c r="J64" s="61">
        <v>0.92939000000000005</v>
      </c>
      <c r="K64" s="61">
        <v>0.54371000000000003</v>
      </c>
      <c r="L64" s="61">
        <v>0.39853</v>
      </c>
      <c r="M64" s="61">
        <v>1.48472</v>
      </c>
      <c r="N64" s="61">
        <v>1.3424799999999999</v>
      </c>
      <c r="O64" s="61">
        <v>1.5507899999999999</v>
      </c>
      <c r="P64" s="61">
        <v>2.0347900000000001</v>
      </c>
      <c r="Q64" s="61">
        <v>2.4072499999999999</v>
      </c>
      <c r="R64" s="61">
        <v>2.3367800000000001</v>
      </c>
      <c r="S64" s="61">
        <v>2.8782800000000002</v>
      </c>
      <c r="T64" s="61">
        <v>3.14405</v>
      </c>
      <c r="U64" s="61">
        <v>3.3069299999999999</v>
      </c>
      <c r="V64" s="61">
        <v>3.52752</v>
      </c>
      <c r="W64" s="61">
        <v>3.7279200000000001</v>
      </c>
      <c r="X64" s="61">
        <v>3.5787900000000001</v>
      </c>
      <c r="Y64" s="61">
        <v>3.6063499999999999</v>
      </c>
      <c r="Z64" s="61">
        <v>4.1599000000000004</v>
      </c>
      <c r="AA64" s="61">
        <v>4.28003</v>
      </c>
      <c r="AB64" s="61">
        <v>4.4965299999999999</v>
      </c>
      <c r="AC64" s="61">
        <v>4.5602600000000004</v>
      </c>
      <c r="AD64" s="61">
        <v>4.54345</v>
      </c>
      <c r="AE64" s="61">
        <v>4.9966999999999997</v>
      </c>
      <c r="AF64" s="61">
        <v>4.6899300000000004</v>
      </c>
      <c r="AG64" s="61">
        <v>5.0253800000000002</v>
      </c>
      <c r="AH64" s="61">
        <v>5.2916600000000003</v>
      </c>
      <c r="AI64" s="61">
        <v>5.0886100000000001</v>
      </c>
      <c r="AJ64" s="61">
        <v>5.0365500000000001</v>
      </c>
    </row>
    <row r="65" spans="1:36" ht="13.5" customHeight="1" x14ac:dyDescent="0.25">
      <c r="A65" s="9" t="s">
        <v>60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13.5" customHeight="1" x14ac:dyDescent="0.25">
      <c r="A66" s="9" t="s">
        <v>61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s="22" customFormat="1" ht="13.5" customHeight="1" x14ac:dyDescent="0.25">
      <c r="A67" s="20" t="s">
        <v>62</v>
      </c>
      <c r="B67" s="3"/>
      <c r="C67" s="3"/>
      <c r="D67" s="3"/>
      <c r="E67" s="3"/>
      <c r="F67" s="3"/>
      <c r="G67" s="3"/>
      <c r="H67" s="3"/>
    </row>
    <row r="68" spans="1:36" ht="13.5" customHeight="1" x14ac:dyDescent="0.25">
      <c r="A68" s="21" t="s">
        <v>63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6" ht="13.5" customHeight="1" x14ac:dyDescent="0.25">
      <c r="A69" s="89" t="str">
        <f>Index!A12</f>
        <v>Quelle: BFS – Statistik der Lernenden (SDL)</v>
      </c>
      <c r="B69" s="89"/>
      <c r="C69" s="89"/>
      <c r="D69" s="9"/>
      <c r="E69" s="9"/>
      <c r="F69" s="9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 ht="13.5" customHeight="1" x14ac:dyDescent="0.25">
      <c r="A70" s="90" t="str">
        <f>Index!A13</f>
        <v>© BFS 2026</v>
      </c>
      <c r="B70" s="90"/>
      <c r="C70" s="90"/>
      <c r="D70" s="90"/>
      <c r="E70" s="90"/>
      <c r="F70" s="90"/>
      <c r="G70" s="90"/>
      <c r="H70" s="90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</row>
    <row r="71" spans="1:36" ht="25.5" customHeight="1" x14ac:dyDescent="0.25">
      <c r="A71" s="9" t="str">
        <f>Index!A14</f>
        <v>Auskunft: Bundesamt für Statistik (BFS), Bildungsindikatoren, EducIndicators@bfs.admin.ch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</row>
  </sheetData>
  <mergeCells count="2">
    <mergeCell ref="A69:C69"/>
    <mergeCell ref="A70:H70"/>
  </mergeCells>
  <hyperlinks>
    <hyperlink ref="A1" location="Index!A1" display="Zurück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74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Index</vt:lpstr>
      <vt:lpstr>T1</vt:lpstr>
      <vt:lpstr>T2</vt:lpstr>
      <vt:lpstr>T3</vt:lpstr>
      <vt:lpstr>TD1</vt:lpstr>
      <vt:lpstr>TD2</vt:lpstr>
      <vt:lpstr>TD3</vt:lpstr>
      <vt:lpstr>'TD2'!Impression_des_titres</vt:lpstr>
      <vt:lpstr>'TD3'!Impression_des_titres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Brice Quiquerez</dc:creator>
  <cp:lastModifiedBy>Caballero Liardet Wayra BFS</cp:lastModifiedBy>
  <cp:lastPrinted>2026-04-27T07:33:31Z</cp:lastPrinted>
  <dcterms:created xsi:type="dcterms:W3CDTF">2012-01-06T09:04:25Z</dcterms:created>
  <dcterms:modified xsi:type="dcterms:W3CDTF">2026-06-09T06:15:01Z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2025-03-27T08:26:02Z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91d227f0-bfb9-4e85-b6df-bd5cbcf41ef0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