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4 Sélection sec.I\2026\"/>
    </mc:Choice>
  </mc:AlternateContent>
  <xr:revisionPtr revIDLastSave="0" documentId="13_ncr:1_{35301B38-98DA-48BC-BAA5-7FA47C90F52D}" xr6:coauthVersionLast="47" xr6:coauthVersionMax="47" xr10:uidLastSave="{00000000-0000-0000-0000-000000000000}"/>
  <bookViews>
    <workbookView xWindow="28680" yWindow="-1845" windowWidth="29040" windowHeight="15720" xr2:uid="{00000000-000D-0000-FFFF-FFFF00000000}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Index!$A$1:$I$10</definedName>
    <definedName name="_xlnm.Print_Area" localSheetId="1">'T1'!$A$2:$AE$15</definedName>
    <definedName name="_xlnm.Print_Area" localSheetId="2">'T2'!$A$2:$AE$32</definedName>
    <definedName name="_xlnm.Print_Area" localSheetId="3">'T3'!$A$2:$E$37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5" l="1"/>
  <c r="A2" i="1"/>
  <c r="A2" i="4"/>
  <c r="B6" i="5" s="1"/>
  <c r="A2" i="2"/>
  <c r="A37" i="4"/>
  <c r="A32" i="2"/>
  <c r="A15" i="1"/>
  <c r="A36" i="4"/>
  <c r="A31" i="2"/>
  <c r="A14" i="1"/>
  <c r="A35" i="4"/>
  <c r="A13" i="1"/>
  <c r="A30" i="2"/>
  <c r="B5" i="5"/>
  <c r="B4" i="5"/>
</calcChain>
</file>

<file path=xl/sharedStrings.xml><?xml version="1.0" encoding="utf-8"?>
<sst xmlns="http://schemas.openxmlformats.org/spreadsheetml/2006/main" count="246" uniqueCount="62">
  <si>
    <t/>
  </si>
  <si>
    <t>Exigences élémentaires</t>
  </si>
  <si>
    <t>Exigences étendues</t>
  </si>
  <si>
    <t>Sans distinction de niveau</t>
  </si>
  <si>
    <t>Hommes</t>
  </si>
  <si>
    <t>Femmes</t>
  </si>
  <si>
    <t>Cliquez sur le titre correspondant pour atteindre le tableau désiré</t>
  </si>
  <si>
    <t>Retour</t>
  </si>
  <si>
    <t>Sélection au degré secondaire I</t>
  </si>
  <si>
    <t>Remarque: pour afficher la série temporelle complète, veuillez sélectionner toutes les colonnes du tableau, cliquer le bouton droit de la souris et choisir « Afficher ».</t>
  </si>
  <si>
    <t>Sans distinction 
de niveau</t>
  </si>
  <si>
    <t>Exigences 
élémentaires</t>
  </si>
  <si>
    <t>Exigences 
étendues</t>
  </si>
  <si>
    <t>- Les données en italique ne sont pas représentées dans le graphique.</t>
  </si>
  <si>
    <t>Total</t>
  </si>
  <si>
    <t xml:space="preserve">Remarques: </t>
  </si>
  <si>
    <t>- La valeur est égale à zéro.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</si>
  <si>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</si>
  <si>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</si>
  <si>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</si>
  <si>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</si>
  <si>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</si>
  <si>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</si>
  <si>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</si>
  <si>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</si>
  <si>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</si>
  <si>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</si>
  <si>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</si>
  <si>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</si>
  <si>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</si>
  <si>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</si>
  <si>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</si>
  <si>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</si>
  <si>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</si>
  <si>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</si>
  <si>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</si>
  <si>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</si>
  <si>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</si>
  <si>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</si>
  <si>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</si>
  <si>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</si>
  <si>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Données des graphiques</t>
  </si>
  <si>
    <t>T1</t>
  </si>
  <si>
    <t>Contact: Office fédéral de la statistique (OFS), Indicateurs de la formation, EducIndicators@bfs.admin.ch</t>
  </si>
  <si>
    <t>T2</t>
  </si>
  <si>
    <t>T3</t>
  </si>
  <si>
    <t>- Pour afficher la série temporelle complète, veuillez sélectionner toutes les colonnes du tableau, cliquer le bouton droit de la souris 
  et choisir « Afficher ».</t>
  </si>
  <si>
    <t>.</t>
  </si>
  <si>
    <r>
      <t>En % des élèves en 8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(10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HarmoS) dans les institutions publiques</t>
    </r>
  </si>
  <si>
    <t>Personnes suisses</t>
  </si>
  <si>
    <t>Personnes étrangères</t>
  </si>
  <si>
    <t>-</t>
  </si>
  <si>
    <t>Source: OFS – Statistique des élèves et étudiants (SDL)</t>
  </si>
  <si>
    <t>État au 30.04.2026</t>
  </si>
  <si>
    <t>¹ 2010: rupture de série</t>
  </si>
  <si>
    <t>2010¹</t>
  </si>
  <si>
    <t>Inconnu²</t>
  </si>
  <si>
    <t>² 2012–2014: les données livrées par le canton du Valais ne peuvent pas être représentées selon la classification nationale des types d'enseignement.</t>
  </si>
  <si>
    <t>¹ Mit Gemeinde Moutier</t>
  </si>
  <si>
    <t>² Ohne Gemeinde Moutier</t>
  </si>
  <si>
    <t>JU²</t>
  </si>
  <si>
    <t>BE¹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</si>
</sst>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.0"/>
    <numFmt numFmtId="165" formatCode="#,###,##0.0__;\-#,###,##0.0__;\-__;@__"/>
    <numFmt numFmtId="166" formatCode="#,###,##0__;\-#,###,##0__;\-__;@__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5" fillId="0" borderId="0" xfId="0" applyFont="1"/>
    <xf numFmtId="0" fontId="6" fillId="0" borderId="0" xfId="0" applyFont="1"/>
    <xf numFmtId="0" fontId="2" fillId="3" borderId="0" xfId="0" applyFont="1" applyFill="1" applyAlignment="1">
      <alignment vertical="top"/>
    </xf>
    <xf numFmtId="0" fontId="2" fillId="3" borderId="0" xfId="0" applyFont="1" applyFill="1"/>
    <xf numFmtId="0" fontId="3" fillId="3" borderId="0" xfId="0" applyFont="1" applyFill="1" applyAlignment="1">
      <alignment vertical="center" wrapText="1"/>
    </xf>
    <xf numFmtId="0" fontId="10" fillId="0" borderId="0" xfId="0" applyFont="1"/>
    <xf numFmtId="0" fontId="3" fillId="3" borderId="2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quotePrefix="1" applyFont="1"/>
    <xf numFmtId="0" fontId="4" fillId="0" borderId="0" xfId="1" applyAlignment="1" applyProtection="1"/>
    <xf numFmtId="0" fontId="8" fillId="3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3" fillId="3" borderId="0" xfId="0" quotePrefix="1" applyFont="1" applyFill="1" applyAlignment="1">
      <alignment horizontal="left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3" fillId="0" borderId="0" xfId="3" applyFont="1"/>
    <xf numFmtId="0" fontId="8" fillId="0" borderId="0" xfId="0" applyFont="1" applyAlignment="1">
      <alignment horizontal="right" vertical="top"/>
    </xf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 vertical="top" wrapText="1"/>
    </xf>
    <xf numFmtId="0" fontId="10" fillId="3" borderId="0" xfId="0" applyFont="1" applyFill="1"/>
    <xf numFmtId="0" fontId="0" fillId="3" borderId="0" xfId="0" applyFill="1"/>
    <xf numFmtId="0" fontId="3" fillId="3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2" fillId="0" borderId="0" xfId="2" applyNumberFormat="1" applyFont="1" applyFill="1" applyBorder="1" applyAlignment="1" applyProtection="1">
      <alignment horizontal="left"/>
    </xf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7" fillId="2" borderId="0" xfId="0" applyFont="1" applyFill="1"/>
    <xf numFmtId="165" fontId="11" fillId="0" borderId="0" xfId="0" applyNumberFormat="1" applyFont="1" applyAlignment="1">
      <alignment vertical="center"/>
    </xf>
    <xf numFmtId="165" fontId="11" fillId="0" borderId="4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165" fontId="3" fillId="0" borderId="2" xfId="0" applyNumberFormat="1" applyFont="1" applyBorder="1" applyAlignment="1">
      <alignment vertical="top"/>
    </xf>
    <xf numFmtId="165" fontId="3" fillId="0" borderId="2" xfId="0" applyNumberFormat="1" applyFont="1" applyBorder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65" fontId="15" fillId="0" borderId="0" xfId="0" applyNumberFormat="1" applyFont="1" applyAlignment="1">
      <alignment horizontal="right" vertical="top"/>
    </xf>
    <xf numFmtId="165" fontId="15" fillId="0" borderId="2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4" fillId="0" borderId="0" xfId="1" applyFill="1" applyAlignment="1" applyProtection="1"/>
    <xf numFmtId="0" fontId="16" fillId="0" borderId="0" xfId="0" quotePrefix="1" applyFont="1"/>
    <xf numFmtId="0" fontId="16" fillId="0" borderId="0" xfId="0" applyFont="1"/>
    <xf numFmtId="0" fontId="3" fillId="3" borderId="0" xfId="0" applyFont="1" applyFill="1" applyAlignment="1">
      <alignment horizontal="left" wrapText="1"/>
    </xf>
    <xf numFmtId="0" fontId="10" fillId="0" borderId="0" xfId="0" applyFont="1"/>
    <xf numFmtId="0" fontId="9" fillId="3" borderId="2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2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workbookViewId="0">
      <selection activeCell="A11" sqref="A11"/>
    </sheetView>
  </sheetViews>
  <sheetFormatPr baseColWidth="10" defaultRowHeight="13.2" x14ac:dyDescent="0.25"/>
  <cols>
    <col min="1" max="1" width="4.6640625" customWidth="1"/>
  </cols>
  <sheetData>
    <row r="1" spans="1:256" ht="31.5" customHeight="1" x14ac:dyDescent="0.3">
      <c r="A1" s="48" t="s">
        <v>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256" ht="13.5" customHeight="1" x14ac:dyDescent="0.25">
      <c r="A2" s="1" t="s">
        <v>6</v>
      </c>
    </row>
    <row r="3" spans="1:256" ht="25.5" customHeight="1" x14ac:dyDescent="0.25">
      <c r="A3" s="2" t="s">
        <v>41</v>
      </c>
    </row>
    <row r="4" spans="1:256" ht="13.5" customHeight="1" x14ac:dyDescent="0.25">
      <c r="A4" s="2" t="s">
        <v>42</v>
      </c>
      <c r="B4" s="19" t="str">
        <f>'T1'!A2</f>
        <v>Sélection au degré secondaire I, de 1995/96 à 2024/25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256" ht="13.5" customHeight="1" x14ac:dyDescent="0.25">
      <c r="A5" s="2" t="s">
        <v>44</v>
      </c>
      <c r="B5" s="19" t="str">
        <f>'T2'!A2</f>
        <v>Sélection au degré secondaire I selon le sexe et la nationalité, de 1995/96 à 2024/25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256" ht="13.5" customHeight="1" x14ac:dyDescent="0.25">
      <c r="A6" s="2" t="s">
        <v>45</v>
      </c>
      <c r="B6" s="19" t="str">
        <f>'T3'!A2</f>
        <v>Sélection au degré secondaire I selon le canton de l'école, en 2024/25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256" s="24" customFormat="1" ht="25.5" customHeight="1" x14ac:dyDescent="0.25">
      <c r="A7" s="43" t="s">
        <v>53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</row>
    <row r="8" spans="1:256" s="14" customFormat="1" ht="13.5" customHeight="1" x14ac:dyDescent="0.25">
      <c r="A8" s="43" t="s">
        <v>52</v>
      </c>
    </row>
    <row r="9" spans="1:256" s="24" customFormat="1" ht="13.5" customHeight="1" x14ac:dyDescent="0.25">
      <c r="A9" s="23" t="str">
        <f>"© OFS "&amp;RIGHT(A7,4)</f>
        <v>© OFS 2026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pans="1:256" s="24" customFormat="1" ht="25.5" customHeight="1" x14ac:dyDescent="0.25">
      <c r="A10" s="61" t="s">
        <v>43</v>
      </c>
      <c r="B10" s="61"/>
      <c r="C10" s="61"/>
      <c r="D10" s="61"/>
      <c r="E10" s="61"/>
      <c r="F10" s="61"/>
      <c r="G10" s="61"/>
      <c r="H10" s="61"/>
      <c r="I10" s="19"/>
    </row>
    <row r="11" spans="1:256" ht="13.5" customHeight="1" x14ac:dyDescent="0.25"/>
    <row r="12" spans="1:256" ht="13.5" customHeight="1" x14ac:dyDescent="0.25"/>
    <row r="13" spans="1:256" ht="13.5" customHeight="1" x14ac:dyDescent="0.25"/>
    <row r="14" spans="1:256" ht="13.5" customHeight="1" x14ac:dyDescent="0.25"/>
  </sheetData>
  <hyperlinks>
    <hyperlink ref="B4:L4" location="Evolution!A1" display="Evolution!A1" xr:uid="{00000000-0004-0000-0000-000000000000}"/>
    <hyperlink ref="B5:L5" location="Evolution!A1" display="Evolution!A1" xr:uid="{00000000-0004-0000-0000-000001000000}"/>
    <hyperlink ref="B6:L6" location="Evolution!A1" display="Evolution!A1" xr:uid="{00000000-0004-0000-0000-000002000000}"/>
    <hyperlink ref="B4:H4" location="'T1'!A1" display="'T1'!A1" xr:uid="{00000000-0004-0000-0000-000004000000}"/>
    <hyperlink ref="B5:H5" location="'T2'!A1" display="'T2'!A1" xr:uid="{00000000-0004-0000-0000-000005000000}"/>
    <hyperlink ref="B6:H6" location="'T3'!A1" display="'T3'!A1" xr:uid="{00000000-0004-0000-0000-000006000000}"/>
    <hyperlink ref="A10:I10" r:id="rId1" display="Contact: Office fédéral de la statistique (OFS), Indicateurs de la formation, EducIndicators@bfs.admin.ch" xr:uid="{28F3ACE5-1F4A-40E1-880B-CD43F5FC749D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U15"/>
  <sheetViews>
    <sheetView showGridLines="0" zoomScaleNormal="100" workbookViewId="0"/>
  </sheetViews>
  <sheetFormatPr baseColWidth="10" defaultColWidth="11.44140625" defaultRowHeight="13.2" x14ac:dyDescent="0.25"/>
  <cols>
    <col min="1" max="1" width="20.44140625" style="4" customWidth="1"/>
    <col min="2" max="2" width="6.5546875" style="4" customWidth="1"/>
    <col min="3" max="6" width="6.5546875" style="4" hidden="1" customWidth="1"/>
    <col min="7" max="7" width="6.5546875" style="4" customWidth="1"/>
    <col min="8" max="11" width="6.5546875" style="4" hidden="1" customWidth="1"/>
    <col min="12" max="12" width="6.5546875" style="4" customWidth="1"/>
    <col min="13" max="16" width="6.5546875" style="4" hidden="1" customWidth="1"/>
    <col min="17" max="31" width="6.5546875" style="4" customWidth="1"/>
    <col min="32" max="16384" width="11.44140625" style="4"/>
  </cols>
  <sheetData>
    <row r="1" spans="1:255" s="17" customFormat="1" ht="25.5" customHeight="1" x14ac:dyDescent="0.25">
      <c r="A1" s="44" t="s">
        <v>7</v>
      </c>
    </row>
    <row r="2" spans="1:255" s="3" customFormat="1" ht="13.5" customHeight="1" x14ac:dyDescent="0.25">
      <c r="A2" s="39" t="str">
        <f>CONCATENATE(Index!A1,", de 1995/96 à ",RIGHT(Index!A9,4)-2,"/",RIGHT(Index!A9,2)-1)</f>
        <v>Sélection au degré secondaire I, de 1995/96 à 2024/25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X2" s="40"/>
      <c r="Y2" s="40"/>
      <c r="Z2" s="40"/>
      <c r="AA2" s="40"/>
      <c r="AB2" s="40"/>
      <c r="AC2" s="40"/>
      <c r="AD2" s="40"/>
      <c r="AE2" s="40" t="s">
        <v>42</v>
      </c>
    </row>
    <row r="3" spans="1:255" s="17" customFormat="1" ht="14.25" customHeight="1" x14ac:dyDescent="0.25">
      <c r="A3" s="66" t="s">
        <v>48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</row>
    <row r="4" spans="1:255" s="35" customFormat="1" ht="13.5" customHeight="1" x14ac:dyDescent="0.25">
      <c r="A4" s="33" t="s">
        <v>0</v>
      </c>
      <c r="B4" s="34">
        <v>1995</v>
      </c>
      <c r="C4" s="34">
        <v>1996</v>
      </c>
      <c r="D4" s="34">
        <v>1997</v>
      </c>
      <c r="E4" s="34">
        <v>1998</v>
      </c>
      <c r="F4" s="34">
        <v>1999</v>
      </c>
      <c r="G4" s="34">
        <v>2000</v>
      </c>
      <c r="H4" s="34">
        <v>2001</v>
      </c>
      <c r="I4" s="34">
        <v>2002</v>
      </c>
      <c r="J4" s="34">
        <v>2003</v>
      </c>
      <c r="K4" s="34">
        <v>2004</v>
      </c>
      <c r="L4" s="34">
        <v>2005</v>
      </c>
      <c r="M4" s="34">
        <v>2006</v>
      </c>
      <c r="N4" s="34">
        <v>2007</v>
      </c>
      <c r="O4" s="34">
        <v>2008</v>
      </c>
      <c r="P4" s="34">
        <v>2009</v>
      </c>
      <c r="Q4" s="34" t="s">
        <v>55</v>
      </c>
      <c r="R4" s="34">
        <v>2011</v>
      </c>
      <c r="S4" s="34">
        <v>2012</v>
      </c>
      <c r="T4" s="34">
        <v>2013</v>
      </c>
      <c r="U4" s="34">
        <v>2014</v>
      </c>
      <c r="V4" s="34">
        <v>2015</v>
      </c>
      <c r="W4" s="34">
        <v>2016</v>
      </c>
      <c r="X4" s="34">
        <v>2017</v>
      </c>
      <c r="Y4" s="37">
        <v>2018</v>
      </c>
      <c r="Z4" s="37">
        <v>2019</v>
      </c>
      <c r="AA4" s="37">
        <v>2020</v>
      </c>
      <c r="AB4" s="37">
        <v>2021</v>
      </c>
      <c r="AC4" s="37">
        <v>2022</v>
      </c>
      <c r="AD4" s="37">
        <v>2023</v>
      </c>
      <c r="AE4" s="37">
        <v>2024</v>
      </c>
    </row>
    <row r="5" spans="1:255" s="2" customFormat="1" ht="13.5" customHeight="1" x14ac:dyDescent="0.25">
      <c r="A5" s="16" t="s">
        <v>14</v>
      </c>
      <c r="B5" s="55">
        <v>100</v>
      </c>
      <c r="C5" s="55">
        <v>100</v>
      </c>
      <c r="D5" s="55">
        <v>100</v>
      </c>
      <c r="E5" s="55">
        <v>100</v>
      </c>
      <c r="F5" s="55">
        <v>100</v>
      </c>
      <c r="G5" s="55">
        <v>100</v>
      </c>
      <c r="H5" s="55">
        <v>100</v>
      </c>
      <c r="I5" s="55">
        <v>100</v>
      </c>
      <c r="J5" s="55">
        <v>100</v>
      </c>
      <c r="K5" s="55">
        <v>100</v>
      </c>
      <c r="L5" s="55">
        <v>100</v>
      </c>
      <c r="M5" s="55">
        <v>100</v>
      </c>
      <c r="N5" s="55">
        <v>100</v>
      </c>
      <c r="O5" s="55">
        <v>100</v>
      </c>
      <c r="P5" s="55">
        <v>100</v>
      </c>
      <c r="Q5" s="55">
        <v>100</v>
      </c>
      <c r="R5" s="55">
        <v>100</v>
      </c>
      <c r="S5" s="55">
        <v>100</v>
      </c>
      <c r="T5" s="55">
        <v>100</v>
      </c>
      <c r="U5" s="55">
        <v>100</v>
      </c>
      <c r="V5" s="55">
        <v>100</v>
      </c>
      <c r="W5" s="55">
        <v>100</v>
      </c>
      <c r="X5" s="55">
        <v>100</v>
      </c>
      <c r="Y5" s="55">
        <v>100</v>
      </c>
      <c r="Z5" s="55">
        <v>100</v>
      </c>
      <c r="AA5" s="55">
        <v>100</v>
      </c>
      <c r="AB5" s="55">
        <v>100</v>
      </c>
      <c r="AC5" s="55">
        <v>100</v>
      </c>
      <c r="AD5" s="55">
        <v>100</v>
      </c>
      <c r="AE5" s="55">
        <v>100</v>
      </c>
    </row>
    <row r="6" spans="1:255" ht="13.5" customHeight="1" x14ac:dyDescent="0.25">
      <c r="A6" s="5" t="s">
        <v>1</v>
      </c>
      <c r="B6" s="58">
        <v>32.803460000000001</v>
      </c>
      <c r="C6" s="58">
        <v>32.580559999999998</v>
      </c>
      <c r="D6" s="58">
        <v>31.971440000000001</v>
      </c>
      <c r="E6" s="58">
        <v>31.624020000000002</v>
      </c>
      <c r="F6" s="58">
        <v>31.42887</v>
      </c>
      <c r="G6" s="58">
        <v>31.369489999999999</v>
      </c>
      <c r="H6" s="58">
        <v>30.974910000000001</v>
      </c>
      <c r="I6" s="58">
        <v>30.982500000000002</v>
      </c>
      <c r="J6" s="58">
        <v>31.192640000000001</v>
      </c>
      <c r="K6" s="58">
        <v>30.85605</v>
      </c>
      <c r="L6" s="58">
        <v>30.908829999999998</v>
      </c>
      <c r="M6" s="58">
        <v>30.99757</v>
      </c>
      <c r="N6" s="58">
        <v>30.520440000000001</v>
      </c>
      <c r="O6" s="58">
        <v>30.484100000000002</v>
      </c>
      <c r="P6" s="58">
        <v>30.357250000000001</v>
      </c>
      <c r="Q6" s="58">
        <v>30.080089999999998</v>
      </c>
      <c r="R6" s="58">
        <v>29.322220000000002</v>
      </c>
      <c r="S6" s="58">
        <v>29.758590000000002</v>
      </c>
      <c r="T6" s="58">
        <v>29.678239999999999</v>
      </c>
      <c r="U6" s="58">
        <v>29.276969999999999</v>
      </c>
      <c r="V6" s="58">
        <v>32.01829</v>
      </c>
      <c r="W6" s="58">
        <v>32.037030000000001</v>
      </c>
      <c r="X6" s="59">
        <v>31.304300000000001</v>
      </c>
      <c r="Y6" s="58">
        <v>30.911100000000001</v>
      </c>
      <c r="Z6" s="58">
        <v>30.817979999999999</v>
      </c>
      <c r="AA6" s="58">
        <v>29.915209999999998</v>
      </c>
      <c r="AB6" s="58">
        <v>29.298359999999999</v>
      </c>
      <c r="AC6" s="58">
        <v>29.473310000000001</v>
      </c>
      <c r="AD6" s="58">
        <v>29.636430000000001</v>
      </c>
      <c r="AE6" s="58">
        <v>29.954989999999999</v>
      </c>
    </row>
    <row r="7" spans="1:255" ht="13.5" customHeight="1" x14ac:dyDescent="0.25">
      <c r="A7" s="5" t="s">
        <v>2</v>
      </c>
      <c r="B7" s="58">
        <v>62.135660000000001</v>
      </c>
      <c r="C7" s="58">
        <v>61.905970000000003</v>
      </c>
      <c r="D7" s="58">
        <v>60.911290000000001</v>
      </c>
      <c r="E7" s="58">
        <v>61.411230000000003</v>
      </c>
      <c r="F7" s="58">
        <v>61.943379999999998</v>
      </c>
      <c r="G7" s="58">
        <v>62.520629999999997</v>
      </c>
      <c r="H7" s="58">
        <v>62.1432</v>
      </c>
      <c r="I7" s="58">
        <v>62.064920000000001</v>
      </c>
      <c r="J7" s="58">
        <v>61.771349999999998</v>
      </c>
      <c r="K7" s="58">
        <v>61.991210000000002</v>
      </c>
      <c r="L7" s="58">
        <v>64.070059999999998</v>
      </c>
      <c r="M7" s="58">
        <v>63.923900000000003</v>
      </c>
      <c r="N7" s="58">
        <v>64.278919999999999</v>
      </c>
      <c r="O7" s="58">
        <v>64.46199</v>
      </c>
      <c r="P7" s="58">
        <v>64.718500000000006</v>
      </c>
      <c r="Q7" s="58">
        <v>64.846639999999994</v>
      </c>
      <c r="R7" s="58">
        <v>65.496809999999996</v>
      </c>
      <c r="S7" s="58">
        <v>64.895899999999997</v>
      </c>
      <c r="T7" s="58">
        <v>64.757649999999998</v>
      </c>
      <c r="U7" s="58">
        <v>64.987189999999998</v>
      </c>
      <c r="V7" s="58">
        <v>66.455709999999996</v>
      </c>
      <c r="W7" s="58">
        <v>66.457239999999999</v>
      </c>
      <c r="X7" s="59">
        <v>66.595039999999997</v>
      </c>
      <c r="Y7" s="58">
        <v>67.228719999999996</v>
      </c>
      <c r="Z7" s="58">
        <v>67.39752</v>
      </c>
      <c r="AA7" s="58">
        <v>68.033140000000003</v>
      </c>
      <c r="AB7" s="58">
        <v>68.517579999999995</v>
      </c>
      <c r="AC7" s="58">
        <v>68.265619999999998</v>
      </c>
      <c r="AD7" s="58">
        <v>67.706000000000003</v>
      </c>
      <c r="AE7" s="58">
        <v>67.363290000000006</v>
      </c>
    </row>
    <row r="8" spans="1:255" ht="13.5" customHeight="1" x14ac:dyDescent="0.25">
      <c r="A8" s="5" t="s">
        <v>3</v>
      </c>
      <c r="B8" s="58">
        <v>5.0608899999999997</v>
      </c>
      <c r="C8" s="58">
        <v>5.5134800000000004</v>
      </c>
      <c r="D8" s="58">
        <v>7.1172700000000004</v>
      </c>
      <c r="E8" s="58">
        <v>6.9647500000000004</v>
      </c>
      <c r="F8" s="58">
        <v>6.6277499999999998</v>
      </c>
      <c r="G8" s="58">
        <v>6.1098800000000004</v>
      </c>
      <c r="H8" s="58">
        <v>6.8818900000000003</v>
      </c>
      <c r="I8" s="58">
        <v>6.9525800000000002</v>
      </c>
      <c r="J8" s="58">
        <v>7.0360100000000001</v>
      </c>
      <c r="K8" s="58">
        <v>7.1527399999999997</v>
      </c>
      <c r="L8" s="58">
        <v>5.0211100000000002</v>
      </c>
      <c r="M8" s="58">
        <v>5.0785400000000003</v>
      </c>
      <c r="N8" s="58">
        <v>5.2006500000000004</v>
      </c>
      <c r="O8" s="58">
        <v>5.0539100000000001</v>
      </c>
      <c r="P8" s="58">
        <v>4.9242499999999998</v>
      </c>
      <c r="Q8" s="58">
        <v>5.0732699999999999</v>
      </c>
      <c r="R8" s="58">
        <v>5.1809700000000003</v>
      </c>
      <c r="S8" s="58">
        <v>0.89793999999999996</v>
      </c>
      <c r="T8" s="58">
        <v>1.0853699999999999</v>
      </c>
      <c r="U8" s="58">
        <v>1.2809600000000001</v>
      </c>
      <c r="V8" s="58">
        <v>1.526</v>
      </c>
      <c r="W8" s="58">
        <v>1.50573</v>
      </c>
      <c r="X8" s="59">
        <v>2.10066</v>
      </c>
      <c r="Y8" s="58">
        <v>1.8601799999999999</v>
      </c>
      <c r="Z8" s="58">
        <v>1.7845</v>
      </c>
      <c r="AA8" s="58">
        <v>2.05165</v>
      </c>
      <c r="AB8" s="58">
        <v>2.1840600000000001</v>
      </c>
      <c r="AC8" s="58">
        <v>2.2610700000000001</v>
      </c>
      <c r="AD8" s="58">
        <v>2.6575700000000002</v>
      </c>
      <c r="AE8" s="58">
        <v>2.6817299999999999</v>
      </c>
    </row>
    <row r="9" spans="1:255" ht="13.5" customHeight="1" x14ac:dyDescent="0.25">
      <c r="A9" s="7" t="s">
        <v>56</v>
      </c>
      <c r="B9" s="60" t="s">
        <v>47</v>
      </c>
      <c r="C9" s="60" t="s">
        <v>47</v>
      </c>
      <c r="D9" s="60" t="s">
        <v>47</v>
      </c>
      <c r="E9" s="60" t="s">
        <v>47</v>
      </c>
      <c r="F9" s="60" t="s">
        <v>47</v>
      </c>
      <c r="G9" s="60" t="s">
        <v>47</v>
      </c>
      <c r="H9" s="60" t="s">
        <v>47</v>
      </c>
      <c r="I9" s="60" t="s">
        <v>47</v>
      </c>
      <c r="J9" s="60" t="s">
        <v>47</v>
      </c>
      <c r="K9" s="60" t="s">
        <v>47</v>
      </c>
      <c r="L9" s="60" t="s">
        <v>47</v>
      </c>
      <c r="M9" s="60" t="s">
        <v>47</v>
      </c>
      <c r="N9" s="60" t="s">
        <v>47</v>
      </c>
      <c r="O9" s="60" t="s">
        <v>47</v>
      </c>
      <c r="P9" s="60" t="s">
        <v>47</v>
      </c>
      <c r="Q9" s="60" t="s">
        <v>47</v>
      </c>
      <c r="R9" s="60" t="s">
        <v>47</v>
      </c>
      <c r="S9" s="60">
        <v>4.4475699999999998</v>
      </c>
      <c r="T9" s="60">
        <v>4.4787400000000002</v>
      </c>
      <c r="U9" s="60">
        <v>4.4548800000000002</v>
      </c>
      <c r="V9" s="60" t="s">
        <v>47</v>
      </c>
      <c r="W9" s="60" t="s">
        <v>47</v>
      </c>
      <c r="X9" s="60" t="s">
        <v>47</v>
      </c>
      <c r="Y9" s="60" t="s">
        <v>47</v>
      </c>
      <c r="Z9" s="60" t="s">
        <v>47</v>
      </c>
      <c r="AA9" s="60" t="s">
        <v>47</v>
      </c>
      <c r="AB9" s="60" t="s">
        <v>47</v>
      </c>
      <c r="AC9" s="60" t="s">
        <v>47</v>
      </c>
      <c r="AD9" s="60" t="s">
        <v>47</v>
      </c>
      <c r="AE9" s="60" t="s">
        <v>47</v>
      </c>
    </row>
    <row r="10" spans="1:255" ht="13.5" customHeight="1" x14ac:dyDescent="0.25">
      <c r="A10" s="11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55" ht="13.5" customHeight="1" x14ac:dyDescent="0.25">
      <c r="A11" s="64" t="s">
        <v>54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255" ht="12" customHeight="1" x14ac:dyDescent="0.25">
      <c r="A12" s="11" t="s">
        <v>57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</row>
    <row r="13" spans="1:255" ht="13.5" customHeight="1" x14ac:dyDescent="0.25">
      <c r="A13" s="64" t="str">
        <f>Index!A8</f>
        <v>Source: OFS – Statistique des élèves et étudiants (SDL)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255" s="6" customFormat="1" ht="13.5" customHeight="1" x14ac:dyDescent="0.2">
      <c r="A14" s="65" t="str">
        <f>Index!A9</f>
        <v>© OFS 2026</v>
      </c>
      <c r="B14" s="65"/>
      <c r="C14" s="65"/>
      <c r="D14" s="65"/>
      <c r="E14" s="65"/>
      <c r="F14" s="65"/>
      <c r="G14" s="65"/>
      <c r="H14" s="65"/>
    </row>
    <row r="15" spans="1:255" s="6" customFormat="1" ht="25.5" customHeight="1" x14ac:dyDescent="0.2">
      <c r="A15" s="6" t="str">
        <f>Index!A10</f>
        <v>Contact: Office fédéral de la statistique (OFS), Indicateurs de la formation, EducIndicators@bfs.admin.ch</v>
      </c>
    </row>
  </sheetData>
  <mergeCells count="4">
    <mergeCell ref="A13:Q13"/>
    <mergeCell ref="A14:H14"/>
    <mergeCell ref="A11:P11"/>
    <mergeCell ref="A3:U3"/>
  </mergeCells>
  <phoneticPr fontId="3" type="noConversion"/>
  <hyperlinks>
    <hyperlink ref="A1" location="Index!A1" display="Retour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32"/>
  <sheetViews>
    <sheetView showGridLines="0" zoomScaleNormal="100" zoomScaleSheetLayoutView="89" workbookViewId="0"/>
  </sheetViews>
  <sheetFormatPr baseColWidth="10" defaultColWidth="11.44140625" defaultRowHeight="13.2" x14ac:dyDescent="0.25"/>
  <cols>
    <col min="1" max="1" width="22.6640625" style="13" customWidth="1"/>
    <col min="2" max="2" width="6.6640625" style="13" customWidth="1"/>
    <col min="3" max="6" width="6.5546875" style="13" hidden="1" customWidth="1"/>
    <col min="7" max="7" width="6.5546875" style="13" customWidth="1"/>
    <col min="8" max="11" width="6.5546875" style="13" hidden="1" customWidth="1"/>
    <col min="12" max="12" width="6.5546875" style="13" customWidth="1"/>
    <col min="13" max="16" width="6.5546875" style="13" hidden="1" customWidth="1"/>
    <col min="17" max="31" width="6.5546875" style="13" customWidth="1"/>
    <col min="32" max="16384" width="11.44140625" style="13"/>
  </cols>
  <sheetData>
    <row r="1" spans="1:31" s="17" customFormat="1" ht="25.5" customHeight="1" x14ac:dyDescent="0.25">
      <c r="A1" s="44" t="s">
        <v>7</v>
      </c>
    </row>
    <row r="2" spans="1:31" s="17" customFormat="1" ht="13.5" customHeight="1" x14ac:dyDescent="0.25">
      <c r="A2" s="41" t="str">
        <f>CONCATENATE(Index!A1," selon le sexe et la nationalité, de 1995/96 à ",RIGHT(Index!A9,4)-2,"/",RIGHT(Index!A9,2)-1)</f>
        <v>Sélection au degré secondaire I selon le sexe et la nationalité, de 1995/96 à 2024/25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W2" s="25"/>
      <c r="X2" s="42"/>
      <c r="Y2" s="42"/>
      <c r="Z2" s="42"/>
      <c r="AA2" s="42"/>
      <c r="AB2" s="42"/>
      <c r="AC2" s="42"/>
      <c r="AD2" s="42"/>
      <c r="AE2" s="42" t="s">
        <v>44</v>
      </c>
    </row>
    <row r="3" spans="1:31" s="17" customFormat="1" ht="14.25" customHeight="1" x14ac:dyDescent="0.25">
      <c r="A3" s="67" t="s">
        <v>48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</row>
    <row r="4" spans="1:31" s="38" customFormat="1" ht="13.5" customHeight="1" x14ac:dyDescent="0.25">
      <c r="A4" s="36" t="s">
        <v>0</v>
      </c>
      <c r="B4" s="37">
        <v>1995</v>
      </c>
      <c r="C4" s="37">
        <v>1996</v>
      </c>
      <c r="D4" s="37">
        <v>1997</v>
      </c>
      <c r="E4" s="37">
        <v>1998</v>
      </c>
      <c r="F4" s="37">
        <v>1999</v>
      </c>
      <c r="G4" s="37">
        <v>2000</v>
      </c>
      <c r="H4" s="37">
        <v>2001</v>
      </c>
      <c r="I4" s="37">
        <v>2002</v>
      </c>
      <c r="J4" s="37">
        <v>2003</v>
      </c>
      <c r="K4" s="37">
        <v>2004</v>
      </c>
      <c r="L4" s="37">
        <v>2005</v>
      </c>
      <c r="M4" s="37">
        <v>2006</v>
      </c>
      <c r="N4" s="37">
        <v>2007</v>
      </c>
      <c r="O4" s="37">
        <v>2008</v>
      </c>
      <c r="P4" s="37">
        <v>2009</v>
      </c>
      <c r="Q4" s="37" t="s">
        <v>55</v>
      </c>
      <c r="R4" s="37">
        <v>2011</v>
      </c>
      <c r="S4" s="37">
        <v>2012</v>
      </c>
      <c r="T4" s="37">
        <v>2013</v>
      </c>
      <c r="U4" s="37">
        <v>2014</v>
      </c>
      <c r="V4" s="37">
        <v>2015</v>
      </c>
      <c r="W4" s="37">
        <v>2016</v>
      </c>
      <c r="X4" s="37">
        <v>2017</v>
      </c>
      <c r="Y4" s="37">
        <v>2018</v>
      </c>
      <c r="Z4" s="37">
        <v>2019</v>
      </c>
      <c r="AA4" s="37">
        <v>2020</v>
      </c>
      <c r="AB4" s="37">
        <v>2021</v>
      </c>
      <c r="AC4" s="37">
        <v>2022</v>
      </c>
      <c r="AD4" s="37">
        <v>2023</v>
      </c>
      <c r="AE4" s="37">
        <v>2024</v>
      </c>
    </row>
    <row r="5" spans="1:31" s="2" customFormat="1" ht="13.5" customHeight="1" x14ac:dyDescent="0.25">
      <c r="A5" s="16" t="s">
        <v>5</v>
      </c>
      <c r="B5" s="55">
        <v>100</v>
      </c>
      <c r="C5" s="55">
        <v>100</v>
      </c>
      <c r="D5" s="55">
        <v>100</v>
      </c>
      <c r="E5" s="55">
        <v>100</v>
      </c>
      <c r="F5" s="55">
        <v>100</v>
      </c>
      <c r="G5" s="55">
        <v>100</v>
      </c>
      <c r="H5" s="55">
        <v>100</v>
      </c>
      <c r="I5" s="55">
        <v>100</v>
      </c>
      <c r="J5" s="55">
        <v>100</v>
      </c>
      <c r="K5" s="55">
        <v>100</v>
      </c>
      <c r="L5" s="55">
        <v>100</v>
      </c>
      <c r="M5" s="55">
        <v>100</v>
      </c>
      <c r="N5" s="55">
        <v>100</v>
      </c>
      <c r="O5" s="55">
        <v>100</v>
      </c>
      <c r="P5" s="55">
        <v>100</v>
      </c>
      <c r="Q5" s="55">
        <v>100</v>
      </c>
      <c r="R5" s="55">
        <v>100</v>
      </c>
      <c r="S5" s="55">
        <v>100</v>
      </c>
      <c r="T5" s="55">
        <v>100</v>
      </c>
      <c r="U5" s="55">
        <v>100</v>
      </c>
      <c r="V5" s="55">
        <v>100</v>
      </c>
      <c r="W5" s="55">
        <v>100</v>
      </c>
      <c r="X5" s="55">
        <v>100</v>
      </c>
      <c r="Y5" s="55">
        <v>100</v>
      </c>
      <c r="Z5" s="55">
        <v>100</v>
      </c>
      <c r="AA5" s="55">
        <v>100</v>
      </c>
      <c r="AB5" s="55">
        <v>100</v>
      </c>
      <c r="AC5" s="55">
        <v>100</v>
      </c>
      <c r="AD5" s="55">
        <v>100</v>
      </c>
      <c r="AE5" s="55">
        <v>100</v>
      </c>
    </row>
    <row r="6" spans="1:31" ht="13.5" customHeight="1" x14ac:dyDescent="0.25">
      <c r="A6" s="9" t="s">
        <v>1</v>
      </c>
      <c r="B6" s="52">
        <v>29.614049999999999</v>
      </c>
      <c r="C6" s="52">
        <v>29.41056</v>
      </c>
      <c r="D6" s="52">
        <v>28.65964</v>
      </c>
      <c r="E6" s="52">
        <v>28.169350000000001</v>
      </c>
      <c r="F6" s="52">
        <v>28.223289999999999</v>
      </c>
      <c r="G6" s="52">
        <v>28.234549999999999</v>
      </c>
      <c r="H6" s="52">
        <v>27.657440000000001</v>
      </c>
      <c r="I6" s="52">
        <v>27.301390000000001</v>
      </c>
      <c r="J6" s="52">
        <v>27.78706</v>
      </c>
      <c r="K6" s="52">
        <v>27.537369999999999</v>
      </c>
      <c r="L6" s="52">
        <v>27.577760000000001</v>
      </c>
      <c r="M6" s="52">
        <v>27.765699999999999</v>
      </c>
      <c r="N6" s="52">
        <v>27.566050000000001</v>
      </c>
      <c r="O6" s="52">
        <v>27.638089999999998</v>
      </c>
      <c r="P6" s="52">
        <v>27.385649999999998</v>
      </c>
      <c r="Q6" s="52">
        <v>26.789439999999999</v>
      </c>
      <c r="R6" s="52">
        <v>26.415140000000001</v>
      </c>
      <c r="S6" s="52">
        <v>26.684470000000001</v>
      </c>
      <c r="T6" s="52">
        <v>26.437110000000001</v>
      </c>
      <c r="U6" s="52">
        <v>26.1906</v>
      </c>
      <c r="V6" s="52">
        <v>28.254110000000001</v>
      </c>
      <c r="W6" s="52">
        <v>28.193629999999999</v>
      </c>
      <c r="X6" s="52">
        <v>27.41761</v>
      </c>
      <c r="Y6" s="52">
        <v>26.944690000000001</v>
      </c>
      <c r="Z6" s="52">
        <v>26.950810000000001</v>
      </c>
      <c r="AA6" s="52">
        <v>26.0732</v>
      </c>
      <c r="AB6" s="52">
        <v>25.762560000000001</v>
      </c>
      <c r="AC6" s="52">
        <v>26.022880000000001</v>
      </c>
      <c r="AD6" s="52">
        <v>26.321639999999999</v>
      </c>
      <c r="AE6" s="52">
        <v>26.787759999999999</v>
      </c>
    </row>
    <row r="7" spans="1:31" ht="13.5" customHeight="1" x14ac:dyDescent="0.25">
      <c r="A7" s="9" t="s">
        <v>2</v>
      </c>
      <c r="B7" s="52">
        <v>65.531009999999995</v>
      </c>
      <c r="C7" s="52">
        <v>65.132890000000003</v>
      </c>
      <c r="D7" s="52">
        <v>64.308800000000005</v>
      </c>
      <c r="E7" s="52">
        <v>64.763769999999994</v>
      </c>
      <c r="F7" s="52">
        <v>65.457279999999997</v>
      </c>
      <c r="G7" s="52">
        <v>65.403760000000005</v>
      </c>
      <c r="H7" s="52">
        <v>65.604640000000003</v>
      </c>
      <c r="I7" s="52">
        <v>65.891549999999995</v>
      </c>
      <c r="J7" s="52">
        <v>65.255570000000006</v>
      </c>
      <c r="K7" s="52">
        <v>65.288039999999995</v>
      </c>
      <c r="L7" s="52">
        <v>67.439520000000002</v>
      </c>
      <c r="M7" s="52">
        <v>66.980810000000005</v>
      </c>
      <c r="N7" s="52">
        <v>67.257080000000002</v>
      </c>
      <c r="O7" s="52">
        <v>67.50985</v>
      </c>
      <c r="P7" s="52">
        <v>67.759559999999993</v>
      </c>
      <c r="Q7" s="52">
        <v>68.017489999999995</v>
      </c>
      <c r="R7" s="52">
        <v>68.408320000000003</v>
      </c>
      <c r="S7" s="52">
        <v>67.967230000000001</v>
      </c>
      <c r="T7" s="52">
        <v>68.123699999999999</v>
      </c>
      <c r="U7" s="52">
        <v>68.300049999999999</v>
      </c>
      <c r="V7" s="52">
        <v>70.367769999999993</v>
      </c>
      <c r="W7" s="52">
        <v>70.393020000000007</v>
      </c>
      <c r="X7" s="52">
        <v>70.598439999999997</v>
      </c>
      <c r="Y7" s="52">
        <v>71.23124</v>
      </c>
      <c r="Z7" s="52">
        <v>71.302679999999995</v>
      </c>
      <c r="AA7" s="52">
        <v>71.996619999999993</v>
      </c>
      <c r="AB7" s="52">
        <v>72.161609999999996</v>
      </c>
      <c r="AC7" s="52">
        <v>71.791179999999997</v>
      </c>
      <c r="AD7" s="52">
        <v>71.078599999999994</v>
      </c>
      <c r="AE7" s="52">
        <v>70.562820000000002</v>
      </c>
    </row>
    <row r="8" spans="1:31" s="15" customFormat="1" ht="13.5" customHeight="1" x14ac:dyDescent="0.25">
      <c r="A8" s="9" t="s">
        <v>3</v>
      </c>
      <c r="B8" s="56">
        <v>4.85494</v>
      </c>
      <c r="C8" s="56">
        <v>5.45655</v>
      </c>
      <c r="D8" s="56">
        <v>7.0315599999999998</v>
      </c>
      <c r="E8" s="56">
        <v>7.0668800000000003</v>
      </c>
      <c r="F8" s="56">
        <v>6.31942</v>
      </c>
      <c r="G8" s="56">
        <v>6.3616799999999998</v>
      </c>
      <c r="H8" s="56">
        <v>6.7379300000000004</v>
      </c>
      <c r="I8" s="56">
        <v>6.8070599999999999</v>
      </c>
      <c r="J8" s="56">
        <v>6.9573700000000001</v>
      </c>
      <c r="K8" s="56">
        <v>7.1745900000000002</v>
      </c>
      <c r="L8" s="56">
        <v>4.9827199999999996</v>
      </c>
      <c r="M8" s="56">
        <v>5.2534900000000002</v>
      </c>
      <c r="N8" s="56">
        <v>5.1768700000000001</v>
      </c>
      <c r="O8" s="56">
        <v>4.8520700000000003</v>
      </c>
      <c r="P8" s="56">
        <v>4.8547900000000004</v>
      </c>
      <c r="Q8" s="56">
        <v>5.1930800000000001</v>
      </c>
      <c r="R8" s="56">
        <v>5.1765400000000001</v>
      </c>
      <c r="S8" s="56">
        <v>0.85811000000000004</v>
      </c>
      <c r="T8" s="56">
        <v>1.0239100000000001</v>
      </c>
      <c r="U8" s="56">
        <v>1.21577</v>
      </c>
      <c r="V8" s="56">
        <v>1.37812</v>
      </c>
      <c r="W8" s="56">
        <v>1.4133500000000001</v>
      </c>
      <c r="X8" s="56">
        <v>1.9839500000000001</v>
      </c>
      <c r="Y8" s="56">
        <v>1.82406</v>
      </c>
      <c r="Z8" s="56">
        <v>1.74651</v>
      </c>
      <c r="AA8" s="56">
        <v>1.93018</v>
      </c>
      <c r="AB8" s="56">
        <v>2.0758299999999998</v>
      </c>
      <c r="AC8" s="56">
        <v>2.18594</v>
      </c>
      <c r="AD8" s="56">
        <v>2.5997599999999998</v>
      </c>
      <c r="AE8" s="56">
        <v>2.6494200000000001</v>
      </c>
    </row>
    <row r="9" spans="1:31" s="15" customFormat="1" ht="13.5" customHeight="1" x14ac:dyDescent="0.25">
      <c r="A9" s="9" t="s">
        <v>56</v>
      </c>
      <c r="B9" s="56" t="s">
        <v>47</v>
      </c>
      <c r="C9" s="56" t="s">
        <v>47</v>
      </c>
      <c r="D9" s="56" t="s">
        <v>47</v>
      </c>
      <c r="E9" s="56" t="s">
        <v>47</v>
      </c>
      <c r="F9" s="56" t="s">
        <v>47</v>
      </c>
      <c r="G9" s="56" t="s">
        <v>47</v>
      </c>
      <c r="H9" s="56" t="s">
        <v>47</v>
      </c>
      <c r="I9" s="56" t="s">
        <v>47</v>
      </c>
      <c r="J9" s="56" t="s">
        <v>47</v>
      </c>
      <c r="K9" s="56" t="s">
        <v>47</v>
      </c>
      <c r="L9" s="56" t="s">
        <v>47</v>
      </c>
      <c r="M9" s="56" t="s">
        <v>47</v>
      </c>
      <c r="N9" s="56" t="s">
        <v>47</v>
      </c>
      <c r="O9" s="56" t="s">
        <v>47</v>
      </c>
      <c r="P9" s="56" t="s">
        <v>47</v>
      </c>
      <c r="Q9" s="56" t="s">
        <v>47</v>
      </c>
      <c r="R9" s="56" t="s">
        <v>47</v>
      </c>
      <c r="S9" s="56">
        <v>4.4901900000000001</v>
      </c>
      <c r="T9" s="56">
        <v>4.4152800000000001</v>
      </c>
      <c r="U9" s="56">
        <v>4.2935800000000004</v>
      </c>
      <c r="V9" s="56" t="s">
        <v>47</v>
      </c>
      <c r="W9" s="56" t="s">
        <v>47</v>
      </c>
      <c r="X9" s="56" t="s">
        <v>47</v>
      </c>
      <c r="Y9" s="56" t="s">
        <v>47</v>
      </c>
      <c r="Z9" s="56" t="s">
        <v>47</v>
      </c>
      <c r="AA9" s="56" t="s">
        <v>47</v>
      </c>
      <c r="AB9" s="56" t="s">
        <v>47</v>
      </c>
      <c r="AC9" s="56" t="s">
        <v>47</v>
      </c>
      <c r="AD9" s="56" t="s">
        <v>47</v>
      </c>
      <c r="AE9" s="56" t="s">
        <v>47</v>
      </c>
    </row>
    <row r="10" spans="1:31" s="2" customFormat="1" ht="13.5" customHeight="1" x14ac:dyDescent="0.25">
      <c r="A10" s="16" t="s">
        <v>4</v>
      </c>
      <c r="B10" s="55">
        <v>100</v>
      </c>
      <c r="C10" s="55">
        <v>100</v>
      </c>
      <c r="D10" s="55">
        <v>100</v>
      </c>
      <c r="E10" s="55">
        <v>100</v>
      </c>
      <c r="F10" s="55">
        <v>100</v>
      </c>
      <c r="G10" s="55">
        <v>100</v>
      </c>
      <c r="H10" s="55">
        <v>100</v>
      </c>
      <c r="I10" s="55">
        <v>100</v>
      </c>
      <c r="J10" s="55">
        <v>100</v>
      </c>
      <c r="K10" s="55">
        <v>100</v>
      </c>
      <c r="L10" s="55">
        <v>100</v>
      </c>
      <c r="M10" s="55">
        <v>100</v>
      </c>
      <c r="N10" s="55">
        <v>100</v>
      </c>
      <c r="O10" s="55">
        <v>100</v>
      </c>
      <c r="P10" s="55">
        <v>100</v>
      </c>
      <c r="Q10" s="55">
        <v>100</v>
      </c>
      <c r="R10" s="55">
        <v>100</v>
      </c>
      <c r="S10" s="55">
        <v>100</v>
      </c>
      <c r="T10" s="55">
        <v>100</v>
      </c>
      <c r="U10" s="55">
        <v>100</v>
      </c>
      <c r="V10" s="55">
        <v>100</v>
      </c>
      <c r="W10" s="55">
        <v>100</v>
      </c>
      <c r="X10" s="55">
        <v>100</v>
      </c>
      <c r="Y10" s="55">
        <v>100</v>
      </c>
      <c r="Z10" s="55">
        <v>100</v>
      </c>
      <c r="AA10" s="55">
        <v>100</v>
      </c>
      <c r="AB10" s="55">
        <v>100</v>
      </c>
      <c r="AC10" s="55">
        <v>100</v>
      </c>
      <c r="AD10" s="55">
        <v>100</v>
      </c>
      <c r="AE10" s="55">
        <v>100</v>
      </c>
    </row>
    <row r="11" spans="1:31" ht="13.5" customHeight="1" x14ac:dyDescent="0.25">
      <c r="A11" s="9" t="s">
        <v>1</v>
      </c>
      <c r="B11" s="52">
        <v>35.891750000000002</v>
      </c>
      <c r="C11" s="52">
        <v>35.683489999999999</v>
      </c>
      <c r="D11" s="52">
        <v>35.181600000000003</v>
      </c>
      <c r="E11" s="52">
        <v>34.971600000000002</v>
      </c>
      <c r="F11" s="52">
        <v>34.604109999999999</v>
      </c>
      <c r="G11" s="52">
        <v>34.455190000000002</v>
      </c>
      <c r="H11" s="52">
        <v>34.255299999999998</v>
      </c>
      <c r="I11" s="52">
        <v>34.593400000000003</v>
      </c>
      <c r="J11" s="52">
        <v>34.53313</v>
      </c>
      <c r="K11" s="52">
        <v>34.101439999999997</v>
      </c>
      <c r="L11" s="52">
        <v>34.197429999999997</v>
      </c>
      <c r="M11" s="52">
        <v>34.151690000000002</v>
      </c>
      <c r="N11" s="52">
        <v>33.437309999999997</v>
      </c>
      <c r="O11" s="52">
        <v>33.253889999999998</v>
      </c>
      <c r="P11" s="52">
        <v>33.245629999999998</v>
      </c>
      <c r="Q11" s="52">
        <v>33.286009999999997</v>
      </c>
      <c r="R11" s="52">
        <v>32.18215</v>
      </c>
      <c r="S11" s="52">
        <v>32.744160000000001</v>
      </c>
      <c r="T11" s="52">
        <v>32.838389999999997</v>
      </c>
      <c r="U11" s="52">
        <v>32.224530000000001</v>
      </c>
      <c r="V11" s="52">
        <v>35.619549999999997</v>
      </c>
      <c r="W11" s="52">
        <v>35.772399999999998</v>
      </c>
      <c r="X11" s="52">
        <v>35.074800000000003</v>
      </c>
      <c r="Y11" s="52">
        <v>34.834139999999998</v>
      </c>
      <c r="Z11" s="52">
        <v>34.553469999999997</v>
      </c>
      <c r="AA11" s="52">
        <v>33.642899999999997</v>
      </c>
      <c r="AB11" s="52">
        <v>32.687480000000001</v>
      </c>
      <c r="AC11" s="52">
        <v>32.815770000000001</v>
      </c>
      <c r="AD11" s="52">
        <v>32.862589999999997</v>
      </c>
      <c r="AE11" s="52">
        <v>33.058880000000002</v>
      </c>
    </row>
    <row r="12" spans="1:31" ht="13.5" customHeight="1" x14ac:dyDescent="0.25">
      <c r="A12" s="9" t="s">
        <v>2</v>
      </c>
      <c r="B12" s="52">
        <v>58.847940000000001</v>
      </c>
      <c r="C12" s="52">
        <v>58.747309999999999</v>
      </c>
      <c r="D12" s="52">
        <v>57.618049999999997</v>
      </c>
      <c r="E12" s="52">
        <v>58.162610000000001</v>
      </c>
      <c r="F12" s="52">
        <v>58.462719999999997</v>
      </c>
      <c r="G12" s="52">
        <v>59.682789999999997</v>
      </c>
      <c r="H12" s="52">
        <v>58.720460000000003</v>
      </c>
      <c r="I12" s="52">
        <v>58.31127</v>
      </c>
      <c r="J12" s="52">
        <v>58.353720000000003</v>
      </c>
      <c r="K12" s="52">
        <v>58.767189999999999</v>
      </c>
      <c r="L12" s="52">
        <v>60.743569999999998</v>
      </c>
      <c r="M12" s="52">
        <v>60.940519999999999</v>
      </c>
      <c r="N12" s="52">
        <v>61.338569999999997</v>
      </c>
      <c r="O12" s="52">
        <v>61.495750000000001</v>
      </c>
      <c r="P12" s="52">
        <v>61.762610000000002</v>
      </c>
      <c r="Q12" s="52">
        <v>61.757429999999999</v>
      </c>
      <c r="R12" s="52">
        <v>62.63252</v>
      </c>
      <c r="S12" s="52">
        <v>61.913029999999999</v>
      </c>
      <c r="T12" s="52">
        <v>61.475700000000003</v>
      </c>
      <c r="U12" s="52">
        <v>61.823329999999999</v>
      </c>
      <c r="V12" s="52">
        <v>62.712960000000002</v>
      </c>
      <c r="W12" s="52">
        <v>62.632080000000002</v>
      </c>
      <c r="X12" s="52">
        <v>62.711329999999997</v>
      </c>
      <c r="Y12" s="52">
        <v>63.269959999999998</v>
      </c>
      <c r="Z12" s="52">
        <v>63.625340000000001</v>
      </c>
      <c r="AA12" s="52">
        <v>64.187579999999997</v>
      </c>
      <c r="AB12" s="52">
        <v>65.024720000000002</v>
      </c>
      <c r="AC12" s="52">
        <v>64.850380000000001</v>
      </c>
      <c r="AD12" s="52">
        <v>64.423569999999998</v>
      </c>
      <c r="AE12" s="52">
        <v>64.227739999999997</v>
      </c>
    </row>
    <row r="13" spans="1:31" s="15" customFormat="1" ht="13.5" customHeight="1" x14ac:dyDescent="0.25">
      <c r="A13" s="9" t="s">
        <v>3</v>
      </c>
      <c r="B13" s="56">
        <v>5.2603099999999996</v>
      </c>
      <c r="C13" s="56">
        <v>5.5692000000000004</v>
      </c>
      <c r="D13" s="56">
        <v>7.2003500000000003</v>
      </c>
      <c r="E13" s="56">
        <v>6.8657899999999996</v>
      </c>
      <c r="F13" s="56">
        <v>6.93316</v>
      </c>
      <c r="G13" s="56">
        <v>5.8620200000000002</v>
      </c>
      <c r="H13" s="56">
        <v>7.0242500000000003</v>
      </c>
      <c r="I13" s="56">
        <v>7.0953200000000001</v>
      </c>
      <c r="J13" s="56">
        <v>7.1131399999999996</v>
      </c>
      <c r="K13" s="56">
        <v>7.1313700000000004</v>
      </c>
      <c r="L13" s="56">
        <v>5.0590000000000002</v>
      </c>
      <c r="M13" s="56">
        <v>4.9077900000000003</v>
      </c>
      <c r="N13" s="56">
        <v>5.2241200000000001</v>
      </c>
      <c r="O13" s="56">
        <v>5.2503599999999997</v>
      </c>
      <c r="P13" s="56">
        <v>4.9917600000000002</v>
      </c>
      <c r="Q13" s="56">
        <v>4.95655</v>
      </c>
      <c r="R13" s="56">
        <v>5.1853300000000004</v>
      </c>
      <c r="S13" s="56">
        <v>0.93662999999999996</v>
      </c>
      <c r="T13" s="56">
        <v>1.1452899999999999</v>
      </c>
      <c r="U13" s="56">
        <v>1.3432200000000001</v>
      </c>
      <c r="V13" s="56">
        <v>1.6674899999999999</v>
      </c>
      <c r="W13" s="56">
        <v>1.59552</v>
      </c>
      <c r="X13" s="56">
        <v>2.21387</v>
      </c>
      <c r="Y13" s="56">
        <v>1.8958999999999999</v>
      </c>
      <c r="Z13" s="56">
        <v>1.82118</v>
      </c>
      <c r="AA13" s="56">
        <v>2.1695199999999999</v>
      </c>
      <c r="AB13" s="56">
        <v>2.2877999999999998</v>
      </c>
      <c r="AC13" s="56">
        <v>2.33385</v>
      </c>
      <c r="AD13" s="56">
        <v>2.7138399999999998</v>
      </c>
      <c r="AE13" s="56">
        <v>2.71339</v>
      </c>
    </row>
    <row r="14" spans="1:31" s="15" customFormat="1" ht="13.5" customHeight="1" x14ac:dyDescent="0.25">
      <c r="A14" s="9" t="s">
        <v>56</v>
      </c>
      <c r="B14" s="56" t="s">
        <v>47</v>
      </c>
      <c r="C14" s="56" t="s">
        <v>47</v>
      </c>
      <c r="D14" s="56" t="s">
        <v>47</v>
      </c>
      <c r="E14" s="56" t="s">
        <v>47</v>
      </c>
      <c r="F14" s="56" t="s">
        <v>47</v>
      </c>
      <c r="G14" s="56" t="s">
        <v>47</v>
      </c>
      <c r="H14" s="56" t="s">
        <v>47</v>
      </c>
      <c r="I14" s="56" t="s">
        <v>47</v>
      </c>
      <c r="J14" s="56" t="s">
        <v>47</v>
      </c>
      <c r="K14" s="56" t="s">
        <v>47</v>
      </c>
      <c r="L14" s="56" t="s">
        <v>47</v>
      </c>
      <c r="M14" s="56" t="s">
        <v>47</v>
      </c>
      <c r="N14" s="56" t="s">
        <v>47</v>
      </c>
      <c r="O14" s="56" t="s">
        <v>47</v>
      </c>
      <c r="P14" s="56" t="s">
        <v>47</v>
      </c>
      <c r="Q14" s="56" t="s">
        <v>47</v>
      </c>
      <c r="R14" s="56" t="s">
        <v>47</v>
      </c>
      <c r="S14" s="56">
        <v>4.4061700000000004</v>
      </c>
      <c r="T14" s="56">
        <v>4.5406199999999997</v>
      </c>
      <c r="U14" s="56">
        <v>4.6089200000000003</v>
      </c>
      <c r="V14" s="56" t="s">
        <v>47</v>
      </c>
      <c r="W14" s="56" t="s">
        <v>47</v>
      </c>
      <c r="X14" s="56" t="s">
        <v>47</v>
      </c>
      <c r="Y14" s="56" t="s">
        <v>47</v>
      </c>
      <c r="Z14" s="56" t="s">
        <v>47</v>
      </c>
      <c r="AA14" s="56" t="s">
        <v>47</v>
      </c>
      <c r="AB14" s="56" t="s">
        <v>47</v>
      </c>
      <c r="AC14" s="56" t="s">
        <v>47</v>
      </c>
      <c r="AD14" s="56" t="s">
        <v>47</v>
      </c>
      <c r="AE14" s="56" t="s">
        <v>47</v>
      </c>
    </row>
    <row r="15" spans="1:31" s="2" customFormat="1" ht="13.5" customHeight="1" x14ac:dyDescent="0.25">
      <c r="A15" s="16" t="s">
        <v>49</v>
      </c>
      <c r="B15" s="55">
        <v>100</v>
      </c>
      <c r="C15" s="55">
        <v>100</v>
      </c>
      <c r="D15" s="55">
        <v>100</v>
      </c>
      <c r="E15" s="55">
        <v>100</v>
      </c>
      <c r="F15" s="55">
        <v>100</v>
      </c>
      <c r="G15" s="55">
        <v>100</v>
      </c>
      <c r="H15" s="55">
        <v>100</v>
      </c>
      <c r="I15" s="55">
        <v>100</v>
      </c>
      <c r="J15" s="55">
        <v>100</v>
      </c>
      <c r="K15" s="55">
        <v>100</v>
      </c>
      <c r="L15" s="55">
        <v>100</v>
      </c>
      <c r="M15" s="55">
        <v>100</v>
      </c>
      <c r="N15" s="55">
        <v>100</v>
      </c>
      <c r="O15" s="55">
        <v>100</v>
      </c>
      <c r="P15" s="55">
        <v>100</v>
      </c>
      <c r="Q15" s="55">
        <v>100</v>
      </c>
      <c r="R15" s="55">
        <v>100</v>
      </c>
      <c r="S15" s="55">
        <v>100</v>
      </c>
      <c r="T15" s="55">
        <v>100</v>
      </c>
      <c r="U15" s="55">
        <v>100</v>
      </c>
      <c r="V15" s="55">
        <v>100</v>
      </c>
      <c r="W15" s="55">
        <v>100</v>
      </c>
      <c r="X15" s="55">
        <v>100</v>
      </c>
      <c r="Y15" s="55">
        <v>100</v>
      </c>
      <c r="Z15" s="55">
        <v>100</v>
      </c>
      <c r="AA15" s="55">
        <v>100</v>
      </c>
      <c r="AB15" s="55">
        <v>100</v>
      </c>
      <c r="AC15" s="55">
        <v>100</v>
      </c>
      <c r="AD15" s="55">
        <v>100</v>
      </c>
      <c r="AE15" s="55">
        <v>100</v>
      </c>
    </row>
    <row r="16" spans="1:31" ht="13.5" customHeight="1" x14ac:dyDescent="0.25">
      <c r="A16" s="9" t="s">
        <v>1</v>
      </c>
      <c r="B16" s="52">
        <v>27.830649999999999</v>
      </c>
      <c r="C16" s="52">
        <v>27.258500000000002</v>
      </c>
      <c r="D16" s="52">
        <v>26.645630000000001</v>
      </c>
      <c r="E16" s="52">
        <v>26.241320000000002</v>
      </c>
      <c r="F16" s="52">
        <v>25.924600000000002</v>
      </c>
      <c r="G16" s="52">
        <v>25.87529</v>
      </c>
      <c r="H16" s="52">
        <v>25.87933</v>
      </c>
      <c r="I16" s="52">
        <v>25.862549999999999</v>
      </c>
      <c r="J16" s="52">
        <v>25.914459999999998</v>
      </c>
      <c r="K16" s="52">
        <v>25.76379</v>
      </c>
      <c r="L16" s="52">
        <v>25.778649999999999</v>
      </c>
      <c r="M16" s="52">
        <v>25.764019999999999</v>
      </c>
      <c r="N16" s="52">
        <v>25.457830000000001</v>
      </c>
      <c r="O16" s="52">
        <v>25.463909999999998</v>
      </c>
      <c r="P16" s="52">
        <v>25.454149999999998</v>
      </c>
      <c r="Q16" s="52">
        <v>25.283989999999999</v>
      </c>
      <c r="R16" s="52">
        <v>24.622260000000001</v>
      </c>
      <c r="S16" s="52">
        <v>24.768460000000001</v>
      </c>
      <c r="T16" s="52">
        <v>24.790279999999999</v>
      </c>
      <c r="U16" s="52">
        <v>24.427679999999999</v>
      </c>
      <c r="V16" s="52">
        <v>26.462289999999999</v>
      </c>
      <c r="W16" s="52">
        <v>26.491720000000001</v>
      </c>
      <c r="X16" s="52">
        <v>25.555769999999999</v>
      </c>
      <c r="Y16" s="52">
        <v>25.308879999999998</v>
      </c>
      <c r="Z16" s="52">
        <v>25.292349999999999</v>
      </c>
      <c r="AA16" s="52">
        <v>24.380769999999998</v>
      </c>
      <c r="AB16" s="52">
        <v>23.93655</v>
      </c>
      <c r="AC16" s="52">
        <v>23.986129999999999</v>
      </c>
      <c r="AD16" s="52">
        <v>23.958120000000001</v>
      </c>
      <c r="AE16" s="52">
        <v>24.158580000000001</v>
      </c>
    </row>
    <row r="17" spans="1:255" ht="13.5" customHeight="1" x14ac:dyDescent="0.25">
      <c r="A17" s="9" t="s">
        <v>2</v>
      </c>
      <c r="B17" s="52">
        <v>67.557169999999999</v>
      </c>
      <c r="C17" s="52">
        <v>67.580129999999997</v>
      </c>
      <c r="D17" s="52">
        <v>66.859269999999995</v>
      </c>
      <c r="E17" s="52">
        <v>67.34581</v>
      </c>
      <c r="F17" s="52">
        <v>67.97081</v>
      </c>
      <c r="G17" s="52">
        <v>68.435509999999994</v>
      </c>
      <c r="H17" s="52">
        <v>67.547200000000004</v>
      </c>
      <c r="I17" s="52">
        <v>67.694109999999995</v>
      </c>
      <c r="J17" s="52">
        <v>67.314149999999998</v>
      </c>
      <c r="K17" s="52">
        <v>67.500500000000002</v>
      </c>
      <c r="L17" s="52">
        <v>69.161249999999995</v>
      </c>
      <c r="M17" s="52">
        <v>69.176950000000005</v>
      </c>
      <c r="N17" s="52">
        <v>69.300309999999996</v>
      </c>
      <c r="O17" s="52">
        <v>69.457480000000004</v>
      </c>
      <c r="P17" s="52">
        <v>69.54907</v>
      </c>
      <c r="Q17" s="52">
        <v>69.695880000000002</v>
      </c>
      <c r="R17" s="52">
        <v>70.393039999999999</v>
      </c>
      <c r="S17" s="52">
        <v>69.983890000000002</v>
      </c>
      <c r="T17" s="52">
        <v>69.802400000000006</v>
      </c>
      <c r="U17" s="52">
        <v>69.784360000000007</v>
      </c>
      <c r="V17" s="52">
        <v>71.89134</v>
      </c>
      <c r="W17" s="52">
        <v>71.887619999999998</v>
      </c>
      <c r="X17" s="52">
        <v>72.217640000000003</v>
      </c>
      <c r="Y17" s="52">
        <v>72.707340000000002</v>
      </c>
      <c r="Z17" s="52">
        <v>72.806929999999994</v>
      </c>
      <c r="AA17" s="52">
        <v>73.402330000000006</v>
      </c>
      <c r="AB17" s="52">
        <v>73.728459999999998</v>
      </c>
      <c r="AC17" s="52">
        <v>73.662279999999996</v>
      </c>
      <c r="AD17" s="52">
        <v>73.3249</v>
      </c>
      <c r="AE17" s="52">
        <v>73.10154</v>
      </c>
    </row>
    <row r="18" spans="1:255" s="15" customFormat="1" ht="13.5" customHeight="1" x14ac:dyDescent="0.25">
      <c r="A18" s="9" t="s">
        <v>3</v>
      </c>
      <c r="B18" s="56">
        <v>4.61219</v>
      </c>
      <c r="C18" s="56">
        <v>5.1613699999999998</v>
      </c>
      <c r="D18" s="56">
        <v>6.4950999999999999</v>
      </c>
      <c r="E18" s="56">
        <v>6.4128699999999998</v>
      </c>
      <c r="F18" s="56">
        <v>6.1045800000000003</v>
      </c>
      <c r="G18" s="56">
        <v>5.6891999999999996</v>
      </c>
      <c r="H18" s="56">
        <v>6.5734700000000004</v>
      </c>
      <c r="I18" s="56">
        <v>6.4433299999999996</v>
      </c>
      <c r="J18" s="56">
        <v>6.7713799999999997</v>
      </c>
      <c r="K18" s="56">
        <v>6.7357100000000001</v>
      </c>
      <c r="L18" s="56">
        <v>5.0601000000000003</v>
      </c>
      <c r="M18" s="56">
        <v>5.0590200000000003</v>
      </c>
      <c r="N18" s="56">
        <v>5.2418699999999996</v>
      </c>
      <c r="O18" s="56">
        <v>5.0785999999999998</v>
      </c>
      <c r="P18" s="56">
        <v>4.9967899999999998</v>
      </c>
      <c r="Q18" s="56">
        <v>5.02013</v>
      </c>
      <c r="R18" s="56">
        <v>4.9847000000000001</v>
      </c>
      <c r="S18" s="56">
        <v>0.92615000000000003</v>
      </c>
      <c r="T18" s="56">
        <v>1.1388199999999999</v>
      </c>
      <c r="U18" s="56">
        <v>1.4170799999999999</v>
      </c>
      <c r="V18" s="56">
        <v>1.6463699999999999</v>
      </c>
      <c r="W18" s="56">
        <v>1.62066</v>
      </c>
      <c r="X18" s="56">
        <v>2.2265899999999998</v>
      </c>
      <c r="Y18" s="56">
        <v>1.9837800000000001</v>
      </c>
      <c r="Z18" s="56">
        <v>1.90072</v>
      </c>
      <c r="AA18" s="56">
        <v>2.2168999999999999</v>
      </c>
      <c r="AB18" s="56">
        <v>2.3349899999999999</v>
      </c>
      <c r="AC18" s="56">
        <v>2.3515799999999998</v>
      </c>
      <c r="AD18" s="56">
        <v>2.71698</v>
      </c>
      <c r="AE18" s="56">
        <v>2.7398799999999999</v>
      </c>
    </row>
    <row r="19" spans="1:255" s="15" customFormat="1" ht="13.5" customHeight="1" x14ac:dyDescent="0.25">
      <c r="A19" s="9" t="s">
        <v>56</v>
      </c>
      <c r="B19" s="56" t="s">
        <v>47</v>
      </c>
      <c r="C19" s="56" t="s">
        <v>47</v>
      </c>
      <c r="D19" s="56" t="s">
        <v>47</v>
      </c>
      <c r="E19" s="56" t="s">
        <v>47</v>
      </c>
      <c r="F19" s="56" t="s">
        <v>47</v>
      </c>
      <c r="G19" s="56" t="s">
        <v>47</v>
      </c>
      <c r="H19" s="56" t="s">
        <v>47</v>
      </c>
      <c r="I19" s="56" t="s">
        <v>47</v>
      </c>
      <c r="J19" s="56" t="s">
        <v>47</v>
      </c>
      <c r="K19" s="56" t="s">
        <v>47</v>
      </c>
      <c r="L19" s="56" t="s">
        <v>47</v>
      </c>
      <c r="M19" s="56" t="s">
        <v>47</v>
      </c>
      <c r="N19" s="56" t="s">
        <v>47</v>
      </c>
      <c r="O19" s="56" t="s">
        <v>47</v>
      </c>
      <c r="P19" s="56" t="s">
        <v>47</v>
      </c>
      <c r="Q19" s="56" t="s">
        <v>47</v>
      </c>
      <c r="R19" s="56" t="s">
        <v>47</v>
      </c>
      <c r="S19" s="56">
        <v>4.3215000000000003</v>
      </c>
      <c r="T19" s="56">
        <v>4.2685000000000004</v>
      </c>
      <c r="U19" s="56">
        <v>4.37087</v>
      </c>
      <c r="V19" s="56" t="s">
        <v>47</v>
      </c>
      <c r="W19" s="56" t="s">
        <v>47</v>
      </c>
      <c r="X19" s="56" t="s">
        <v>47</v>
      </c>
      <c r="Y19" s="56" t="s">
        <v>47</v>
      </c>
      <c r="Z19" s="56" t="s">
        <v>47</v>
      </c>
      <c r="AA19" s="56" t="s">
        <v>47</v>
      </c>
      <c r="AB19" s="56" t="s">
        <v>47</v>
      </c>
      <c r="AC19" s="56" t="s">
        <v>47</v>
      </c>
      <c r="AD19" s="56" t="s">
        <v>47</v>
      </c>
      <c r="AE19" s="56" t="s">
        <v>47</v>
      </c>
    </row>
    <row r="20" spans="1:255" s="2" customFormat="1" ht="13.5" customHeight="1" x14ac:dyDescent="0.25">
      <c r="A20" s="16" t="s">
        <v>50</v>
      </c>
      <c r="B20" s="55">
        <v>100</v>
      </c>
      <c r="C20" s="55">
        <v>100</v>
      </c>
      <c r="D20" s="55">
        <v>100</v>
      </c>
      <c r="E20" s="55">
        <v>100</v>
      </c>
      <c r="F20" s="55">
        <v>100</v>
      </c>
      <c r="G20" s="55">
        <v>100</v>
      </c>
      <c r="H20" s="55">
        <v>100</v>
      </c>
      <c r="I20" s="55">
        <v>100</v>
      </c>
      <c r="J20" s="55">
        <v>100</v>
      </c>
      <c r="K20" s="55">
        <v>100</v>
      </c>
      <c r="L20" s="55">
        <v>100</v>
      </c>
      <c r="M20" s="55">
        <v>100</v>
      </c>
      <c r="N20" s="55">
        <v>100</v>
      </c>
      <c r="O20" s="55">
        <v>100</v>
      </c>
      <c r="P20" s="55">
        <v>100</v>
      </c>
      <c r="Q20" s="55">
        <v>100</v>
      </c>
      <c r="R20" s="55">
        <v>100</v>
      </c>
      <c r="S20" s="55">
        <v>100</v>
      </c>
      <c r="T20" s="55">
        <v>100</v>
      </c>
      <c r="U20" s="55">
        <v>100</v>
      </c>
      <c r="V20" s="55">
        <v>100</v>
      </c>
      <c r="W20" s="55">
        <v>100</v>
      </c>
      <c r="X20" s="55">
        <v>100</v>
      </c>
      <c r="Y20" s="55">
        <v>100</v>
      </c>
      <c r="Z20" s="55">
        <v>100</v>
      </c>
      <c r="AA20" s="55">
        <v>100</v>
      </c>
      <c r="AB20" s="55">
        <v>100</v>
      </c>
      <c r="AC20" s="55">
        <v>100</v>
      </c>
      <c r="AD20" s="55">
        <v>100</v>
      </c>
      <c r="AE20" s="55">
        <v>100</v>
      </c>
    </row>
    <row r="21" spans="1:255" ht="13.5" customHeight="1" x14ac:dyDescent="0.25">
      <c r="A21" s="9" t="s">
        <v>1</v>
      </c>
      <c r="B21" s="52">
        <v>55.195270000000001</v>
      </c>
      <c r="C21" s="52">
        <v>54.563090000000003</v>
      </c>
      <c r="D21" s="52">
        <v>53.520519999999998</v>
      </c>
      <c r="E21" s="52">
        <v>53.254010000000001</v>
      </c>
      <c r="F21" s="52">
        <v>53.248269999999998</v>
      </c>
      <c r="G21" s="52">
        <v>52.843519999999998</v>
      </c>
      <c r="H21" s="52">
        <v>51.104819999999997</v>
      </c>
      <c r="I21" s="52">
        <v>51.370229999999999</v>
      </c>
      <c r="J21" s="52">
        <v>51.729680000000002</v>
      </c>
      <c r="K21" s="52">
        <v>50.864100000000001</v>
      </c>
      <c r="L21" s="52">
        <v>51.222700000000003</v>
      </c>
      <c r="M21" s="52">
        <v>51.944040000000001</v>
      </c>
      <c r="N21" s="52">
        <v>50.161999999999999</v>
      </c>
      <c r="O21" s="52">
        <v>49.798679999999997</v>
      </c>
      <c r="P21" s="52">
        <v>49.632930000000002</v>
      </c>
      <c r="Q21" s="52">
        <v>48.44896</v>
      </c>
      <c r="R21" s="52">
        <v>46.972160000000002</v>
      </c>
      <c r="S21" s="52">
        <v>47.932899999999997</v>
      </c>
      <c r="T21" s="52">
        <v>46.865389999999998</v>
      </c>
      <c r="U21" s="52">
        <v>46.381909999999998</v>
      </c>
      <c r="V21" s="52">
        <v>50.415909999999997</v>
      </c>
      <c r="W21" s="52">
        <v>50.215229999999998</v>
      </c>
      <c r="X21" s="52">
        <v>49.592449999999999</v>
      </c>
      <c r="Y21" s="52">
        <v>48.41836</v>
      </c>
      <c r="Z21" s="52">
        <v>48.378959999999999</v>
      </c>
      <c r="AA21" s="52">
        <v>47.343440000000001</v>
      </c>
      <c r="AB21" s="52">
        <v>46.156680000000001</v>
      </c>
      <c r="AC21" s="52">
        <v>45.923609999999996</v>
      </c>
      <c r="AD21" s="52">
        <v>46.21396</v>
      </c>
      <c r="AE21" s="52">
        <v>46.776130000000002</v>
      </c>
    </row>
    <row r="22" spans="1:255" ht="13.5" customHeight="1" x14ac:dyDescent="0.25">
      <c r="A22" s="9" t="s">
        <v>2</v>
      </c>
      <c r="B22" s="52">
        <v>37.89349</v>
      </c>
      <c r="C22" s="52">
        <v>38.100029999999997</v>
      </c>
      <c r="D22" s="52">
        <v>36.659469999999999</v>
      </c>
      <c r="E22" s="52">
        <v>37.170299999999997</v>
      </c>
      <c r="F22" s="52">
        <v>37.806130000000003</v>
      </c>
      <c r="G22" s="52">
        <v>39.308500000000002</v>
      </c>
      <c r="H22" s="52">
        <v>40.553789999999999</v>
      </c>
      <c r="I22" s="52">
        <v>39.535200000000003</v>
      </c>
      <c r="J22" s="52">
        <v>40.059159999999999</v>
      </c>
      <c r="K22" s="52">
        <v>40.201520000000002</v>
      </c>
      <c r="L22" s="52">
        <v>43.942509999999999</v>
      </c>
      <c r="M22" s="52">
        <v>42.945369999999997</v>
      </c>
      <c r="N22" s="52">
        <v>44.718769999999999</v>
      </c>
      <c r="O22" s="52">
        <v>45.529490000000003</v>
      </c>
      <c r="P22" s="52">
        <v>45.68694</v>
      </c>
      <c r="Q22" s="52">
        <v>46.224600000000002</v>
      </c>
      <c r="R22" s="52">
        <v>47.080399999999997</v>
      </c>
      <c r="S22" s="52">
        <v>46.3506</v>
      </c>
      <c r="T22" s="52">
        <v>47.010379999999998</v>
      </c>
      <c r="U22" s="52">
        <v>48.063510000000001</v>
      </c>
      <c r="V22" s="52">
        <v>48.456020000000002</v>
      </c>
      <c r="W22" s="52">
        <v>48.65408</v>
      </c>
      <c r="X22" s="52">
        <v>48.70478</v>
      </c>
      <c r="Y22" s="52">
        <v>50.106169999999999</v>
      </c>
      <c r="Z22" s="52">
        <v>50.205719999999999</v>
      </c>
      <c r="AA22" s="52">
        <v>51.130049999999997</v>
      </c>
      <c r="AB22" s="52">
        <v>52.133420000000001</v>
      </c>
      <c r="AC22" s="52">
        <v>52.085880000000003</v>
      </c>
      <c r="AD22" s="52">
        <v>51.301009999999998</v>
      </c>
      <c r="AE22" s="52">
        <v>50.710270000000001</v>
      </c>
    </row>
    <row r="23" spans="1:255" s="15" customFormat="1" ht="13.5" customHeight="1" x14ac:dyDescent="0.25">
      <c r="A23" s="9" t="s">
        <v>3</v>
      </c>
      <c r="B23" s="56">
        <v>6.9112400000000003</v>
      </c>
      <c r="C23" s="56">
        <v>7.3368799999999998</v>
      </c>
      <c r="D23" s="56">
        <v>9.8200099999999999</v>
      </c>
      <c r="E23" s="56">
        <v>9.5756899999999998</v>
      </c>
      <c r="F23" s="56">
        <v>8.9456000000000007</v>
      </c>
      <c r="G23" s="56">
        <v>7.8479799999999997</v>
      </c>
      <c r="H23" s="56">
        <v>8.3413900000000005</v>
      </c>
      <c r="I23" s="56">
        <v>9.0945699999999992</v>
      </c>
      <c r="J23" s="56">
        <v>8.2111599999999996</v>
      </c>
      <c r="K23" s="56">
        <v>8.9343800000000009</v>
      </c>
      <c r="L23" s="56">
        <v>4.8348000000000004</v>
      </c>
      <c r="M23" s="56">
        <v>5.1105900000000002</v>
      </c>
      <c r="N23" s="56">
        <v>5.1192299999999999</v>
      </c>
      <c r="O23" s="56">
        <v>4.6718200000000003</v>
      </c>
      <c r="P23" s="56">
        <v>4.6801300000000001</v>
      </c>
      <c r="Q23" s="56">
        <v>5.3264399999999998</v>
      </c>
      <c r="R23" s="56">
        <v>5.9474400000000003</v>
      </c>
      <c r="S23" s="56">
        <v>0.79710000000000003</v>
      </c>
      <c r="T23" s="56">
        <v>0.89892000000000005</v>
      </c>
      <c r="U23" s="56">
        <v>0.79686000000000001</v>
      </c>
      <c r="V23" s="56">
        <v>1.12808</v>
      </c>
      <c r="W23" s="56">
        <v>1.13069</v>
      </c>
      <c r="X23" s="56">
        <v>1.7027699999999999</v>
      </c>
      <c r="Y23" s="56">
        <v>1.4754700000000001</v>
      </c>
      <c r="Z23" s="56">
        <v>1.41533</v>
      </c>
      <c r="AA23" s="56">
        <v>1.52651</v>
      </c>
      <c r="AB23" s="56">
        <v>1.7099</v>
      </c>
      <c r="AC23" s="56">
        <v>1.99051</v>
      </c>
      <c r="AD23" s="56">
        <v>2.48502</v>
      </c>
      <c r="AE23" s="56">
        <v>2.5136099999999999</v>
      </c>
    </row>
    <row r="24" spans="1:255" s="15" customFormat="1" ht="13.5" customHeight="1" x14ac:dyDescent="0.25">
      <c r="A24" s="10" t="s">
        <v>56</v>
      </c>
      <c r="B24" s="57" t="s">
        <v>47</v>
      </c>
      <c r="C24" s="57" t="s">
        <v>47</v>
      </c>
      <c r="D24" s="57" t="s">
        <v>47</v>
      </c>
      <c r="E24" s="57" t="s">
        <v>47</v>
      </c>
      <c r="F24" s="57" t="s">
        <v>47</v>
      </c>
      <c r="G24" s="57" t="s">
        <v>47</v>
      </c>
      <c r="H24" s="57" t="s">
        <v>47</v>
      </c>
      <c r="I24" s="57" t="s">
        <v>47</v>
      </c>
      <c r="J24" s="57" t="s">
        <v>47</v>
      </c>
      <c r="K24" s="57" t="s">
        <v>47</v>
      </c>
      <c r="L24" s="57" t="s">
        <v>47</v>
      </c>
      <c r="M24" s="57" t="s">
        <v>47</v>
      </c>
      <c r="N24" s="57" t="s">
        <v>47</v>
      </c>
      <c r="O24" s="57" t="s">
        <v>47</v>
      </c>
      <c r="P24" s="57" t="s">
        <v>47</v>
      </c>
      <c r="Q24" s="57" t="s">
        <v>47</v>
      </c>
      <c r="R24" s="57" t="s">
        <v>47</v>
      </c>
      <c r="S24" s="57">
        <v>4.9194000000000004</v>
      </c>
      <c r="T24" s="57">
        <v>5.2253100000000003</v>
      </c>
      <c r="U24" s="57">
        <v>4.7577199999999999</v>
      </c>
      <c r="V24" s="57" t="s">
        <v>47</v>
      </c>
      <c r="W24" s="57" t="s">
        <v>47</v>
      </c>
      <c r="X24" s="57" t="s">
        <v>47</v>
      </c>
      <c r="Y24" s="57" t="s">
        <v>47</v>
      </c>
      <c r="Z24" s="57" t="s">
        <v>47</v>
      </c>
      <c r="AA24" s="57" t="s">
        <v>47</v>
      </c>
      <c r="AB24" s="57" t="s">
        <v>47</v>
      </c>
      <c r="AC24" s="57" t="s">
        <v>47</v>
      </c>
      <c r="AD24" s="57" t="s">
        <v>47</v>
      </c>
      <c r="AE24" s="57" t="s">
        <v>47</v>
      </c>
    </row>
    <row r="25" spans="1:255" ht="13.5" customHeight="1" x14ac:dyDescent="0.25">
      <c r="A25" s="14" t="s">
        <v>15</v>
      </c>
    </row>
    <row r="26" spans="1:255" ht="12" customHeight="1" x14ac:dyDescent="0.25">
      <c r="A26" s="18" t="s">
        <v>46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55" ht="12" customHeight="1" x14ac:dyDescent="0.25">
      <c r="A27" s="18" t="s">
        <v>13</v>
      </c>
    </row>
    <row r="28" spans="1:255" s="4" customFormat="1" ht="13.5" customHeight="1" x14ac:dyDescent="0.25">
      <c r="A28" s="64" t="s">
        <v>54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255" s="4" customFormat="1" ht="12" customHeight="1" x14ac:dyDescent="0.25">
      <c r="A29" s="11" t="s">
        <v>57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</row>
    <row r="30" spans="1:255" s="4" customFormat="1" ht="13.5" customHeight="1" x14ac:dyDescent="0.25">
      <c r="A30" s="64" t="str">
        <f>'T1'!A13:Q13</f>
        <v>Source: OFS – Statistique des élèves et étudiants (SDL)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255" s="6" customFormat="1" ht="13.5" customHeight="1" x14ac:dyDescent="0.2">
      <c r="A31" s="65" t="str">
        <f>Index!A9</f>
        <v>© OFS 2026</v>
      </c>
      <c r="B31" s="65"/>
      <c r="C31" s="65"/>
      <c r="D31" s="65"/>
      <c r="E31" s="65"/>
      <c r="F31" s="65"/>
      <c r="G31" s="65"/>
    </row>
    <row r="32" spans="1:255" s="6" customFormat="1" ht="25.5" customHeight="1" x14ac:dyDescent="0.2">
      <c r="A32" s="6" t="str">
        <f>Index!A10</f>
        <v>Contact: Office fédéral de la statistique (OFS), Indicateurs de la formation, EducIndicators@bfs.admin.ch</v>
      </c>
    </row>
  </sheetData>
  <mergeCells count="4">
    <mergeCell ref="A30:P30"/>
    <mergeCell ref="A31:G31"/>
    <mergeCell ref="A3:U3"/>
    <mergeCell ref="A28:P28"/>
  </mergeCells>
  <hyperlinks>
    <hyperlink ref="A1" location="Index!A1" display="Retour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8"/>
  <sheetViews>
    <sheetView showGridLines="0" zoomScaleNormal="100" workbookViewId="0"/>
  </sheetViews>
  <sheetFormatPr baseColWidth="10" defaultColWidth="11.44140625" defaultRowHeight="13.2" x14ac:dyDescent="0.25"/>
  <cols>
    <col min="1" max="1" width="22.5546875" style="29" customWidth="1"/>
    <col min="2" max="5" width="14.44140625" style="29" customWidth="1"/>
    <col min="6" max="16384" width="11.44140625" style="29"/>
  </cols>
  <sheetData>
    <row r="1" spans="1:20" s="3" customFormat="1" ht="25.5" customHeight="1" x14ac:dyDescent="0.25">
      <c r="A1" s="45" t="s">
        <v>7</v>
      </c>
      <c r="B1" s="45"/>
    </row>
    <row r="2" spans="1:20" s="3" customFormat="1" ht="13.5" customHeight="1" x14ac:dyDescent="0.25">
      <c r="A2" s="39" t="str">
        <f>CONCATENATE(Index!A1," selon le canton de l'école, en ",RIGHT(Index!A9,4)-2,"/",RIGHT(Index!A9,2)-1)</f>
        <v>Sélection au degré secondaire I selon le canton de l'école, en 2024/25</v>
      </c>
      <c r="B2" s="20"/>
      <c r="C2" s="20"/>
      <c r="D2" s="20"/>
      <c r="E2" s="40" t="s">
        <v>45</v>
      </c>
    </row>
    <row r="3" spans="1:20" s="17" customFormat="1" ht="14.25" customHeight="1" x14ac:dyDescent="0.25">
      <c r="A3" s="67" t="s">
        <v>48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 s="3" customFormat="1" ht="25.5" customHeight="1" x14ac:dyDescent="0.25">
      <c r="A4" s="27" t="s">
        <v>0</v>
      </c>
      <c r="B4" s="32" t="s">
        <v>14</v>
      </c>
      <c r="C4" s="31" t="s">
        <v>11</v>
      </c>
      <c r="D4" s="31" t="s">
        <v>12</v>
      </c>
      <c r="E4" s="31" t="s">
        <v>10</v>
      </c>
    </row>
    <row r="5" spans="1:20" s="4" customFormat="1" ht="13.5" customHeight="1" x14ac:dyDescent="0.25">
      <c r="A5" s="8" t="s">
        <v>14</v>
      </c>
      <c r="B5" s="16">
        <v>100</v>
      </c>
      <c r="C5" s="49">
        <v>29.954989999999999</v>
      </c>
      <c r="D5" s="49">
        <v>67.363290000000006</v>
      </c>
      <c r="E5" s="50">
        <v>2.6817299999999999</v>
      </c>
    </row>
    <row r="6" spans="1:20" s="4" customFormat="1" ht="13.5" customHeight="1" x14ac:dyDescent="0.25">
      <c r="A6" s="9" t="s">
        <v>17</v>
      </c>
      <c r="B6" s="46">
        <v>100</v>
      </c>
      <c r="C6" s="51">
        <v>32.416589999999999</v>
      </c>
      <c r="D6" s="51">
        <v>67.583410000000001</v>
      </c>
      <c r="E6" s="52" t="s">
        <v>51</v>
      </c>
    </row>
    <row r="7" spans="1:20" s="4" customFormat="1" ht="13.5" customHeight="1" x14ac:dyDescent="0.25">
      <c r="A7" s="9" t="s">
        <v>61</v>
      </c>
      <c r="B7" s="46">
        <v>100</v>
      </c>
      <c r="C7" s="51">
        <v>35.048490000000001</v>
      </c>
      <c r="D7" s="51">
        <v>64.773399999999995</v>
      </c>
      <c r="E7" s="52">
        <v>0.17810999999999999</v>
      </c>
    </row>
    <row r="8" spans="1:20" s="4" customFormat="1" ht="12.75" customHeight="1" x14ac:dyDescent="0.25">
      <c r="A8" s="9" t="s">
        <v>18</v>
      </c>
      <c r="B8" s="46">
        <v>100</v>
      </c>
      <c r="C8" s="51">
        <v>15.902369999999999</v>
      </c>
      <c r="D8" s="51">
        <v>51.23274</v>
      </c>
      <c r="E8" s="52">
        <v>32.864890000000003</v>
      </c>
    </row>
    <row r="9" spans="1:20" s="4" customFormat="1" ht="12.75" customHeight="1" x14ac:dyDescent="0.25">
      <c r="A9" s="9" t="s">
        <v>19</v>
      </c>
      <c r="B9" s="46">
        <v>100</v>
      </c>
      <c r="C9" s="51">
        <v>24.18478</v>
      </c>
      <c r="D9" s="51">
        <v>75.815219999999997</v>
      </c>
      <c r="E9" s="52" t="s">
        <v>51</v>
      </c>
    </row>
    <row r="10" spans="1:20" s="4" customFormat="1" ht="12.75" customHeight="1" x14ac:dyDescent="0.25">
      <c r="A10" s="9" t="s">
        <v>20</v>
      </c>
      <c r="B10" s="46">
        <v>100</v>
      </c>
      <c r="C10" s="51">
        <v>30.62998</v>
      </c>
      <c r="D10" s="51">
        <v>69.370019999999997</v>
      </c>
      <c r="E10" s="52" t="s">
        <v>51</v>
      </c>
    </row>
    <row r="11" spans="1:20" s="4" customFormat="1" ht="12.75" customHeight="1" x14ac:dyDescent="0.25">
      <c r="A11" s="9" t="s">
        <v>21</v>
      </c>
      <c r="B11" s="46">
        <v>100</v>
      </c>
      <c r="C11" s="51">
        <v>27.932960000000001</v>
      </c>
      <c r="D11" s="51">
        <v>72.067040000000006</v>
      </c>
      <c r="E11" s="52" t="s">
        <v>51</v>
      </c>
    </row>
    <row r="12" spans="1:20" s="4" customFormat="1" ht="12.75" customHeight="1" x14ac:dyDescent="0.25">
      <c r="A12" s="9" t="s">
        <v>22</v>
      </c>
      <c r="B12" s="46">
        <v>100</v>
      </c>
      <c r="C12" s="51">
        <v>30.92784</v>
      </c>
      <c r="D12" s="51">
        <v>69.072159999999997</v>
      </c>
      <c r="E12" s="52" t="s">
        <v>51</v>
      </c>
    </row>
    <row r="13" spans="1:20" s="4" customFormat="1" ht="12.75" customHeight="1" x14ac:dyDescent="0.25">
      <c r="A13" s="9" t="s">
        <v>23</v>
      </c>
      <c r="B13" s="46">
        <v>100</v>
      </c>
      <c r="C13" s="51">
        <v>39.0625</v>
      </c>
      <c r="D13" s="51">
        <v>60.9375</v>
      </c>
      <c r="E13" s="52" t="s">
        <v>51</v>
      </c>
    </row>
    <row r="14" spans="1:20" s="4" customFormat="1" ht="12.75" customHeight="1" x14ac:dyDescent="0.25">
      <c r="A14" s="9" t="s">
        <v>24</v>
      </c>
      <c r="B14" s="46">
        <v>100</v>
      </c>
      <c r="C14" s="51">
        <v>25.04288</v>
      </c>
      <c r="D14" s="51">
        <v>74.957120000000003</v>
      </c>
      <c r="E14" s="52" t="s">
        <v>51</v>
      </c>
    </row>
    <row r="15" spans="1:20" s="4" customFormat="1" ht="12.75" customHeight="1" x14ac:dyDescent="0.25">
      <c r="A15" s="9" t="s">
        <v>25</v>
      </c>
      <c r="B15" s="46">
        <v>100</v>
      </c>
      <c r="C15" s="51">
        <v>23.57217</v>
      </c>
      <c r="D15" s="51">
        <v>76.42783</v>
      </c>
      <c r="E15" s="52" t="s">
        <v>51</v>
      </c>
    </row>
    <row r="16" spans="1:20" s="4" customFormat="1" ht="12.75" customHeight="1" x14ac:dyDescent="0.25">
      <c r="A16" s="9" t="s">
        <v>26</v>
      </c>
      <c r="B16" s="46">
        <v>100</v>
      </c>
      <c r="C16" s="51">
        <v>35.611240000000002</v>
      </c>
      <c r="D16" s="51">
        <v>64.388760000000005</v>
      </c>
      <c r="E16" s="52" t="s">
        <v>51</v>
      </c>
    </row>
    <row r="17" spans="1:5" s="4" customFormat="1" ht="12.75" customHeight="1" x14ac:dyDescent="0.25">
      <c r="A17" s="9" t="s">
        <v>27</v>
      </c>
      <c r="B17" s="46">
        <v>100</v>
      </c>
      <c r="C17" s="51">
        <v>26.014759999999999</v>
      </c>
      <c r="D17" s="51">
        <v>72.632230000000007</v>
      </c>
      <c r="E17" s="52">
        <v>1.35301</v>
      </c>
    </row>
    <row r="18" spans="1:5" s="4" customFormat="1" ht="12.75" customHeight="1" x14ac:dyDescent="0.25">
      <c r="A18" s="9" t="s">
        <v>28</v>
      </c>
      <c r="B18" s="46">
        <v>100</v>
      </c>
      <c r="C18" s="51">
        <v>22.934519999999999</v>
      </c>
      <c r="D18" s="51">
        <v>77.065479999999994</v>
      </c>
      <c r="E18" s="52" t="s">
        <v>51</v>
      </c>
    </row>
    <row r="19" spans="1:5" s="4" customFormat="1" ht="12.75" customHeight="1" x14ac:dyDescent="0.25">
      <c r="A19" s="9" t="s">
        <v>29</v>
      </c>
      <c r="B19" s="46">
        <v>100</v>
      </c>
      <c r="C19" s="51">
        <v>40.243899999999996</v>
      </c>
      <c r="D19" s="51">
        <v>59.756100000000004</v>
      </c>
      <c r="E19" s="52" t="s">
        <v>51</v>
      </c>
    </row>
    <row r="20" spans="1:5" s="4" customFormat="1" ht="12.75" customHeight="1" x14ac:dyDescent="0.25">
      <c r="A20" s="9" t="s">
        <v>30</v>
      </c>
      <c r="B20" s="46">
        <v>100</v>
      </c>
      <c r="C20" s="51">
        <v>39.71631</v>
      </c>
      <c r="D20" s="51">
        <v>60.28369</v>
      </c>
      <c r="E20" s="52" t="s">
        <v>51</v>
      </c>
    </row>
    <row r="21" spans="1:5" s="4" customFormat="1" ht="12.75" customHeight="1" x14ac:dyDescent="0.25">
      <c r="A21" s="9" t="s">
        <v>31</v>
      </c>
      <c r="B21" s="46">
        <v>100</v>
      </c>
      <c r="C21" s="51">
        <v>28.070180000000001</v>
      </c>
      <c r="D21" s="51">
        <v>71.929820000000007</v>
      </c>
      <c r="E21" s="52" t="s">
        <v>51</v>
      </c>
    </row>
    <row r="22" spans="1:5" s="4" customFormat="1" ht="12.75" customHeight="1" x14ac:dyDescent="0.25">
      <c r="A22" s="9" t="s">
        <v>32</v>
      </c>
      <c r="B22" s="46">
        <v>100</v>
      </c>
      <c r="C22" s="51">
        <v>36.304220000000001</v>
      </c>
      <c r="D22" s="51">
        <v>63.695779999999999</v>
      </c>
      <c r="E22" s="52" t="s">
        <v>51</v>
      </c>
    </row>
    <row r="23" spans="1:5" s="4" customFormat="1" ht="12.75" customHeight="1" x14ac:dyDescent="0.25">
      <c r="A23" s="9" t="s">
        <v>33</v>
      </c>
      <c r="B23" s="46">
        <v>100</v>
      </c>
      <c r="C23" s="51">
        <v>34.654089999999997</v>
      </c>
      <c r="D23" s="51">
        <v>65.345910000000003</v>
      </c>
      <c r="E23" s="52" t="s">
        <v>51</v>
      </c>
    </row>
    <row r="24" spans="1:5" s="4" customFormat="1" ht="12.75" customHeight="1" x14ac:dyDescent="0.25">
      <c r="A24" s="9" t="s">
        <v>34</v>
      </c>
      <c r="B24" s="46">
        <v>100</v>
      </c>
      <c r="C24" s="51">
        <v>22.615770000000001</v>
      </c>
      <c r="D24" s="51">
        <v>77.384230000000002</v>
      </c>
      <c r="E24" s="52" t="s">
        <v>51</v>
      </c>
    </row>
    <row r="25" spans="1:5" s="4" customFormat="1" ht="12.75" customHeight="1" x14ac:dyDescent="0.25">
      <c r="A25" s="9" t="s">
        <v>35</v>
      </c>
      <c r="B25" s="46">
        <v>100</v>
      </c>
      <c r="C25" s="51">
        <v>29.960809999999999</v>
      </c>
      <c r="D25" s="51">
        <v>51.335949999999997</v>
      </c>
      <c r="E25" s="52">
        <v>18.703240000000001</v>
      </c>
    </row>
    <row r="26" spans="1:5" s="4" customFormat="1" ht="12.75" customHeight="1" x14ac:dyDescent="0.25">
      <c r="A26" s="9" t="s">
        <v>36</v>
      </c>
      <c r="B26" s="46">
        <v>100</v>
      </c>
      <c r="C26" s="51">
        <v>23.03772</v>
      </c>
      <c r="D26" s="51">
        <v>64.322119999999998</v>
      </c>
      <c r="E26" s="52">
        <v>12.64016</v>
      </c>
    </row>
    <row r="27" spans="1:5" s="4" customFormat="1" ht="12.75" customHeight="1" x14ac:dyDescent="0.25">
      <c r="A27" s="9" t="s">
        <v>37</v>
      </c>
      <c r="B27" s="46">
        <v>100</v>
      </c>
      <c r="C27" s="51">
        <v>26.810269999999999</v>
      </c>
      <c r="D27" s="51">
        <v>73.189729999999997</v>
      </c>
      <c r="E27" s="52" t="s">
        <v>51</v>
      </c>
    </row>
    <row r="28" spans="1:5" s="4" customFormat="1" ht="12.75" customHeight="1" x14ac:dyDescent="0.25">
      <c r="A28" s="9" t="s">
        <v>38</v>
      </c>
      <c r="B28" s="46">
        <v>100</v>
      </c>
      <c r="C28" s="51">
        <v>44.187339999999999</v>
      </c>
      <c r="D28" s="51">
        <v>55.812660000000001</v>
      </c>
      <c r="E28" s="52" t="s">
        <v>51</v>
      </c>
    </row>
    <row r="29" spans="1:5" s="4" customFormat="1" ht="12.75" customHeight="1" x14ac:dyDescent="0.25">
      <c r="A29" s="9" t="s">
        <v>39</v>
      </c>
      <c r="B29" s="46">
        <v>100</v>
      </c>
      <c r="C29" s="51">
        <v>38.866160000000001</v>
      </c>
      <c r="D29" s="51">
        <v>61.133839999999999</v>
      </c>
      <c r="E29" s="52" t="s">
        <v>51</v>
      </c>
    </row>
    <row r="30" spans="1:5" s="4" customFormat="1" ht="12.75" customHeight="1" x14ac:dyDescent="0.25">
      <c r="A30" s="9" t="s">
        <v>40</v>
      </c>
      <c r="B30" s="46">
        <v>100</v>
      </c>
      <c r="C30" s="51">
        <v>29.22654</v>
      </c>
      <c r="D30" s="51">
        <v>70.77346</v>
      </c>
      <c r="E30" s="52" t="s">
        <v>51</v>
      </c>
    </row>
    <row r="31" spans="1:5" s="4" customFormat="1" ht="12.75" customHeight="1" x14ac:dyDescent="0.25">
      <c r="A31" s="10" t="s">
        <v>60</v>
      </c>
      <c r="B31" s="47">
        <v>100</v>
      </c>
      <c r="C31" s="53">
        <v>27.763159999999999</v>
      </c>
      <c r="D31" s="53">
        <v>72.236840000000001</v>
      </c>
      <c r="E31" s="54" t="s">
        <v>51</v>
      </c>
    </row>
    <row r="32" spans="1:5" s="4" customFormat="1" ht="13.5" customHeight="1" x14ac:dyDescent="0.25">
      <c r="A32" s="22" t="s">
        <v>16</v>
      </c>
      <c r="B32" s="22"/>
      <c r="C32" s="11"/>
      <c r="D32" s="11"/>
      <c r="E32" s="11"/>
    </row>
    <row r="33" spans="1:6" s="13" customFormat="1" ht="13.2" customHeight="1" x14ac:dyDescent="0.25">
      <c r="A33" s="62" t="s">
        <v>58</v>
      </c>
      <c r="B33" s="63"/>
      <c r="C33" s="63"/>
      <c r="D33" s="63"/>
      <c r="E33" s="63"/>
    </row>
    <row r="34" spans="1:6" s="13" customFormat="1" ht="12" customHeight="1" x14ac:dyDescent="0.25">
      <c r="A34" s="62" t="s">
        <v>59</v>
      </c>
      <c r="B34" s="63"/>
      <c r="C34" s="63"/>
      <c r="D34" s="63"/>
      <c r="E34" s="63"/>
    </row>
    <row r="35" spans="1:6" s="4" customFormat="1" ht="13.5" customHeight="1" x14ac:dyDescent="0.25">
      <c r="A35" s="26" t="str">
        <f>Index!A8</f>
        <v>Source: OFS – Statistique des élèves et étudiants (SDL)</v>
      </c>
      <c r="B35" s="26"/>
      <c r="C35" s="30"/>
      <c r="D35" s="30"/>
      <c r="E35" s="30"/>
      <c r="F35" s="12"/>
    </row>
    <row r="36" spans="1:6" s="28" customFormat="1" ht="13.5" customHeight="1" x14ac:dyDescent="0.2">
      <c r="A36" s="28" t="str">
        <f>Index!A9</f>
        <v>© OFS 2026</v>
      </c>
    </row>
    <row r="37" spans="1:6" s="28" customFormat="1" ht="25.5" customHeight="1" x14ac:dyDescent="0.2">
      <c r="A37" s="28" t="str">
        <f>Index!A10</f>
        <v>Contact: Office fédéral de la statistique (OFS), Indicateurs de la formation, EducIndicators@bfs.admin.ch</v>
      </c>
    </row>
    <row r="38" spans="1:6" ht="12.75" customHeight="1" x14ac:dyDescent="0.25"/>
  </sheetData>
  <mergeCells count="1">
    <mergeCell ref="A3:T3"/>
  </mergeCells>
  <hyperlinks>
    <hyperlink ref="A1" location="Index!A1" display="Retour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2026-04-27T08:08:27Z</cp:lastPrinted>
  <dcterms:created xsi:type="dcterms:W3CDTF">2011-05-11T08:56:14Z</dcterms:created>
  <dcterms:modified xsi:type="dcterms:W3CDTF">2026-04-27T08:08:41Z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2025-12-17T10:53:08Z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43d75f71-f2e9-41a0-8a0e-91a30da54202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