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BB\BILD-Alle\62_Indikatorensysteme\406301 Statut d'activité\2026\"/>
    </mc:Choice>
  </mc:AlternateContent>
  <xr:revisionPtr revIDLastSave="0" documentId="13_ncr:1_{DF88DA2B-F322-4CBD-B494-22FA86E36CBF}" xr6:coauthVersionLast="47" xr6:coauthVersionMax="47" xr10:uidLastSave="{00000000-0000-0000-0000-000000000000}"/>
  <bookViews>
    <workbookView xWindow="28680" yWindow="-1845" windowWidth="29040" windowHeight="15720" xr2:uid="{00000000-000D-0000-FFFF-FFFF00000000}"/>
  </bookViews>
  <sheets>
    <sheet name="Index" sheetId="14" r:id="rId1"/>
    <sheet name="T1" sheetId="7" r:id="rId2"/>
    <sheet name="T2" sheetId="9" r:id="rId3"/>
    <sheet name="T3" sheetId="10" r:id="rId4"/>
    <sheet name="TD1" sheetId="8" r:id="rId5"/>
    <sheet name="TD2" sheetId="11" r:id="rId6"/>
  </sheets>
  <definedNames>
    <definedName name="_xlnm.Print_Area" localSheetId="0">Index!$A$1:$J$18</definedName>
    <definedName name="_xlnm.Print_Area" localSheetId="1">'T1'!$A$2:$BI$35</definedName>
    <definedName name="_xlnm.Print_Area" localSheetId="2">'T2'!$A$2:$G$30</definedName>
    <definedName name="_xlnm.Print_Area" localSheetId="3">'T3'!$A$2:$Q$33</definedName>
    <definedName name="_xlnm.Print_Area" localSheetId="4">'TD1'!$A$2:$AU$49</definedName>
    <definedName name="_xlnm.Print_Area" localSheetId="5">'TD2'!$A$2:$AO$132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11" l="1"/>
  <c r="B13" i="14"/>
  <c r="A2" i="8"/>
  <c r="B11" i="14"/>
  <c r="A2" i="10"/>
  <c r="A2" i="9"/>
  <c r="B6" i="14"/>
  <c r="A2" i="7"/>
  <c r="A17" i="14"/>
  <c r="A16" i="10"/>
  <c r="A15" i="9"/>
  <c r="A15" i="7"/>
  <c r="B5" i="14"/>
  <c r="A65" i="11"/>
  <c r="B14" i="14"/>
  <c r="A23" i="8"/>
  <c r="B12" i="14"/>
  <c r="A132" i="11"/>
  <c r="A131" i="11"/>
  <c r="A130" i="11"/>
  <c r="A49" i="8"/>
  <c r="A48" i="8"/>
  <c r="A47" i="8"/>
  <c r="A33" i="10"/>
  <c r="A32" i="10"/>
  <c r="A31" i="10"/>
  <c r="A30" i="9"/>
  <c r="A29" i="9"/>
  <c r="A28" i="9"/>
  <c r="A35" i="7"/>
  <c r="A34" i="7"/>
  <c r="A33" i="7"/>
  <c r="B8" i="14"/>
  <c r="B4" i="14"/>
  <c r="B9" i="14"/>
  <c r="B7" i="14"/>
</calcChain>
</file>

<file path=xl/sharedStrings.xml><?xml version="1.0" encoding="utf-8"?>
<sst xmlns="http://schemas.openxmlformats.org/spreadsheetml/2006/main" count="1539" uniqueCount="159">
  <si>
    <t>Total</t>
  </si>
  <si>
    <t>%</t>
  </si>
  <si>
    <t>±</t>
  </si>
  <si>
    <r>
      <t xml:space="preserve">2010 </t>
    </r>
    <r>
      <rPr>
        <vertAlign val="superscript"/>
        <sz val="8"/>
        <rFont val="Arial"/>
        <family val="2"/>
      </rPr>
      <t>1</t>
    </r>
  </si>
  <si>
    <t>Femmes</t>
  </si>
  <si>
    <t>Hommes</t>
  </si>
  <si>
    <t>Degré secondaire II</t>
  </si>
  <si>
    <t>Degré tertiaire</t>
  </si>
  <si>
    <t>Formation professionnelle supérieure</t>
  </si>
  <si>
    <t>Source: OFS – Enquête suisse sur la population active (ESPA)</t>
  </si>
  <si>
    <t>– Les données en italique ne sont pas représentées dans le graphique.</t>
  </si>
  <si>
    <t>– Pour afficher la série temporelle complète, veuillez sélectionner toutes les colonnes du tableau, cliquer le bouton droit de la souris et choisir "Afficher".</t>
  </si>
  <si>
    <t>Remarques:</t>
  </si>
  <si>
    <t>Formation générale</t>
  </si>
  <si>
    <t>Formation professionnelle initiale</t>
  </si>
  <si>
    <t>École obligatoire</t>
  </si>
  <si>
    <r>
      <t xml:space="preserve">2010 </t>
    </r>
    <r>
      <rPr>
        <vertAlign val="superscript"/>
        <sz val="8"/>
        <rFont val="Arial Narrow"/>
        <family val="2"/>
      </rPr>
      <t>1</t>
    </r>
  </si>
  <si>
    <r>
      <t xml:space="preserve">2003 </t>
    </r>
    <r>
      <rPr>
        <vertAlign val="superscript"/>
        <sz val="8"/>
        <rFont val="Arial Narrow"/>
        <family val="2"/>
      </rPr>
      <t>1</t>
    </r>
  </si>
  <si>
    <r>
      <t xml:space="preserve">2002 </t>
    </r>
    <r>
      <rPr>
        <vertAlign val="superscript"/>
        <sz val="8"/>
        <rFont val="Arial Narrow"/>
        <family val="2"/>
      </rPr>
      <t>1</t>
    </r>
  </si>
  <si>
    <r>
      <t xml:space="preserve">2001 </t>
    </r>
    <r>
      <rPr>
        <vertAlign val="superscript"/>
        <sz val="8"/>
        <rFont val="Arial Narrow"/>
        <family val="2"/>
      </rPr>
      <t>1</t>
    </r>
  </si>
  <si>
    <t>T1</t>
  </si>
  <si>
    <t>TD1</t>
  </si>
  <si>
    <t>T3</t>
  </si>
  <si>
    <t>TD2</t>
  </si>
  <si>
    <t>T2</t>
  </si>
  <si>
    <t>Hautes écoles</t>
  </si>
  <si>
    <t>( )</t>
  </si>
  <si>
    <t>(chiffre) fiabilité statistique relative</t>
  </si>
  <si>
    <t>Remarque: les données en italique ne sont pas représentées dans le graphique.</t>
  </si>
  <si>
    <t>Remarque: pour afficher la série temporelle complète, veuillez sélectionner toutes les colonnes du tableau, cliquer le bouton droit de la souris et choisir "Afficher".</t>
  </si>
  <si>
    <t>( ) Non indiqué par manque de fiabilité statistique</t>
  </si>
  <si>
    <t>Retour</t>
  </si>
  <si>
    <t>Statut sur le marché du travail</t>
  </si>
  <si>
    <t>Cliquez sur le titre correspondant pour atteindre le tableau désiré</t>
  </si>
  <si>
    <t>Contact: Office fédéral de la statistique (OFS), Indicateurs de la formation, EducIndicators@bfs.admin.ch</t>
  </si>
  <si>
    <t>Données des graphiques</t>
  </si>
  <si>
    <t>Données détaillées</t>
  </si>
  <si>
    <t>En % des 25–64 ans de la population active</t>
  </si>
  <si>
    <t>(4.1)</t>
  </si>
  <si>
    <t>(2.0)</t>
  </si>
  <si>
    <t>(3.6)</t>
  </si>
  <si>
    <t>(1.5)</t>
  </si>
  <si>
    <t>(1.8)</t>
  </si>
  <si>
    <t>(7.4)</t>
  </si>
  <si>
    <t>(2.7)</t>
  </si>
  <si>
    <t>(4.9)</t>
  </si>
  <si>
    <t>(3.9)</t>
  </si>
  <si>
    <t>(0.9)</t>
  </si>
  <si>
    <t>(4.4)</t>
  </si>
  <si>
    <t>(1.4)</t>
  </si>
  <si>
    <t>(2.5)</t>
  </si>
  <si>
    <t>(4.7)</t>
  </si>
  <si>
    <t>(1.2)</t>
  </si>
  <si>
    <t>(4.6)</t>
  </si>
  <si>
    <t>(2.2)</t>
  </si>
  <si>
    <t>(1.3)</t>
  </si>
  <si>
    <t>(4.3)</t>
  </si>
  <si>
    <t>(2.3)</t>
  </si>
  <si>
    <t>(0.6)</t>
  </si>
  <si>
    <t>(0.5)</t>
  </si>
  <si>
    <t>(3.2)</t>
  </si>
  <si>
    <t>(9.0)</t>
  </si>
  <si>
    <t>(11.0)</t>
  </si>
  <si>
    <t>(5.6)</t>
  </si>
  <si>
    <t>(3.3)</t>
  </si>
  <si>
    <t>(5.5)</t>
  </si>
  <si>
    <t>(5.7)</t>
  </si>
  <si>
    <t>(5.4)</t>
  </si>
  <si>
    <t>(3.7)</t>
  </si>
  <si>
    <t>(1.0)</t>
  </si>
  <si>
    <t>(6.7)</t>
  </si>
  <si>
    <t>(1.7)</t>
  </si>
  <si>
    <t>(1.6)</t>
  </si>
  <si>
    <t>(5.2)</t>
  </si>
  <si>
    <t>(1.1)</t>
  </si>
  <si>
    <t>(4.8)</t>
  </si>
  <si>
    <t>(2.6)</t>
  </si>
  <si>
    <t>(4.0)</t>
  </si>
  <si>
    <t>(2.8)</t>
  </si>
  <si>
    <t>(4.5)</t>
  </si>
  <si>
    <t>(3.0)</t>
  </si>
  <si>
    <t>(3.5)</t>
  </si>
  <si>
    <t>(1.9)</t>
  </si>
  <si>
    <t>(2.9)</t>
  </si>
  <si>
    <t>(2.4)</t>
  </si>
  <si>
    <t>(4.2)</t>
  </si>
  <si>
    <t>(3.1)</t>
  </si>
  <si>
    <t>(0.8)</t>
  </si>
  <si>
    <t>(2.1)</t>
  </si>
  <si>
    <t>(3.4)</t>
  </si>
  <si>
    <t>(3.8)</t>
  </si>
  <si>
    <t>(6.1)</t>
  </si>
  <si>
    <t>(6.2)</t>
  </si>
  <si>
    <t>(5.0)</t>
  </si>
  <si>
    <t>(7.8)</t>
  </si>
  <si>
    <t>(7.0)</t>
  </si>
  <si>
    <t>(5.9)</t>
  </si>
  <si>
    <t>(5.3)</t>
  </si>
  <si>
    <t>Personnes étranères arrivées en Suisse jusqu'à l'âge de 16 ans</t>
  </si>
  <si>
    <t>Personnes naturalisées arrivées en Suisse jusqu'à l'âge de 16 ans</t>
  </si>
  <si>
    <t>Personnes étrangères arrivées en Suisse jusqu'à l'âge de 16 ans</t>
  </si>
  <si>
    <t>Personnes suisses</t>
  </si>
  <si>
    <t>Personnes naturalisées arrivées en Suisse dès l'âge de 17 ans</t>
  </si>
  <si>
    <t>Personnes étrangères</t>
  </si>
  <si>
    <t>Personnes étrangères arrivées en Suisse dès l'âge de 17 ans</t>
  </si>
  <si>
    <t>Personnes étrangères arrivées en Suisse 
dès l'âge de 17 ans</t>
  </si>
  <si>
    <t>Personnes naturalisées arrivées en Suisse 
dès l'âge de 17 ans</t>
  </si>
  <si>
    <r>
      <rPr>
        <vertAlign val="superscript"/>
        <sz val="8"/>
        <color theme="1"/>
        <rFont val="Arial"/>
        <family val="2"/>
      </rPr>
      <t>1</t>
    </r>
    <r>
      <rPr>
        <sz val="8"/>
        <color theme="1"/>
        <rFont val="Arial"/>
        <family val="2"/>
      </rPr>
      <t xml:space="preserve"> Ruptures de série (voir Méthodologie de l'indicateur)</t>
    </r>
  </si>
  <si>
    <r>
      <t xml:space="preserve">2021 </t>
    </r>
    <r>
      <rPr>
        <vertAlign val="superscript"/>
        <sz val="8"/>
        <rFont val="Arial"/>
        <family val="2"/>
      </rPr>
      <t>2</t>
    </r>
  </si>
  <si>
    <t>Personnes suisses
nées en Suisse</t>
  </si>
  <si>
    <t>(0.7)</t>
  </si>
  <si>
    <t>(0.4)</t>
  </si>
  <si>
    <t>(0.3)</t>
  </si>
  <si>
    <t>(0.2)</t>
  </si>
  <si>
    <t>(7.7)</t>
  </si>
  <si>
    <t>(9.5)</t>
  </si>
  <si>
    <t>(9.6)</t>
  </si>
  <si>
    <t>(7.2)</t>
  </si>
  <si>
    <t>(8.4)</t>
  </si>
  <si>
    <t>(10.6)</t>
  </si>
  <si>
    <t>(9.2)</t>
  </si>
  <si>
    <t>(6.5)</t>
  </si>
  <si>
    <r>
      <t xml:space="preserve">2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</si>
  <si>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t>En % des 25–64 ans de la population résidante permanente</t>
  </si>
  <si>
    <t>(6.6)</t>
  </si>
  <si>
    <t>(8.3)</t>
  </si>
  <si>
    <t>(5.1)</t>
  </si>
  <si>
    <t>(7.1)</t>
  </si>
  <si>
    <t>(9.1)</t>
  </si>
  <si>
    <t>(10.1)</t>
  </si>
  <si>
    <t>(7.5)</t>
  </si>
  <si>
    <t>(14.1)</t>
  </si>
  <si>
    <t>(11.3)</t>
  </si>
  <si>
    <t>(10.4)</t>
  </si>
  <si>
    <t>(7.3)</t>
  </si>
  <si>
    <t>(12.2)</t>
  </si>
  <si>
    <t>(6.8)</t>
  </si>
  <si>
    <t>(8.6)</t>
  </si>
  <si>
    <t>(8.0)</t>
  </si>
  <si>
    <t>(8.9)</t>
  </si>
  <si>
    <t>(6.3)</t>
  </si>
  <si>
    <t>(7.6)</t>
  </si>
  <si>
    <t>(7.9)</t>
  </si>
  <si>
    <t>(6.4)</t>
  </si>
  <si>
    <t>(6.0)</t>
  </si>
  <si>
    <t>(5.8)</t>
  </si>
  <si>
    <t>(6.9)</t>
  </si>
  <si>
    <t>(12.8)</t>
  </si>
  <si>
    <t>(11.4)</t>
  </si>
  <si>
    <t>(8.1)</t>
  </si>
  <si>
    <t>(10.8)</t>
  </si>
  <si>
    <t>(9.8)</t>
  </si>
  <si>
    <t>(9.9)</t>
  </si>
  <si>
    <t>(9.7)</t>
  </si>
  <si>
    <t>(8.7)</t>
  </si>
  <si>
    <t>(12.1)</t>
  </si>
  <si>
    <t>(11.9)</t>
  </si>
  <si>
    <t>État au 30.04.2026</t>
  </si>
  <si>
    <t>(10.3)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</si>
</sst>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0__;\-#\ ###\ ##0.0__;\-__;@__"/>
    <numFmt numFmtId="165" formatCode="#\ ###\ ##\(0.0\)__;\-#\ ###\ ##0.0__;\-__;@__"/>
    <numFmt numFmtId="166" formatCode="#\ ###\ \(##0.0\)__;\-#\ ###\ ##0.0__;\-__;@__"/>
    <numFmt numFmtId="167" formatCode="0.0"/>
  </numFmts>
  <fonts count="30" x14ac:knownFonts="1">
    <font>
      <sz val="10"/>
      <name val="Arial"/>
    </font>
    <font>
      <sz val="11"/>
      <color theme="1"/>
      <name val="Arial"/>
      <family val="2"/>
    </font>
    <font>
      <sz val="10"/>
      <name val="Arial"/>
      <family val="2"/>
    </font>
    <font>
      <b/>
      <sz val="9"/>
      <name val="Arial"/>
      <family val="2"/>
    </font>
    <font>
      <sz val="9"/>
      <name val="Arial"/>
      <family val="2"/>
    </font>
    <font>
      <i/>
      <sz val="9"/>
      <name val="Arial"/>
      <family val="2"/>
    </font>
    <font>
      <b/>
      <sz val="10"/>
      <name val="Arial"/>
      <family val="2"/>
    </font>
    <font>
      <sz val="10"/>
      <color theme="1"/>
      <name val="Arial"/>
      <family val="2"/>
    </font>
    <font>
      <sz val="8"/>
      <color theme="1"/>
      <name val="Arial"/>
      <family val="2"/>
    </font>
    <font>
      <b/>
      <sz val="14"/>
      <name val="Arial"/>
      <family val="2"/>
    </font>
    <font>
      <u/>
      <sz val="10"/>
      <color theme="10"/>
      <name val="Arial"/>
      <family val="2"/>
    </font>
    <font>
      <sz val="8"/>
      <name val="Arial"/>
      <family val="2"/>
    </font>
    <font>
      <b/>
      <sz val="8"/>
      <name val="Arial"/>
      <family val="2"/>
    </font>
    <font>
      <vertAlign val="superscript"/>
      <sz val="8"/>
      <name val="Arial"/>
      <family val="2"/>
    </font>
    <font>
      <b/>
      <sz val="11"/>
      <color theme="1"/>
      <name val="Arial"/>
      <family val="2"/>
    </font>
    <font>
      <i/>
      <sz val="8"/>
      <name val="Arial"/>
      <family val="2"/>
    </font>
    <font>
      <vertAlign val="superscript"/>
      <sz val="8"/>
      <name val="Arial Narrow"/>
      <family val="2"/>
    </font>
    <font>
      <b/>
      <sz val="9"/>
      <color indexed="8"/>
      <name val="Arial"/>
      <family val="2"/>
    </font>
    <font>
      <u/>
      <sz val="11"/>
      <color theme="10"/>
      <name val="Arial"/>
      <family val="2"/>
    </font>
    <font>
      <b/>
      <i/>
      <sz val="8"/>
      <name val="Arial"/>
      <family val="2"/>
    </font>
    <font>
      <sz val="9"/>
      <color indexed="8"/>
      <name val="Arial"/>
      <family val="2"/>
    </font>
    <font>
      <i/>
      <sz val="10"/>
      <name val="Arial"/>
      <family val="2"/>
    </font>
    <font>
      <b/>
      <sz val="10"/>
      <color theme="1"/>
      <name val="Arial"/>
      <family val="2"/>
    </font>
    <font>
      <u/>
      <sz val="9"/>
      <color theme="10"/>
      <name val="Arial"/>
      <family val="2"/>
    </font>
    <font>
      <u/>
      <sz val="10"/>
      <color theme="10"/>
      <name val="Arial"/>
      <family val="2"/>
    </font>
    <font>
      <vertAlign val="superscript"/>
      <sz val="8"/>
      <color theme="1"/>
      <name val="Arial"/>
      <family val="2"/>
    </font>
    <font>
      <b/>
      <sz val="9"/>
      <color theme="1"/>
      <name val="Arial"/>
      <family val="2"/>
    </font>
    <font>
      <sz val="9"/>
      <color theme="1"/>
      <name val="Arial"/>
      <family val="2"/>
    </font>
    <font>
      <vertAlign val="superscript"/>
      <sz val="8"/>
      <color indexed="8"/>
      <name val="Arial"/>
      <family val="2"/>
    </font>
    <font>
      <sz val="8"/>
      <color rgb="FF00000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theme="3" tint="0.79998168889431442"/>
        <bgColor indexed="64"/>
      </patternFill>
    </fill>
    <fill>
      <patternFill patternType="solid">
        <fgColor indexed="65"/>
        <bgColor indexed="64"/>
      </patternFill>
    </fill>
    <fill>
      <patternFill patternType="solid">
        <fgColor theme="0" tint="-4.9989318521683403E-2"/>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1" fillId="0" borderId="0"/>
    <xf numFmtId="0" fontId="18" fillId="0" borderId="0" applyNumberFormat="0" applyFill="0" applyBorder="0" applyAlignment="0" applyProtection="0">
      <alignment vertical="top"/>
      <protection locked="0"/>
    </xf>
    <xf numFmtId="9" fontId="1" fillId="0" borderId="0" applyFont="0" applyFill="0" applyBorder="0" applyAlignment="0" applyProtection="0"/>
    <xf numFmtId="0" fontId="24" fillId="0" borderId="0" applyNumberFormat="0" applyFill="0" applyBorder="0" applyAlignment="0" applyProtection="0"/>
  </cellStyleXfs>
  <cellXfs count="137">
    <xf numFmtId="0" fontId="0" fillId="0" borderId="0" xfId="0"/>
    <xf numFmtId="0" fontId="5" fillId="0" borderId="0" xfId="0" applyFont="1"/>
    <xf numFmtId="0" fontId="3" fillId="2" borderId="0" xfId="0" applyFont="1" applyFill="1" applyAlignment="1">
      <alignment vertical="top"/>
    </xf>
    <xf numFmtId="0" fontId="4" fillId="2" borderId="0" xfId="0" applyFont="1" applyFill="1" applyAlignment="1">
      <alignment vertical="top"/>
    </xf>
    <xf numFmtId="0" fontId="8" fillId="0" borderId="0" xfId="0" applyFont="1" applyAlignment="1">
      <alignment horizontal="left"/>
    </xf>
    <xf numFmtId="0" fontId="0" fillId="0" borderId="0" xfId="0" applyAlignment="1">
      <alignment horizontal="left"/>
    </xf>
    <xf numFmtId="0" fontId="8" fillId="0" borderId="0" xfId="0" quotePrefix="1" applyFont="1"/>
    <xf numFmtId="0" fontId="8" fillId="0" borderId="0" xfId="0" applyFont="1"/>
    <xf numFmtId="0" fontId="8" fillId="0" borderId="0" xfId="0" quotePrefix="1" applyFont="1" applyAlignment="1">
      <alignment horizontal="left"/>
    </xf>
    <xf numFmtId="0" fontId="1" fillId="0" borderId="0" xfId="2"/>
    <xf numFmtId="0" fontId="8" fillId="0" borderId="0" xfId="2" applyFont="1"/>
    <xf numFmtId="0" fontId="1" fillId="0" borderId="0" xfId="2" applyAlignment="1">
      <alignment horizontal="left"/>
    </xf>
    <xf numFmtId="0" fontId="8" fillId="0" borderId="0" xfId="2" applyFont="1" applyAlignment="1">
      <alignment horizontal="left"/>
    </xf>
    <xf numFmtId="0" fontId="11" fillId="0" borderId="0" xfId="2" applyFont="1"/>
    <xf numFmtId="164" fontId="15" fillId="5" borderId="1" xfId="2" applyNumberFormat="1" applyFont="1" applyFill="1" applyBorder="1" applyAlignment="1">
      <alignment horizontal="right" vertical="center"/>
    </xf>
    <xf numFmtId="0" fontId="11" fillId="0" borderId="1" xfId="2" applyFont="1" applyBorder="1" applyAlignment="1">
      <alignment horizontal="left" vertical="center" wrapText="1" indent="1"/>
    </xf>
    <xf numFmtId="0" fontId="11" fillId="0" borderId="0" xfId="2" applyFont="1" applyAlignment="1">
      <alignment horizontal="left" vertical="center" wrapText="1" indent="1"/>
    </xf>
    <xf numFmtId="0" fontId="11" fillId="0" borderId="0" xfId="2" applyFont="1" applyAlignment="1">
      <alignment horizontal="left" vertical="center" wrapText="1"/>
    </xf>
    <xf numFmtId="0" fontId="11" fillId="0" borderId="0" xfId="2" applyFont="1" applyAlignment="1">
      <alignment horizontal="left" vertical="top"/>
    </xf>
    <xf numFmtId="0" fontId="8" fillId="3" borderId="2" xfId="2" quotePrefix="1" applyFont="1" applyFill="1" applyBorder="1" applyAlignment="1">
      <alignment horizontal="right" vertical="center"/>
    </xf>
    <xf numFmtId="0" fontId="11" fillId="2" borderId="4" xfId="2" applyFont="1" applyFill="1" applyBorder="1" applyAlignment="1">
      <alignment horizontal="right" vertical="center" wrapText="1"/>
    </xf>
    <xf numFmtId="0" fontId="8" fillId="3" borderId="4" xfId="2" quotePrefix="1" applyFont="1" applyFill="1" applyBorder="1" applyAlignment="1">
      <alignment horizontal="right" vertical="center"/>
    </xf>
    <xf numFmtId="0" fontId="11" fillId="2" borderId="5" xfId="2" applyFont="1" applyFill="1" applyBorder="1" applyAlignment="1">
      <alignment horizontal="right" vertical="center" wrapText="1"/>
    </xf>
    <xf numFmtId="0" fontId="11" fillId="2" borderId="8" xfId="2" applyFont="1" applyFill="1" applyBorder="1" applyAlignment="1">
      <alignment horizontal="left" vertical="top"/>
    </xf>
    <xf numFmtId="0" fontId="11" fillId="2" borderId="7" xfId="2" applyFont="1" applyFill="1" applyBorder="1" applyAlignment="1">
      <alignment horizontal="left" vertical="top"/>
    </xf>
    <xf numFmtId="0" fontId="1" fillId="0" borderId="0" xfId="2" applyAlignment="1">
      <alignment vertical="top"/>
    </xf>
    <xf numFmtId="0" fontId="2" fillId="0" borderId="0" xfId="2" applyFont="1" applyAlignment="1">
      <alignment vertical="top"/>
    </xf>
    <xf numFmtId="0" fontId="17" fillId="4" borderId="0" xfId="2" applyFont="1" applyFill="1" applyAlignment="1">
      <alignment horizontal="right" vertical="top"/>
    </xf>
    <xf numFmtId="0" fontId="3" fillId="2" borderId="0" xfId="2" applyFont="1" applyFill="1" applyAlignment="1">
      <alignment vertical="top"/>
    </xf>
    <xf numFmtId="0" fontId="2" fillId="0" borderId="0" xfId="2" applyFont="1"/>
    <xf numFmtId="0" fontId="10" fillId="0" borderId="0" xfId="3" applyFont="1" applyAlignment="1" applyProtection="1"/>
    <xf numFmtId="0" fontId="12" fillId="0" borderId="0" xfId="2" applyFont="1" applyAlignment="1">
      <alignment horizontal="left" vertical="center" wrapText="1"/>
    </xf>
    <xf numFmtId="164" fontId="11" fillId="5" borderId="1" xfId="2" applyNumberFormat="1" applyFont="1" applyFill="1" applyBorder="1" applyAlignment="1">
      <alignment horizontal="right" vertical="center"/>
    </xf>
    <xf numFmtId="0" fontId="2" fillId="0" borderId="0" xfId="0" applyFont="1"/>
    <xf numFmtId="0" fontId="8" fillId="3" borderId="7" xfId="0" applyFont="1" applyFill="1" applyBorder="1" applyAlignment="1">
      <alignment vertical="top" wrapText="1"/>
    </xf>
    <xf numFmtId="0" fontId="8" fillId="3" borderId="10" xfId="0" applyFont="1" applyFill="1" applyBorder="1" applyAlignment="1">
      <alignment vertical="top" wrapText="1"/>
    </xf>
    <xf numFmtId="0" fontId="8" fillId="3" borderId="8" xfId="0" applyFont="1" applyFill="1" applyBorder="1" applyAlignment="1">
      <alignment vertical="top" wrapText="1"/>
    </xf>
    <xf numFmtId="0" fontId="11" fillId="2" borderId="4" xfId="0" applyFont="1" applyFill="1" applyBorder="1" applyAlignment="1">
      <alignment horizontal="right" vertical="center" wrapText="1"/>
    </xf>
    <xf numFmtId="0" fontId="8" fillId="3" borderId="4" xfId="0" quotePrefix="1" applyFont="1" applyFill="1" applyBorder="1" applyAlignment="1">
      <alignment horizontal="right" vertical="center"/>
    </xf>
    <xf numFmtId="0" fontId="11" fillId="2" borderId="5" xfId="0" applyFont="1" applyFill="1" applyBorder="1" applyAlignment="1">
      <alignment horizontal="right" vertical="center" wrapText="1"/>
    </xf>
    <xf numFmtId="0" fontId="17" fillId="4" borderId="0" xfId="2" applyFont="1" applyFill="1" applyAlignment="1">
      <alignment vertical="top"/>
    </xf>
    <xf numFmtId="0" fontId="17" fillId="4" borderId="0" xfId="2" applyFont="1" applyFill="1" applyAlignment="1">
      <alignment vertical="top" wrapText="1"/>
    </xf>
    <xf numFmtId="0" fontId="20" fillId="4" borderId="0" xfId="2" applyFont="1" applyFill="1" applyAlignment="1">
      <alignment vertical="top" wrapText="1"/>
    </xf>
    <xf numFmtId="0" fontId="1" fillId="7" borderId="0" xfId="2" applyFill="1" applyAlignment="1">
      <alignment vertical="center"/>
    </xf>
    <xf numFmtId="0" fontId="1" fillId="7" borderId="0" xfId="2" applyFill="1"/>
    <xf numFmtId="0" fontId="14" fillId="7" borderId="0" xfId="2" applyFont="1" applyFill="1"/>
    <xf numFmtId="0" fontId="11" fillId="2" borderId="6" xfId="0" applyFont="1" applyFill="1" applyBorder="1" applyAlignment="1">
      <alignment vertical="center" wrapText="1"/>
    </xf>
    <xf numFmtId="0" fontId="11" fillId="2" borderId="7" xfId="0" applyFont="1" applyFill="1" applyBorder="1" applyAlignment="1">
      <alignment vertical="top" wrapText="1"/>
    </xf>
    <xf numFmtId="0" fontId="11" fillId="2" borderId="2" xfId="0" applyFont="1" applyFill="1" applyBorder="1" applyAlignment="1">
      <alignment vertical="center"/>
    </xf>
    <xf numFmtId="0" fontId="0" fillId="0" borderId="9" xfId="0" applyBorder="1" applyAlignment="1">
      <alignment vertical="center"/>
    </xf>
    <xf numFmtId="0" fontId="11" fillId="2" borderId="11" xfId="0" applyFont="1" applyFill="1" applyBorder="1" applyAlignment="1">
      <alignment vertical="top" wrapText="1"/>
    </xf>
    <xf numFmtId="0" fontId="11" fillId="2" borderId="8" xfId="0" applyFont="1" applyFill="1" applyBorder="1" applyAlignment="1">
      <alignment vertical="top" wrapText="1"/>
    </xf>
    <xf numFmtId="0" fontId="8" fillId="3" borderId="2" xfId="0" quotePrefix="1" applyFont="1" applyFill="1" applyBorder="1" applyAlignment="1">
      <alignment horizontal="right" vertical="center"/>
    </xf>
    <xf numFmtId="164" fontId="11" fillId="5" borderId="1" xfId="0" applyNumberFormat="1" applyFont="1" applyFill="1" applyBorder="1" applyAlignment="1">
      <alignment horizontal="right" vertical="center"/>
    </xf>
    <xf numFmtId="0" fontId="1" fillId="7" borderId="0" xfId="2" applyFill="1" applyAlignment="1">
      <alignment vertical="top"/>
    </xf>
    <xf numFmtId="0" fontId="20" fillId="4" borderId="0" xfId="2" applyFont="1" applyFill="1" applyAlignment="1">
      <alignment vertical="top"/>
    </xf>
    <xf numFmtId="0" fontId="11" fillId="2" borderId="4" xfId="2" applyFont="1" applyFill="1" applyBorder="1" applyAlignment="1">
      <alignment horizontal="right" vertical="top" wrapText="1"/>
    </xf>
    <xf numFmtId="0" fontId="8" fillId="3" borderId="4" xfId="2" quotePrefix="1" applyFont="1" applyFill="1" applyBorder="1" applyAlignment="1">
      <alignment horizontal="right" vertical="top"/>
    </xf>
    <xf numFmtId="0" fontId="11" fillId="2" borderId="12" xfId="2" applyFont="1" applyFill="1" applyBorder="1" applyAlignment="1">
      <alignment horizontal="right" vertical="top" wrapText="1"/>
    </xf>
    <xf numFmtId="0" fontId="8" fillId="3" borderId="11" xfId="2" quotePrefix="1" applyFont="1" applyFill="1" applyBorder="1" applyAlignment="1">
      <alignment horizontal="right" vertical="top"/>
    </xf>
    <xf numFmtId="0" fontId="12" fillId="6" borderId="0" xfId="2" applyFont="1" applyFill="1" applyAlignment="1">
      <alignment horizontal="left" vertical="center" wrapText="1"/>
    </xf>
    <xf numFmtId="0" fontId="14" fillId="3" borderId="0" xfId="2" applyFont="1" applyFill="1"/>
    <xf numFmtId="0" fontId="21" fillId="0" borderId="0" xfId="2" applyFont="1"/>
    <xf numFmtId="0" fontId="7" fillId="0" borderId="0" xfId="2" applyFont="1"/>
    <xf numFmtId="0" fontId="22" fillId="0" borderId="0" xfId="2" applyFont="1"/>
    <xf numFmtId="0" fontId="23" fillId="0" borderId="0" xfId="3" applyFont="1" applyAlignment="1" applyProtection="1"/>
    <xf numFmtId="0" fontId="2" fillId="0" borderId="0" xfId="4" applyNumberFormat="1" applyFont="1" applyFill="1" applyBorder="1" applyAlignment="1" applyProtection="1">
      <alignment horizontal="left" vertical="center"/>
    </xf>
    <xf numFmtId="0" fontId="9" fillId="2" borderId="0" xfId="2" applyFont="1" applyFill="1" applyAlignment="1">
      <alignment wrapText="1"/>
    </xf>
    <xf numFmtId="164" fontId="8" fillId="0" borderId="0" xfId="0" applyNumberFormat="1" applyFont="1" applyAlignment="1">
      <alignment horizontal="left"/>
    </xf>
    <xf numFmtId="0" fontId="24" fillId="0" borderId="0" xfId="5" applyAlignment="1" applyProtection="1"/>
    <xf numFmtId="0" fontId="3" fillId="2" borderId="0" xfId="0" applyFont="1" applyFill="1" applyAlignment="1">
      <alignment horizontal="right" vertical="top"/>
    </xf>
    <xf numFmtId="0" fontId="6" fillId="0" borderId="0" xfId="2" applyFont="1"/>
    <xf numFmtId="0" fontId="2" fillId="0" borderId="0" xfId="4" applyNumberFormat="1" applyFont="1" applyFill="1" applyBorder="1" applyAlignment="1" applyProtection="1">
      <alignment horizontal="left"/>
    </xf>
    <xf numFmtId="0" fontId="24" fillId="0" borderId="0" xfId="5" applyAlignment="1"/>
    <xf numFmtId="0" fontId="9" fillId="3" borderId="0" xfId="0" applyFont="1" applyFill="1" applyAlignment="1">
      <alignment horizontal="left"/>
    </xf>
    <xf numFmtId="0" fontId="24" fillId="0" borderId="0" xfId="5" applyAlignment="1" applyProtection="1">
      <alignment vertical="top"/>
    </xf>
    <xf numFmtId="0" fontId="12" fillId="3" borderId="0" xfId="2" applyFont="1" applyFill="1" applyAlignment="1">
      <alignment horizontal="left" wrapText="1"/>
    </xf>
    <xf numFmtId="0" fontId="26" fillId="0" borderId="0" xfId="2" applyFont="1"/>
    <xf numFmtId="0" fontId="27" fillId="0" borderId="0" xfId="2" applyFont="1"/>
    <xf numFmtId="0" fontId="23" fillId="0" borderId="0" xfId="5" applyFont="1" applyAlignment="1" applyProtection="1"/>
    <xf numFmtId="0" fontId="23" fillId="0" borderId="0" xfId="5" applyFont="1"/>
    <xf numFmtId="0" fontId="28" fillId="0" borderId="0" xfId="0" applyFont="1" applyAlignment="1">
      <alignment horizontal="left" wrapText="1"/>
    </xf>
    <xf numFmtId="164" fontId="12" fillId="0" borderId="0" xfId="2" applyNumberFormat="1" applyFont="1" applyAlignment="1">
      <alignment horizontal="right" vertical="center"/>
    </xf>
    <xf numFmtId="164" fontId="19" fillId="5" borderId="0" xfId="2" applyNumberFormat="1" applyFont="1" applyFill="1" applyAlignment="1">
      <alignment horizontal="right" vertical="center"/>
    </xf>
    <xf numFmtId="164" fontId="11" fillId="0" borderId="0" xfId="2" applyNumberFormat="1" applyFont="1" applyAlignment="1">
      <alignment horizontal="right" vertical="center"/>
    </xf>
    <xf numFmtId="164" fontId="15" fillId="5" borderId="0" xfId="2" applyNumberFormat="1" applyFont="1" applyFill="1" applyAlignment="1">
      <alignment horizontal="right" vertical="center"/>
    </xf>
    <xf numFmtId="164" fontId="15" fillId="0" borderId="0" xfId="2" applyNumberFormat="1" applyFont="1" applyAlignment="1">
      <alignment horizontal="right" vertical="center"/>
    </xf>
    <xf numFmtId="164" fontId="11" fillId="0" borderId="1" xfId="2" applyNumberFormat="1" applyFont="1" applyBorder="1" applyAlignment="1">
      <alignment horizontal="right" vertical="center"/>
    </xf>
    <xf numFmtId="164" fontId="12" fillId="5" borderId="0" xfId="2" applyNumberFormat="1" applyFont="1" applyFill="1" applyAlignment="1">
      <alignment horizontal="right" vertical="center"/>
    </xf>
    <xf numFmtId="164" fontId="11" fillId="5" borderId="0" xfId="2" applyNumberFormat="1" applyFont="1" applyFill="1" applyAlignment="1">
      <alignment horizontal="right" vertical="center"/>
    </xf>
    <xf numFmtId="165" fontId="15" fillId="0" borderId="0" xfId="2" applyNumberFormat="1" applyFont="1" applyAlignment="1">
      <alignment horizontal="right" vertical="center"/>
    </xf>
    <xf numFmtId="164" fontId="11" fillId="0" borderId="0" xfId="0" applyNumberFormat="1" applyFont="1" applyAlignment="1">
      <alignment horizontal="right" vertical="center"/>
    </xf>
    <xf numFmtId="164" fontId="11" fillId="5" borderId="0" xfId="0" applyNumberFormat="1" applyFont="1" applyFill="1" applyAlignment="1">
      <alignment horizontal="right" vertical="center"/>
    </xf>
    <xf numFmtId="164" fontId="15" fillId="0" borderId="0" xfId="0" applyNumberFormat="1" applyFont="1" applyAlignment="1">
      <alignment horizontal="right" vertical="center"/>
    </xf>
    <xf numFmtId="164" fontId="15" fillId="5" borderId="0" xfId="0" applyNumberFormat="1" applyFont="1" applyFill="1" applyAlignment="1">
      <alignment horizontal="right" vertical="center"/>
    </xf>
    <xf numFmtId="164" fontId="11" fillId="0" borderId="1" xfId="0" applyNumberFormat="1" applyFont="1" applyBorder="1" applyAlignment="1">
      <alignment horizontal="right" vertical="center"/>
    </xf>
    <xf numFmtId="165" fontId="11" fillId="5" borderId="0" xfId="0" applyNumberFormat="1" applyFont="1" applyFill="1" applyAlignment="1">
      <alignment horizontal="right" vertical="center"/>
    </xf>
    <xf numFmtId="164" fontId="12" fillId="0" borderId="0" xfId="0" applyNumberFormat="1" applyFont="1" applyAlignment="1">
      <alignment horizontal="right" vertical="center"/>
    </xf>
    <xf numFmtId="164" fontId="12" fillId="5" borderId="0" xfId="0" applyNumberFormat="1" applyFont="1" applyFill="1" applyAlignment="1">
      <alignment horizontal="right" vertical="center"/>
    </xf>
    <xf numFmtId="166" fontId="11" fillId="0" borderId="0" xfId="2" applyNumberFormat="1" applyFont="1" applyAlignment="1">
      <alignment horizontal="right" vertical="center"/>
    </xf>
    <xf numFmtId="164" fontId="12" fillId="6" borderId="0" xfId="2" applyNumberFormat="1" applyFont="1" applyFill="1" applyAlignment="1">
      <alignment horizontal="right" vertical="center"/>
    </xf>
    <xf numFmtId="164" fontId="12" fillId="3" borderId="0" xfId="2" applyNumberFormat="1" applyFont="1" applyFill="1" applyAlignment="1">
      <alignment horizontal="right"/>
    </xf>
    <xf numFmtId="164" fontId="12" fillId="8" borderId="0" xfId="2" applyNumberFormat="1" applyFont="1" applyFill="1" applyAlignment="1">
      <alignment horizontal="right"/>
    </xf>
    <xf numFmtId="164" fontId="19" fillId="0" borderId="0" xfId="2" applyNumberFormat="1" applyFont="1" applyAlignment="1">
      <alignment horizontal="right" vertical="center"/>
    </xf>
    <xf numFmtId="164" fontId="15" fillId="0" borderId="1" xfId="2" applyNumberFormat="1" applyFont="1" applyBorder="1" applyAlignment="1">
      <alignment horizontal="right" vertical="center"/>
    </xf>
    <xf numFmtId="165" fontId="15" fillId="0" borderId="1" xfId="2" applyNumberFormat="1" applyFont="1" applyBorder="1" applyAlignment="1">
      <alignment horizontal="right" vertical="center"/>
    </xf>
    <xf numFmtId="0" fontId="11" fillId="2" borderId="2" xfId="2" applyFont="1" applyFill="1" applyBorder="1" applyAlignment="1">
      <alignment horizontal="left" vertical="center" wrapText="1"/>
    </xf>
    <xf numFmtId="0" fontId="11" fillId="2" borderId="9" xfId="2" applyFont="1" applyFill="1" applyBorder="1" applyAlignment="1">
      <alignment horizontal="left" vertical="center" wrapText="1"/>
    </xf>
    <xf numFmtId="0" fontId="28" fillId="0" borderId="0" xfId="0" applyFont="1" applyAlignment="1">
      <alignment horizontal="left" wrapText="1"/>
    </xf>
    <xf numFmtId="0" fontId="11" fillId="2" borderId="6" xfId="2" applyFont="1" applyFill="1" applyBorder="1" applyAlignment="1">
      <alignment horizontal="left" vertical="center" wrapText="1"/>
    </xf>
    <xf numFmtId="0" fontId="11" fillId="2" borderId="7" xfId="2" applyFont="1" applyFill="1" applyBorder="1" applyAlignment="1">
      <alignment horizontal="left" vertical="center" wrapText="1"/>
    </xf>
    <xf numFmtId="0" fontId="11" fillId="2" borderId="3" xfId="2" applyFont="1" applyFill="1" applyBorder="1" applyAlignment="1">
      <alignment horizontal="left" vertical="center" wrapText="1"/>
    </xf>
    <xf numFmtId="0" fontId="11" fillId="2" borderId="2" xfId="0" applyFont="1" applyFill="1" applyBorder="1" applyAlignment="1">
      <alignment horizontal="left" vertical="top" wrapText="1"/>
    </xf>
    <xf numFmtId="0" fontId="11" fillId="2" borderId="5" xfId="0" applyFont="1" applyFill="1" applyBorder="1" applyAlignment="1">
      <alignment horizontal="left" vertical="top" wrapText="1"/>
    </xf>
    <xf numFmtId="0" fontId="0" fillId="0" borderId="5" xfId="0" applyBorder="1" applyAlignment="1">
      <alignment horizontal="left" vertical="top" wrapText="1"/>
    </xf>
    <xf numFmtId="0" fontId="0" fillId="0" borderId="9" xfId="0" applyBorder="1" applyAlignment="1">
      <alignment horizontal="left" vertical="top" wrapText="1"/>
    </xf>
    <xf numFmtId="0" fontId="8" fillId="0" borderId="0" xfId="2" quotePrefix="1" applyFont="1" applyAlignment="1">
      <alignment horizontal="left" wrapText="1"/>
    </xf>
    <xf numFmtId="0" fontId="8" fillId="3" borderId="7" xfId="2" applyFont="1" applyFill="1" applyBorder="1" applyAlignment="1">
      <alignment horizontal="center" vertical="top" wrapText="1"/>
    </xf>
    <xf numFmtId="0" fontId="8" fillId="3" borderId="8" xfId="2" applyFont="1" applyFill="1" applyBorder="1" applyAlignment="1">
      <alignment horizontal="center" vertical="top" wrapText="1"/>
    </xf>
    <xf numFmtId="0" fontId="11" fillId="2" borderId="2" xfId="2" applyFont="1" applyFill="1" applyBorder="1" applyAlignment="1">
      <alignment horizontal="left" vertical="top" wrapText="1"/>
    </xf>
    <xf numFmtId="0" fontId="11" fillId="2" borderId="9" xfId="2" applyFont="1" applyFill="1" applyBorder="1" applyAlignment="1">
      <alignment horizontal="left" vertical="top" wrapText="1"/>
    </xf>
    <xf numFmtId="0" fontId="11" fillId="2" borderId="5" xfId="2" applyFont="1" applyFill="1" applyBorder="1" applyAlignment="1">
      <alignment horizontal="left" vertical="top" wrapText="1"/>
    </xf>
    <xf numFmtId="0" fontId="11" fillId="0" borderId="0" xfId="0" applyFont="1" applyAlignment="1">
      <alignment horizontal="right" vertical="center"/>
    </xf>
    <xf numFmtId="0" fontId="11" fillId="5" borderId="0" xfId="0" applyFont="1" applyFill="1" applyAlignment="1">
      <alignment horizontal="right" vertical="center"/>
    </xf>
    <xf numFmtId="167" fontId="11" fillId="0" borderId="0" xfId="0" applyNumberFormat="1" applyFont="1" applyAlignment="1">
      <alignment horizontal="right" vertical="center"/>
    </xf>
    <xf numFmtId="0" fontId="11" fillId="0" borderId="0" xfId="0" quotePrefix="1" applyFont="1" applyAlignment="1">
      <alignment horizontal="right" vertical="center"/>
    </xf>
    <xf numFmtId="0" fontId="11" fillId="5" borderId="0" xfId="0" quotePrefix="1" applyFont="1" applyFill="1" applyAlignment="1">
      <alignment horizontal="right" vertical="center"/>
    </xf>
    <xf numFmtId="0" fontId="15" fillId="0" borderId="0" xfId="0" applyFont="1" applyAlignment="1">
      <alignment horizontal="right" vertical="center"/>
    </xf>
    <xf numFmtId="0" fontId="15" fillId="5" borderId="0" xfId="0" applyFont="1" applyFill="1" applyAlignment="1">
      <alignment horizontal="right" vertical="center"/>
    </xf>
    <xf numFmtId="0" fontId="15" fillId="0" borderId="0" xfId="0" quotePrefix="1" applyFont="1" applyAlignment="1">
      <alignment horizontal="right" vertical="center"/>
    </xf>
    <xf numFmtId="0" fontId="15" fillId="5" borderId="0" xfId="0" quotePrefix="1" applyFont="1" applyFill="1" applyAlignment="1">
      <alignment horizontal="right" vertical="center"/>
    </xf>
    <xf numFmtId="167" fontId="15" fillId="0" borderId="0" xfId="0" applyNumberFormat="1" applyFont="1" applyAlignment="1">
      <alignment horizontal="right" vertical="center"/>
    </xf>
    <xf numFmtId="0" fontId="11" fillId="0" borderId="1" xfId="0" applyFont="1" applyBorder="1" applyAlignment="1">
      <alignment horizontal="right" vertical="center"/>
    </xf>
    <xf numFmtId="0" fontId="11" fillId="5" borderId="1" xfId="0" applyFont="1" applyFill="1" applyBorder="1" applyAlignment="1">
      <alignment horizontal="right" vertical="center"/>
    </xf>
    <xf numFmtId="167" fontId="11" fillId="0" borderId="1" xfId="0" applyNumberFormat="1" applyFont="1" applyBorder="1" applyAlignment="1">
      <alignment horizontal="right" vertical="center"/>
    </xf>
    <xf numFmtId="0" fontId="11" fillId="0" borderId="1" xfId="0" quotePrefix="1" applyFont="1" applyBorder="1" applyAlignment="1">
      <alignment horizontal="right" vertical="center"/>
    </xf>
    <xf numFmtId="0" fontId="11" fillId="5" borderId="1" xfId="0" quotePrefix="1" applyFont="1" applyFill="1" applyBorder="1" applyAlignment="1">
      <alignment horizontal="right" vertical="center"/>
    </xf>
  </cellXfs>
  <cellStyles count="6">
    <cellStyle name="Lien hypertexte" xfId="5" builtinId="8"/>
    <cellStyle name="Lien hypertexte 2" xfId="3" xr:uid="{00000000-0005-0000-0000-000001000000}"/>
    <cellStyle name="Normal" xfId="0" builtinId="0"/>
    <cellStyle name="Normal 2" xfId="1" xr:uid="{00000000-0005-0000-0000-000003000000}"/>
    <cellStyle name="Normal 3" xfId="2" xr:uid="{00000000-0005-0000-0000-000004000000}"/>
    <cellStyle name="Pourcentage 2" xfId="4" xr:uid="{00000000-0005-0000-0000-000005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6350</xdr:colOff>
      <xdr:row>0</xdr:row>
      <xdr:rowOff>44450</xdr:rowOff>
    </xdr:to>
    <xdr:pic>
      <xdr:nvPicPr>
        <xdr:cNvPr id="2" name="Picture 1" descr="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 name="Picture 2" descr="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4" name="Picture 3" descr="0">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5" name="Picture 4" descr="0">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6" name="Picture 5" descr="0">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7" name="Picture 6" descr="0">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 name="Picture 7" descr="0">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 name="Picture 8" descr="0">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 name="Picture 9" descr="0">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1" name="Picture 10" descr="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95250</xdr:rowOff>
    </xdr:to>
    <xdr:pic>
      <xdr:nvPicPr>
        <xdr:cNvPr id="12" name="Picture 11" descr="0">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 name="Picture 12" descr="0">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 name="Picture 13" descr="0">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5" name="Picture 14" descr="0">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 name="Picture 15" descr="0">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7" name="Picture 16" descr="0">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8" name="Picture 17" descr="0">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 name="Picture 18" descr="0">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 name="Picture 19" descr="0">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1" name="Picture 20" descr="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 name="Picture 21" descr="0">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23" name="Picture 22" descr="0">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24" name="Picture 23" descr="0">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 name="Picture 24" descr="0">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6" name="Picture 25" descr="0">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7" name="Picture 26" descr="0">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 name="Picture 27" descr="0">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 name="Picture 28" descr="0">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 name="Picture 29" descr="0">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 name="Picture 30" descr="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 name="Picture 31" descr="0">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3" name="Picture 32" descr="0">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4" name="Picture 33" descr="0">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5" name="Picture 34" descr="0">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6" name="Picture 35" descr="0">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7" name="Picture 36" descr="0">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8" name="Picture 37" descr="0">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9" name="Picture 38" descr="0">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0" name="Picture 39" descr="0">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1" name="Picture 40" descr="0">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2" name="Picture 41" descr="0">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3" name="Picture 42" descr="0">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4" name="Picture 43" descr="0">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5" name="Picture 44" descr="0">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6" name="Picture 45" descr="0">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7" name="Picture 46" descr="0">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8" name="Picture 47" descr="0">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9" name="Picture 48" descr="0">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0" name="Picture 49" descr="0">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1" name="Picture 50" descr="0">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2" name="Picture 51" descr="0">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3" name="Picture 52" descr="0">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4" name="Picture 53" descr="0">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5" name="Picture 54" descr="0">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6" name="Picture 55" descr="0">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7" name="Picture 56" descr="0">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8" name="Picture 57" descr="0">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9" name="Picture 58" descr="0">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0" name="Picture 59" descr="0">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1" name="Picture 60" descr="0">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2" name="Picture 61" descr="0">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3" name="Picture 62" descr="0">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4" name="Picture 63" descr="0">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5" name="Picture 64" descr="0">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6" name="Picture 65" descr="0">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7" name="Picture 66" descr="0">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8" name="Picture 67" descr="0">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9" name="Picture 68" descr="0">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0" name="Picture 69" descr="0">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71" name="Picture 70" descr="0">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72" name="Picture 71" descr="0">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3" name="Picture 72" descr="0">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4" name="Picture 73" descr="0">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75" name="Picture 74" descr="0">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6" name="Picture 75" descr="0">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77" name="Picture 76" descr="0">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8" name="Picture 77" descr="0">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79" name="Picture 78" descr="0">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80" name="Picture 79" descr="0">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81" name="Picture 80" descr="0">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2" name="Picture 81" descr="0">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3" name="Picture 82" descr="0">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4" name="Picture 83" descr="0">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5" name="Picture 84" descr="0">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6" name="Picture 85" descr="0">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7" name="Picture 86" descr="0">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8" name="Picture 87" descr="0">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9" name="Picture 88" descr="0">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0" name="Picture 89" descr="0">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1" name="Picture 90" descr="0">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2" name="Picture 91" descr="0">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3" name="Picture 92" descr="0">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4" name="Picture 93" descr="0">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5" name="Picture 94" descr="0">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6" name="Picture 95" descr="0">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7" name="Picture 96" descr="0">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98" name="Picture 97" descr="0">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99" name="Picture 98" descr="0">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95250</xdr:rowOff>
    </xdr:to>
    <xdr:pic>
      <xdr:nvPicPr>
        <xdr:cNvPr id="100" name="Picture 99" descr="0">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1" name="Picture 100" descr="0">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2" name="Picture 101" descr="0">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03" name="Picture 102" descr="0">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4" name="Picture 103" descr="0">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05" name="Picture 104" descr="0">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6" name="Picture 105" descr="0">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07" name="Picture 106" descr="0">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8" name="Picture 107" descr="0">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09" name="Picture 108" descr="0">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0" name="Picture 109" descr="0">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11" name="Picture 110" descr="0">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112" name="Picture 111" descr="0">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3" name="Picture 112" descr="0">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4" name="Picture 113" descr="0">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15" name="Picture 114" descr="0">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6" name="Picture 115" descr="0">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17" name="Picture 116" descr="0">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8" name="Picture 117" descr="0">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19" name="Picture 118" descr="0">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0" name="Picture 119" descr="0">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1" name="Picture 120" descr="0">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2" name="Picture 121" descr="0">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3" name="Picture 122" descr="0">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4" name="Picture 123" descr="0">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5" name="Picture 124" descr="0">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6" name="Picture 125" descr="0">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7" name="Picture 126" descr="0">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8" name="Picture 127" descr="0">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9" name="Picture 128" descr="0">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0" name="Picture 129" descr="0">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1" name="Picture 130" descr="0">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2" name="Picture 131" descr="0">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3" name="Picture 132" descr="0">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4" name="Picture 133" descr="0">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5" name="Picture 134" descr="0">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6" name="Picture 135" descr="0">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7" name="Picture 136" descr="0">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8" name="Picture 137" descr="0">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9" name="Picture 138" descr="0">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0" name="Picture 139" descr="0">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1" name="Picture 140" descr="0">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2" name="Picture 141" descr="0">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3" name="Picture 142" descr="0">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4" name="Picture 143" descr="0">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5" name="Picture 144" descr="0">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6" name="Picture 145" descr="0">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7" name="Picture 146" descr="0">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8" name="Picture 147" descr="0">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9" name="Picture 148" descr="0">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0" name="Picture 149" descr="0">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51" name="Picture 150" descr="0">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2" name="Picture 151" descr="0">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53" name="Picture 152" descr="0">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4" name="Picture 153" descr="0">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55" name="Picture 154" descr="0">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6" name="Picture 155" descr="0">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57" name="Picture 156" descr="0">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8" name="Picture 157" descr="0">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59" name="Picture 158" descr="0">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160" name="Picture 159" descr="0">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1" name="Picture 160" descr="0">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2" name="Picture 161" descr="0">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63" name="Picture 162" descr="0">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4" name="Picture 163" descr="0">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65" name="Picture 164" descr="0">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6" name="Picture 165" descr="0">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67" name="Picture 166" descr="0">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8" name="Picture 167" descr="0">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69" name="Picture 168" descr="0">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0" name="Picture 169" descr="0">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1" name="Picture 170" descr="0">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2" name="Picture 171" descr="0">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3" name="Picture 172" descr="0">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4" name="Picture 173" descr="0">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5" name="Picture 174" descr="0">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6" name="Picture 175" descr="0">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7" name="Picture 176" descr="0">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8" name="Picture 1" descr="0">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9" name="Picture 2" descr="0">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0" name="Picture 3" descr="0">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1" name="Picture 4" descr="0">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2" name="Picture 5" descr="0">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3" name="Picture 6" descr="0">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4" name="Picture 7" descr="0">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5" name="Picture 8" descr="0">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86" name="Picture 9" descr="0">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87" name="Picture 10" descr="0">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95250</xdr:rowOff>
    </xdr:to>
    <xdr:pic>
      <xdr:nvPicPr>
        <xdr:cNvPr id="188" name="Picture 11" descr="0">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89" name="Picture 12" descr="0">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0" name="Picture 13" descr="0">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1" name="Picture 14" descr="0">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2" name="Picture 15" descr="0">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3" name="Picture 16" descr="0">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4" name="Picture 17" descr="0">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5" name="Picture 18" descr="0">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6" name="Picture 19" descr="0">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7" name="Picture 20" descr="0">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8" name="Picture 21" descr="0">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99" name="Picture 22" descr="0">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200" name="Picture 23" descr="0">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1" name="Picture 24" descr="0">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2" name="Picture 25" descr="0">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03" name="Picture 26" descr="0">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4" name="Picture 27" descr="0">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05" name="Picture 28" descr="0">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6" name="Picture 29" descr="0">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07" name="Picture 30" descr="0">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8" name="Picture 31" descr="0">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09" name="Picture 32" descr="0">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0" name="Picture 33" descr="0">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1" name="Picture 34" descr="0">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2" name="Picture 35" descr="0">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3" name="Picture 36" descr="0">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4" name="Picture 37" descr="0">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5" name="Picture 38" descr="0">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6" name="Picture 39" descr="0">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7" name="Picture 40" descr="0">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8" name="Picture 41" descr="0">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9" name="Picture 42" descr="0">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0" name="Picture 43" descr="0">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1" name="Picture 44" descr="0">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2" name="Picture 45" descr="0">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3" name="Picture 46" descr="0">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4" name="Picture 47" descr="0">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5" name="Picture 48" descr="0">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6" name="Picture 49" descr="0">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7" name="Picture 50" descr="0">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8" name="Picture 51" descr="0">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9" name="Picture 52" descr="0">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0" name="Picture 53" descr="0">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1" name="Picture 54" descr="0">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2" name="Picture 55" descr="0">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3" name="Picture 56" descr="0">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4" name="Picture 57" descr="0">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5" name="Picture 58" descr="0">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6" name="Picture 59" descr="0">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7" name="Picture 60" descr="0">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8" name="Picture 61" descr="0">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9" name="Picture 62" descr="0">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0" name="Picture 63" descr="0">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41" name="Picture 64" descr="0">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2" name="Picture 65" descr="0">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43" name="Picture 66" descr="0">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4" name="Picture 67" descr="0">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45" name="Picture 68" descr="0">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6" name="Picture 69" descr="0">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247" name="Picture 70" descr="0">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248" name="Picture 71" descr="0">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9" name="Picture 72" descr="0">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0" name="Picture 73" descr="0">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51" name="Picture 74" descr="0">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2" name="Picture 75" descr="0">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53" name="Picture 76" descr="0">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4" name="Picture 77" descr="0">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55" name="Picture 78" descr="0">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6" name="Picture 79" descr="0">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57" name="Picture 80" descr="0">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58" name="Picture 81" descr="0">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59" name="Picture 82" descr="0">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0" name="Picture 83" descr="0">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1" name="Picture 84" descr="0">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2" name="Picture 85" descr="0">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3" name="Picture 86" descr="0">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4" name="Picture 87" descr="0">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5" name="Picture 88" descr="0">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6" name="Picture 89" descr="0">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7" name="Picture 90" descr="0">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8" name="Picture 91" descr="0">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9" name="Picture 92" descr="0">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70" name="Picture 93" descr="0">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71" name="Picture 94" descr="0">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72" name="Picture 95" descr="0">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73" name="Picture 96" descr="0">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74" name="Picture 97" descr="0">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275" name="Picture 98" descr="0">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95250</xdr:rowOff>
    </xdr:to>
    <xdr:pic>
      <xdr:nvPicPr>
        <xdr:cNvPr id="276" name="Picture 99" descr="0">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77" name="Picture 100" descr="0">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78" name="Picture 101" descr="0">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79" name="Picture 102" descr="0">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0" name="Picture 103" descr="0">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81" name="Picture 104" descr="0">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2" name="Picture 105" descr="0">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83" name="Picture 106" descr="0">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4" name="Picture 107" descr="0">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85" name="Picture 108" descr="0">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6" name="Picture 109" descr="0">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287" name="Picture 110" descr="0">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288" name="Picture 111" descr="0">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9" name="Picture 112" descr="0">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0" name="Picture 113" descr="0">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1" name="Picture 114" descr="0">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2" name="Picture 115" descr="0">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3" name="Picture 116" descr="0">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4" name="Picture 117" descr="0">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5" name="Picture 118" descr="0">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6" name="Picture 119" descr="0">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7" name="Picture 120" descr="0">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8" name="Picture 121" descr="0">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9" name="Picture 122" descr="0">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0" name="Picture 123" descr="0">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1" name="Picture 124" descr="0">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2" name="Picture 125" descr="0">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3" name="Picture 126" descr="0">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4" name="Picture 127" descr="0">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5" name="Picture 128" descr="0">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6" name="Picture 129" descr="0">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7" name="Picture 130" descr="0">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8" name="Picture 131" descr="0">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9" name="Picture 132" descr="0">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0" name="Picture 133" descr="0">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1" name="Picture 134" descr="0">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2" name="Picture 135" descr="0">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3" name="Picture 136" descr="0">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4" name="Picture 137" descr="0">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5" name="Picture 138" descr="0">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6" name="Picture 139" descr="0">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7" name="Picture 140" descr="0">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8" name="Picture 141" descr="0">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9" name="Picture 142" descr="0">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0" name="Picture 143" descr="0">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1" name="Picture 144" descr="0">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2" name="Picture 145" descr="0">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3" name="Picture 146" descr="0">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4" name="Picture 147" descr="0">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5" name="Picture 148" descr="0">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6" name="Picture 149" descr="0">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7" name="Picture 150" descr="0">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8" name="Picture 151" descr="0">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9" name="Picture 152" descr="0">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0" name="Picture 153" descr="0">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31" name="Picture 154" descr="0">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2" name="Picture 155" descr="0">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33" name="Picture 156" descr="0">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4" name="Picture 157" descr="0">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335" name="Picture 158" descr="0">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336" name="Picture 159" descr="0">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7" name="Picture 160" descr="0">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8" name="Picture 161" descr="0">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39" name="Picture 162" descr="0">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40" name="Picture 163" descr="0">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41" name="Picture 164" descr="0">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42" name="Picture 165" descr="0">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43" name="Picture 166" descr="0">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44" name="Picture 167" descr="0">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45" name="Picture 168" descr="0">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46" name="Picture 169" descr="0">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47" name="Picture 170" descr="0">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48" name="Picture 171" descr="0">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49" name="Picture 172" descr="0">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50" name="Picture 173" descr="0">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51" name="Picture 174" descr="0">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52" name="Picture 175" descr="0">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53" name="Picture 176" descr="0">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54" name="Picture 14" descr="0">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55" name="Picture 16" descr="0">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56" name="Picture 18" descr="0">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57" name="Picture 20" descr="0">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58" name="Picture 26" descr="0">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59" name="Picture 28" descr="0">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0" name="Picture 30" descr="0">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1" name="Picture 32" descr="0">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2" name="Picture 34" descr="0">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3" name="Picture 36" descr="0">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4" name="Picture 38" descr="0">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5" name="Picture 40" descr="0">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6" name="Picture 42" descr="0">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7" name="Picture 44" descr="0">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8" name="Picture 46" descr="0">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9" name="Picture 48" descr="0">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0" name="Picture 50" descr="0">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1" name="Picture 52" descr="0">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2" name="Picture 54" descr="0">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3" name="Picture 56" descr="0">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4" name="Picture 58" descr="0">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5" name="Picture 60" descr="0">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6" name="Picture 62" descr="0">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7" name="Picture 64" descr="0">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8" name="Picture 66" descr="0">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9" name="Picture 68" descr="0">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0" name="Picture 74" descr="0">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1" name="Picture 76" descr="0">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2" name="Picture 78" descr="0">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3" name="Picture 80" descr="0">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84" name="Picture 102" descr="0">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85" name="Picture 104" descr="0">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86" name="Picture 106" descr="0">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87" name="Picture 108" descr="0">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8" name="Picture 114" descr="0">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9" name="Picture 116" descr="0">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0" name="Picture 118" descr="0">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1" name="Picture 120" descr="0">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2" name="Picture 122" descr="0">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3" name="Picture 124" descr="0">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4" name="Picture 126" descr="0">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5" name="Picture 128" descr="0">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6" name="Picture 130" descr="0">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7" name="Picture 132" descr="0">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8" name="Picture 134" descr="0">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9" name="Picture 136" descr="0">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0" name="Picture 138" descr="0">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1" name="Picture 140" descr="0">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2" name="Picture 142" descr="0">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3" name="Picture 144" descr="0">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4" name="Picture 146" descr="0">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5" name="Picture 148" descr="0">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6" name="Picture 150" descr="0">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7" name="Picture 152" descr="0">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8" name="Picture 154" descr="0">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9" name="Picture 156" descr="0">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10" name="Picture 162" descr="0">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11" name="Picture 164" descr="0">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12" name="Picture 166" descr="0">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13" name="Picture 168" descr="0">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63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8"/>
  <sheetViews>
    <sheetView showGridLines="0" tabSelected="1" zoomScaleNormal="100" workbookViewId="0">
      <selection activeCell="A19" sqref="A19"/>
    </sheetView>
  </sheetViews>
  <sheetFormatPr baseColWidth="10" defaultColWidth="11.44140625" defaultRowHeight="13.8" x14ac:dyDescent="0.25"/>
  <cols>
    <col min="1" max="1" width="4.77734375" style="9" customWidth="1"/>
    <col min="2" max="16384" width="11.44140625" style="9"/>
  </cols>
  <sheetData>
    <row r="1" spans="1:256" ht="31.5" customHeight="1" x14ac:dyDescent="0.3">
      <c r="A1" s="74" t="s">
        <v>32</v>
      </c>
      <c r="B1" s="67"/>
      <c r="C1" s="67"/>
      <c r="D1" s="67"/>
      <c r="E1" s="67"/>
      <c r="F1" s="67"/>
      <c r="G1" s="67"/>
      <c r="H1" s="67"/>
      <c r="I1" s="67"/>
      <c r="J1" s="67"/>
      <c r="K1" s="67"/>
      <c r="L1" s="67"/>
      <c r="M1" s="67"/>
      <c r="N1" s="67"/>
      <c r="O1" s="67"/>
      <c r="P1" s="67"/>
      <c r="Q1" s="67"/>
      <c r="R1" s="67"/>
    </row>
    <row r="2" spans="1:256" s="63" customFormat="1" ht="13.5" customHeight="1" x14ac:dyDescent="0.25">
      <c r="A2" s="1" t="s">
        <v>33</v>
      </c>
      <c r="B2" s="62"/>
    </row>
    <row r="3" spans="1:256" s="63" customFormat="1" ht="25.5" customHeight="1" x14ac:dyDescent="0.25">
      <c r="A3" s="71" t="s">
        <v>35</v>
      </c>
      <c r="B3" s="62"/>
    </row>
    <row r="4" spans="1:256" s="78" customFormat="1" ht="13.5" customHeight="1" x14ac:dyDescent="0.25">
      <c r="A4" s="77" t="s">
        <v>20</v>
      </c>
      <c r="B4" s="65" t="str">
        <f>'T1'!A2</f>
        <v>Personnes en emploi, de 1996 à 2025</v>
      </c>
      <c r="C4" s="65"/>
      <c r="D4" s="65"/>
      <c r="E4" s="65"/>
      <c r="F4" s="65"/>
      <c r="G4" s="65"/>
      <c r="H4" s="65"/>
      <c r="I4" s="65"/>
    </row>
    <row r="5" spans="1:256" s="78" customFormat="1" ht="13.5" customHeight="1" x14ac:dyDescent="0.25">
      <c r="A5" s="77"/>
      <c r="B5" s="79" t="str">
        <f>'T1'!A15</f>
        <v>Personnes au chômage au sens du BIT, de 1996 à 2025</v>
      </c>
      <c r="C5" s="79"/>
      <c r="D5" s="79"/>
      <c r="E5" s="79"/>
      <c r="F5" s="79"/>
      <c r="G5" s="79"/>
      <c r="H5" s="65"/>
      <c r="I5" s="65"/>
    </row>
    <row r="6" spans="1:256" s="78" customFormat="1" ht="13.5" customHeight="1" x14ac:dyDescent="0.25">
      <c r="A6" s="77" t="s">
        <v>24</v>
      </c>
      <c r="B6" s="79" t="str">
        <f>'T2'!A2</f>
        <v>Personnes en emploi selon le sexe, en 2025</v>
      </c>
      <c r="C6" s="79"/>
      <c r="D6" s="79"/>
      <c r="E6" s="79"/>
      <c r="F6" s="79"/>
      <c r="G6" s="79"/>
      <c r="H6" s="79"/>
      <c r="I6" s="65"/>
    </row>
    <row r="7" spans="1:256" s="78" customFormat="1" ht="13.5" customHeight="1" x14ac:dyDescent="0.25">
      <c r="A7" s="77"/>
      <c r="B7" s="79" t="str">
        <f>'T2'!A15</f>
        <v>Personnes au chômage au sens du BIT selon le sexe, en 2025</v>
      </c>
      <c r="C7" s="79"/>
      <c r="D7" s="79"/>
      <c r="E7" s="79"/>
      <c r="F7" s="79"/>
      <c r="G7" s="79"/>
      <c r="H7" s="79"/>
      <c r="I7" s="65"/>
    </row>
    <row r="8" spans="1:256" s="78" customFormat="1" ht="13.5" customHeight="1" x14ac:dyDescent="0.25">
      <c r="A8" s="77" t="s">
        <v>22</v>
      </c>
      <c r="B8" s="79" t="str">
        <f>'T3'!A2</f>
        <v>Personnes en emploi selon la nationalité et la durée de résidence, en 2025</v>
      </c>
      <c r="C8" s="79"/>
      <c r="D8" s="79"/>
      <c r="E8" s="79"/>
      <c r="F8" s="79"/>
      <c r="G8" s="79"/>
      <c r="H8" s="79"/>
      <c r="I8" s="79"/>
      <c r="J8" s="80"/>
    </row>
    <row r="9" spans="1:256" s="78" customFormat="1" ht="13.5" customHeight="1" x14ac:dyDescent="0.25">
      <c r="A9" s="77"/>
      <c r="B9" s="79" t="str">
        <f>'T3'!A16</f>
        <v>Personnes au chômage au sens du BIT selon la nationalité et la durée de résidence, en 2025</v>
      </c>
      <c r="C9" s="79"/>
      <c r="D9" s="79"/>
      <c r="E9" s="79"/>
      <c r="F9" s="79"/>
      <c r="G9" s="79"/>
      <c r="H9" s="79"/>
      <c r="I9" s="79"/>
      <c r="J9" s="80"/>
    </row>
    <row r="10" spans="1:256" s="63" customFormat="1" ht="25.5" customHeight="1" x14ac:dyDescent="0.25">
      <c r="A10" s="71" t="s">
        <v>36</v>
      </c>
      <c r="B10" s="62"/>
    </row>
    <row r="11" spans="1:256" s="63" customFormat="1" ht="13.5" customHeight="1" x14ac:dyDescent="0.25">
      <c r="A11" s="64" t="s">
        <v>21</v>
      </c>
      <c r="B11" s="69" t="str">
        <f>'TD1'!A2</f>
        <v>Personnes en emploi selon le sexe, de 2003 à 2025</v>
      </c>
      <c r="C11" s="69"/>
      <c r="D11" s="69"/>
      <c r="E11" s="69"/>
      <c r="F11" s="30"/>
      <c r="G11" s="30"/>
      <c r="H11" s="30"/>
      <c r="I11" s="30"/>
    </row>
    <row r="12" spans="1:256" s="63" customFormat="1" ht="13.5" customHeight="1" x14ac:dyDescent="0.25">
      <c r="A12" s="64"/>
      <c r="B12" s="69" t="str">
        <f>'TD1'!A23</f>
        <v>Personnes au chômage au sens du BIT selon le sexe, de 2003 à 2025</v>
      </c>
      <c r="C12" s="69"/>
      <c r="D12" s="69"/>
      <c r="E12" s="69"/>
      <c r="F12" s="69"/>
      <c r="G12" s="69"/>
      <c r="H12" s="30"/>
      <c r="I12" s="30"/>
    </row>
    <row r="13" spans="1:256" s="63" customFormat="1" ht="13.5" customHeight="1" x14ac:dyDescent="0.25">
      <c r="A13" s="64" t="s">
        <v>23</v>
      </c>
      <c r="B13" s="69" t="str">
        <f>'TD2'!A2</f>
        <v>Personnes en emploi selon la nationalité et la durée de résidence, de 2006 à 2025</v>
      </c>
      <c r="C13" s="69"/>
      <c r="D13" s="69"/>
      <c r="E13" s="69"/>
      <c r="F13" s="69"/>
      <c r="G13" s="65"/>
      <c r="H13" s="65"/>
      <c r="I13" s="65"/>
    </row>
    <row r="14" spans="1:256" s="63" customFormat="1" ht="13.5" customHeight="1" x14ac:dyDescent="0.25">
      <c r="A14" s="64"/>
      <c r="B14" s="69" t="str">
        <f>'TD2'!A65</f>
        <v>Personnes au chômage au sens du BIT selon la nationalité et la durée de résidence, de 2006 à 2025</v>
      </c>
      <c r="C14" s="69"/>
      <c r="D14" s="69"/>
      <c r="E14" s="69"/>
      <c r="F14" s="69"/>
      <c r="G14" s="69"/>
      <c r="H14" s="69"/>
      <c r="I14" s="30"/>
    </row>
    <row r="15" spans="1:256" s="63" customFormat="1" ht="25.5" customHeight="1" x14ac:dyDescent="0.25">
      <c r="A15" s="72" t="s">
        <v>157</v>
      </c>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c r="HK15" s="72"/>
      <c r="HL15" s="72"/>
      <c r="HM15" s="72"/>
      <c r="HN15" s="72"/>
      <c r="HO15" s="72"/>
      <c r="HP15" s="72"/>
      <c r="HQ15" s="72"/>
      <c r="HR15" s="72"/>
      <c r="HS15" s="72"/>
      <c r="HT15" s="72"/>
      <c r="HU15" s="72"/>
      <c r="HV15" s="72"/>
      <c r="HW15" s="72"/>
      <c r="HX15" s="72"/>
      <c r="HY15" s="72"/>
      <c r="HZ15" s="72"/>
      <c r="IA15" s="72"/>
      <c r="IB15" s="72"/>
      <c r="IC15" s="72"/>
      <c r="ID15" s="72"/>
      <c r="IE15" s="72"/>
      <c r="IF15" s="72"/>
      <c r="IG15" s="72"/>
      <c r="IH15" s="72"/>
      <c r="II15" s="72"/>
      <c r="IJ15" s="72"/>
      <c r="IK15" s="72"/>
      <c r="IL15" s="72"/>
      <c r="IM15" s="72"/>
      <c r="IN15" s="72"/>
      <c r="IO15" s="72"/>
      <c r="IP15" s="72"/>
      <c r="IQ15" s="72"/>
      <c r="IR15" s="72"/>
      <c r="IS15" s="72"/>
      <c r="IT15" s="72"/>
      <c r="IU15" s="72"/>
      <c r="IV15" s="72"/>
    </row>
    <row r="16" spans="1:256" s="5" customFormat="1" ht="13.5" customHeight="1" x14ac:dyDescent="0.25">
      <c r="A16" s="66" t="s">
        <v>9</v>
      </c>
      <c r="B16" s="6"/>
      <c r="C16" s="6"/>
      <c r="D16" s="6"/>
      <c r="E16" s="6"/>
      <c r="F16" s="6"/>
      <c r="G16" s="6"/>
      <c r="H16" s="6"/>
      <c r="I16" s="6"/>
      <c r="J16" s="6"/>
      <c r="K16" s="6"/>
      <c r="L16" s="6"/>
      <c r="M16" s="6"/>
      <c r="N16" s="6"/>
      <c r="O16" s="6"/>
      <c r="P16" s="6"/>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
    </row>
    <row r="17" spans="1:256" s="63" customFormat="1" ht="15" customHeight="1" x14ac:dyDescent="0.25">
      <c r="A17" s="66" t="str">
        <f>CONCATENATE("© OFS ",RIGHT(A15,4))</f>
        <v>© OFS 2026</v>
      </c>
      <c r="B17" s="66"/>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c r="IR17" s="66"/>
      <c r="IS17" s="66"/>
      <c r="IT17" s="66"/>
      <c r="IU17" s="66"/>
      <c r="IV17" s="66"/>
    </row>
    <row r="18" spans="1:256" s="63" customFormat="1" ht="25.5" customHeight="1" x14ac:dyDescent="0.25">
      <c r="A18" s="73" t="s">
        <v>34</v>
      </c>
      <c r="B18" s="73"/>
      <c r="C18" s="73"/>
      <c r="D18" s="73"/>
      <c r="E18" s="73"/>
      <c r="F18" s="73"/>
      <c r="G18" s="73"/>
      <c r="H18" s="73"/>
      <c r="I18" s="9"/>
    </row>
  </sheetData>
  <hyperlinks>
    <hyperlink ref="B4:I4" location="'T1'!A1" display="'T1'!A1" xr:uid="{00000000-0004-0000-0000-000000000000}"/>
    <hyperlink ref="B6:I6" location="'T2'!A1" display="'T2'!A1" xr:uid="{00000000-0004-0000-0000-000001000000}"/>
    <hyperlink ref="B8:I8" location="'T3'!A1" display="'T3'!A1" xr:uid="{00000000-0004-0000-0000-000002000000}"/>
    <hyperlink ref="B4:H4" location="'T1'!A1" display="'T1'!A1" xr:uid="{00000000-0004-0000-0000-000003000000}"/>
    <hyperlink ref="B6:H6" location="'T2'!A1" display="'T2'!A1" xr:uid="{00000000-0004-0000-0000-000004000000}"/>
    <hyperlink ref="B8:H8" location="'T3'!A1" display="'T3'!A1" xr:uid="{00000000-0004-0000-0000-000005000000}"/>
    <hyperlink ref="B11:I11" location="'T1'!A1" display="'T1'!A1" xr:uid="{00000000-0004-0000-0000-000006000000}"/>
    <hyperlink ref="B11:H11" location="'TD1'!A1" display="'TD1'!A1" xr:uid="{00000000-0004-0000-0000-000007000000}"/>
    <hyperlink ref="B13:I13" location="'T1'!A1" display="'T1'!A1" xr:uid="{00000000-0004-0000-0000-000008000000}"/>
    <hyperlink ref="B13:H13" location="'TD2'!A1" display="'TD2'!A1" xr:uid="{00000000-0004-0000-0000-000009000000}"/>
    <hyperlink ref="B5:G5" location="'T1'!A1" display="'T1'!A1" xr:uid="{00000000-0004-0000-0000-00000A000000}"/>
    <hyperlink ref="B6:H7" location="'T2'!A1" display="'T2'!A1" xr:uid="{00000000-0004-0000-0000-00000B000000}"/>
    <hyperlink ref="B8:J9" location="'T3'!A1" display="'T3'!A1" xr:uid="{00000000-0004-0000-0000-00000C000000}"/>
    <hyperlink ref="B11:E11" location="'TD1'!A1" display="'TD1'!A1" xr:uid="{00000000-0004-0000-0000-00000D000000}"/>
    <hyperlink ref="B12:E12" location="'TD1'!A24" display="'TD1'!A24" xr:uid="{00000000-0004-0000-0000-00000E000000}"/>
    <hyperlink ref="B13:F13" location="'TD2'!A1" display="'TD2'!A1" xr:uid="{00000000-0004-0000-0000-00000F000000}"/>
    <hyperlink ref="B14:G14" location="'TD2'!A64" display="'TD2'!A64" xr:uid="{00000000-0004-0000-0000-000010000000}"/>
    <hyperlink ref="B14:H14" location="'TD2'!A103" display="'TD2'!A103" xr:uid="{00000000-0004-0000-0000-000011000000}"/>
    <hyperlink ref="B12:G12" location="'TD1'!A1" display="'TD1'!A1" xr:uid="{00000000-0004-0000-0000-000012000000}"/>
    <hyperlink ref="A18:H18" r:id="rId1" display="Contact: Office fédéral de la statistique (OFS), Indicateurs de la formation, EducIndicators@bfs.admin.ch" xr:uid="{00000000-0004-0000-0000-000013000000}"/>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K35"/>
  <sheetViews>
    <sheetView showGridLines="0" zoomScaleNormal="100" workbookViewId="0"/>
  </sheetViews>
  <sheetFormatPr baseColWidth="10" defaultColWidth="12.5546875" defaultRowHeight="13.8" x14ac:dyDescent="0.25"/>
  <cols>
    <col min="1" max="1" width="28.21875" style="9" customWidth="1"/>
    <col min="2" max="2" width="6.77734375" style="9" customWidth="1"/>
    <col min="3" max="3" width="6.109375" style="9" customWidth="1"/>
    <col min="4" max="9" width="6.109375" style="9" hidden="1" customWidth="1"/>
    <col min="10" max="11" width="6.109375" style="9" customWidth="1"/>
    <col min="12" max="19" width="6.109375" style="9" hidden="1" customWidth="1"/>
    <col min="20" max="21" width="6.109375" style="9" customWidth="1"/>
    <col min="22" max="29" width="6.109375" style="9" hidden="1" customWidth="1"/>
    <col min="30" max="31" width="6.109375" style="9" customWidth="1"/>
    <col min="32" max="39" width="6.109375" style="9" hidden="1" customWidth="1"/>
    <col min="40" max="61" width="6.109375" style="9" customWidth="1"/>
    <col min="62" max="71" width="6.21875" style="9" customWidth="1"/>
    <col min="72" max="16384" width="12.5546875" style="9"/>
  </cols>
  <sheetData>
    <row r="1" spans="1:61" s="26" customFormat="1" ht="25.5" customHeight="1" x14ac:dyDescent="0.25">
      <c r="A1" s="75" t="s">
        <v>31</v>
      </c>
    </row>
    <row r="2" spans="1:61" s="25" customFormat="1" ht="13.5" customHeight="1" x14ac:dyDescent="0.25">
      <c r="A2" s="2" t="str">
        <f>CONCATENATE("Personnes en emploi, de 1996 à ",RIGHT(Index!A17,4)-1)</f>
        <v>Personnes en emploi, de 1996 à 2025</v>
      </c>
      <c r="B2" s="28"/>
      <c r="C2" s="28"/>
      <c r="D2" s="28"/>
      <c r="E2" s="28"/>
      <c r="F2" s="28"/>
      <c r="G2" s="28"/>
      <c r="H2" s="28"/>
      <c r="I2" s="28"/>
      <c r="AU2" s="27"/>
      <c r="AW2" s="27"/>
      <c r="AY2" s="27"/>
      <c r="BA2" s="27"/>
      <c r="BC2" s="27"/>
      <c r="BE2" s="27"/>
      <c r="BG2" s="27"/>
      <c r="BI2" s="27" t="s">
        <v>20</v>
      </c>
    </row>
    <row r="3" spans="1:61" s="25" customFormat="1" ht="13.5" customHeight="1" x14ac:dyDescent="0.25">
      <c r="A3" s="3" t="s">
        <v>123</v>
      </c>
      <c r="B3" s="26"/>
      <c r="C3" s="26"/>
      <c r="D3" s="26"/>
      <c r="E3" s="26"/>
      <c r="F3" s="26"/>
      <c r="G3" s="26"/>
      <c r="H3" s="26"/>
    </row>
    <row r="4" spans="1:61" s="18" customFormat="1" ht="13.5" customHeight="1" x14ac:dyDescent="0.25">
      <c r="A4" s="24"/>
      <c r="B4" s="109">
        <v>1996</v>
      </c>
      <c r="C4" s="110"/>
      <c r="D4" s="111">
        <v>1997</v>
      </c>
      <c r="E4" s="111"/>
      <c r="F4" s="109">
        <v>1998</v>
      </c>
      <c r="G4" s="111"/>
      <c r="H4" s="109">
        <v>1999</v>
      </c>
      <c r="I4" s="111"/>
      <c r="J4" s="109">
        <v>2000</v>
      </c>
      <c r="K4" s="110"/>
      <c r="L4" s="109" t="s">
        <v>19</v>
      </c>
      <c r="M4" s="110"/>
      <c r="N4" s="109" t="s">
        <v>18</v>
      </c>
      <c r="O4" s="110"/>
      <c r="P4" s="109" t="s">
        <v>17</v>
      </c>
      <c r="Q4" s="110"/>
      <c r="R4" s="109">
        <v>2004</v>
      </c>
      <c r="S4" s="110"/>
      <c r="T4" s="109">
        <v>2005</v>
      </c>
      <c r="U4" s="110"/>
      <c r="V4" s="109">
        <v>2006</v>
      </c>
      <c r="W4" s="110"/>
      <c r="X4" s="109">
        <v>2007</v>
      </c>
      <c r="Y4" s="110"/>
      <c r="Z4" s="109">
        <v>2008</v>
      </c>
      <c r="AA4" s="110"/>
      <c r="AB4" s="109">
        <v>2009</v>
      </c>
      <c r="AC4" s="110"/>
      <c r="AD4" s="109" t="s">
        <v>16</v>
      </c>
      <c r="AE4" s="110"/>
      <c r="AF4" s="109">
        <v>2011</v>
      </c>
      <c r="AG4" s="110"/>
      <c r="AH4" s="109">
        <v>2012</v>
      </c>
      <c r="AI4" s="110"/>
      <c r="AJ4" s="109">
        <v>2013</v>
      </c>
      <c r="AK4" s="110"/>
      <c r="AL4" s="109">
        <v>2014</v>
      </c>
      <c r="AM4" s="110"/>
      <c r="AN4" s="109">
        <v>2015</v>
      </c>
      <c r="AO4" s="110"/>
      <c r="AP4" s="109">
        <v>2016</v>
      </c>
      <c r="AQ4" s="110"/>
      <c r="AR4" s="109">
        <v>2017</v>
      </c>
      <c r="AS4" s="111"/>
      <c r="AT4" s="109">
        <v>2018</v>
      </c>
      <c r="AU4" s="111"/>
      <c r="AV4" s="109">
        <v>2019</v>
      </c>
      <c r="AW4" s="111"/>
      <c r="AX4" s="109">
        <v>2020</v>
      </c>
      <c r="AY4" s="111"/>
      <c r="AZ4" s="106" t="s">
        <v>108</v>
      </c>
      <c r="BA4" s="107"/>
      <c r="BB4" s="106">
        <v>2022</v>
      </c>
      <c r="BC4" s="107"/>
      <c r="BD4" s="106">
        <v>2023</v>
      </c>
      <c r="BE4" s="107"/>
      <c r="BF4" s="106">
        <v>2024</v>
      </c>
      <c r="BG4" s="107"/>
      <c r="BH4" s="106">
        <v>2025</v>
      </c>
      <c r="BI4" s="107"/>
    </row>
    <row r="5" spans="1:61" s="18" customFormat="1" ht="13.5" customHeight="1" x14ac:dyDescent="0.25">
      <c r="A5" s="23"/>
      <c r="B5" s="22" t="s">
        <v>1</v>
      </c>
      <c r="C5" s="21" t="s">
        <v>2</v>
      </c>
      <c r="D5" s="22" t="s">
        <v>1</v>
      </c>
      <c r="E5" s="21" t="s">
        <v>2</v>
      </c>
      <c r="F5" s="22" t="s">
        <v>1</v>
      </c>
      <c r="G5" s="21" t="s">
        <v>2</v>
      </c>
      <c r="H5" s="22" t="s">
        <v>1</v>
      </c>
      <c r="I5" s="21" t="s">
        <v>2</v>
      </c>
      <c r="J5" s="22" t="s">
        <v>1</v>
      </c>
      <c r="K5" s="21" t="s">
        <v>2</v>
      </c>
      <c r="L5" s="22" t="s">
        <v>1</v>
      </c>
      <c r="M5" s="21" t="s">
        <v>2</v>
      </c>
      <c r="N5" s="22" t="s">
        <v>1</v>
      </c>
      <c r="O5" s="21" t="s">
        <v>2</v>
      </c>
      <c r="P5" s="22" t="s">
        <v>1</v>
      </c>
      <c r="Q5" s="21" t="s">
        <v>2</v>
      </c>
      <c r="R5" s="22" t="s">
        <v>1</v>
      </c>
      <c r="S5" s="21" t="s">
        <v>2</v>
      </c>
      <c r="T5" s="22" t="s">
        <v>1</v>
      </c>
      <c r="U5" s="21" t="s">
        <v>2</v>
      </c>
      <c r="V5" s="22" t="s">
        <v>1</v>
      </c>
      <c r="W5" s="21" t="s">
        <v>2</v>
      </c>
      <c r="X5" s="22" t="s">
        <v>1</v>
      </c>
      <c r="Y5" s="21" t="s">
        <v>2</v>
      </c>
      <c r="Z5" s="22" t="s">
        <v>1</v>
      </c>
      <c r="AA5" s="21" t="s">
        <v>2</v>
      </c>
      <c r="AB5" s="22" t="s">
        <v>1</v>
      </c>
      <c r="AC5" s="21" t="s">
        <v>2</v>
      </c>
      <c r="AD5" s="22" t="s">
        <v>1</v>
      </c>
      <c r="AE5" s="21" t="s">
        <v>2</v>
      </c>
      <c r="AF5" s="22" t="s">
        <v>1</v>
      </c>
      <c r="AG5" s="21" t="s">
        <v>2</v>
      </c>
      <c r="AH5" s="22" t="s">
        <v>1</v>
      </c>
      <c r="AI5" s="21" t="s">
        <v>2</v>
      </c>
      <c r="AJ5" s="22" t="s">
        <v>1</v>
      </c>
      <c r="AK5" s="21" t="s">
        <v>2</v>
      </c>
      <c r="AL5" s="22" t="s">
        <v>1</v>
      </c>
      <c r="AM5" s="21" t="s">
        <v>2</v>
      </c>
      <c r="AN5" s="22" t="s">
        <v>1</v>
      </c>
      <c r="AO5" s="21" t="s">
        <v>2</v>
      </c>
      <c r="AP5" s="22" t="s">
        <v>1</v>
      </c>
      <c r="AQ5" s="21" t="s">
        <v>2</v>
      </c>
      <c r="AR5" s="20" t="s">
        <v>1</v>
      </c>
      <c r="AS5" s="19" t="s">
        <v>2</v>
      </c>
      <c r="AT5" s="20" t="s">
        <v>1</v>
      </c>
      <c r="AU5" s="19" t="s">
        <v>2</v>
      </c>
      <c r="AV5" s="20" t="s">
        <v>1</v>
      </c>
      <c r="AW5" s="19" t="s">
        <v>2</v>
      </c>
      <c r="AX5" s="20" t="s">
        <v>1</v>
      </c>
      <c r="AY5" s="19" t="s">
        <v>2</v>
      </c>
      <c r="AZ5" s="20" t="s">
        <v>1</v>
      </c>
      <c r="BA5" s="19" t="s">
        <v>2</v>
      </c>
      <c r="BB5" s="20" t="s">
        <v>1</v>
      </c>
      <c r="BC5" s="19" t="s">
        <v>2</v>
      </c>
      <c r="BD5" s="20" t="s">
        <v>1</v>
      </c>
      <c r="BE5" s="19" t="s">
        <v>2</v>
      </c>
      <c r="BF5" s="20" t="s">
        <v>1</v>
      </c>
      <c r="BG5" s="19" t="s">
        <v>2</v>
      </c>
      <c r="BH5" s="20" t="s">
        <v>1</v>
      </c>
      <c r="BI5" s="19" t="s">
        <v>2</v>
      </c>
    </row>
    <row r="6" spans="1:61" s="13" customFormat="1" ht="13.5" customHeight="1" x14ac:dyDescent="0.2">
      <c r="A6" s="31" t="s">
        <v>0</v>
      </c>
      <c r="B6" s="103">
        <v>79.92</v>
      </c>
      <c r="C6" s="83">
        <v>0.89</v>
      </c>
      <c r="D6" s="103">
        <v>79.819999999999993</v>
      </c>
      <c r="E6" s="83">
        <v>0.9</v>
      </c>
      <c r="F6" s="103">
        <v>81.099999999999994</v>
      </c>
      <c r="G6" s="83">
        <v>0.84</v>
      </c>
      <c r="H6" s="103">
        <v>81.260000000000005</v>
      </c>
      <c r="I6" s="83">
        <v>0.83</v>
      </c>
      <c r="J6" s="103">
        <v>81.099999999999994</v>
      </c>
      <c r="K6" s="83">
        <v>0.84</v>
      </c>
      <c r="L6" s="103">
        <v>82.3</v>
      </c>
      <c r="M6" s="83">
        <v>0.8</v>
      </c>
      <c r="N6" s="103">
        <v>81.680000000000007</v>
      </c>
      <c r="O6" s="83">
        <v>0.57999999999999996</v>
      </c>
      <c r="P6" s="82">
        <v>80.900000000000006</v>
      </c>
      <c r="Q6" s="83">
        <v>0.4</v>
      </c>
      <c r="R6" s="82">
        <v>80.599999999999994</v>
      </c>
      <c r="S6" s="83">
        <v>0.5</v>
      </c>
      <c r="T6" s="82">
        <v>80.8</v>
      </c>
      <c r="U6" s="83">
        <v>0.5</v>
      </c>
      <c r="V6" s="82">
        <v>81</v>
      </c>
      <c r="W6" s="83">
        <v>0.5</v>
      </c>
      <c r="X6" s="82">
        <v>82</v>
      </c>
      <c r="Y6" s="83">
        <v>0.5</v>
      </c>
      <c r="Z6" s="82">
        <v>83.1</v>
      </c>
      <c r="AA6" s="83">
        <v>0.5</v>
      </c>
      <c r="AB6" s="82">
        <v>82.7</v>
      </c>
      <c r="AC6" s="83">
        <v>0.5</v>
      </c>
      <c r="AD6" s="82">
        <v>80.400000000000006</v>
      </c>
      <c r="AE6" s="83">
        <v>0.3</v>
      </c>
      <c r="AF6" s="82">
        <v>81.5</v>
      </c>
      <c r="AG6" s="83">
        <v>0.3</v>
      </c>
      <c r="AH6" s="82">
        <v>82</v>
      </c>
      <c r="AI6" s="83">
        <v>0.3</v>
      </c>
      <c r="AJ6" s="82">
        <v>81.8</v>
      </c>
      <c r="AK6" s="83">
        <v>0.3</v>
      </c>
      <c r="AL6" s="82">
        <v>82.2</v>
      </c>
      <c r="AM6" s="83">
        <v>0.3</v>
      </c>
      <c r="AN6" s="82">
        <v>82.7</v>
      </c>
      <c r="AO6" s="83">
        <v>0.3</v>
      </c>
      <c r="AP6" s="82">
        <v>83</v>
      </c>
      <c r="AQ6" s="83">
        <v>0.3</v>
      </c>
      <c r="AR6" s="82">
        <v>83</v>
      </c>
      <c r="AS6" s="83">
        <v>0.3</v>
      </c>
      <c r="AT6" s="82">
        <v>83.4</v>
      </c>
      <c r="AU6" s="83">
        <v>0.3</v>
      </c>
      <c r="AV6" s="82">
        <v>84.1</v>
      </c>
      <c r="AW6" s="83">
        <v>0.3</v>
      </c>
      <c r="AX6" s="82">
        <v>83.7</v>
      </c>
      <c r="AY6" s="83">
        <v>0.3</v>
      </c>
      <c r="AZ6" s="82"/>
      <c r="BA6" s="83"/>
      <c r="BB6" s="82">
        <v>83.4</v>
      </c>
      <c r="BC6" s="83">
        <v>0.3</v>
      </c>
      <c r="BD6" s="82">
        <v>84.1</v>
      </c>
      <c r="BE6" s="83">
        <v>0.3</v>
      </c>
      <c r="BF6" s="82">
        <v>84</v>
      </c>
      <c r="BG6" s="83">
        <v>0.3</v>
      </c>
      <c r="BH6" s="82">
        <v>83.6</v>
      </c>
      <c r="BI6" s="88">
        <v>0.3</v>
      </c>
    </row>
    <row r="7" spans="1:61" s="13" customFormat="1" ht="13.5" customHeight="1" x14ac:dyDescent="0.2">
      <c r="A7" s="17" t="s">
        <v>15</v>
      </c>
      <c r="B7" s="86">
        <v>66.78</v>
      </c>
      <c r="C7" s="85">
        <v>2.7</v>
      </c>
      <c r="D7" s="86">
        <v>68.08</v>
      </c>
      <c r="E7" s="85">
        <v>2.63</v>
      </c>
      <c r="F7" s="86">
        <v>68.959999999999994</v>
      </c>
      <c r="G7" s="85">
        <v>2.52</v>
      </c>
      <c r="H7" s="86">
        <v>68.39</v>
      </c>
      <c r="I7" s="85">
        <v>2.5299999999999998</v>
      </c>
      <c r="J7" s="86">
        <v>64.72</v>
      </c>
      <c r="K7" s="85">
        <v>2.76</v>
      </c>
      <c r="L7" s="86">
        <v>69.959999999999994</v>
      </c>
      <c r="M7" s="85">
        <v>2.52</v>
      </c>
      <c r="N7" s="86">
        <v>68.459999999999994</v>
      </c>
      <c r="O7" s="85">
        <v>1.89</v>
      </c>
      <c r="P7" s="84">
        <v>66.400000000000006</v>
      </c>
      <c r="Q7" s="85">
        <v>1.2</v>
      </c>
      <c r="R7" s="84">
        <v>65.5</v>
      </c>
      <c r="S7" s="85">
        <v>1.3</v>
      </c>
      <c r="T7" s="84">
        <v>65.5</v>
      </c>
      <c r="U7" s="85">
        <v>1.4</v>
      </c>
      <c r="V7" s="84">
        <v>64.599999999999994</v>
      </c>
      <c r="W7" s="85">
        <v>1.4</v>
      </c>
      <c r="X7" s="84">
        <v>66.3</v>
      </c>
      <c r="Y7" s="85">
        <v>1.5</v>
      </c>
      <c r="Z7" s="84">
        <v>67.900000000000006</v>
      </c>
      <c r="AA7" s="85">
        <v>1.5</v>
      </c>
      <c r="AB7" s="84">
        <v>67.8</v>
      </c>
      <c r="AC7" s="85">
        <v>1.5</v>
      </c>
      <c r="AD7" s="84">
        <v>66.5</v>
      </c>
      <c r="AE7" s="85">
        <v>1</v>
      </c>
      <c r="AF7" s="84">
        <v>66.900000000000006</v>
      </c>
      <c r="AG7" s="85">
        <v>1</v>
      </c>
      <c r="AH7" s="84">
        <v>67.2</v>
      </c>
      <c r="AI7" s="85">
        <v>0.9</v>
      </c>
      <c r="AJ7" s="84">
        <v>67.400000000000006</v>
      </c>
      <c r="AK7" s="85">
        <v>1</v>
      </c>
      <c r="AL7" s="84">
        <v>67.8</v>
      </c>
      <c r="AM7" s="85">
        <v>1.1000000000000001</v>
      </c>
      <c r="AN7" s="84">
        <v>67.8</v>
      </c>
      <c r="AO7" s="85">
        <v>1.2</v>
      </c>
      <c r="AP7" s="84">
        <v>67.900000000000006</v>
      </c>
      <c r="AQ7" s="85">
        <v>1.2</v>
      </c>
      <c r="AR7" s="84">
        <v>67.5</v>
      </c>
      <c r="AS7" s="85">
        <v>1.2</v>
      </c>
      <c r="AT7" s="84">
        <v>69</v>
      </c>
      <c r="AU7" s="85">
        <v>1.2</v>
      </c>
      <c r="AV7" s="84">
        <v>69.400000000000006</v>
      </c>
      <c r="AW7" s="85">
        <v>1.3</v>
      </c>
      <c r="AX7" s="84">
        <v>70</v>
      </c>
      <c r="AY7" s="85">
        <v>1.3</v>
      </c>
      <c r="AZ7" s="84"/>
      <c r="BA7" s="85"/>
      <c r="BB7" s="84">
        <v>66.599999999999994</v>
      </c>
      <c r="BC7" s="85">
        <v>1</v>
      </c>
      <c r="BD7" s="84">
        <v>67.599999999999994</v>
      </c>
      <c r="BE7" s="85">
        <v>1</v>
      </c>
      <c r="BF7" s="84">
        <v>68.2</v>
      </c>
      <c r="BG7" s="85">
        <v>1</v>
      </c>
      <c r="BH7" s="84">
        <v>68.099999999999994</v>
      </c>
      <c r="BI7" s="89">
        <v>1</v>
      </c>
    </row>
    <row r="8" spans="1:61" s="13" customFormat="1" ht="13.5" customHeight="1" x14ac:dyDescent="0.2">
      <c r="A8" s="17" t="s">
        <v>6</v>
      </c>
      <c r="B8" s="86">
        <v>80.05</v>
      </c>
      <c r="C8" s="85">
        <v>1.05</v>
      </c>
      <c r="D8" s="86">
        <v>79.8</v>
      </c>
      <c r="E8" s="85">
        <v>1.1000000000000001</v>
      </c>
      <c r="F8" s="86">
        <v>80.959999999999994</v>
      </c>
      <c r="G8" s="85">
        <v>1.05</v>
      </c>
      <c r="H8" s="86">
        <v>80.989999999999995</v>
      </c>
      <c r="I8" s="85">
        <v>1.03</v>
      </c>
      <c r="J8" s="86">
        <v>81.599999999999994</v>
      </c>
      <c r="K8" s="85">
        <v>1.02</v>
      </c>
      <c r="L8" s="86">
        <v>81.47</v>
      </c>
      <c r="M8" s="85">
        <v>1.05</v>
      </c>
      <c r="N8" s="86">
        <v>81.209999999999994</v>
      </c>
      <c r="O8" s="85">
        <v>0.73</v>
      </c>
      <c r="P8" s="86">
        <v>80.7</v>
      </c>
      <c r="Q8" s="85">
        <v>0.6</v>
      </c>
      <c r="R8" s="86">
        <v>80.2</v>
      </c>
      <c r="S8" s="85">
        <v>0.6</v>
      </c>
      <c r="T8" s="86">
        <v>80.2</v>
      </c>
      <c r="U8" s="85">
        <v>0.7</v>
      </c>
      <c r="V8" s="86">
        <v>80.400000000000006</v>
      </c>
      <c r="W8" s="85">
        <v>0.7</v>
      </c>
      <c r="X8" s="86">
        <v>81.400000000000006</v>
      </c>
      <c r="Y8" s="85">
        <v>0.7</v>
      </c>
      <c r="Z8" s="86">
        <v>82.3</v>
      </c>
      <c r="AA8" s="85">
        <v>0.7</v>
      </c>
      <c r="AB8" s="86">
        <v>81.8</v>
      </c>
      <c r="AC8" s="85">
        <v>0.7</v>
      </c>
      <c r="AD8" s="86">
        <v>80</v>
      </c>
      <c r="AE8" s="85">
        <v>0.4</v>
      </c>
      <c r="AF8" s="86">
        <v>81.7</v>
      </c>
      <c r="AG8" s="85">
        <v>0.4</v>
      </c>
      <c r="AH8" s="86">
        <v>81.599999999999994</v>
      </c>
      <c r="AI8" s="85">
        <v>0.4</v>
      </c>
      <c r="AJ8" s="86">
        <v>80.900000000000006</v>
      </c>
      <c r="AK8" s="85">
        <v>0.4</v>
      </c>
      <c r="AL8" s="86">
        <v>81.400000000000006</v>
      </c>
      <c r="AM8" s="85">
        <v>0.5</v>
      </c>
      <c r="AN8" s="86">
        <v>82.2</v>
      </c>
      <c r="AO8" s="85">
        <v>0.5</v>
      </c>
      <c r="AP8" s="86">
        <v>82.2</v>
      </c>
      <c r="AQ8" s="85">
        <v>0.5</v>
      </c>
      <c r="AR8" s="86">
        <v>82.2</v>
      </c>
      <c r="AS8" s="85">
        <v>0.5</v>
      </c>
      <c r="AT8" s="86">
        <v>82</v>
      </c>
      <c r="AU8" s="85">
        <v>0.5</v>
      </c>
      <c r="AV8" s="86">
        <v>82.5</v>
      </c>
      <c r="AW8" s="85">
        <v>0.5</v>
      </c>
      <c r="AX8" s="86">
        <v>81.8</v>
      </c>
      <c r="AY8" s="85">
        <v>0.5</v>
      </c>
      <c r="AZ8" s="86"/>
      <c r="BA8" s="85"/>
      <c r="BB8" s="86">
        <v>83</v>
      </c>
      <c r="BC8" s="85">
        <v>0.5</v>
      </c>
      <c r="BD8" s="86">
        <v>83.8</v>
      </c>
      <c r="BE8" s="85">
        <v>0.5</v>
      </c>
      <c r="BF8" s="86">
        <v>83.7</v>
      </c>
      <c r="BG8" s="85">
        <v>0.5</v>
      </c>
      <c r="BH8" s="86">
        <v>83.1</v>
      </c>
      <c r="BI8" s="85">
        <v>0.5</v>
      </c>
    </row>
    <row r="9" spans="1:61" s="13" customFormat="1" ht="13.5" customHeight="1" x14ac:dyDescent="0.2">
      <c r="A9" s="16" t="s">
        <v>14</v>
      </c>
      <c r="B9" s="86">
        <v>80.430000000000007</v>
      </c>
      <c r="C9" s="85">
        <v>1.1000000000000001</v>
      </c>
      <c r="D9" s="86">
        <v>80.55</v>
      </c>
      <c r="E9" s="85">
        <v>1.1000000000000001</v>
      </c>
      <c r="F9" s="86">
        <v>81.45</v>
      </c>
      <c r="G9" s="85">
        <v>1.1000000000000001</v>
      </c>
      <c r="H9" s="86">
        <v>81.599999999999994</v>
      </c>
      <c r="I9" s="85">
        <v>1.06</v>
      </c>
      <c r="J9" s="86">
        <v>82.14</v>
      </c>
      <c r="K9" s="85">
        <v>1.08</v>
      </c>
      <c r="L9" s="86">
        <v>81.99</v>
      </c>
      <c r="M9" s="85">
        <v>1.08</v>
      </c>
      <c r="N9" s="86">
        <v>81.739999999999995</v>
      </c>
      <c r="O9" s="85">
        <v>0.77</v>
      </c>
      <c r="P9" s="84">
        <v>81.400000000000006</v>
      </c>
      <c r="Q9" s="85">
        <v>0.6</v>
      </c>
      <c r="R9" s="84">
        <v>80.900000000000006</v>
      </c>
      <c r="S9" s="85">
        <v>0.7</v>
      </c>
      <c r="T9" s="84">
        <v>80.7</v>
      </c>
      <c r="U9" s="85">
        <v>0.7</v>
      </c>
      <c r="V9" s="84">
        <v>81</v>
      </c>
      <c r="W9" s="85">
        <v>0.8</v>
      </c>
      <c r="X9" s="84">
        <v>82</v>
      </c>
      <c r="Y9" s="85">
        <v>0.7</v>
      </c>
      <c r="Z9" s="84">
        <v>83.2</v>
      </c>
      <c r="AA9" s="85">
        <v>0.7</v>
      </c>
      <c r="AB9" s="84">
        <v>82.5</v>
      </c>
      <c r="AC9" s="85">
        <v>0.8</v>
      </c>
      <c r="AD9" s="84">
        <v>80.8</v>
      </c>
      <c r="AE9" s="85">
        <v>0.5</v>
      </c>
      <c r="AF9" s="84">
        <v>82.4</v>
      </c>
      <c r="AG9" s="85">
        <v>0.4</v>
      </c>
      <c r="AH9" s="84">
        <v>82.4</v>
      </c>
      <c r="AI9" s="85">
        <v>0.4</v>
      </c>
      <c r="AJ9" s="84">
        <v>82</v>
      </c>
      <c r="AK9" s="85">
        <v>0.5</v>
      </c>
      <c r="AL9" s="84">
        <v>82.3</v>
      </c>
      <c r="AM9" s="85">
        <v>0.5</v>
      </c>
      <c r="AN9" s="84">
        <v>83.1</v>
      </c>
      <c r="AO9" s="85">
        <v>0.5</v>
      </c>
      <c r="AP9" s="84">
        <v>82.9</v>
      </c>
      <c r="AQ9" s="85">
        <v>0.5</v>
      </c>
      <c r="AR9" s="84">
        <v>82.7</v>
      </c>
      <c r="AS9" s="85">
        <v>0.5</v>
      </c>
      <c r="AT9" s="84">
        <v>83</v>
      </c>
      <c r="AU9" s="85">
        <v>0.5</v>
      </c>
      <c r="AV9" s="84">
        <v>83.6</v>
      </c>
      <c r="AW9" s="85">
        <v>0.5</v>
      </c>
      <c r="AX9" s="84">
        <v>82.8</v>
      </c>
      <c r="AY9" s="85">
        <v>0.6</v>
      </c>
      <c r="AZ9" s="84"/>
      <c r="BA9" s="85"/>
      <c r="BB9" s="84">
        <v>83.8</v>
      </c>
      <c r="BC9" s="85">
        <v>0.5</v>
      </c>
      <c r="BD9" s="84">
        <v>84.3</v>
      </c>
      <c r="BE9" s="85">
        <v>0.5</v>
      </c>
      <c r="BF9" s="84">
        <v>84.6</v>
      </c>
      <c r="BG9" s="85">
        <v>0.5</v>
      </c>
      <c r="BH9" s="84">
        <v>84.1</v>
      </c>
      <c r="BI9" s="89">
        <v>0.5</v>
      </c>
    </row>
    <row r="10" spans="1:61" s="13" customFormat="1" ht="13.5" customHeight="1" x14ac:dyDescent="0.2">
      <c r="A10" s="16" t="s">
        <v>13</v>
      </c>
      <c r="B10" s="86">
        <v>77.2</v>
      </c>
      <c r="C10" s="85">
        <v>3.37</v>
      </c>
      <c r="D10" s="86">
        <v>74.67</v>
      </c>
      <c r="E10" s="85">
        <v>3.99</v>
      </c>
      <c r="F10" s="86">
        <v>77.72</v>
      </c>
      <c r="G10" s="85">
        <v>3.36</v>
      </c>
      <c r="H10" s="86">
        <v>76.97</v>
      </c>
      <c r="I10" s="85">
        <v>3.59</v>
      </c>
      <c r="J10" s="86">
        <v>78.14</v>
      </c>
      <c r="K10" s="85">
        <v>3.06</v>
      </c>
      <c r="L10" s="86">
        <v>78.42</v>
      </c>
      <c r="M10" s="85">
        <v>3.3</v>
      </c>
      <c r="N10" s="86">
        <v>78.010000000000005</v>
      </c>
      <c r="O10" s="85">
        <v>2.2000000000000002</v>
      </c>
      <c r="P10" s="84">
        <v>77.099999999999994</v>
      </c>
      <c r="Q10" s="85">
        <v>1.7</v>
      </c>
      <c r="R10" s="84">
        <v>76</v>
      </c>
      <c r="S10" s="85">
        <v>1.8</v>
      </c>
      <c r="T10" s="84">
        <v>77.3</v>
      </c>
      <c r="U10" s="85">
        <v>1.7</v>
      </c>
      <c r="V10" s="84">
        <v>77.3</v>
      </c>
      <c r="W10" s="85">
        <v>2</v>
      </c>
      <c r="X10" s="84">
        <v>77.599999999999994</v>
      </c>
      <c r="Y10" s="85">
        <v>2</v>
      </c>
      <c r="Z10" s="84">
        <v>77.400000000000006</v>
      </c>
      <c r="AA10" s="85">
        <v>2.1</v>
      </c>
      <c r="AB10" s="84">
        <v>78</v>
      </c>
      <c r="AC10" s="85">
        <v>2.1</v>
      </c>
      <c r="AD10" s="84">
        <v>75.7</v>
      </c>
      <c r="AE10" s="85">
        <v>1.3</v>
      </c>
      <c r="AF10" s="84">
        <v>77.7</v>
      </c>
      <c r="AG10" s="85">
        <v>1.2</v>
      </c>
      <c r="AH10" s="84">
        <v>77.099999999999994</v>
      </c>
      <c r="AI10" s="85">
        <v>1.2</v>
      </c>
      <c r="AJ10" s="84">
        <v>75.599999999999994</v>
      </c>
      <c r="AK10" s="85">
        <v>1.3</v>
      </c>
      <c r="AL10" s="84">
        <v>77</v>
      </c>
      <c r="AM10" s="85">
        <v>1.3</v>
      </c>
      <c r="AN10" s="84">
        <v>78.2</v>
      </c>
      <c r="AO10" s="85">
        <v>1.2</v>
      </c>
      <c r="AP10" s="84">
        <v>79</v>
      </c>
      <c r="AQ10" s="85">
        <v>1.3</v>
      </c>
      <c r="AR10" s="84">
        <v>80.2</v>
      </c>
      <c r="AS10" s="85">
        <v>1.2</v>
      </c>
      <c r="AT10" s="84">
        <v>77.900000000000006</v>
      </c>
      <c r="AU10" s="85">
        <v>1.3</v>
      </c>
      <c r="AV10" s="84">
        <v>77.7</v>
      </c>
      <c r="AW10" s="85">
        <v>1.3</v>
      </c>
      <c r="AX10" s="84">
        <v>77.5</v>
      </c>
      <c r="AY10" s="85">
        <v>1.3</v>
      </c>
      <c r="AZ10" s="84"/>
      <c r="BA10" s="85"/>
      <c r="BB10" s="84">
        <v>79.2</v>
      </c>
      <c r="BC10" s="85">
        <v>1.2</v>
      </c>
      <c r="BD10" s="84">
        <v>80.900000000000006</v>
      </c>
      <c r="BE10" s="85">
        <v>1.2</v>
      </c>
      <c r="BF10" s="84">
        <v>80.099999999999994</v>
      </c>
      <c r="BG10" s="85">
        <v>1.1000000000000001</v>
      </c>
      <c r="BH10" s="84">
        <v>79.400000000000006</v>
      </c>
      <c r="BI10" s="89">
        <v>1.1000000000000001</v>
      </c>
    </row>
    <row r="11" spans="1:61" s="13" customFormat="1" ht="13.5" customHeight="1" x14ac:dyDescent="0.2">
      <c r="A11" s="17" t="s">
        <v>7</v>
      </c>
      <c r="B11" s="86">
        <v>89.99</v>
      </c>
      <c r="C11" s="85">
        <v>1.84</v>
      </c>
      <c r="D11" s="86">
        <v>89.11</v>
      </c>
      <c r="E11" s="85">
        <v>1.78</v>
      </c>
      <c r="F11" s="86">
        <v>90.32</v>
      </c>
      <c r="G11" s="85">
        <v>1.54</v>
      </c>
      <c r="H11" s="86">
        <v>90.94</v>
      </c>
      <c r="I11" s="85">
        <v>1.46</v>
      </c>
      <c r="J11" s="86">
        <v>90.92</v>
      </c>
      <c r="K11" s="85">
        <v>1.37</v>
      </c>
      <c r="L11" s="86">
        <v>91.58</v>
      </c>
      <c r="M11" s="85">
        <v>1.22</v>
      </c>
      <c r="N11" s="86">
        <v>90.67</v>
      </c>
      <c r="O11" s="85">
        <v>0.96</v>
      </c>
      <c r="P11" s="86">
        <v>89.7</v>
      </c>
      <c r="Q11" s="85">
        <v>0.7</v>
      </c>
      <c r="R11" s="86">
        <v>89.8</v>
      </c>
      <c r="S11" s="85">
        <v>0.7</v>
      </c>
      <c r="T11" s="86">
        <v>90.1</v>
      </c>
      <c r="U11" s="85">
        <v>0.7</v>
      </c>
      <c r="V11" s="86">
        <v>90.2</v>
      </c>
      <c r="W11" s="85">
        <v>0.7</v>
      </c>
      <c r="X11" s="86">
        <v>90.1</v>
      </c>
      <c r="Y11" s="85">
        <v>0.7</v>
      </c>
      <c r="Z11" s="86">
        <v>90.5</v>
      </c>
      <c r="AA11" s="85">
        <v>0.6</v>
      </c>
      <c r="AB11" s="86">
        <v>89.7</v>
      </c>
      <c r="AC11" s="85">
        <v>0.7</v>
      </c>
      <c r="AD11" s="86">
        <v>87.4</v>
      </c>
      <c r="AE11" s="85">
        <v>0.5</v>
      </c>
      <c r="AF11" s="86">
        <v>87.9</v>
      </c>
      <c r="AG11" s="85">
        <v>0.5</v>
      </c>
      <c r="AH11" s="86">
        <v>88.6</v>
      </c>
      <c r="AI11" s="85">
        <v>0.4</v>
      </c>
      <c r="AJ11" s="86">
        <v>88.2</v>
      </c>
      <c r="AK11" s="85">
        <v>0.5</v>
      </c>
      <c r="AL11" s="86">
        <v>88.1</v>
      </c>
      <c r="AM11" s="85">
        <v>0.5</v>
      </c>
      <c r="AN11" s="86">
        <v>88.3</v>
      </c>
      <c r="AO11" s="85">
        <v>0.5</v>
      </c>
      <c r="AP11" s="86">
        <v>88.6</v>
      </c>
      <c r="AQ11" s="85">
        <v>0.5</v>
      </c>
      <c r="AR11" s="86">
        <v>88.3</v>
      </c>
      <c r="AS11" s="85">
        <v>0.5</v>
      </c>
      <c r="AT11" s="86">
        <v>88.8</v>
      </c>
      <c r="AU11" s="85">
        <v>0.4</v>
      </c>
      <c r="AV11" s="86">
        <v>89.5</v>
      </c>
      <c r="AW11" s="85">
        <v>0.4</v>
      </c>
      <c r="AX11" s="86">
        <v>89.1</v>
      </c>
      <c r="AY11" s="85">
        <v>0.4</v>
      </c>
      <c r="AZ11" s="86"/>
      <c r="BA11" s="85"/>
      <c r="BB11" s="86">
        <v>89.3</v>
      </c>
      <c r="BC11" s="85">
        <v>0.4</v>
      </c>
      <c r="BD11" s="86">
        <v>89.6</v>
      </c>
      <c r="BE11" s="85">
        <v>0.3</v>
      </c>
      <c r="BF11" s="86">
        <v>89.2</v>
      </c>
      <c r="BG11" s="85">
        <v>0.3</v>
      </c>
      <c r="BH11" s="86">
        <v>88.9</v>
      </c>
      <c r="BI11" s="85">
        <v>0.3</v>
      </c>
    </row>
    <row r="12" spans="1:61" s="13" customFormat="1" ht="13.5" customHeight="1" x14ac:dyDescent="0.2">
      <c r="A12" s="16" t="s">
        <v>8</v>
      </c>
      <c r="B12" s="86">
        <v>92.75</v>
      </c>
      <c r="C12" s="85">
        <v>1.58</v>
      </c>
      <c r="D12" s="86">
        <v>91.84</v>
      </c>
      <c r="E12" s="85">
        <v>1.82</v>
      </c>
      <c r="F12" s="86">
        <v>92.2</v>
      </c>
      <c r="G12" s="85">
        <v>1.77</v>
      </c>
      <c r="H12" s="86">
        <v>92.93</v>
      </c>
      <c r="I12" s="85">
        <v>1.48</v>
      </c>
      <c r="J12" s="86">
        <v>92.48</v>
      </c>
      <c r="K12" s="85">
        <v>1.32</v>
      </c>
      <c r="L12" s="86">
        <v>92.58</v>
      </c>
      <c r="M12" s="85">
        <v>1.38</v>
      </c>
      <c r="N12" s="86">
        <v>91.72</v>
      </c>
      <c r="O12" s="85">
        <v>1.19</v>
      </c>
      <c r="P12" s="84">
        <v>91.2</v>
      </c>
      <c r="Q12" s="85">
        <v>0.8</v>
      </c>
      <c r="R12" s="84">
        <v>91.7</v>
      </c>
      <c r="S12" s="85">
        <v>0.8</v>
      </c>
      <c r="T12" s="84">
        <v>91.7</v>
      </c>
      <c r="U12" s="85">
        <v>0.9</v>
      </c>
      <c r="V12" s="84">
        <v>92</v>
      </c>
      <c r="W12" s="85">
        <v>0.9</v>
      </c>
      <c r="X12" s="84">
        <v>92.2</v>
      </c>
      <c r="Y12" s="85">
        <v>0.9</v>
      </c>
      <c r="Z12" s="84">
        <v>92.6</v>
      </c>
      <c r="AA12" s="85">
        <v>0.8</v>
      </c>
      <c r="AB12" s="84">
        <v>91.3</v>
      </c>
      <c r="AC12" s="85">
        <v>0.9</v>
      </c>
      <c r="AD12" s="84">
        <v>90.6</v>
      </c>
      <c r="AE12" s="85">
        <v>0.6</v>
      </c>
      <c r="AF12" s="84">
        <v>91.4</v>
      </c>
      <c r="AG12" s="85">
        <v>0.6</v>
      </c>
      <c r="AH12" s="84">
        <v>91.5</v>
      </c>
      <c r="AI12" s="85">
        <v>0.6</v>
      </c>
      <c r="AJ12" s="84">
        <v>91.1</v>
      </c>
      <c r="AK12" s="85">
        <v>0.6</v>
      </c>
      <c r="AL12" s="84">
        <v>91.3</v>
      </c>
      <c r="AM12" s="85">
        <v>0.6</v>
      </c>
      <c r="AN12" s="84">
        <v>91.5</v>
      </c>
      <c r="AO12" s="85">
        <v>0.6</v>
      </c>
      <c r="AP12" s="84">
        <v>91.7</v>
      </c>
      <c r="AQ12" s="85">
        <v>0.7</v>
      </c>
      <c r="AR12" s="84">
        <v>91.3</v>
      </c>
      <c r="AS12" s="85">
        <v>0.6</v>
      </c>
      <c r="AT12" s="84">
        <v>92.1</v>
      </c>
      <c r="AU12" s="85">
        <v>0.6</v>
      </c>
      <c r="AV12" s="84">
        <v>92.7</v>
      </c>
      <c r="AW12" s="85">
        <v>0.6</v>
      </c>
      <c r="AX12" s="84">
        <v>91.6</v>
      </c>
      <c r="AY12" s="85">
        <v>0.6</v>
      </c>
      <c r="AZ12" s="84"/>
      <c r="BA12" s="85"/>
      <c r="BB12" s="84">
        <v>90.9</v>
      </c>
      <c r="BC12" s="85">
        <v>0.6</v>
      </c>
      <c r="BD12" s="84">
        <v>91</v>
      </c>
      <c r="BE12" s="85">
        <v>0.6</v>
      </c>
      <c r="BF12" s="84">
        <v>91</v>
      </c>
      <c r="BG12" s="85">
        <v>0.6</v>
      </c>
      <c r="BH12" s="84">
        <v>90.8</v>
      </c>
      <c r="BI12" s="89">
        <v>0.6</v>
      </c>
    </row>
    <row r="13" spans="1:61" s="13" customFormat="1" ht="13.5" customHeight="1" x14ac:dyDescent="0.2">
      <c r="A13" s="15" t="s">
        <v>25</v>
      </c>
      <c r="B13" s="104">
        <v>86.4</v>
      </c>
      <c r="C13" s="14">
        <v>3.63</v>
      </c>
      <c r="D13" s="104">
        <v>85.51</v>
      </c>
      <c r="E13" s="14">
        <v>3.3</v>
      </c>
      <c r="F13" s="104">
        <v>87.78</v>
      </c>
      <c r="G13" s="14">
        <v>2.7</v>
      </c>
      <c r="H13" s="104">
        <v>88.3</v>
      </c>
      <c r="I13" s="14">
        <v>2.74</v>
      </c>
      <c r="J13" s="104">
        <v>88.9</v>
      </c>
      <c r="K13" s="14">
        <v>2.61</v>
      </c>
      <c r="L13" s="104">
        <v>90.23</v>
      </c>
      <c r="M13" s="14">
        <v>2.17</v>
      </c>
      <c r="N13" s="104">
        <v>89.26</v>
      </c>
      <c r="O13" s="14">
        <v>1.58</v>
      </c>
      <c r="P13" s="87">
        <v>87.8</v>
      </c>
      <c r="Q13" s="14">
        <v>1</v>
      </c>
      <c r="R13" s="87">
        <v>87.3</v>
      </c>
      <c r="S13" s="14">
        <v>1.1000000000000001</v>
      </c>
      <c r="T13" s="87">
        <v>88.1</v>
      </c>
      <c r="U13" s="14">
        <v>1</v>
      </c>
      <c r="V13" s="87">
        <v>88.1</v>
      </c>
      <c r="W13" s="14">
        <v>1</v>
      </c>
      <c r="X13" s="87">
        <v>88</v>
      </c>
      <c r="Y13" s="14">
        <v>1</v>
      </c>
      <c r="Z13" s="87">
        <v>88.8</v>
      </c>
      <c r="AA13" s="14">
        <v>0.9</v>
      </c>
      <c r="AB13" s="87">
        <v>88.6</v>
      </c>
      <c r="AC13" s="14">
        <v>0.9</v>
      </c>
      <c r="AD13" s="87">
        <v>85.3</v>
      </c>
      <c r="AE13" s="14">
        <v>0.7</v>
      </c>
      <c r="AF13" s="87">
        <v>85.9</v>
      </c>
      <c r="AG13" s="14">
        <v>0.7</v>
      </c>
      <c r="AH13" s="87">
        <v>87</v>
      </c>
      <c r="AI13" s="14">
        <v>0.6</v>
      </c>
      <c r="AJ13" s="87">
        <v>86.6</v>
      </c>
      <c r="AK13" s="14">
        <v>0.6</v>
      </c>
      <c r="AL13" s="87">
        <v>86.3</v>
      </c>
      <c r="AM13" s="14">
        <v>0.6</v>
      </c>
      <c r="AN13" s="87">
        <v>86.5</v>
      </c>
      <c r="AO13" s="14">
        <v>0.6</v>
      </c>
      <c r="AP13" s="87">
        <v>87</v>
      </c>
      <c r="AQ13" s="14">
        <v>0.6</v>
      </c>
      <c r="AR13" s="87">
        <v>86.8</v>
      </c>
      <c r="AS13" s="14">
        <v>0.6</v>
      </c>
      <c r="AT13" s="87">
        <v>87</v>
      </c>
      <c r="AU13" s="14">
        <v>0.6</v>
      </c>
      <c r="AV13" s="87">
        <v>87.9</v>
      </c>
      <c r="AW13" s="14">
        <v>0.5</v>
      </c>
      <c r="AX13" s="87">
        <v>87.8</v>
      </c>
      <c r="AY13" s="14">
        <v>0.5</v>
      </c>
      <c r="AZ13" s="87"/>
      <c r="BA13" s="14"/>
      <c r="BB13" s="87">
        <v>88.5</v>
      </c>
      <c r="BC13" s="14">
        <v>0.4</v>
      </c>
      <c r="BD13" s="87">
        <v>88.9</v>
      </c>
      <c r="BE13" s="14">
        <v>0.4</v>
      </c>
      <c r="BF13" s="87">
        <v>88.3</v>
      </c>
      <c r="BG13" s="14">
        <v>0.4</v>
      </c>
      <c r="BH13" s="87">
        <v>87.9</v>
      </c>
      <c r="BI13" s="32">
        <v>0.4</v>
      </c>
    </row>
    <row r="14" spans="1:61" s="29" customFormat="1" ht="13.5" customHeight="1" x14ac:dyDescent="0.25"/>
    <row r="15" spans="1:61" s="25" customFormat="1" ht="13.5" customHeight="1" x14ac:dyDescent="0.25">
      <c r="A15" s="2" t="str">
        <f>CONCATENATE("Personnes au chômage au sens du BIT, de 1996 à ",RIGHT(Index!A17,4)-1)</f>
        <v>Personnes au chômage au sens du BIT, de 1996 à 2025</v>
      </c>
      <c r="B15" s="28"/>
      <c r="C15" s="28"/>
      <c r="D15" s="28"/>
      <c r="E15" s="28"/>
      <c r="F15" s="28"/>
      <c r="G15" s="28"/>
      <c r="H15" s="28"/>
      <c r="I15" s="28"/>
      <c r="AU15" s="27"/>
      <c r="AW15" s="27"/>
      <c r="AY15" s="27"/>
      <c r="BA15" s="27"/>
      <c r="BC15" s="27"/>
      <c r="BE15" s="27"/>
      <c r="BG15" s="27"/>
      <c r="BI15" s="27"/>
    </row>
    <row r="16" spans="1:61" s="25" customFormat="1" ht="13.5" customHeight="1" x14ac:dyDescent="0.25">
      <c r="A16" s="3" t="s">
        <v>37</v>
      </c>
      <c r="B16" s="26"/>
      <c r="C16" s="26"/>
      <c r="D16" s="26"/>
      <c r="E16" s="26"/>
      <c r="F16" s="26"/>
      <c r="G16" s="26"/>
      <c r="H16" s="26"/>
    </row>
    <row r="17" spans="1:63" s="18" customFormat="1" ht="13.5" customHeight="1" x14ac:dyDescent="0.25">
      <c r="A17" s="24"/>
      <c r="B17" s="109">
        <v>1996</v>
      </c>
      <c r="C17" s="110"/>
      <c r="D17" s="111">
        <v>1997</v>
      </c>
      <c r="E17" s="111"/>
      <c r="F17" s="109">
        <v>1998</v>
      </c>
      <c r="G17" s="111"/>
      <c r="H17" s="109">
        <v>1999</v>
      </c>
      <c r="I17" s="111"/>
      <c r="J17" s="109">
        <v>2000</v>
      </c>
      <c r="K17" s="110"/>
      <c r="L17" s="109" t="s">
        <v>19</v>
      </c>
      <c r="M17" s="110"/>
      <c r="N17" s="109" t="s">
        <v>18</v>
      </c>
      <c r="O17" s="110"/>
      <c r="P17" s="109" t="s">
        <v>17</v>
      </c>
      <c r="Q17" s="110"/>
      <c r="R17" s="109">
        <v>2004</v>
      </c>
      <c r="S17" s="110"/>
      <c r="T17" s="109">
        <v>2005</v>
      </c>
      <c r="U17" s="110"/>
      <c r="V17" s="109">
        <v>2006</v>
      </c>
      <c r="W17" s="110"/>
      <c r="X17" s="109">
        <v>2007</v>
      </c>
      <c r="Y17" s="110"/>
      <c r="Z17" s="109">
        <v>2008</v>
      </c>
      <c r="AA17" s="110"/>
      <c r="AB17" s="109">
        <v>2009</v>
      </c>
      <c r="AC17" s="110"/>
      <c r="AD17" s="109" t="s">
        <v>16</v>
      </c>
      <c r="AE17" s="110"/>
      <c r="AF17" s="109">
        <v>2011</v>
      </c>
      <c r="AG17" s="110"/>
      <c r="AH17" s="109">
        <v>2012</v>
      </c>
      <c r="AI17" s="110"/>
      <c r="AJ17" s="109">
        <v>2013</v>
      </c>
      <c r="AK17" s="110"/>
      <c r="AL17" s="109">
        <v>2014</v>
      </c>
      <c r="AM17" s="110"/>
      <c r="AN17" s="109">
        <v>2015</v>
      </c>
      <c r="AO17" s="110"/>
      <c r="AP17" s="109">
        <v>2016</v>
      </c>
      <c r="AQ17" s="110"/>
      <c r="AR17" s="109">
        <v>2017</v>
      </c>
      <c r="AS17" s="111"/>
      <c r="AT17" s="109">
        <v>2018</v>
      </c>
      <c r="AU17" s="111"/>
      <c r="AV17" s="109">
        <v>2019</v>
      </c>
      <c r="AW17" s="111"/>
      <c r="AX17" s="109">
        <v>2020</v>
      </c>
      <c r="AY17" s="111"/>
      <c r="AZ17" s="106" t="s">
        <v>108</v>
      </c>
      <c r="BA17" s="107"/>
      <c r="BB17" s="106">
        <v>2022</v>
      </c>
      <c r="BC17" s="107"/>
      <c r="BD17" s="106">
        <v>2023</v>
      </c>
      <c r="BE17" s="107"/>
      <c r="BF17" s="106">
        <v>2024</v>
      </c>
      <c r="BG17" s="107"/>
      <c r="BH17" s="106">
        <v>2025</v>
      </c>
      <c r="BI17" s="107"/>
    </row>
    <row r="18" spans="1:63" s="18" customFormat="1" ht="13.5" customHeight="1" x14ac:dyDescent="0.25">
      <c r="A18" s="23"/>
      <c r="B18" s="22" t="s">
        <v>1</v>
      </c>
      <c r="C18" s="21" t="s">
        <v>2</v>
      </c>
      <c r="D18" s="22" t="s">
        <v>1</v>
      </c>
      <c r="E18" s="21" t="s">
        <v>2</v>
      </c>
      <c r="F18" s="22" t="s">
        <v>1</v>
      </c>
      <c r="G18" s="21" t="s">
        <v>2</v>
      </c>
      <c r="H18" s="22" t="s">
        <v>1</v>
      </c>
      <c r="I18" s="21" t="s">
        <v>2</v>
      </c>
      <c r="J18" s="22" t="s">
        <v>1</v>
      </c>
      <c r="K18" s="21" t="s">
        <v>2</v>
      </c>
      <c r="L18" s="22" t="s">
        <v>1</v>
      </c>
      <c r="M18" s="21" t="s">
        <v>2</v>
      </c>
      <c r="N18" s="22" t="s">
        <v>1</v>
      </c>
      <c r="O18" s="21" t="s">
        <v>2</v>
      </c>
      <c r="P18" s="22" t="s">
        <v>1</v>
      </c>
      <c r="Q18" s="21" t="s">
        <v>2</v>
      </c>
      <c r="R18" s="22" t="s">
        <v>1</v>
      </c>
      <c r="S18" s="21" t="s">
        <v>2</v>
      </c>
      <c r="T18" s="22" t="s">
        <v>1</v>
      </c>
      <c r="U18" s="21" t="s">
        <v>2</v>
      </c>
      <c r="V18" s="22" t="s">
        <v>1</v>
      </c>
      <c r="W18" s="21" t="s">
        <v>2</v>
      </c>
      <c r="X18" s="22" t="s">
        <v>1</v>
      </c>
      <c r="Y18" s="21" t="s">
        <v>2</v>
      </c>
      <c r="Z18" s="22" t="s">
        <v>1</v>
      </c>
      <c r="AA18" s="21" t="s">
        <v>2</v>
      </c>
      <c r="AB18" s="22" t="s">
        <v>1</v>
      </c>
      <c r="AC18" s="21" t="s">
        <v>2</v>
      </c>
      <c r="AD18" s="22" t="s">
        <v>1</v>
      </c>
      <c r="AE18" s="21" t="s">
        <v>2</v>
      </c>
      <c r="AF18" s="22" t="s">
        <v>1</v>
      </c>
      <c r="AG18" s="21" t="s">
        <v>2</v>
      </c>
      <c r="AH18" s="22" t="s">
        <v>1</v>
      </c>
      <c r="AI18" s="21" t="s">
        <v>2</v>
      </c>
      <c r="AJ18" s="22" t="s">
        <v>1</v>
      </c>
      <c r="AK18" s="21" t="s">
        <v>2</v>
      </c>
      <c r="AL18" s="22" t="s">
        <v>1</v>
      </c>
      <c r="AM18" s="21" t="s">
        <v>2</v>
      </c>
      <c r="AN18" s="22" t="s">
        <v>1</v>
      </c>
      <c r="AO18" s="21" t="s">
        <v>2</v>
      </c>
      <c r="AP18" s="22" t="s">
        <v>1</v>
      </c>
      <c r="AQ18" s="21" t="s">
        <v>2</v>
      </c>
      <c r="AR18" s="20" t="s">
        <v>1</v>
      </c>
      <c r="AS18" s="19" t="s">
        <v>2</v>
      </c>
      <c r="AT18" s="20" t="s">
        <v>1</v>
      </c>
      <c r="AU18" s="19" t="s">
        <v>2</v>
      </c>
      <c r="AV18" s="20" t="s">
        <v>1</v>
      </c>
      <c r="AW18" s="19" t="s">
        <v>2</v>
      </c>
      <c r="AX18" s="20" t="s">
        <v>1</v>
      </c>
      <c r="AY18" s="19" t="s">
        <v>2</v>
      </c>
      <c r="AZ18" s="20" t="s">
        <v>1</v>
      </c>
      <c r="BA18" s="19" t="s">
        <v>2</v>
      </c>
      <c r="BB18" s="20" t="s">
        <v>1</v>
      </c>
      <c r="BC18" s="19" t="s">
        <v>2</v>
      </c>
      <c r="BD18" s="20" t="s">
        <v>1</v>
      </c>
      <c r="BE18" s="19" t="s">
        <v>2</v>
      </c>
      <c r="BF18" s="20" t="s">
        <v>1</v>
      </c>
      <c r="BG18" s="19" t="s">
        <v>2</v>
      </c>
      <c r="BH18" s="20" t="s">
        <v>1</v>
      </c>
      <c r="BI18" s="19" t="s">
        <v>2</v>
      </c>
    </row>
    <row r="19" spans="1:63" s="13" customFormat="1" ht="13.5" customHeight="1" x14ac:dyDescent="0.2">
      <c r="A19" s="31" t="s">
        <v>0</v>
      </c>
      <c r="B19" s="103">
        <v>3.59</v>
      </c>
      <c r="C19" s="83">
        <v>0.56999999999999995</v>
      </c>
      <c r="D19" s="103">
        <v>3.9</v>
      </c>
      <c r="E19" s="83">
        <v>0.56000000000000005</v>
      </c>
      <c r="F19" s="103">
        <v>3.31</v>
      </c>
      <c r="G19" s="83">
        <v>0.51</v>
      </c>
      <c r="H19" s="103">
        <v>2.63</v>
      </c>
      <c r="I19" s="83">
        <v>0.4</v>
      </c>
      <c r="J19" s="103">
        <v>2.35</v>
      </c>
      <c r="K19" s="83">
        <v>0.41</v>
      </c>
      <c r="L19" s="103">
        <v>2</v>
      </c>
      <c r="M19" s="83">
        <v>0.35</v>
      </c>
      <c r="N19" s="103">
        <v>2.5499999999999998</v>
      </c>
      <c r="O19" s="83">
        <v>0.31</v>
      </c>
      <c r="P19" s="82">
        <v>3.5</v>
      </c>
      <c r="Q19" s="88">
        <v>0.2</v>
      </c>
      <c r="R19" s="82">
        <v>3.9</v>
      </c>
      <c r="S19" s="88">
        <v>0.2</v>
      </c>
      <c r="T19" s="82">
        <v>3.8</v>
      </c>
      <c r="U19" s="88">
        <v>0.3</v>
      </c>
      <c r="V19" s="82">
        <v>3.4</v>
      </c>
      <c r="W19" s="88">
        <v>0.2</v>
      </c>
      <c r="X19" s="82">
        <v>3.1</v>
      </c>
      <c r="Y19" s="88">
        <v>0.2</v>
      </c>
      <c r="Z19" s="82">
        <v>2.8</v>
      </c>
      <c r="AA19" s="88">
        <v>0.2</v>
      </c>
      <c r="AB19" s="82">
        <v>3.5</v>
      </c>
      <c r="AC19" s="88">
        <v>0.3</v>
      </c>
      <c r="AD19" s="82">
        <v>4.4000000000000004</v>
      </c>
      <c r="AE19" s="88">
        <v>0.2</v>
      </c>
      <c r="AF19" s="82">
        <v>4</v>
      </c>
      <c r="AG19" s="88">
        <v>0.2</v>
      </c>
      <c r="AH19" s="82">
        <v>4</v>
      </c>
      <c r="AI19" s="88">
        <v>0.2</v>
      </c>
      <c r="AJ19" s="82">
        <v>4.2</v>
      </c>
      <c r="AK19" s="88">
        <v>0.2</v>
      </c>
      <c r="AL19" s="82">
        <v>4.4000000000000004</v>
      </c>
      <c r="AM19" s="88">
        <v>0.2</v>
      </c>
      <c r="AN19" s="82">
        <v>4.3</v>
      </c>
      <c r="AO19" s="88">
        <v>0.2</v>
      </c>
      <c r="AP19" s="82">
        <v>4.5</v>
      </c>
      <c r="AQ19" s="88">
        <v>0.2</v>
      </c>
      <c r="AR19" s="82">
        <v>4.5</v>
      </c>
      <c r="AS19" s="88">
        <v>0.2</v>
      </c>
      <c r="AT19" s="82">
        <v>4.4000000000000004</v>
      </c>
      <c r="AU19" s="88">
        <v>0.2</v>
      </c>
      <c r="AV19" s="82">
        <v>4</v>
      </c>
      <c r="AW19" s="88">
        <v>0.2</v>
      </c>
      <c r="AX19" s="82">
        <v>4.5</v>
      </c>
      <c r="AY19" s="88">
        <v>0.2</v>
      </c>
      <c r="AZ19" s="82"/>
      <c r="BA19" s="88"/>
      <c r="BB19" s="82">
        <v>3.9</v>
      </c>
      <c r="BC19" s="88">
        <v>0.2</v>
      </c>
      <c r="BD19" s="82">
        <v>3.6</v>
      </c>
      <c r="BE19" s="88">
        <v>0.2</v>
      </c>
      <c r="BF19" s="82">
        <v>3.9</v>
      </c>
      <c r="BG19" s="88">
        <v>0.2</v>
      </c>
      <c r="BH19" s="82">
        <v>4.5</v>
      </c>
      <c r="BI19" s="88">
        <v>0.2</v>
      </c>
    </row>
    <row r="20" spans="1:63" s="13" customFormat="1" ht="13.5" customHeight="1" x14ac:dyDescent="0.2">
      <c r="A20" s="17" t="s">
        <v>15</v>
      </c>
      <c r="B20" s="86">
        <v>7.4</v>
      </c>
      <c r="C20" s="85">
        <v>2.2999999999999998</v>
      </c>
      <c r="D20" s="86">
        <v>6.01</v>
      </c>
      <c r="E20" s="85">
        <v>1.75</v>
      </c>
      <c r="F20" s="86">
        <v>5.67</v>
      </c>
      <c r="G20" s="85">
        <v>1.65</v>
      </c>
      <c r="H20" s="86">
        <v>4.68</v>
      </c>
      <c r="I20" s="85">
        <v>1.45</v>
      </c>
      <c r="J20" s="86">
        <v>4.8099999999999996</v>
      </c>
      <c r="K20" s="85">
        <v>1.79</v>
      </c>
      <c r="L20" s="86">
        <v>3.35</v>
      </c>
      <c r="M20" s="85">
        <v>1.24</v>
      </c>
      <c r="N20" s="86">
        <v>4.26</v>
      </c>
      <c r="O20" s="85">
        <v>1.22</v>
      </c>
      <c r="P20" s="84">
        <v>5.9</v>
      </c>
      <c r="Q20" s="89">
        <v>0.7</v>
      </c>
      <c r="R20" s="84">
        <v>7.1</v>
      </c>
      <c r="S20" s="89">
        <v>0.8</v>
      </c>
      <c r="T20" s="84">
        <v>7.2</v>
      </c>
      <c r="U20" s="89">
        <v>0.8</v>
      </c>
      <c r="V20" s="84">
        <v>7.5</v>
      </c>
      <c r="W20" s="89">
        <v>0.9</v>
      </c>
      <c r="X20" s="84">
        <v>6.6</v>
      </c>
      <c r="Y20" s="89">
        <v>0.9</v>
      </c>
      <c r="Z20" s="84">
        <v>5.9</v>
      </c>
      <c r="AA20" s="89">
        <v>0.9</v>
      </c>
      <c r="AB20" s="84">
        <v>7.5</v>
      </c>
      <c r="AC20" s="89">
        <v>1</v>
      </c>
      <c r="AD20" s="84">
        <v>8.1</v>
      </c>
      <c r="AE20" s="89">
        <v>0.7</v>
      </c>
      <c r="AF20" s="84">
        <v>8.3000000000000007</v>
      </c>
      <c r="AG20" s="89">
        <v>0.7</v>
      </c>
      <c r="AH20" s="84">
        <v>8.1999999999999993</v>
      </c>
      <c r="AI20" s="89">
        <v>0.7</v>
      </c>
      <c r="AJ20" s="84">
        <v>8.8000000000000007</v>
      </c>
      <c r="AK20" s="89">
        <v>0.8</v>
      </c>
      <c r="AL20" s="84">
        <v>9.1999999999999993</v>
      </c>
      <c r="AM20" s="89">
        <v>0.9</v>
      </c>
      <c r="AN20" s="84">
        <v>9.3000000000000007</v>
      </c>
      <c r="AO20" s="89">
        <v>0.9</v>
      </c>
      <c r="AP20" s="84">
        <v>9.8000000000000007</v>
      </c>
      <c r="AQ20" s="89">
        <v>1</v>
      </c>
      <c r="AR20" s="84">
        <v>8.5</v>
      </c>
      <c r="AS20" s="89">
        <v>0.9</v>
      </c>
      <c r="AT20" s="84">
        <v>8.4</v>
      </c>
      <c r="AU20" s="89">
        <v>0.9</v>
      </c>
      <c r="AV20" s="84">
        <v>8</v>
      </c>
      <c r="AW20" s="89">
        <v>0.9</v>
      </c>
      <c r="AX20" s="84">
        <v>8.6</v>
      </c>
      <c r="AY20" s="89">
        <v>0.9</v>
      </c>
      <c r="AZ20" s="84"/>
      <c r="BA20" s="89"/>
      <c r="BB20" s="84">
        <v>8.6</v>
      </c>
      <c r="BC20" s="89">
        <v>0.8</v>
      </c>
      <c r="BD20" s="84">
        <v>7.6</v>
      </c>
      <c r="BE20" s="89">
        <v>0.7</v>
      </c>
      <c r="BF20" s="84">
        <v>8</v>
      </c>
      <c r="BG20" s="89">
        <v>0.7</v>
      </c>
      <c r="BH20" s="84">
        <v>8.1</v>
      </c>
      <c r="BI20" s="89">
        <v>0.7</v>
      </c>
    </row>
    <row r="21" spans="1:63" s="13" customFormat="1" ht="13.5" customHeight="1" x14ac:dyDescent="0.2">
      <c r="A21" s="17" t="s">
        <v>6</v>
      </c>
      <c r="B21" s="86">
        <v>3</v>
      </c>
      <c r="C21" s="85">
        <v>0.56999999999999995</v>
      </c>
      <c r="D21" s="86">
        <v>3.13</v>
      </c>
      <c r="E21" s="85">
        <v>0.55000000000000004</v>
      </c>
      <c r="F21" s="86">
        <v>2.91</v>
      </c>
      <c r="G21" s="85">
        <v>0.61</v>
      </c>
      <c r="H21" s="86">
        <v>2.4700000000000002</v>
      </c>
      <c r="I21" s="85">
        <v>0.47</v>
      </c>
      <c r="J21" s="86">
        <v>2.17</v>
      </c>
      <c r="K21" s="85">
        <v>0.47</v>
      </c>
      <c r="L21" s="86">
        <v>2.0499999999999998</v>
      </c>
      <c r="M21" s="85">
        <v>0.47</v>
      </c>
      <c r="N21" s="86">
        <v>2.37</v>
      </c>
      <c r="O21" s="85">
        <v>0.36</v>
      </c>
      <c r="P21" s="86">
        <v>3.2</v>
      </c>
      <c r="Q21" s="85">
        <v>0.3</v>
      </c>
      <c r="R21" s="86">
        <v>3.7</v>
      </c>
      <c r="S21" s="85">
        <v>0.3</v>
      </c>
      <c r="T21" s="86">
        <v>3.7</v>
      </c>
      <c r="U21" s="85">
        <v>0.3</v>
      </c>
      <c r="V21" s="86">
        <v>3.3</v>
      </c>
      <c r="W21" s="85">
        <v>0.3</v>
      </c>
      <c r="X21" s="86">
        <v>3</v>
      </c>
      <c r="Y21" s="85">
        <v>0.3</v>
      </c>
      <c r="Z21" s="86">
        <v>2.8</v>
      </c>
      <c r="AA21" s="85">
        <v>0.3</v>
      </c>
      <c r="AB21" s="86">
        <v>3.2</v>
      </c>
      <c r="AC21" s="85">
        <v>0.4</v>
      </c>
      <c r="AD21" s="86">
        <v>4.3</v>
      </c>
      <c r="AE21" s="85">
        <v>0.3</v>
      </c>
      <c r="AF21" s="86">
        <v>3.6</v>
      </c>
      <c r="AG21" s="85">
        <v>0.2</v>
      </c>
      <c r="AH21" s="86">
        <v>3.7</v>
      </c>
      <c r="AI21" s="85">
        <v>0.2</v>
      </c>
      <c r="AJ21" s="86">
        <v>3.8</v>
      </c>
      <c r="AK21" s="85">
        <v>0.3</v>
      </c>
      <c r="AL21" s="86">
        <v>4.0999999999999996</v>
      </c>
      <c r="AM21" s="85">
        <v>0.3</v>
      </c>
      <c r="AN21" s="86">
        <v>3.9</v>
      </c>
      <c r="AO21" s="85">
        <v>0.3</v>
      </c>
      <c r="AP21" s="86">
        <v>4.4000000000000004</v>
      </c>
      <c r="AQ21" s="85">
        <v>0.3</v>
      </c>
      <c r="AR21" s="86">
        <v>4.2</v>
      </c>
      <c r="AS21" s="85">
        <v>0.3</v>
      </c>
      <c r="AT21" s="86">
        <v>4.4000000000000004</v>
      </c>
      <c r="AU21" s="85">
        <v>0.3</v>
      </c>
      <c r="AV21" s="86">
        <v>4</v>
      </c>
      <c r="AW21" s="85">
        <v>0.3</v>
      </c>
      <c r="AX21" s="86">
        <v>4.5999999999999996</v>
      </c>
      <c r="AY21" s="85">
        <v>0.3</v>
      </c>
      <c r="AZ21" s="86"/>
      <c r="BA21" s="85"/>
      <c r="BB21" s="86">
        <v>3.5</v>
      </c>
      <c r="BC21" s="85">
        <v>0.3</v>
      </c>
      <c r="BD21" s="86">
        <v>3.1</v>
      </c>
      <c r="BE21" s="85">
        <v>0.3</v>
      </c>
      <c r="BF21" s="86">
        <v>3.3</v>
      </c>
      <c r="BG21" s="85">
        <v>0.2</v>
      </c>
      <c r="BH21" s="86">
        <v>4.0999999999999996</v>
      </c>
      <c r="BI21" s="85">
        <v>0.3</v>
      </c>
    </row>
    <row r="22" spans="1:63" s="13" customFormat="1" ht="13.5" customHeight="1" x14ac:dyDescent="0.2">
      <c r="A22" s="16" t="s">
        <v>14</v>
      </c>
      <c r="B22" s="86">
        <v>3.07</v>
      </c>
      <c r="C22" s="85">
        <v>0.62</v>
      </c>
      <c r="D22" s="86">
        <v>3.28</v>
      </c>
      <c r="E22" s="85">
        <v>0.57999999999999996</v>
      </c>
      <c r="F22" s="86">
        <v>2.93</v>
      </c>
      <c r="G22" s="85">
        <v>0.65</v>
      </c>
      <c r="H22" s="86">
        <v>2.4300000000000002</v>
      </c>
      <c r="I22" s="85">
        <v>0.46</v>
      </c>
      <c r="J22" s="86">
        <v>2.08</v>
      </c>
      <c r="K22" s="85">
        <v>0.5</v>
      </c>
      <c r="L22" s="86">
        <v>1.86</v>
      </c>
      <c r="M22" s="85">
        <v>0.48</v>
      </c>
      <c r="N22" s="86">
        <v>2.36</v>
      </c>
      <c r="O22" s="85">
        <v>0.39</v>
      </c>
      <c r="P22" s="84">
        <v>3</v>
      </c>
      <c r="Q22" s="89">
        <v>0.3</v>
      </c>
      <c r="R22" s="84">
        <v>3.5</v>
      </c>
      <c r="S22" s="89">
        <v>0.3</v>
      </c>
      <c r="T22" s="84">
        <v>3.5</v>
      </c>
      <c r="U22" s="89">
        <v>0.4</v>
      </c>
      <c r="V22" s="84">
        <v>3.1</v>
      </c>
      <c r="W22" s="89">
        <v>0.4</v>
      </c>
      <c r="X22" s="84">
        <v>2.8</v>
      </c>
      <c r="Y22" s="89">
        <v>0.3</v>
      </c>
      <c r="Z22" s="84">
        <v>2.6</v>
      </c>
      <c r="AA22" s="89">
        <v>0.3</v>
      </c>
      <c r="AB22" s="84">
        <v>3.1</v>
      </c>
      <c r="AC22" s="89">
        <v>0.4</v>
      </c>
      <c r="AD22" s="84">
        <v>4.0999999999999996</v>
      </c>
      <c r="AE22" s="89">
        <v>0.3</v>
      </c>
      <c r="AF22" s="84">
        <v>3.4</v>
      </c>
      <c r="AG22" s="89">
        <v>0.3</v>
      </c>
      <c r="AH22" s="84">
        <v>3.5</v>
      </c>
      <c r="AI22" s="89">
        <v>0.2</v>
      </c>
      <c r="AJ22" s="84">
        <v>3.6</v>
      </c>
      <c r="AK22" s="89">
        <v>0.3</v>
      </c>
      <c r="AL22" s="84">
        <v>3.7</v>
      </c>
      <c r="AM22" s="89">
        <v>0.3</v>
      </c>
      <c r="AN22" s="84">
        <v>3.7</v>
      </c>
      <c r="AO22" s="89">
        <v>0.3</v>
      </c>
      <c r="AP22" s="84">
        <v>4.2</v>
      </c>
      <c r="AQ22" s="89">
        <v>0.3</v>
      </c>
      <c r="AR22" s="84">
        <v>4.2</v>
      </c>
      <c r="AS22" s="89">
        <v>0.3</v>
      </c>
      <c r="AT22" s="84">
        <v>4</v>
      </c>
      <c r="AU22" s="89">
        <v>0.3</v>
      </c>
      <c r="AV22" s="84">
        <v>3.4</v>
      </c>
      <c r="AW22" s="89">
        <v>0.3</v>
      </c>
      <c r="AX22" s="84">
        <v>4.2</v>
      </c>
      <c r="AY22" s="89">
        <v>0.3</v>
      </c>
      <c r="AZ22" s="84"/>
      <c r="BA22" s="89"/>
      <c r="BB22" s="84">
        <v>3.2</v>
      </c>
      <c r="BC22" s="89">
        <v>0.3</v>
      </c>
      <c r="BD22" s="84">
        <v>2.9</v>
      </c>
      <c r="BE22" s="89">
        <v>0.3</v>
      </c>
      <c r="BF22" s="84">
        <v>2.9</v>
      </c>
      <c r="BG22" s="89">
        <v>0.3</v>
      </c>
      <c r="BH22" s="84">
        <v>3.6</v>
      </c>
      <c r="BI22" s="89">
        <v>0.3</v>
      </c>
    </row>
    <row r="23" spans="1:63" s="13" customFormat="1" ht="13.5" customHeight="1" x14ac:dyDescent="0.2">
      <c r="A23" s="16" t="s">
        <v>13</v>
      </c>
      <c r="B23" s="90">
        <v>2.48</v>
      </c>
      <c r="C23" s="85">
        <v>1.37</v>
      </c>
      <c r="D23" s="86">
        <v>1.96</v>
      </c>
      <c r="E23" s="85">
        <v>1.66</v>
      </c>
      <c r="F23" s="86">
        <v>2.76</v>
      </c>
      <c r="G23" s="85">
        <v>1.77</v>
      </c>
      <c r="H23" s="86">
        <v>2.74</v>
      </c>
      <c r="I23" s="85">
        <v>1.95</v>
      </c>
      <c r="J23" s="86">
        <v>2.76</v>
      </c>
      <c r="K23" s="85">
        <v>1.4</v>
      </c>
      <c r="L23" s="86">
        <v>3.15</v>
      </c>
      <c r="M23" s="85">
        <v>1.55</v>
      </c>
      <c r="N23" s="86">
        <v>2.44</v>
      </c>
      <c r="O23" s="85">
        <v>0.87</v>
      </c>
      <c r="P23" s="84">
        <v>4.3</v>
      </c>
      <c r="Q23" s="89">
        <v>0.9</v>
      </c>
      <c r="R23" s="84">
        <v>5.0999999999999996</v>
      </c>
      <c r="S23" s="89">
        <v>1</v>
      </c>
      <c r="T23" s="84">
        <v>4.8</v>
      </c>
      <c r="U23" s="89">
        <v>1</v>
      </c>
      <c r="V23" s="84">
        <v>4.3</v>
      </c>
      <c r="W23" s="89">
        <v>0.9</v>
      </c>
      <c r="X23" s="84">
        <v>4.0999999999999996</v>
      </c>
      <c r="Y23" s="89">
        <v>0.9</v>
      </c>
      <c r="Z23" s="84">
        <v>4.4000000000000004</v>
      </c>
      <c r="AA23" s="89">
        <v>1</v>
      </c>
      <c r="AB23" s="84">
        <v>4</v>
      </c>
      <c r="AC23" s="89">
        <v>1.1000000000000001</v>
      </c>
      <c r="AD23" s="84">
        <v>5.3</v>
      </c>
      <c r="AE23" s="89">
        <v>0.7</v>
      </c>
      <c r="AF23" s="84">
        <v>4.8</v>
      </c>
      <c r="AG23" s="89">
        <v>0.7</v>
      </c>
      <c r="AH23" s="84">
        <v>4.9000000000000004</v>
      </c>
      <c r="AI23" s="89">
        <v>0.6</v>
      </c>
      <c r="AJ23" s="84">
        <v>5.4</v>
      </c>
      <c r="AK23" s="89">
        <v>0.8</v>
      </c>
      <c r="AL23" s="84">
        <v>5.7</v>
      </c>
      <c r="AM23" s="89">
        <v>0.9</v>
      </c>
      <c r="AN23" s="84">
        <v>4.9000000000000004</v>
      </c>
      <c r="AO23" s="89">
        <v>0.7</v>
      </c>
      <c r="AP23" s="84">
        <v>5.3</v>
      </c>
      <c r="AQ23" s="89">
        <v>0.8</v>
      </c>
      <c r="AR23" s="84">
        <v>4.4000000000000004</v>
      </c>
      <c r="AS23" s="89">
        <v>0.7</v>
      </c>
      <c r="AT23" s="84">
        <v>6.3</v>
      </c>
      <c r="AU23" s="89">
        <v>1</v>
      </c>
      <c r="AV23" s="84">
        <v>6.4</v>
      </c>
      <c r="AW23" s="89">
        <v>0.9</v>
      </c>
      <c r="AX23" s="84">
        <v>6.3</v>
      </c>
      <c r="AY23" s="89">
        <v>0.8</v>
      </c>
      <c r="AZ23" s="84"/>
      <c r="BA23" s="89"/>
      <c r="BB23" s="84">
        <v>5.2</v>
      </c>
      <c r="BC23" s="89">
        <v>0.8</v>
      </c>
      <c r="BD23" s="84">
        <v>4.2</v>
      </c>
      <c r="BE23" s="89">
        <v>0.7</v>
      </c>
      <c r="BF23" s="84">
        <v>4.9000000000000004</v>
      </c>
      <c r="BG23" s="89">
        <v>0.7</v>
      </c>
      <c r="BH23" s="84">
        <v>6.2</v>
      </c>
      <c r="BI23" s="89">
        <v>0.7</v>
      </c>
    </row>
    <row r="24" spans="1:63" s="13" customFormat="1" ht="13.5" customHeight="1" x14ac:dyDescent="0.2">
      <c r="A24" s="17" t="s">
        <v>7</v>
      </c>
      <c r="B24" s="90">
        <v>2.74</v>
      </c>
      <c r="C24" s="85">
        <v>1.17</v>
      </c>
      <c r="D24" s="86">
        <v>4.41</v>
      </c>
      <c r="E24" s="85">
        <v>1.45</v>
      </c>
      <c r="F24" s="86">
        <v>2.83</v>
      </c>
      <c r="G24" s="85">
        <v>1.07</v>
      </c>
      <c r="H24" s="86">
        <v>1.73</v>
      </c>
      <c r="I24" s="85">
        <v>0.75</v>
      </c>
      <c r="J24" s="86">
        <v>1.34</v>
      </c>
      <c r="K24" s="85">
        <v>0.62</v>
      </c>
      <c r="L24" s="86">
        <v>1.27</v>
      </c>
      <c r="M24" s="85">
        <v>0.52</v>
      </c>
      <c r="N24" s="86">
        <v>2.16</v>
      </c>
      <c r="O24" s="85">
        <v>0.56000000000000005</v>
      </c>
      <c r="P24" s="86">
        <v>2.9</v>
      </c>
      <c r="Q24" s="85">
        <v>0.4</v>
      </c>
      <c r="R24" s="86">
        <v>2.8</v>
      </c>
      <c r="S24" s="85">
        <v>0.4</v>
      </c>
      <c r="T24" s="86">
        <v>2.7</v>
      </c>
      <c r="U24" s="85">
        <v>0.4</v>
      </c>
      <c r="V24" s="86">
        <v>2.2000000000000002</v>
      </c>
      <c r="W24" s="85">
        <v>0.3</v>
      </c>
      <c r="X24" s="86">
        <v>2.1</v>
      </c>
      <c r="Y24" s="85">
        <v>0.4</v>
      </c>
      <c r="Z24" s="86">
        <v>1.8</v>
      </c>
      <c r="AA24" s="85">
        <v>0.3</v>
      </c>
      <c r="AB24" s="86">
        <v>2.7</v>
      </c>
      <c r="AC24" s="85">
        <v>0.4</v>
      </c>
      <c r="AD24" s="86">
        <v>3.1</v>
      </c>
      <c r="AE24" s="85">
        <v>0.3</v>
      </c>
      <c r="AF24" s="86">
        <v>2.9</v>
      </c>
      <c r="AG24" s="85">
        <v>0.3</v>
      </c>
      <c r="AH24" s="86">
        <v>3</v>
      </c>
      <c r="AI24" s="85">
        <v>0.3</v>
      </c>
      <c r="AJ24" s="86">
        <v>3.4</v>
      </c>
      <c r="AK24" s="85">
        <v>0.3</v>
      </c>
      <c r="AL24" s="86">
        <v>3.4</v>
      </c>
      <c r="AM24" s="85">
        <v>0.3</v>
      </c>
      <c r="AN24" s="86">
        <v>3.4</v>
      </c>
      <c r="AO24" s="85">
        <v>0.3</v>
      </c>
      <c r="AP24" s="86">
        <v>3.3</v>
      </c>
      <c r="AQ24" s="85">
        <v>0.3</v>
      </c>
      <c r="AR24" s="86">
        <v>3.8</v>
      </c>
      <c r="AS24" s="85">
        <v>0.3</v>
      </c>
      <c r="AT24" s="86">
        <v>3.5</v>
      </c>
      <c r="AU24" s="85">
        <v>0.3</v>
      </c>
      <c r="AV24" s="86">
        <v>3.3</v>
      </c>
      <c r="AW24" s="85">
        <v>0.3</v>
      </c>
      <c r="AX24" s="86">
        <v>3.5</v>
      </c>
      <c r="AY24" s="85">
        <v>0.2</v>
      </c>
      <c r="AZ24" s="86"/>
      <c r="BA24" s="85"/>
      <c r="BB24" s="86">
        <v>3</v>
      </c>
      <c r="BC24" s="85">
        <v>0.2</v>
      </c>
      <c r="BD24" s="86">
        <v>3.1</v>
      </c>
      <c r="BE24" s="85">
        <v>0.2</v>
      </c>
      <c r="BF24" s="86">
        <v>3.5</v>
      </c>
      <c r="BG24" s="85">
        <v>0.2</v>
      </c>
      <c r="BH24" s="86">
        <v>3.9</v>
      </c>
      <c r="BI24" s="85">
        <v>0.2</v>
      </c>
    </row>
    <row r="25" spans="1:63" s="13" customFormat="1" ht="13.5" customHeight="1" x14ac:dyDescent="0.2">
      <c r="A25" s="16" t="s">
        <v>8</v>
      </c>
      <c r="B25" s="90">
        <v>1.39</v>
      </c>
      <c r="C25" s="85">
        <v>0.66</v>
      </c>
      <c r="D25" s="86">
        <v>2.58</v>
      </c>
      <c r="E25" s="85">
        <v>1.1200000000000001</v>
      </c>
      <c r="F25" s="86">
        <v>2.15</v>
      </c>
      <c r="G25" s="85">
        <v>1.2</v>
      </c>
      <c r="H25" s="86">
        <v>1.1599999999999999</v>
      </c>
      <c r="I25" s="85">
        <v>0.87</v>
      </c>
      <c r="J25" s="86">
        <v>0.95</v>
      </c>
      <c r="K25" s="85">
        <v>0.47</v>
      </c>
      <c r="L25" s="86">
        <v>0.78</v>
      </c>
      <c r="M25" s="85">
        <v>0.46</v>
      </c>
      <c r="N25" s="86">
        <v>1.5</v>
      </c>
      <c r="O25" s="85">
        <v>0.68</v>
      </c>
      <c r="P25" s="84">
        <v>2.2999999999999998</v>
      </c>
      <c r="Q25" s="89">
        <v>0.5</v>
      </c>
      <c r="R25" s="84">
        <v>2.2999999999999998</v>
      </c>
      <c r="S25" s="89">
        <v>0.5</v>
      </c>
      <c r="T25" s="84">
        <v>2.2000000000000002</v>
      </c>
      <c r="U25" s="89">
        <v>0.5</v>
      </c>
      <c r="V25" s="84">
        <v>1.6</v>
      </c>
      <c r="W25" s="89">
        <v>0.4</v>
      </c>
      <c r="X25" s="84">
        <v>1.4</v>
      </c>
      <c r="Y25" s="89">
        <v>0.4</v>
      </c>
      <c r="Z25" s="84">
        <v>0.8</v>
      </c>
      <c r="AA25" s="89">
        <v>0.3</v>
      </c>
      <c r="AB25" s="84">
        <v>2</v>
      </c>
      <c r="AC25" s="89">
        <v>0.5</v>
      </c>
      <c r="AD25" s="84">
        <v>2.2999999999999998</v>
      </c>
      <c r="AE25" s="89">
        <v>0.3</v>
      </c>
      <c r="AF25" s="84">
        <v>2</v>
      </c>
      <c r="AG25" s="89">
        <v>0.3</v>
      </c>
      <c r="AH25" s="84">
        <v>2.1</v>
      </c>
      <c r="AI25" s="89">
        <v>0.3</v>
      </c>
      <c r="AJ25" s="84">
        <v>1.7</v>
      </c>
      <c r="AK25" s="89">
        <v>0.3</v>
      </c>
      <c r="AL25" s="84">
        <v>2</v>
      </c>
      <c r="AM25" s="89">
        <v>0.3</v>
      </c>
      <c r="AN25" s="84">
        <v>2.1</v>
      </c>
      <c r="AO25" s="89">
        <v>0.4</v>
      </c>
      <c r="AP25" s="84">
        <v>2.1</v>
      </c>
      <c r="AQ25" s="89">
        <v>0.4</v>
      </c>
      <c r="AR25" s="84">
        <v>2.5</v>
      </c>
      <c r="AS25" s="89">
        <v>0.4</v>
      </c>
      <c r="AT25" s="84">
        <v>2.2000000000000002</v>
      </c>
      <c r="AU25" s="89">
        <v>0.3</v>
      </c>
      <c r="AV25" s="84">
        <v>2</v>
      </c>
      <c r="AW25" s="89">
        <v>0.3</v>
      </c>
      <c r="AX25" s="84">
        <v>2.2999999999999998</v>
      </c>
      <c r="AY25" s="89">
        <v>0.3</v>
      </c>
      <c r="AZ25" s="84"/>
      <c r="BA25" s="89"/>
      <c r="BB25" s="84">
        <v>2.2000000000000002</v>
      </c>
      <c r="BC25" s="89">
        <v>0.3</v>
      </c>
      <c r="BD25" s="84">
        <v>2.2999999999999998</v>
      </c>
      <c r="BE25" s="89">
        <v>0.3</v>
      </c>
      <c r="BF25" s="84">
        <v>2.2000000000000002</v>
      </c>
      <c r="BG25" s="89">
        <v>0.3</v>
      </c>
      <c r="BH25" s="84">
        <v>2.7</v>
      </c>
      <c r="BI25" s="89">
        <v>0.3</v>
      </c>
    </row>
    <row r="26" spans="1:63" s="13" customFormat="1" ht="13.5" customHeight="1" x14ac:dyDescent="0.2">
      <c r="A26" s="15" t="s">
        <v>25</v>
      </c>
      <c r="B26" s="105">
        <v>4.57</v>
      </c>
      <c r="C26" s="14">
        <v>2.57</v>
      </c>
      <c r="D26" s="104">
        <v>6.89</v>
      </c>
      <c r="E26" s="14">
        <v>3.01</v>
      </c>
      <c r="F26" s="104">
        <v>3.77</v>
      </c>
      <c r="G26" s="14">
        <v>1.94</v>
      </c>
      <c r="H26" s="104">
        <v>2.5</v>
      </c>
      <c r="I26" s="14">
        <v>1.31</v>
      </c>
      <c r="J26" s="104">
        <v>1.87</v>
      </c>
      <c r="K26" s="14">
        <v>1.3</v>
      </c>
      <c r="L26" s="104">
        <v>1.95</v>
      </c>
      <c r="M26" s="14">
        <v>1.05</v>
      </c>
      <c r="N26" s="104">
        <v>3.06</v>
      </c>
      <c r="O26" s="14">
        <v>0.95</v>
      </c>
      <c r="P26" s="87">
        <v>3.7</v>
      </c>
      <c r="Q26" s="32">
        <v>0.6</v>
      </c>
      <c r="R26" s="87">
        <v>3.3</v>
      </c>
      <c r="S26" s="32">
        <v>0.6</v>
      </c>
      <c r="T26" s="87">
        <v>3.4</v>
      </c>
      <c r="U26" s="32">
        <v>0.6</v>
      </c>
      <c r="V26" s="87">
        <v>3</v>
      </c>
      <c r="W26" s="32">
        <v>0.6</v>
      </c>
      <c r="X26" s="87">
        <v>2.8</v>
      </c>
      <c r="Y26" s="32">
        <v>0.6</v>
      </c>
      <c r="Z26" s="87">
        <v>2.6</v>
      </c>
      <c r="AA26" s="32">
        <v>0.5</v>
      </c>
      <c r="AB26" s="87">
        <v>3.2</v>
      </c>
      <c r="AC26" s="32">
        <v>0.6</v>
      </c>
      <c r="AD26" s="87">
        <v>3.6</v>
      </c>
      <c r="AE26" s="32">
        <v>0.4</v>
      </c>
      <c r="AF26" s="87">
        <v>3.5</v>
      </c>
      <c r="AG26" s="32">
        <v>0.4</v>
      </c>
      <c r="AH26" s="87">
        <v>3.5</v>
      </c>
      <c r="AI26" s="32">
        <v>0.4</v>
      </c>
      <c r="AJ26" s="87">
        <v>4.3</v>
      </c>
      <c r="AK26" s="32">
        <v>0.5</v>
      </c>
      <c r="AL26" s="87">
        <v>4.3</v>
      </c>
      <c r="AM26" s="32">
        <v>0.4</v>
      </c>
      <c r="AN26" s="87">
        <v>4.0999999999999996</v>
      </c>
      <c r="AO26" s="32">
        <v>0.4</v>
      </c>
      <c r="AP26" s="87">
        <v>4</v>
      </c>
      <c r="AQ26" s="32">
        <v>0.4</v>
      </c>
      <c r="AR26" s="87">
        <v>4.5</v>
      </c>
      <c r="AS26" s="32">
        <v>0.5</v>
      </c>
      <c r="AT26" s="87">
        <v>4.2</v>
      </c>
      <c r="AU26" s="32">
        <v>0.4</v>
      </c>
      <c r="AV26" s="87">
        <v>3.9</v>
      </c>
      <c r="AW26" s="32">
        <v>0.3</v>
      </c>
      <c r="AX26" s="87">
        <v>4.0999999999999996</v>
      </c>
      <c r="AY26" s="32">
        <v>0.3</v>
      </c>
      <c r="AZ26" s="87"/>
      <c r="BA26" s="32"/>
      <c r="BB26" s="87">
        <v>3.4</v>
      </c>
      <c r="BC26" s="32">
        <v>0.3</v>
      </c>
      <c r="BD26" s="87">
        <v>3.4</v>
      </c>
      <c r="BE26" s="32">
        <v>0.3</v>
      </c>
      <c r="BF26" s="87">
        <v>4.0999999999999996</v>
      </c>
      <c r="BG26" s="32">
        <v>0.3</v>
      </c>
      <c r="BH26" s="87">
        <v>4.4000000000000004</v>
      </c>
      <c r="BI26" s="32">
        <v>0.3</v>
      </c>
    </row>
    <row r="27" spans="1:63" s="5" customFormat="1" ht="13.5" customHeight="1" x14ac:dyDescent="0.25">
      <c r="A27" s="7" t="s">
        <v>12</v>
      </c>
      <c r="B27" s="7"/>
      <c r="C27" s="7"/>
      <c r="D27" s="7"/>
      <c r="E27" s="7"/>
      <c r="F27" s="7"/>
      <c r="G27" s="7"/>
      <c r="H27" s="7"/>
      <c r="I27" s="7"/>
      <c r="J27" s="4"/>
      <c r="K27" s="4"/>
      <c r="L27" s="4"/>
      <c r="M27" s="4"/>
      <c r="N27" s="4"/>
      <c r="O27" s="4"/>
      <c r="P27" s="4"/>
      <c r="Q27" s="4"/>
      <c r="R27" s="4"/>
      <c r="S27" s="4"/>
      <c r="T27" s="4"/>
      <c r="U27" s="4"/>
      <c r="V27" s="4"/>
      <c r="W27" s="4"/>
      <c r="X27" s="4"/>
      <c r="Y27" s="4"/>
      <c r="Z27" s="4"/>
      <c r="AA27" s="4"/>
    </row>
    <row r="28" spans="1:63" s="5" customFormat="1" ht="12" customHeight="1" x14ac:dyDescent="0.25">
      <c r="A28" s="6" t="s">
        <v>11</v>
      </c>
      <c r="B28" s="7"/>
      <c r="C28" s="7"/>
      <c r="D28" s="7"/>
      <c r="E28" s="7"/>
      <c r="F28" s="7"/>
      <c r="G28" s="7"/>
      <c r="H28" s="7"/>
      <c r="I28" s="7"/>
      <c r="J28" s="7"/>
      <c r="K28" s="7"/>
      <c r="L28" s="7"/>
      <c r="M28" s="7"/>
      <c r="N28" s="7"/>
      <c r="O28" s="7"/>
      <c r="P28" s="7"/>
      <c r="Q28" s="7"/>
      <c r="R28" s="7"/>
      <c r="S28" s="7"/>
      <c r="T28" s="7"/>
      <c r="U28" s="7"/>
      <c r="V28" s="4"/>
      <c r="W28" s="4"/>
      <c r="X28" s="4"/>
      <c r="Y28" s="4"/>
      <c r="Z28" s="4"/>
      <c r="AA28" s="4"/>
    </row>
    <row r="29" spans="1:63" s="5" customFormat="1" ht="12" customHeight="1" x14ac:dyDescent="0.25">
      <c r="A29" s="8" t="s">
        <v>10</v>
      </c>
      <c r="B29" s="4"/>
      <c r="C29" s="4"/>
      <c r="D29" s="4"/>
      <c r="E29" s="4"/>
      <c r="F29" s="4"/>
      <c r="G29" s="4"/>
      <c r="H29" s="4"/>
      <c r="I29" s="4"/>
      <c r="J29" s="4"/>
      <c r="K29" s="4"/>
      <c r="L29" s="4"/>
      <c r="M29" s="4"/>
      <c r="N29" s="4"/>
      <c r="O29" s="4"/>
      <c r="P29" s="4"/>
      <c r="Q29" s="4"/>
      <c r="R29" s="4"/>
      <c r="S29" s="4"/>
      <c r="T29" s="4"/>
      <c r="U29" s="4"/>
      <c r="V29" s="4"/>
      <c r="W29" s="4"/>
      <c r="X29" s="4"/>
      <c r="Y29" s="4"/>
      <c r="Z29" s="4"/>
      <c r="AA29" s="4"/>
    </row>
    <row r="30" spans="1:63" s="5" customFormat="1" ht="13.5" customHeight="1" x14ac:dyDescent="0.25">
      <c r="A30" s="7" t="s">
        <v>27</v>
      </c>
      <c r="B30" s="7"/>
      <c r="C30" s="7"/>
      <c r="D30" s="7"/>
      <c r="E30" s="7"/>
      <c r="F30" s="7"/>
      <c r="G30" s="7"/>
      <c r="H30" s="7"/>
      <c r="I30" s="7"/>
      <c r="J30" s="4"/>
      <c r="K30" s="4"/>
      <c r="L30" s="4"/>
      <c r="M30" s="4"/>
      <c r="N30" s="4"/>
      <c r="O30" s="4"/>
      <c r="P30" s="4"/>
      <c r="AV30" s="68"/>
      <c r="AX30" s="68"/>
      <c r="AZ30" s="68"/>
      <c r="BB30" s="68"/>
      <c r="BD30" s="68"/>
      <c r="BF30" s="68"/>
      <c r="BH30" s="68"/>
    </row>
    <row r="31" spans="1:63" s="5" customFormat="1" ht="13.5" customHeight="1" x14ac:dyDescent="0.25">
      <c r="A31" s="8" t="s">
        <v>107</v>
      </c>
      <c r="B31" s="4"/>
      <c r="C31" s="4"/>
      <c r="D31" s="4"/>
      <c r="E31" s="4"/>
      <c r="F31" s="4"/>
      <c r="G31" s="4"/>
      <c r="H31" s="4"/>
      <c r="I31" s="4"/>
      <c r="J31" s="4"/>
      <c r="K31" s="4"/>
      <c r="L31" s="4"/>
      <c r="M31" s="4"/>
      <c r="N31" s="4"/>
      <c r="O31" s="4"/>
      <c r="P31" s="4"/>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X31" s="68"/>
      <c r="AZ31" s="68"/>
      <c r="BB31" s="68"/>
      <c r="BD31" s="68"/>
      <c r="BF31" s="68"/>
      <c r="BH31" s="68"/>
    </row>
    <row r="32" spans="1:63" s="33" customFormat="1" ht="22.5" customHeight="1" x14ac:dyDescent="0.25">
      <c r="A32" s="108" t="s">
        <v>122</v>
      </c>
      <c r="B32" s="108"/>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81"/>
      <c r="BG32" s="81"/>
      <c r="BH32" s="81"/>
      <c r="BI32" s="81"/>
      <c r="BJ32" s="81"/>
      <c r="BK32" s="81"/>
    </row>
    <row r="33" spans="1:60" s="5" customFormat="1" ht="13.5" customHeight="1" x14ac:dyDescent="0.25">
      <c r="A33" s="6" t="str">
        <f>Index!$A$16</f>
        <v>Source: OFS – Enquête suisse sur la population active (ESPA)</v>
      </c>
      <c r="B33" s="6"/>
      <c r="C33" s="6"/>
      <c r="D33" s="6"/>
      <c r="E33" s="6"/>
      <c r="F33" s="6"/>
      <c r="G33" s="6"/>
      <c r="H33" s="6"/>
      <c r="I33" s="6"/>
      <c r="J33" s="6"/>
      <c r="K33" s="6"/>
      <c r="L33" s="6"/>
      <c r="M33" s="6"/>
      <c r="N33" s="6"/>
      <c r="O33" s="6"/>
      <c r="P33" s="6"/>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
      <c r="AX33" s="6"/>
      <c r="AZ33" s="6"/>
      <c r="BB33" s="6"/>
      <c r="BD33" s="6"/>
      <c r="BF33" s="6"/>
      <c r="BH33" s="6"/>
    </row>
    <row r="34" spans="1:60" s="5" customFormat="1" ht="13.5" customHeight="1" x14ac:dyDescent="0.25">
      <c r="A34" s="6" t="str">
        <f>Index!$A$17</f>
        <v>© OFS 2026</v>
      </c>
      <c r="B34" s="7"/>
      <c r="C34" s="7"/>
      <c r="D34" s="7"/>
      <c r="E34" s="7"/>
      <c r="F34" s="7"/>
      <c r="G34" s="7"/>
      <c r="H34" s="7"/>
      <c r="I34" s="7"/>
      <c r="J34" s="4"/>
      <c r="K34" s="4"/>
      <c r="L34" s="4"/>
      <c r="M34" s="4"/>
      <c r="N34" s="4"/>
      <c r="O34" s="4"/>
      <c r="P34" s="4"/>
      <c r="Q34" s="4"/>
      <c r="R34" s="4"/>
      <c r="S34" s="4"/>
      <c r="T34" s="4"/>
      <c r="U34" s="4"/>
      <c r="V34" s="4"/>
      <c r="W34" s="4"/>
      <c r="X34" s="4"/>
      <c r="Y34" s="4"/>
      <c r="Z34" s="4"/>
      <c r="AA34" s="4"/>
    </row>
    <row r="35" spans="1:60" s="7" customFormat="1" ht="25.5" customHeight="1" x14ac:dyDescent="0.2">
      <c r="A35" s="6" t="str">
        <f>Index!$A$18</f>
        <v>Contact: Office fédéral de la statistique (OFS), Indicateurs de la formation, EducIndicators@bfs.admin.ch</v>
      </c>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row>
  </sheetData>
  <mergeCells count="61">
    <mergeCell ref="AT4:AU4"/>
    <mergeCell ref="AT17:AU17"/>
    <mergeCell ref="BF4:BG4"/>
    <mergeCell ref="BF17:BG17"/>
    <mergeCell ref="AX4:AY4"/>
    <mergeCell ref="AX17:AY17"/>
    <mergeCell ref="BB4:BC4"/>
    <mergeCell ref="BB17:BC17"/>
    <mergeCell ref="AZ4:BA4"/>
    <mergeCell ref="AZ17:BA17"/>
    <mergeCell ref="AV17:AW17"/>
    <mergeCell ref="AV4:AW4"/>
    <mergeCell ref="BD4:BE4"/>
    <mergeCell ref="BD17:BE17"/>
    <mergeCell ref="B4:C4"/>
    <mergeCell ref="D4:E4"/>
    <mergeCell ref="F4:G4"/>
    <mergeCell ref="B17:C17"/>
    <mergeCell ref="D17:E17"/>
    <mergeCell ref="F17:G17"/>
    <mergeCell ref="V17:W17"/>
    <mergeCell ref="AP4:AQ4"/>
    <mergeCell ref="AN17:AO17"/>
    <mergeCell ref="V4:W4"/>
    <mergeCell ref="X4:Y4"/>
    <mergeCell ref="Z4:AA4"/>
    <mergeCell ref="AL4:AM4"/>
    <mergeCell ref="AN4:AO4"/>
    <mergeCell ref="AP17:AQ17"/>
    <mergeCell ref="AR17:AS17"/>
    <mergeCell ref="H4:I4"/>
    <mergeCell ref="J4:K4"/>
    <mergeCell ref="L4:M4"/>
    <mergeCell ref="T17:U17"/>
    <mergeCell ref="T4:U4"/>
    <mergeCell ref="N4:O4"/>
    <mergeCell ref="P4:Q4"/>
    <mergeCell ref="R4:S4"/>
    <mergeCell ref="AJ4:AK4"/>
    <mergeCell ref="AR4:AS4"/>
    <mergeCell ref="AD4:AE4"/>
    <mergeCell ref="AB4:AC4"/>
    <mergeCell ref="AF4:AG4"/>
    <mergeCell ref="AH4:AI4"/>
    <mergeCell ref="AJ17:AK17"/>
    <mergeCell ref="BH4:BI4"/>
    <mergeCell ref="BH17:BI17"/>
    <mergeCell ref="A32:BE32"/>
    <mergeCell ref="R17:S17"/>
    <mergeCell ref="AL17:AM17"/>
    <mergeCell ref="Z17:AA17"/>
    <mergeCell ref="AB17:AC17"/>
    <mergeCell ref="X17:Y17"/>
    <mergeCell ref="AD17:AE17"/>
    <mergeCell ref="AF17:AG17"/>
    <mergeCell ref="AH17:AI17"/>
    <mergeCell ref="H17:I17"/>
    <mergeCell ref="J17:K17"/>
    <mergeCell ref="L17:M17"/>
    <mergeCell ref="N17:O17"/>
    <mergeCell ref="P17:Q17"/>
  </mergeCells>
  <hyperlinks>
    <hyperlink ref="A1" location="Index!A1" display="Retour" xr:uid="{00000000-0004-0000-0100-000000000000}"/>
  </hyperlinks>
  <pageMargins left="0.7" right="0.7" top="0.75" bottom="0.75" header="0.3" footer="0.3"/>
  <pageSetup paperSize="9"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4"/>
  <sheetViews>
    <sheetView showGridLines="0" zoomScaleNormal="100" workbookViewId="0"/>
  </sheetViews>
  <sheetFormatPr baseColWidth="10" defaultColWidth="12.5546875" defaultRowHeight="13.8" x14ac:dyDescent="0.25"/>
  <cols>
    <col min="1" max="1" width="29.21875" style="9" customWidth="1"/>
    <col min="2" max="7" width="8" style="9" customWidth="1"/>
    <col min="8" max="9" width="6.21875" style="9" customWidth="1"/>
    <col min="10" max="16384" width="12.5546875" style="9"/>
  </cols>
  <sheetData>
    <row r="1" spans="1:7" s="26" customFormat="1" ht="25.5" customHeight="1" x14ac:dyDescent="0.25">
      <c r="A1" s="75" t="s">
        <v>31</v>
      </c>
    </row>
    <row r="2" spans="1:7" s="25" customFormat="1" ht="13.5" customHeight="1" x14ac:dyDescent="0.25">
      <c r="A2" s="2" t="str">
        <f>CONCATENATE("Personnes en emploi selon le sexe, en ",RIGHT(Index!A17,4)-1)</f>
        <v>Personnes en emploi selon le sexe, en 2025</v>
      </c>
      <c r="B2" s="28"/>
      <c r="C2" s="28"/>
      <c r="G2" s="70" t="s">
        <v>24</v>
      </c>
    </row>
    <row r="3" spans="1:7" s="25" customFormat="1" ht="13.5" customHeight="1" x14ac:dyDescent="0.25">
      <c r="A3" s="3" t="s">
        <v>123</v>
      </c>
      <c r="B3" s="26"/>
      <c r="C3" s="26"/>
    </row>
    <row r="4" spans="1:7" s="18" customFormat="1" ht="13.5" customHeight="1" x14ac:dyDescent="0.25">
      <c r="A4" s="24"/>
      <c r="B4" s="109" t="s">
        <v>4</v>
      </c>
      <c r="C4" s="110"/>
      <c r="D4" s="109" t="s">
        <v>5</v>
      </c>
      <c r="E4" s="110"/>
      <c r="F4" s="109" t="s">
        <v>0</v>
      </c>
      <c r="G4" s="111"/>
    </row>
    <row r="5" spans="1:7" s="18" customFormat="1" ht="13.5" customHeight="1" x14ac:dyDescent="0.25">
      <c r="A5" s="23"/>
      <c r="B5" s="22" t="s">
        <v>1</v>
      </c>
      <c r="C5" s="21" t="s">
        <v>2</v>
      </c>
      <c r="D5" s="22" t="s">
        <v>1</v>
      </c>
      <c r="E5" s="21" t="s">
        <v>2</v>
      </c>
      <c r="F5" s="20" t="s">
        <v>1</v>
      </c>
      <c r="G5" s="19" t="s">
        <v>2</v>
      </c>
    </row>
    <row r="6" spans="1:7" s="13" customFormat="1" ht="13.5" customHeight="1" x14ac:dyDescent="0.2">
      <c r="A6" s="31" t="s">
        <v>0</v>
      </c>
      <c r="B6" s="82">
        <v>80</v>
      </c>
      <c r="C6" s="88">
        <v>0.4</v>
      </c>
      <c r="D6" s="82">
        <v>87.1</v>
      </c>
      <c r="E6" s="88">
        <v>0.4</v>
      </c>
      <c r="F6" s="82">
        <v>83.6</v>
      </c>
      <c r="G6" s="88">
        <v>0.3</v>
      </c>
    </row>
    <row r="7" spans="1:7" s="13" customFormat="1" ht="13.5" customHeight="1" x14ac:dyDescent="0.2">
      <c r="A7" s="17" t="s">
        <v>15</v>
      </c>
      <c r="B7" s="84">
        <v>62.5</v>
      </c>
      <c r="C7" s="89">
        <v>1.3</v>
      </c>
      <c r="D7" s="84">
        <v>74</v>
      </c>
      <c r="E7" s="89">
        <v>1.4</v>
      </c>
      <c r="F7" s="84">
        <v>68.099999999999994</v>
      </c>
      <c r="G7" s="89">
        <v>1</v>
      </c>
    </row>
    <row r="8" spans="1:7" s="13" customFormat="1" ht="13.5" customHeight="1" x14ac:dyDescent="0.2">
      <c r="A8" s="17" t="s">
        <v>6</v>
      </c>
      <c r="B8" s="86">
        <v>80.2</v>
      </c>
      <c r="C8" s="85">
        <v>0.7</v>
      </c>
      <c r="D8" s="86">
        <v>86.1</v>
      </c>
      <c r="E8" s="85">
        <v>0.6</v>
      </c>
      <c r="F8" s="86">
        <v>83.1</v>
      </c>
      <c r="G8" s="85">
        <v>0.5</v>
      </c>
    </row>
    <row r="9" spans="1:7" s="13" customFormat="1" ht="13.5" customHeight="1" x14ac:dyDescent="0.2">
      <c r="A9" s="16" t="s">
        <v>14</v>
      </c>
      <c r="B9" s="84">
        <v>80.900000000000006</v>
      </c>
      <c r="C9" s="89">
        <v>0.8</v>
      </c>
      <c r="D9" s="84">
        <v>87.3</v>
      </c>
      <c r="E9" s="89">
        <v>0.7</v>
      </c>
      <c r="F9" s="84">
        <v>84.1</v>
      </c>
      <c r="G9" s="89">
        <v>0.5</v>
      </c>
    </row>
    <row r="10" spans="1:7" s="13" customFormat="1" ht="13.5" customHeight="1" x14ac:dyDescent="0.2">
      <c r="A10" s="16" t="s">
        <v>13</v>
      </c>
      <c r="B10" s="84">
        <v>77.7</v>
      </c>
      <c r="C10" s="89">
        <v>1.4</v>
      </c>
      <c r="D10" s="84">
        <v>81.400000000000006</v>
      </c>
      <c r="E10" s="89">
        <v>1.7</v>
      </c>
      <c r="F10" s="84">
        <v>79.400000000000006</v>
      </c>
      <c r="G10" s="89">
        <v>1.1000000000000001</v>
      </c>
    </row>
    <row r="11" spans="1:7" s="13" customFormat="1" ht="13.5" customHeight="1" x14ac:dyDescent="0.2">
      <c r="A11" s="17" t="s">
        <v>7</v>
      </c>
      <c r="B11" s="84">
        <v>85.8</v>
      </c>
      <c r="C11" s="89">
        <v>0.5</v>
      </c>
      <c r="D11" s="84">
        <v>91.6</v>
      </c>
      <c r="E11" s="89">
        <v>0.4</v>
      </c>
      <c r="F11" s="84">
        <v>88.9</v>
      </c>
      <c r="G11" s="89">
        <v>0.3</v>
      </c>
    </row>
    <row r="12" spans="1:7" s="13" customFormat="1" ht="13.5" customHeight="1" x14ac:dyDescent="0.2">
      <c r="A12" s="16" t="s">
        <v>8</v>
      </c>
      <c r="B12" s="84">
        <v>86.8</v>
      </c>
      <c r="C12" s="89">
        <v>1</v>
      </c>
      <c r="D12" s="84">
        <v>93.8</v>
      </c>
      <c r="E12" s="89">
        <v>0.6</v>
      </c>
      <c r="F12" s="84">
        <v>90.8</v>
      </c>
      <c r="G12" s="89">
        <v>0.6</v>
      </c>
    </row>
    <row r="13" spans="1:7" s="13" customFormat="1" ht="13.5" customHeight="1" x14ac:dyDescent="0.2">
      <c r="A13" s="15" t="s">
        <v>25</v>
      </c>
      <c r="B13" s="87">
        <v>85.4</v>
      </c>
      <c r="C13" s="32">
        <v>0.6</v>
      </c>
      <c r="D13" s="87">
        <v>90.4</v>
      </c>
      <c r="E13" s="32">
        <v>0.6</v>
      </c>
      <c r="F13" s="87">
        <v>87.9</v>
      </c>
      <c r="G13" s="32">
        <v>0.4</v>
      </c>
    </row>
    <row r="14" spans="1:7" s="29" customFormat="1" ht="13.5" customHeight="1" x14ac:dyDescent="0.25"/>
    <row r="15" spans="1:7" s="25" customFormat="1" ht="13.5" customHeight="1" x14ac:dyDescent="0.25">
      <c r="A15" s="2" t="str">
        <f>CONCATENATE("Personnes au chômage au sens du BIT selon le sexe, en ",RIGHT(Index!A17,4)-1)</f>
        <v>Personnes au chômage au sens du BIT selon le sexe, en 2025</v>
      </c>
      <c r="B15" s="28"/>
      <c r="C15" s="28"/>
      <c r="G15" s="70"/>
    </row>
    <row r="16" spans="1:7" s="25" customFormat="1" ht="13.5" customHeight="1" x14ac:dyDescent="0.25">
      <c r="A16" s="3" t="s">
        <v>37</v>
      </c>
      <c r="B16" s="26"/>
      <c r="C16" s="26"/>
    </row>
    <row r="17" spans="1:9" s="18" customFormat="1" ht="13.5" customHeight="1" x14ac:dyDescent="0.25">
      <c r="A17" s="24"/>
      <c r="B17" s="109" t="s">
        <v>4</v>
      </c>
      <c r="C17" s="110"/>
      <c r="D17" s="109" t="s">
        <v>5</v>
      </c>
      <c r="E17" s="110"/>
      <c r="F17" s="109" t="s">
        <v>0</v>
      </c>
      <c r="G17" s="111"/>
    </row>
    <row r="18" spans="1:9" s="18" customFormat="1" ht="13.5" customHeight="1" x14ac:dyDescent="0.25">
      <c r="A18" s="23"/>
      <c r="B18" s="22" t="s">
        <v>1</v>
      </c>
      <c r="C18" s="21" t="s">
        <v>2</v>
      </c>
      <c r="D18" s="22" t="s">
        <v>1</v>
      </c>
      <c r="E18" s="21" t="s">
        <v>2</v>
      </c>
      <c r="F18" s="20" t="s">
        <v>1</v>
      </c>
      <c r="G18" s="19" t="s">
        <v>2</v>
      </c>
    </row>
    <row r="19" spans="1:9" s="13" customFormat="1" ht="13.5" customHeight="1" x14ac:dyDescent="0.2">
      <c r="A19" s="31" t="s">
        <v>0</v>
      </c>
      <c r="B19" s="82">
        <v>4.4000000000000004</v>
      </c>
      <c r="C19" s="88">
        <v>0.2</v>
      </c>
      <c r="D19" s="82">
        <v>4.5999999999999996</v>
      </c>
      <c r="E19" s="88">
        <v>0.2</v>
      </c>
      <c r="F19" s="82">
        <v>4.5</v>
      </c>
      <c r="G19" s="88">
        <v>0.2</v>
      </c>
    </row>
    <row r="20" spans="1:9" s="13" customFormat="1" ht="13.5" customHeight="1" x14ac:dyDescent="0.2">
      <c r="A20" s="17" t="s">
        <v>15</v>
      </c>
      <c r="B20" s="84">
        <v>7.9</v>
      </c>
      <c r="C20" s="89">
        <v>0.9</v>
      </c>
      <c r="D20" s="84">
        <v>8.3000000000000007</v>
      </c>
      <c r="E20" s="89">
        <v>0.9</v>
      </c>
      <c r="F20" s="84">
        <v>8.1</v>
      </c>
      <c r="G20" s="89">
        <v>0.7</v>
      </c>
    </row>
    <row r="21" spans="1:9" s="13" customFormat="1" ht="13.5" customHeight="1" x14ac:dyDescent="0.2">
      <c r="A21" s="17" t="s">
        <v>6</v>
      </c>
      <c r="B21" s="86">
        <v>3.9</v>
      </c>
      <c r="C21" s="85">
        <v>0.4</v>
      </c>
      <c r="D21" s="86">
        <v>4.4000000000000004</v>
      </c>
      <c r="E21" s="85">
        <v>0.4</v>
      </c>
      <c r="F21" s="86">
        <v>4.0999999999999996</v>
      </c>
      <c r="G21" s="85">
        <v>0.3</v>
      </c>
    </row>
    <row r="22" spans="1:9" s="13" customFormat="1" ht="13.5" customHeight="1" x14ac:dyDescent="0.2">
      <c r="A22" s="16" t="s">
        <v>14</v>
      </c>
      <c r="B22" s="84">
        <v>3.4</v>
      </c>
      <c r="C22" s="89">
        <v>0.4</v>
      </c>
      <c r="D22" s="84">
        <v>3.8</v>
      </c>
      <c r="E22" s="89">
        <v>0.4</v>
      </c>
      <c r="F22" s="84">
        <v>3.6</v>
      </c>
      <c r="G22" s="89">
        <v>0.3</v>
      </c>
    </row>
    <row r="23" spans="1:9" s="13" customFormat="1" ht="13.5" customHeight="1" x14ac:dyDescent="0.2">
      <c r="A23" s="16" t="s">
        <v>13</v>
      </c>
      <c r="B23" s="84">
        <v>5.4</v>
      </c>
      <c r="C23" s="89">
        <v>0.9</v>
      </c>
      <c r="D23" s="84">
        <v>7.1</v>
      </c>
      <c r="E23" s="89">
        <v>1.1000000000000001</v>
      </c>
      <c r="F23" s="84">
        <v>6.2</v>
      </c>
      <c r="G23" s="89">
        <v>0.7</v>
      </c>
    </row>
    <row r="24" spans="1:9" s="13" customFormat="1" ht="13.5" customHeight="1" x14ac:dyDescent="0.2">
      <c r="A24" s="17" t="s">
        <v>7</v>
      </c>
      <c r="B24" s="84">
        <v>4</v>
      </c>
      <c r="C24" s="89">
        <v>0.3</v>
      </c>
      <c r="D24" s="84">
        <v>3.8</v>
      </c>
      <c r="E24" s="89">
        <v>0.3</v>
      </c>
      <c r="F24" s="84">
        <v>3.9</v>
      </c>
      <c r="G24" s="89">
        <v>0.2</v>
      </c>
    </row>
    <row r="25" spans="1:9" s="13" customFormat="1" ht="13.5" customHeight="1" x14ac:dyDescent="0.2">
      <c r="A25" s="16" t="s">
        <v>8</v>
      </c>
      <c r="B25" s="84">
        <v>3</v>
      </c>
      <c r="C25" s="89">
        <v>0.5</v>
      </c>
      <c r="D25" s="84">
        <v>2.5</v>
      </c>
      <c r="E25" s="89">
        <v>0.4</v>
      </c>
      <c r="F25" s="84">
        <v>2.7</v>
      </c>
      <c r="G25" s="89">
        <v>0.3</v>
      </c>
    </row>
    <row r="26" spans="1:9" s="13" customFormat="1" ht="13.5" customHeight="1" x14ac:dyDescent="0.2">
      <c r="A26" s="15" t="s">
        <v>25</v>
      </c>
      <c r="B26" s="87">
        <v>4.3</v>
      </c>
      <c r="C26" s="32">
        <v>0.4</v>
      </c>
      <c r="D26" s="87">
        <v>4.5</v>
      </c>
      <c r="E26" s="32">
        <v>0.4</v>
      </c>
      <c r="F26" s="87">
        <v>4.4000000000000004</v>
      </c>
      <c r="G26" s="32">
        <v>0.3</v>
      </c>
    </row>
    <row r="27" spans="1:9" s="5" customFormat="1" ht="13.5" customHeight="1" x14ac:dyDescent="0.25">
      <c r="A27" s="7" t="s">
        <v>28</v>
      </c>
      <c r="B27" s="7"/>
      <c r="C27" s="7"/>
      <c r="D27" s="7"/>
      <c r="E27" s="7"/>
      <c r="F27" s="7"/>
      <c r="G27" s="7"/>
      <c r="H27" s="7"/>
      <c r="I27" s="7"/>
    </row>
    <row r="28" spans="1:9" x14ac:dyDescent="0.25">
      <c r="A28" s="6" t="str">
        <f>Index!$A$16</f>
        <v>Source: OFS – Enquête suisse sur la population active (ESPA)</v>
      </c>
    </row>
    <row r="29" spans="1:9" x14ac:dyDescent="0.25">
      <c r="A29" s="6" t="str">
        <f>Index!$A$17</f>
        <v>© OFS 2026</v>
      </c>
    </row>
    <row r="30" spans="1:9" ht="25.5" customHeight="1" x14ac:dyDescent="0.25">
      <c r="A30" s="6" t="str">
        <f>Index!$A$18</f>
        <v>Contact: Office fédéral de la statistique (OFS), Indicateurs de la formation, EducIndicators@bfs.admin.ch</v>
      </c>
    </row>
    <row r="31" spans="1:9" s="5" customFormat="1" ht="13.5" customHeight="1" x14ac:dyDescent="0.25">
      <c r="A31" s="7"/>
      <c r="B31" s="7"/>
      <c r="C31" s="7"/>
      <c r="D31" s="4"/>
      <c r="E31" s="4"/>
      <c r="F31" s="4"/>
      <c r="G31" s="4"/>
    </row>
    <row r="32" spans="1:9" s="5" customFormat="1" ht="12.75" customHeight="1" x14ac:dyDescent="0.25">
      <c r="A32" s="6"/>
      <c r="B32" s="7"/>
      <c r="C32" s="7"/>
      <c r="D32" s="7"/>
      <c r="E32" s="7"/>
      <c r="F32" s="7"/>
      <c r="G32" s="7"/>
    </row>
    <row r="33" spans="1:7" s="5" customFormat="1" ht="12.75" customHeight="1" x14ac:dyDescent="0.25">
      <c r="A33" s="8"/>
      <c r="B33" s="4"/>
      <c r="C33" s="4"/>
      <c r="D33" s="4"/>
      <c r="E33" s="4"/>
      <c r="F33" s="4"/>
      <c r="G33" s="4"/>
    </row>
    <row r="34" spans="1:7" s="5" customFormat="1" ht="12.75" customHeight="1" x14ac:dyDescent="0.25">
      <c r="A34" s="7"/>
      <c r="B34" s="7"/>
      <c r="C34" s="7"/>
      <c r="D34" s="4"/>
      <c r="E34" s="4"/>
      <c r="F34" s="4"/>
      <c r="G34" s="4"/>
    </row>
  </sheetData>
  <mergeCells count="6">
    <mergeCell ref="F17:G17"/>
    <mergeCell ref="B17:C17"/>
    <mergeCell ref="D17:E17"/>
    <mergeCell ref="F4:G4"/>
    <mergeCell ref="B4:C4"/>
    <mergeCell ref="D4:E4"/>
  </mergeCells>
  <hyperlinks>
    <hyperlink ref="A1" location="Index!A1" display="Retour" xr:uid="{00000000-0004-0000-02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58"/>
  <sheetViews>
    <sheetView showGridLines="0" zoomScaleNormal="100" workbookViewId="0"/>
  </sheetViews>
  <sheetFormatPr baseColWidth="10" defaultColWidth="11.44140625" defaultRowHeight="13.8" x14ac:dyDescent="0.25"/>
  <cols>
    <col min="1" max="1" width="29.21875" style="9" customWidth="1"/>
    <col min="2" max="5" width="5.77734375" style="9" customWidth="1"/>
    <col min="6" max="11" width="8.77734375" style="9" customWidth="1"/>
    <col min="12" max="13" width="6.33203125" style="9" customWidth="1"/>
    <col min="14" max="17" width="8.77734375" style="9" customWidth="1"/>
    <col min="18" max="16384" width="11.44140625" style="9"/>
  </cols>
  <sheetData>
    <row r="1" spans="1:17" s="25" customFormat="1" ht="25.5" customHeight="1" x14ac:dyDescent="0.25">
      <c r="A1" s="75" t="s">
        <v>31</v>
      </c>
    </row>
    <row r="2" spans="1:17" s="25" customFormat="1" ht="13.5" customHeight="1" x14ac:dyDescent="0.25">
      <c r="A2" s="2" t="str">
        <f>CONCATENATE("Personnes en emploi selon la nationalité et la durée de résidence, en ",RIGHT(Index!A17,4)-1)</f>
        <v>Personnes en emploi selon la nationalité et la durée de résidence, en 2025</v>
      </c>
      <c r="B2" s="41"/>
      <c r="C2" s="41"/>
      <c r="D2" s="41"/>
      <c r="E2" s="41"/>
      <c r="F2" s="41"/>
      <c r="G2" s="41"/>
      <c r="H2" s="41"/>
      <c r="I2" s="41"/>
      <c r="J2" s="41"/>
      <c r="K2" s="41"/>
      <c r="L2" s="41"/>
      <c r="M2" s="41"/>
      <c r="N2" s="41"/>
      <c r="O2" s="41"/>
      <c r="P2" s="41"/>
      <c r="Q2" s="27" t="s">
        <v>22</v>
      </c>
    </row>
    <row r="3" spans="1:17" s="25" customFormat="1" ht="13.5" customHeight="1" x14ac:dyDescent="0.25">
      <c r="A3" s="3" t="s">
        <v>123</v>
      </c>
      <c r="B3" s="42"/>
      <c r="C3" s="42"/>
      <c r="D3" s="42"/>
      <c r="E3" s="42"/>
      <c r="F3" s="42"/>
      <c r="G3" s="42"/>
      <c r="H3" s="42"/>
      <c r="I3" s="42"/>
      <c r="J3" s="42"/>
      <c r="K3" s="42"/>
      <c r="L3" s="42"/>
      <c r="M3" s="42"/>
      <c r="N3" s="42"/>
      <c r="O3" s="42"/>
      <c r="P3" s="42"/>
      <c r="Q3" s="42"/>
    </row>
    <row r="4" spans="1:17" s="43" customFormat="1" ht="13.5" customHeight="1" x14ac:dyDescent="0.25">
      <c r="A4" s="34"/>
      <c r="B4" s="46" t="s">
        <v>0</v>
      </c>
      <c r="C4" s="47"/>
      <c r="D4" s="48" t="s">
        <v>101</v>
      </c>
      <c r="E4" s="49"/>
      <c r="F4" s="49"/>
      <c r="G4" s="49"/>
      <c r="H4" s="49"/>
      <c r="I4" s="49"/>
      <c r="J4" s="49"/>
      <c r="K4" s="49"/>
      <c r="L4" s="48" t="s">
        <v>103</v>
      </c>
      <c r="M4" s="49"/>
      <c r="N4" s="49"/>
      <c r="O4" s="49"/>
      <c r="P4" s="49"/>
      <c r="Q4" s="49"/>
    </row>
    <row r="5" spans="1:17" s="43" customFormat="1" ht="34.5" customHeight="1" x14ac:dyDescent="0.25">
      <c r="A5" s="35"/>
      <c r="B5" s="50"/>
      <c r="C5" s="51"/>
      <c r="D5" s="112" t="s">
        <v>0</v>
      </c>
      <c r="E5" s="113"/>
      <c r="F5" s="112" t="s">
        <v>109</v>
      </c>
      <c r="G5" s="114"/>
      <c r="H5" s="112" t="s">
        <v>99</v>
      </c>
      <c r="I5" s="114"/>
      <c r="J5" s="112" t="s">
        <v>106</v>
      </c>
      <c r="K5" s="114"/>
      <c r="L5" s="112" t="s">
        <v>0</v>
      </c>
      <c r="M5" s="113"/>
      <c r="N5" s="112" t="s">
        <v>98</v>
      </c>
      <c r="O5" s="114"/>
      <c r="P5" s="112" t="s">
        <v>105</v>
      </c>
      <c r="Q5" s="115"/>
    </row>
    <row r="6" spans="1:17" s="44" customFormat="1" ht="13.5" customHeight="1" x14ac:dyDescent="0.25">
      <c r="A6" s="36"/>
      <c r="B6" s="37" t="s">
        <v>1</v>
      </c>
      <c r="C6" s="38" t="s">
        <v>2</v>
      </c>
      <c r="D6" s="37" t="s">
        <v>1</v>
      </c>
      <c r="E6" s="38" t="s">
        <v>2</v>
      </c>
      <c r="F6" s="39" t="s">
        <v>1</v>
      </c>
      <c r="G6" s="38" t="s">
        <v>2</v>
      </c>
      <c r="H6" s="39" t="s">
        <v>1</v>
      </c>
      <c r="I6" s="38" t="s">
        <v>2</v>
      </c>
      <c r="J6" s="39" t="s">
        <v>1</v>
      </c>
      <c r="K6" s="38" t="s">
        <v>2</v>
      </c>
      <c r="L6" s="37" t="s">
        <v>1</v>
      </c>
      <c r="M6" s="38" t="s">
        <v>2</v>
      </c>
      <c r="N6" s="39" t="s">
        <v>1</v>
      </c>
      <c r="O6" s="38" t="s">
        <v>2</v>
      </c>
      <c r="P6" s="39" t="s">
        <v>1</v>
      </c>
      <c r="Q6" s="52" t="s">
        <v>2</v>
      </c>
    </row>
    <row r="7" spans="1:17" s="45" customFormat="1" ht="13.5" customHeight="1" x14ac:dyDescent="0.25">
      <c r="A7" s="31" t="s">
        <v>0</v>
      </c>
      <c r="B7" s="91">
        <v>83.6</v>
      </c>
      <c r="C7" s="92">
        <v>0.3</v>
      </c>
      <c r="D7" s="91">
        <v>85.9</v>
      </c>
      <c r="E7" s="92">
        <v>0.3</v>
      </c>
      <c r="F7" s="91">
        <v>87.3</v>
      </c>
      <c r="G7" s="92">
        <v>0.4</v>
      </c>
      <c r="H7" s="91">
        <v>83.2</v>
      </c>
      <c r="I7" s="92">
        <v>1.1000000000000001</v>
      </c>
      <c r="J7" s="91">
        <v>78.599999999999994</v>
      </c>
      <c r="K7" s="92">
        <v>1.2</v>
      </c>
      <c r="L7" s="91">
        <v>78.5</v>
      </c>
      <c r="M7" s="92">
        <v>0.5</v>
      </c>
      <c r="N7" s="91">
        <v>80.3</v>
      </c>
      <c r="O7" s="92">
        <v>1.3</v>
      </c>
      <c r="P7" s="91">
        <v>78.3</v>
      </c>
      <c r="Q7" s="92">
        <v>0.5</v>
      </c>
    </row>
    <row r="8" spans="1:17" s="45" customFormat="1" ht="13.5" customHeight="1" x14ac:dyDescent="0.25">
      <c r="A8" s="17" t="s">
        <v>15</v>
      </c>
      <c r="B8" s="91">
        <v>68.099999999999994</v>
      </c>
      <c r="C8" s="92">
        <v>1</v>
      </c>
      <c r="D8" s="91">
        <v>65.7</v>
      </c>
      <c r="E8" s="92">
        <v>1.8</v>
      </c>
      <c r="F8" s="91">
        <v>65.599999999999994</v>
      </c>
      <c r="G8" s="92">
        <v>2.5</v>
      </c>
      <c r="H8" s="91">
        <v>61.7</v>
      </c>
      <c r="I8" s="92">
        <v>5.0999999999999996</v>
      </c>
      <c r="J8" s="91">
        <v>67.7</v>
      </c>
      <c r="K8" s="92">
        <v>2.9</v>
      </c>
      <c r="L8" s="91">
        <v>69.5</v>
      </c>
      <c r="M8" s="92">
        <v>1.1000000000000001</v>
      </c>
      <c r="N8" s="91">
        <v>63.7</v>
      </c>
      <c r="O8" s="92">
        <v>3.5</v>
      </c>
      <c r="P8" s="91">
        <v>70.099999999999994</v>
      </c>
      <c r="Q8" s="92">
        <v>1.1000000000000001</v>
      </c>
    </row>
    <row r="9" spans="1:17" s="44" customFormat="1" ht="13.5" customHeight="1" x14ac:dyDescent="0.25">
      <c r="A9" s="17" t="s">
        <v>6</v>
      </c>
      <c r="B9" s="93">
        <v>83.1</v>
      </c>
      <c r="C9" s="94">
        <v>0.5</v>
      </c>
      <c r="D9" s="93">
        <v>83.8</v>
      </c>
      <c r="E9" s="94">
        <v>0.5</v>
      </c>
      <c r="F9" s="93">
        <v>84.7</v>
      </c>
      <c r="G9" s="94">
        <v>0.6</v>
      </c>
      <c r="H9" s="93">
        <v>81.599999999999994</v>
      </c>
      <c r="I9" s="94">
        <v>1.6</v>
      </c>
      <c r="J9" s="93">
        <v>76.5</v>
      </c>
      <c r="K9" s="94">
        <v>2.5</v>
      </c>
      <c r="L9" s="93">
        <v>80.599999999999994</v>
      </c>
      <c r="M9" s="94">
        <v>0.9</v>
      </c>
      <c r="N9" s="93">
        <v>83.3</v>
      </c>
      <c r="O9" s="94">
        <v>1.6</v>
      </c>
      <c r="P9" s="93">
        <v>79.599999999999994</v>
      </c>
      <c r="Q9" s="94">
        <v>1.1000000000000001</v>
      </c>
    </row>
    <row r="10" spans="1:17" s="44" customFormat="1" ht="13.5" customHeight="1" x14ac:dyDescent="0.25">
      <c r="A10" s="16" t="s">
        <v>14</v>
      </c>
      <c r="B10" s="91">
        <v>84.1</v>
      </c>
      <c r="C10" s="92">
        <v>0.5</v>
      </c>
      <c r="D10" s="91">
        <v>84.4</v>
      </c>
      <c r="E10" s="92">
        <v>0.6</v>
      </c>
      <c r="F10" s="91">
        <v>85.1</v>
      </c>
      <c r="G10" s="92">
        <v>0.6</v>
      </c>
      <c r="H10" s="91">
        <v>82</v>
      </c>
      <c r="I10" s="92">
        <v>1.8</v>
      </c>
      <c r="J10" s="91">
        <v>77</v>
      </c>
      <c r="K10" s="92">
        <v>3.2</v>
      </c>
      <c r="L10" s="91">
        <v>82.8</v>
      </c>
      <c r="M10" s="92">
        <v>1</v>
      </c>
      <c r="N10" s="91">
        <v>84</v>
      </c>
      <c r="O10" s="92">
        <v>1.7</v>
      </c>
      <c r="P10" s="91">
        <v>82.2</v>
      </c>
      <c r="Q10" s="92">
        <v>1.3</v>
      </c>
    </row>
    <row r="11" spans="1:17" s="44" customFormat="1" ht="13.5" customHeight="1" x14ac:dyDescent="0.25">
      <c r="A11" s="16" t="s">
        <v>13</v>
      </c>
      <c r="B11" s="91">
        <v>79.400000000000006</v>
      </c>
      <c r="C11" s="92">
        <v>1.1000000000000001</v>
      </c>
      <c r="D11" s="91">
        <v>81.3</v>
      </c>
      <c r="E11" s="92">
        <v>1.4</v>
      </c>
      <c r="F11" s="91">
        <v>82.7</v>
      </c>
      <c r="G11" s="92">
        <v>1.6</v>
      </c>
      <c r="H11" s="91">
        <v>79.2</v>
      </c>
      <c r="I11" s="92">
        <v>4.2</v>
      </c>
      <c r="J11" s="91">
        <v>75.8</v>
      </c>
      <c r="K11" s="92">
        <v>4</v>
      </c>
      <c r="L11" s="91">
        <v>76.3</v>
      </c>
      <c r="M11" s="92">
        <v>1.7</v>
      </c>
      <c r="N11" s="91">
        <v>78.900000000000006</v>
      </c>
      <c r="O11" s="92">
        <v>4.9000000000000004</v>
      </c>
      <c r="P11" s="91">
        <v>76</v>
      </c>
      <c r="Q11" s="92">
        <v>1.8</v>
      </c>
    </row>
    <row r="12" spans="1:17" s="44" customFormat="1" ht="13.5" customHeight="1" x14ac:dyDescent="0.25">
      <c r="A12" s="17" t="s">
        <v>7</v>
      </c>
      <c r="B12" s="93">
        <v>88.9</v>
      </c>
      <c r="C12" s="94">
        <v>0.3</v>
      </c>
      <c r="D12" s="93">
        <v>91.2</v>
      </c>
      <c r="E12" s="94">
        <v>0.4</v>
      </c>
      <c r="F12" s="93">
        <v>92.2</v>
      </c>
      <c r="G12" s="94">
        <v>0.4</v>
      </c>
      <c r="H12" s="93">
        <v>90</v>
      </c>
      <c r="I12" s="94">
        <v>1.3</v>
      </c>
      <c r="J12" s="93">
        <v>85.3</v>
      </c>
      <c r="K12" s="94">
        <v>1.4</v>
      </c>
      <c r="L12" s="93">
        <v>83.3</v>
      </c>
      <c r="M12" s="94">
        <v>0.7</v>
      </c>
      <c r="N12" s="93">
        <v>90</v>
      </c>
      <c r="O12" s="94">
        <v>2</v>
      </c>
      <c r="P12" s="93">
        <v>82.9</v>
      </c>
      <c r="Q12" s="94">
        <v>0.7</v>
      </c>
    </row>
    <row r="13" spans="1:17" s="44" customFormat="1" ht="13.5" customHeight="1" x14ac:dyDescent="0.25">
      <c r="A13" s="16" t="s">
        <v>8</v>
      </c>
      <c r="B13" s="91">
        <v>90.8</v>
      </c>
      <c r="C13" s="92">
        <v>0.6</v>
      </c>
      <c r="D13" s="91">
        <v>92.6</v>
      </c>
      <c r="E13" s="92">
        <v>0.6</v>
      </c>
      <c r="F13" s="91">
        <v>93.3</v>
      </c>
      <c r="G13" s="92">
        <v>0.6</v>
      </c>
      <c r="H13" s="91">
        <v>92.3</v>
      </c>
      <c r="I13" s="92">
        <v>1.8</v>
      </c>
      <c r="J13" s="91">
        <v>82.4</v>
      </c>
      <c r="K13" s="92">
        <v>3.9</v>
      </c>
      <c r="L13" s="91">
        <v>82.5</v>
      </c>
      <c r="M13" s="92">
        <v>1.6</v>
      </c>
      <c r="N13" s="91">
        <v>92.2</v>
      </c>
      <c r="O13" s="92">
        <v>2.7</v>
      </c>
      <c r="P13" s="91">
        <v>80.7</v>
      </c>
      <c r="Q13" s="92">
        <v>1.8</v>
      </c>
    </row>
    <row r="14" spans="1:17" s="45" customFormat="1" ht="13.5" customHeight="1" x14ac:dyDescent="0.25">
      <c r="A14" s="15" t="s">
        <v>25</v>
      </c>
      <c r="B14" s="95">
        <v>87.9</v>
      </c>
      <c r="C14" s="53">
        <v>0.4</v>
      </c>
      <c r="D14" s="95">
        <v>90.4</v>
      </c>
      <c r="E14" s="53">
        <v>0.5</v>
      </c>
      <c r="F14" s="95">
        <v>91.4</v>
      </c>
      <c r="G14" s="53">
        <v>0.6</v>
      </c>
      <c r="H14" s="95">
        <v>88.7</v>
      </c>
      <c r="I14" s="53">
        <v>1.7</v>
      </c>
      <c r="J14" s="95">
        <v>86</v>
      </c>
      <c r="K14" s="53">
        <v>1.5</v>
      </c>
      <c r="L14" s="95">
        <v>83.5</v>
      </c>
      <c r="M14" s="53">
        <v>0.7</v>
      </c>
      <c r="N14" s="95">
        <v>87.9</v>
      </c>
      <c r="O14" s="53">
        <v>2.9</v>
      </c>
      <c r="P14" s="95">
        <v>83.3</v>
      </c>
      <c r="Q14" s="53">
        <v>0.8</v>
      </c>
    </row>
    <row r="15" spans="1:17" ht="13.5" customHeight="1" x14ac:dyDescent="0.25"/>
    <row r="16" spans="1:17" s="25" customFormat="1" ht="13.5" customHeight="1" x14ac:dyDescent="0.25">
      <c r="A16" s="2" t="str">
        <f>CONCATENATE("Personnes au chômage au sens du BIT selon la nationalité et la durée de résidence, en ",RIGHT(Index!A17,4)-1)</f>
        <v>Personnes au chômage au sens du BIT selon la nationalité et la durée de résidence, en 2025</v>
      </c>
      <c r="B16" s="41"/>
      <c r="C16" s="41"/>
      <c r="D16" s="41"/>
      <c r="E16" s="41"/>
      <c r="F16" s="41"/>
      <c r="G16" s="41"/>
      <c r="H16" s="41"/>
      <c r="I16" s="41"/>
      <c r="J16" s="41"/>
      <c r="K16" s="41"/>
      <c r="L16" s="41"/>
      <c r="M16" s="41"/>
      <c r="N16" s="41"/>
      <c r="O16" s="41"/>
      <c r="P16" s="41"/>
      <c r="Q16" s="27"/>
    </row>
    <row r="17" spans="1:48" s="25" customFormat="1" ht="13.5" customHeight="1" x14ac:dyDescent="0.25">
      <c r="A17" s="3" t="s">
        <v>37</v>
      </c>
      <c r="B17" s="42"/>
      <c r="C17" s="42"/>
      <c r="D17" s="42"/>
      <c r="E17" s="42"/>
      <c r="F17" s="42"/>
      <c r="G17" s="42"/>
      <c r="H17" s="42"/>
      <c r="I17" s="42"/>
      <c r="J17" s="42"/>
      <c r="K17" s="42"/>
      <c r="L17" s="42"/>
      <c r="M17" s="42"/>
      <c r="N17" s="42"/>
      <c r="O17" s="42"/>
      <c r="P17" s="42"/>
      <c r="Q17" s="42"/>
    </row>
    <row r="18" spans="1:48" s="43" customFormat="1" ht="13.5" customHeight="1" x14ac:dyDescent="0.25">
      <c r="A18" s="34"/>
      <c r="B18" s="46" t="s">
        <v>0</v>
      </c>
      <c r="C18" s="47"/>
      <c r="D18" s="48" t="s">
        <v>101</v>
      </c>
      <c r="E18" s="49"/>
      <c r="F18" s="49"/>
      <c r="G18" s="49"/>
      <c r="H18" s="49"/>
      <c r="I18" s="49"/>
      <c r="J18" s="49"/>
      <c r="K18" s="49"/>
      <c r="L18" s="48" t="s">
        <v>103</v>
      </c>
      <c r="M18" s="49"/>
      <c r="N18" s="49"/>
      <c r="O18" s="49"/>
      <c r="P18" s="49"/>
      <c r="Q18" s="49"/>
    </row>
    <row r="19" spans="1:48" s="43" customFormat="1" ht="34.5" customHeight="1" x14ac:dyDescent="0.25">
      <c r="A19" s="35"/>
      <c r="B19" s="50"/>
      <c r="C19" s="51"/>
      <c r="D19" s="112" t="s">
        <v>0</v>
      </c>
      <c r="E19" s="113"/>
      <c r="F19" s="112" t="s">
        <v>109</v>
      </c>
      <c r="G19" s="114"/>
      <c r="H19" s="112" t="s">
        <v>99</v>
      </c>
      <c r="I19" s="114"/>
      <c r="J19" s="112" t="s">
        <v>106</v>
      </c>
      <c r="K19" s="114"/>
      <c r="L19" s="112" t="s">
        <v>0</v>
      </c>
      <c r="M19" s="113"/>
      <c r="N19" s="112" t="s">
        <v>98</v>
      </c>
      <c r="O19" s="114"/>
      <c r="P19" s="112" t="s">
        <v>105</v>
      </c>
      <c r="Q19" s="115"/>
    </row>
    <row r="20" spans="1:48" s="44" customFormat="1" ht="13.5" customHeight="1" x14ac:dyDescent="0.25">
      <c r="A20" s="36"/>
      <c r="B20" s="37" t="s">
        <v>1</v>
      </c>
      <c r="C20" s="38" t="s">
        <v>2</v>
      </c>
      <c r="D20" s="37" t="s">
        <v>1</v>
      </c>
      <c r="E20" s="38" t="s">
        <v>2</v>
      </c>
      <c r="F20" s="39" t="s">
        <v>1</v>
      </c>
      <c r="G20" s="38" t="s">
        <v>2</v>
      </c>
      <c r="H20" s="39" t="s">
        <v>1</v>
      </c>
      <c r="I20" s="38" t="s">
        <v>2</v>
      </c>
      <c r="J20" s="39" t="s">
        <v>1</v>
      </c>
      <c r="K20" s="38" t="s">
        <v>2</v>
      </c>
      <c r="L20" s="37" t="s">
        <v>1</v>
      </c>
      <c r="M20" s="38" t="s">
        <v>2</v>
      </c>
      <c r="N20" s="39" t="s">
        <v>1</v>
      </c>
      <c r="O20" s="38" t="s">
        <v>2</v>
      </c>
      <c r="P20" s="39" t="s">
        <v>1</v>
      </c>
      <c r="Q20" s="52" t="s">
        <v>2</v>
      </c>
    </row>
    <row r="21" spans="1:48" s="45" customFormat="1" ht="13.5" customHeight="1" x14ac:dyDescent="0.25">
      <c r="A21" s="31" t="s">
        <v>0</v>
      </c>
      <c r="B21" s="122">
        <v>4.5</v>
      </c>
      <c r="C21" s="123">
        <v>0.2</v>
      </c>
      <c r="D21" s="124">
        <v>3</v>
      </c>
      <c r="E21" s="123">
        <v>0.2</v>
      </c>
      <c r="F21" s="122">
        <v>2.2999999999999998</v>
      </c>
      <c r="G21" s="123">
        <v>0.2</v>
      </c>
      <c r="H21" s="122">
        <v>5.9</v>
      </c>
      <c r="I21" s="123">
        <v>0.8</v>
      </c>
      <c r="J21" s="122">
        <v>4.7</v>
      </c>
      <c r="K21" s="123">
        <v>0.7</v>
      </c>
      <c r="L21" s="122">
        <v>7.8</v>
      </c>
      <c r="M21" s="123">
        <v>0.4</v>
      </c>
      <c r="N21" s="122">
        <v>6.6</v>
      </c>
      <c r="O21" s="123">
        <v>0.9</v>
      </c>
      <c r="P21" s="122">
        <v>7.9</v>
      </c>
      <c r="Q21" s="123">
        <v>0.4</v>
      </c>
    </row>
    <row r="22" spans="1:48" s="45" customFormat="1" ht="13.5" customHeight="1" x14ac:dyDescent="0.25">
      <c r="A22" s="17" t="s">
        <v>15</v>
      </c>
      <c r="B22" s="122">
        <v>8.1</v>
      </c>
      <c r="C22" s="123">
        <v>0.7</v>
      </c>
      <c r="D22" s="122">
        <v>5.6</v>
      </c>
      <c r="E22" s="123">
        <v>1.1000000000000001</v>
      </c>
      <c r="F22" s="125" t="s">
        <v>46</v>
      </c>
      <c r="G22" s="126" t="s">
        <v>55</v>
      </c>
      <c r="H22" s="125" t="s">
        <v>158</v>
      </c>
      <c r="I22" s="126" t="s">
        <v>85</v>
      </c>
      <c r="J22" s="125" t="s">
        <v>140</v>
      </c>
      <c r="K22" s="126" t="s">
        <v>39</v>
      </c>
      <c r="L22" s="122">
        <v>9.3000000000000007</v>
      </c>
      <c r="M22" s="123">
        <v>0.8</v>
      </c>
      <c r="N22" s="125" t="s">
        <v>153</v>
      </c>
      <c r="O22" s="126" t="s">
        <v>44</v>
      </c>
      <c r="P22" s="122">
        <v>9.3000000000000007</v>
      </c>
      <c r="Q22" s="123">
        <v>0.9</v>
      </c>
    </row>
    <row r="23" spans="1:48" s="44" customFormat="1" ht="13.5" customHeight="1" x14ac:dyDescent="0.25">
      <c r="A23" s="17" t="s">
        <v>6</v>
      </c>
      <c r="B23" s="127">
        <v>4.0999999999999996</v>
      </c>
      <c r="C23" s="128">
        <v>0.3</v>
      </c>
      <c r="D23" s="127">
        <v>3.2</v>
      </c>
      <c r="E23" s="128">
        <v>0.3</v>
      </c>
      <c r="F23" s="127">
        <v>2.6</v>
      </c>
      <c r="G23" s="128">
        <v>0.3</v>
      </c>
      <c r="H23" s="129">
        <v>6.7</v>
      </c>
      <c r="I23" s="130">
        <v>1.2</v>
      </c>
      <c r="J23" s="129" t="s">
        <v>46</v>
      </c>
      <c r="K23" s="130" t="s">
        <v>55</v>
      </c>
      <c r="L23" s="127">
        <v>7.3</v>
      </c>
      <c r="M23" s="128">
        <v>0.7</v>
      </c>
      <c r="N23" s="127">
        <v>6.4</v>
      </c>
      <c r="O23" s="128">
        <v>1.2</v>
      </c>
      <c r="P23" s="127">
        <v>7.7</v>
      </c>
      <c r="Q23" s="128">
        <v>0.8</v>
      </c>
    </row>
    <row r="24" spans="1:48" s="44" customFormat="1" ht="13.5" customHeight="1" x14ac:dyDescent="0.25">
      <c r="A24" s="16" t="s">
        <v>14</v>
      </c>
      <c r="B24" s="122">
        <v>3.6</v>
      </c>
      <c r="C24" s="123">
        <v>0.3</v>
      </c>
      <c r="D24" s="124">
        <v>3</v>
      </c>
      <c r="E24" s="123">
        <v>0.3</v>
      </c>
      <c r="F24" s="122">
        <v>2.4</v>
      </c>
      <c r="G24" s="123">
        <v>0.3</v>
      </c>
      <c r="H24" s="125">
        <v>6.5</v>
      </c>
      <c r="I24" s="126">
        <v>1.3</v>
      </c>
      <c r="J24" s="125" t="s">
        <v>77</v>
      </c>
      <c r="K24" s="126" t="s">
        <v>71</v>
      </c>
      <c r="L24" s="122">
        <v>6.2</v>
      </c>
      <c r="M24" s="123">
        <v>0.7</v>
      </c>
      <c r="N24" s="122">
        <v>6.3</v>
      </c>
      <c r="O24" s="123">
        <v>1.2</v>
      </c>
      <c r="P24" s="122">
        <v>6.1</v>
      </c>
      <c r="Q24" s="123">
        <v>0.9</v>
      </c>
    </row>
    <row r="25" spans="1:48" s="44" customFormat="1" ht="13.5" customHeight="1" x14ac:dyDescent="0.25">
      <c r="A25" s="16" t="s">
        <v>13</v>
      </c>
      <c r="B25" s="122">
        <v>6.2</v>
      </c>
      <c r="C25" s="123">
        <v>0.7</v>
      </c>
      <c r="D25" s="125">
        <v>4.0999999999999996</v>
      </c>
      <c r="E25" s="126">
        <v>0.8</v>
      </c>
      <c r="F25" s="125" t="s">
        <v>81</v>
      </c>
      <c r="G25" s="126" t="s">
        <v>47</v>
      </c>
      <c r="H25" s="125" t="s">
        <v>114</v>
      </c>
      <c r="I25" s="126" t="s">
        <v>86</v>
      </c>
      <c r="J25" s="125" t="s">
        <v>90</v>
      </c>
      <c r="K25" s="126" t="s">
        <v>39</v>
      </c>
      <c r="L25" s="122">
        <v>9.6</v>
      </c>
      <c r="M25" s="123">
        <v>1.3</v>
      </c>
      <c r="N25" s="125" t="s">
        <v>117</v>
      </c>
      <c r="O25" s="126" t="s">
        <v>40</v>
      </c>
      <c r="P25" s="122">
        <v>9.9</v>
      </c>
      <c r="Q25" s="123">
        <v>1.4</v>
      </c>
    </row>
    <row r="26" spans="1:48" s="44" customFormat="1" ht="13.5" customHeight="1" x14ac:dyDescent="0.25">
      <c r="A26" s="17" t="s">
        <v>7</v>
      </c>
      <c r="B26" s="127">
        <v>3.9</v>
      </c>
      <c r="C26" s="128">
        <v>0.2</v>
      </c>
      <c r="D26" s="127">
        <v>2.5</v>
      </c>
      <c r="E26" s="128">
        <v>0.2</v>
      </c>
      <c r="F26" s="131">
        <v>2</v>
      </c>
      <c r="G26" s="123">
        <v>0.2</v>
      </c>
      <c r="H26" s="129" t="s">
        <v>79</v>
      </c>
      <c r="I26" s="126" t="s">
        <v>69</v>
      </c>
      <c r="J26" s="127">
        <v>4.5</v>
      </c>
      <c r="K26" s="123">
        <v>0.9</v>
      </c>
      <c r="L26" s="127">
        <v>7.2</v>
      </c>
      <c r="M26" s="128">
        <v>0.5</v>
      </c>
      <c r="N26" s="129" t="s">
        <v>79</v>
      </c>
      <c r="O26" s="126" t="s">
        <v>49</v>
      </c>
      <c r="P26" s="127">
        <v>7.3</v>
      </c>
      <c r="Q26" s="128">
        <v>0.5</v>
      </c>
    </row>
    <row r="27" spans="1:48" s="44" customFormat="1" ht="13.5" customHeight="1" x14ac:dyDescent="0.25">
      <c r="A27" s="16" t="s">
        <v>8</v>
      </c>
      <c r="B27" s="122">
        <v>2.7</v>
      </c>
      <c r="C27" s="123">
        <v>0.3</v>
      </c>
      <c r="D27" s="122">
        <v>1.8</v>
      </c>
      <c r="E27" s="123">
        <v>0.3</v>
      </c>
      <c r="F27" s="125">
        <v>1.5</v>
      </c>
      <c r="G27" s="126">
        <v>0.3</v>
      </c>
      <c r="H27" s="125" t="s">
        <v>80</v>
      </c>
      <c r="I27" s="126" t="s">
        <v>55</v>
      </c>
      <c r="J27" s="125" t="s">
        <v>79</v>
      </c>
      <c r="K27" s="126" t="s">
        <v>88</v>
      </c>
      <c r="L27" s="122">
        <v>7.1</v>
      </c>
      <c r="M27" s="123">
        <v>1.1000000000000001</v>
      </c>
      <c r="N27" s="125" t="s">
        <v>60</v>
      </c>
      <c r="O27" s="126" t="s">
        <v>42</v>
      </c>
      <c r="P27" s="124">
        <v>8</v>
      </c>
      <c r="Q27" s="123">
        <v>1.3</v>
      </c>
    </row>
    <row r="28" spans="1:48" s="45" customFormat="1" ht="13.5" customHeight="1" x14ac:dyDescent="0.25">
      <c r="A28" s="15" t="s">
        <v>25</v>
      </c>
      <c r="B28" s="132">
        <v>4.4000000000000004</v>
      </c>
      <c r="C28" s="133">
        <v>0.3</v>
      </c>
      <c r="D28" s="134">
        <v>3</v>
      </c>
      <c r="E28" s="133">
        <v>0.3</v>
      </c>
      <c r="F28" s="132">
        <v>2.4</v>
      </c>
      <c r="G28" s="133">
        <v>0.3</v>
      </c>
      <c r="H28" s="135" t="s">
        <v>65</v>
      </c>
      <c r="I28" s="136" t="s">
        <v>49</v>
      </c>
      <c r="J28" s="135" t="s">
        <v>79</v>
      </c>
      <c r="K28" s="136" t="s">
        <v>69</v>
      </c>
      <c r="L28" s="132">
        <v>7.2</v>
      </c>
      <c r="M28" s="133">
        <v>0.5</v>
      </c>
      <c r="N28" s="135" t="s">
        <v>145</v>
      </c>
      <c r="O28" s="136" t="s">
        <v>54</v>
      </c>
      <c r="P28" s="132">
        <v>7.2</v>
      </c>
      <c r="Q28" s="133">
        <v>0.6</v>
      </c>
    </row>
    <row r="29" spans="1:48" s="11" customFormat="1" ht="13.5" customHeight="1" x14ac:dyDescent="0.25">
      <c r="A29" s="7" t="s">
        <v>28</v>
      </c>
      <c r="B29" s="10"/>
      <c r="C29" s="10"/>
      <c r="D29" s="10"/>
      <c r="E29" s="10"/>
      <c r="F29" s="10"/>
      <c r="G29" s="10"/>
      <c r="H29" s="10"/>
      <c r="I29" s="10"/>
      <c r="J29" s="10"/>
      <c r="K29" s="10"/>
      <c r="L29" s="10"/>
      <c r="M29" s="10"/>
      <c r="N29" s="10"/>
      <c r="O29" s="10"/>
      <c r="P29" s="12"/>
      <c r="Q29" s="12"/>
    </row>
    <row r="30" spans="1:48" s="5" customFormat="1" ht="13.5" customHeight="1" x14ac:dyDescent="0.25">
      <c r="A30" s="7" t="s">
        <v>27</v>
      </c>
      <c r="B30" s="7"/>
      <c r="C30" s="7"/>
      <c r="D30" s="7"/>
      <c r="E30" s="7"/>
      <c r="F30" s="7"/>
      <c r="G30" s="7"/>
      <c r="H30" s="7"/>
      <c r="I30" s="7"/>
      <c r="J30" s="7"/>
      <c r="K30" s="7"/>
      <c r="L30" s="4"/>
      <c r="M30" s="4"/>
      <c r="N30" s="4"/>
      <c r="O30" s="4"/>
      <c r="P30" s="4"/>
      <c r="AV30" s="68"/>
    </row>
    <row r="31" spans="1:48" ht="13.5" customHeight="1" x14ac:dyDescent="0.25">
      <c r="A31" s="6" t="str">
        <f>Index!$A$16</f>
        <v>Source: OFS – Enquête suisse sur la population active (ESPA)</v>
      </c>
    </row>
    <row r="32" spans="1:48" ht="13.5" customHeight="1" x14ac:dyDescent="0.25">
      <c r="A32" s="6" t="str">
        <f>Index!$A$17</f>
        <v>© OFS 2026</v>
      </c>
    </row>
    <row r="33" spans="1:17" ht="25.5" customHeight="1" x14ac:dyDescent="0.25">
      <c r="A33" s="6" t="str">
        <f>Index!$A$18</f>
        <v>Contact: Office fédéral de la statistique (OFS), Indicateurs de la formation, EducIndicators@bfs.admin.ch</v>
      </c>
    </row>
    <row r="35" spans="1:17" x14ac:dyDescent="0.25">
      <c r="A35"/>
      <c r="B35"/>
      <c r="C35"/>
      <c r="D35"/>
      <c r="E35"/>
      <c r="F35"/>
      <c r="G35"/>
      <c r="H35"/>
      <c r="I35"/>
      <c r="J35"/>
      <c r="K35"/>
      <c r="L35"/>
      <c r="M35"/>
      <c r="N35"/>
      <c r="O35"/>
      <c r="P35"/>
      <c r="Q35"/>
    </row>
    <row r="36" spans="1:17" x14ac:dyDescent="0.25">
      <c r="A36"/>
      <c r="B36"/>
      <c r="C36"/>
      <c r="D36"/>
      <c r="E36"/>
      <c r="F36"/>
      <c r="G36"/>
      <c r="H36"/>
      <c r="I36"/>
      <c r="J36"/>
      <c r="K36"/>
      <c r="L36"/>
      <c r="M36"/>
      <c r="N36"/>
      <c r="O36"/>
      <c r="P36"/>
      <c r="Q36"/>
    </row>
    <row r="37" spans="1:17" x14ac:dyDescent="0.25">
      <c r="A37"/>
      <c r="B37"/>
      <c r="C37"/>
      <c r="D37"/>
      <c r="E37"/>
      <c r="F37"/>
      <c r="G37"/>
      <c r="H37"/>
      <c r="I37"/>
      <c r="J37"/>
      <c r="K37"/>
      <c r="L37"/>
      <c r="M37"/>
      <c r="N37"/>
      <c r="O37"/>
      <c r="P37"/>
      <c r="Q37"/>
    </row>
    <row r="38" spans="1:17" x14ac:dyDescent="0.25">
      <c r="A38"/>
      <c r="B38"/>
      <c r="C38"/>
      <c r="D38"/>
      <c r="E38"/>
      <c r="F38"/>
      <c r="G38"/>
      <c r="H38"/>
      <c r="I38"/>
      <c r="J38"/>
      <c r="K38"/>
      <c r="L38"/>
      <c r="M38"/>
      <c r="N38"/>
      <c r="O38"/>
      <c r="P38"/>
      <c r="Q38"/>
    </row>
    <row r="39" spans="1:17" x14ac:dyDescent="0.25">
      <c r="A39"/>
      <c r="B39"/>
      <c r="C39"/>
      <c r="D39"/>
      <c r="E39"/>
      <c r="F39"/>
      <c r="G39"/>
      <c r="H39"/>
      <c r="I39"/>
      <c r="J39"/>
      <c r="K39"/>
      <c r="L39"/>
      <c r="M39"/>
      <c r="N39"/>
      <c r="O39"/>
      <c r="P39"/>
      <c r="Q39"/>
    </row>
    <row r="40" spans="1:17" x14ac:dyDescent="0.25">
      <c r="A40"/>
      <c r="B40"/>
      <c r="C40"/>
      <c r="D40"/>
      <c r="E40"/>
      <c r="F40"/>
      <c r="G40"/>
      <c r="H40"/>
      <c r="I40"/>
      <c r="J40"/>
      <c r="K40"/>
      <c r="L40"/>
      <c r="M40"/>
      <c r="N40"/>
      <c r="O40"/>
      <c r="P40"/>
      <c r="Q40"/>
    </row>
    <row r="41" spans="1:17" x14ac:dyDescent="0.25">
      <c r="A41"/>
      <c r="B41"/>
      <c r="C41"/>
      <c r="D41"/>
      <c r="E41"/>
      <c r="F41"/>
      <c r="G41"/>
      <c r="H41"/>
      <c r="I41"/>
      <c r="J41"/>
      <c r="K41"/>
      <c r="L41"/>
      <c r="M41"/>
      <c r="N41"/>
      <c r="O41"/>
      <c r="P41"/>
      <c r="Q41"/>
    </row>
    <row r="42" spans="1:17" x14ac:dyDescent="0.25">
      <c r="A42"/>
      <c r="B42"/>
      <c r="C42"/>
      <c r="D42"/>
      <c r="E42"/>
      <c r="F42"/>
      <c r="G42"/>
      <c r="H42"/>
      <c r="I42"/>
      <c r="J42"/>
      <c r="K42"/>
      <c r="L42"/>
      <c r="M42"/>
      <c r="N42"/>
      <c r="O42"/>
      <c r="P42"/>
      <c r="Q42"/>
    </row>
    <row r="43" spans="1:17" x14ac:dyDescent="0.25">
      <c r="A43"/>
      <c r="B43"/>
      <c r="C43"/>
      <c r="D43"/>
      <c r="E43"/>
      <c r="F43"/>
      <c r="G43"/>
      <c r="H43"/>
      <c r="I43"/>
      <c r="J43"/>
      <c r="K43"/>
      <c r="L43"/>
      <c r="M43"/>
      <c r="N43"/>
      <c r="O43"/>
      <c r="P43"/>
      <c r="Q43"/>
    </row>
    <row r="44" spans="1:17" x14ac:dyDescent="0.25">
      <c r="A44"/>
      <c r="B44"/>
      <c r="C44"/>
      <c r="D44"/>
      <c r="E44"/>
      <c r="F44"/>
      <c r="G44"/>
      <c r="H44"/>
      <c r="I44"/>
      <c r="J44"/>
      <c r="K44"/>
      <c r="L44"/>
      <c r="M44"/>
      <c r="N44"/>
      <c r="O44"/>
      <c r="P44"/>
      <c r="Q44"/>
    </row>
    <row r="45" spans="1:17" x14ac:dyDescent="0.25">
      <c r="A45"/>
      <c r="B45"/>
      <c r="C45"/>
      <c r="D45"/>
      <c r="E45"/>
      <c r="F45"/>
      <c r="G45"/>
      <c r="H45"/>
      <c r="I45"/>
      <c r="J45"/>
      <c r="K45"/>
      <c r="L45"/>
      <c r="M45"/>
      <c r="N45"/>
      <c r="O45"/>
      <c r="P45"/>
      <c r="Q45"/>
    </row>
    <row r="46" spans="1:17" x14ac:dyDescent="0.25">
      <c r="A46"/>
      <c r="B46"/>
      <c r="C46"/>
      <c r="D46"/>
      <c r="E46"/>
      <c r="F46"/>
      <c r="G46"/>
      <c r="H46"/>
      <c r="I46"/>
      <c r="J46"/>
      <c r="K46"/>
      <c r="L46"/>
      <c r="M46"/>
      <c r="N46"/>
      <c r="O46"/>
      <c r="P46"/>
      <c r="Q46"/>
    </row>
    <row r="47" spans="1:17" x14ac:dyDescent="0.25">
      <c r="A47"/>
      <c r="B47"/>
      <c r="C47"/>
      <c r="D47"/>
      <c r="E47"/>
      <c r="F47"/>
      <c r="G47"/>
      <c r="H47"/>
      <c r="I47"/>
      <c r="J47"/>
      <c r="K47"/>
      <c r="L47"/>
      <c r="M47"/>
      <c r="N47"/>
      <c r="O47"/>
      <c r="P47"/>
      <c r="Q47"/>
    </row>
    <row r="48" spans="1:17" x14ac:dyDescent="0.25">
      <c r="A48"/>
      <c r="B48"/>
      <c r="C48"/>
      <c r="D48"/>
      <c r="E48"/>
      <c r="F48"/>
      <c r="G48"/>
      <c r="H48"/>
      <c r="I48"/>
      <c r="J48"/>
      <c r="K48"/>
      <c r="L48"/>
      <c r="M48"/>
      <c r="N48"/>
      <c r="O48"/>
      <c r="P48"/>
      <c r="Q48"/>
    </row>
    <row r="49" spans="1:17" x14ac:dyDescent="0.25">
      <c r="A49"/>
      <c r="B49"/>
      <c r="C49"/>
      <c r="D49"/>
      <c r="E49"/>
      <c r="F49"/>
      <c r="G49"/>
      <c r="H49"/>
      <c r="I49"/>
      <c r="J49"/>
      <c r="K49"/>
      <c r="L49"/>
      <c r="M49"/>
      <c r="N49"/>
      <c r="O49"/>
      <c r="P49"/>
      <c r="Q49"/>
    </row>
    <row r="50" spans="1:17" x14ac:dyDescent="0.25">
      <c r="A50"/>
      <c r="B50"/>
      <c r="C50"/>
      <c r="D50"/>
      <c r="E50"/>
      <c r="F50"/>
      <c r="G50"/>
      <c r="H50"/>
      <c r="I50"/>
      <c r="J50"/>
      <c r="K50"/>
      <c r="L50"/>
      <c r="M50"/>
      <c r="N50"/>
      <c r="O50"/>
      <c r="P50"/>
      <c r="Q50"/>
    </row>
    <row r="51" spans="1:17" x14ac:dyDescent="0.25">
      <c r="A51"/>
      <c r="B51"/>
      <c r="C51"/>
      <c r="D51"/>
      <c r="E51"/>
      <c r="F51"/>
      <c r="G51"/>
      <c r="H51"/>
      <c r="I51"/>
      <c r="J51"/>
      <c r="K51"/>
      <c r="L51"/>
      <c r="M51"/>
      <c r="N51"/>
      <c r="O51"/>
      <c r="P51"/>
      <c r="Q51"/>
    </row>
    <row r="52" spans="1:17" x14ac:dyDescent="0.25">
      <c r="A52"/>
      <c r="B52"/>
      <c r="C52"/>
      <c r="D52"/>
      <c r="E52"/>
      <c r="F52"/>
      <c r="G52"/>
      <c r="H52"/>
      <c r="I52"/>
      <c r="J52"/>
      <c r="K52"/>
      <c r="L52"/>
      <c r="M52"/>
      <c r="N52"/>
      <c r="O52"/>
      <c r="P52"/>
      <c r="Q52"/>
    </row>
    <row r="53" spans="1:17" x14ac:dyDescent="0.25">
      <c r="A53"/>
      <c r="B53"/>
      <c r="C53"/>
      <c r="D53"/>
      <c r="E53"/>
      <c r="F53"/>
      <c r="G53"/>
      <c r="H53"/>
      <c r="I53"/>
      <c r="J53"/>
      <c r="K53"/>
      <c r="L53"/>
      <c r="M53"/>
      <c r="N53"/>
      <c r="O53"/>
      <c r="P53"/>
      <c r="Q53"/>
    </row>
    <row r="54" spans="1:17" x14ac:dyDescent="0.25">
      <c r="A54"/>
      <c r="B54"/>
      <c r="C54"/>
      <c r="D54"/>
      <c r="E54"/>
      <c r="F54"/>
      <c r="G54"/>
      <c r="H54"/>
      <c r="I54"/>
      <c r="J54"/>
      <c r="K54"/>
      <c r="L54"/>
      <c r="M54"/>
      <c r="N54"/>
      <c r="O54"/>
      <c r="P54"/>
      <c r="Q54"/>
    </row>
    <row r="55" spans="1:17" x14ac:dyDescent="0.25">
      <c r="A55"/>
      <c r="B55"/>
      <c r="C55"/>
      <c r="D55"/>
      <c r="E55"/>
      <c r="F55"/>
      <c r="G55"/>
      <c r="H55"/>
      <c r="I55"/>
      <c r="J55"/>
      <c r="K55"/>
      <c r="L55"/>
      <c r="M55"/>
      <c r="N55"/>
      <c r="O55"/>
      <c r="P55"/>
      <c r="Q55"/>
    </row>
    <row r="56" spans="1:17" x14ac:dyDescent="0.25">
      <c r="A56"/>
      <c r="B56"/>
      <c r="C56"/>
      <c r="D56"/>
      <c r="E56"/>
      <c r="F56"/>
      <c r="G56"/>
      <c r="H56"/>
      <c r="I56"/>
      <c r="J56"/>
      <c r="K56"/>
      <c r="L56"/>
      <c r="M56"/>
      <c r="N56"/>
      <c r="O56"/>
      <c r="P56"/>
      <c r="Q56"/>
    </row>
    <row r="57" spans="1:17" x14ac:dyDescent="0.25">
      <c r="A57"/>
      <c r="B57"/>
      <c r="C57"/>
      <c r="D57"/>
      <c r="E57"/>
      <c r="F57"/>
      <c r="G57"/>
      <c r="H57"/>
      <c r="I57"/>
      <c r="J57"/>
      <c r="K57"/>
      <c r="L57"/>
      <c r="M57"/>
      <c r="N57"/>
      <c r="O57"/>
      <c r="P57"/>
      <c r="Q57"/>
    </row>
    <row r="58" spans="1:17" x14ac:dyDescent="0.25">
      <c r="A58"/>
      <c r="B58"/>
      <c r="C58"/>
      <c r="D58"/>
      <c r="E58"/>
      <c r="F58"/>
      <c r="G58"/>
      <c r="H58"/>
      <c r="I58"/>
      <c r="J58"/>
      <c r="K58"/>
      <c r="L58"/>
      <c r="M58"/>
      <c r="N58"/>
      <c r="O58"/>
      <c r="P58"/>
      <c r="Q58"/>
    </row>
  </sheetData>
  <mergeCells count="14">
    <mergeCell ref="L19:M19"/>
    <mergeCell ref="N19:O19"/>
    <mergeCell ref="P19:Q19"/>
    <mergeCell ref="D5:E5"/>
    <mergeCell ref="H5:I5"/>
    <mergeCell ref="J5:K5"/>
    <mergeCell ref="L5:M5"/>
    <mergeCell ref="N5:O5"/>
    <mergeCell ref="P5:Q5"/>
    <mergeCell ref="D19:E19"/>
    <mergeCell ref="H19:I19"/>
    <mergeCell ref="J19:K19"/>
    <mergeCell ref="F5:G5"/>
    <mergeCell ref="F19:G19"/>
  </mergeCells>
  <hyperlinks>
    <hyperlink ref="A1" location="Index!A1" display="Retour" xr:uid="{00000000-0004-0000-0300-000000000000}"/>
  </hyperlinks>
  <pageMargins left="0.7" right="0.7" top="0.75" bottom="0.75" header="0.3" footer="0.3"/>
  <pageSetup paperSize="9" scale="8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K50"/>
  <sheetViews>
    <sheetView showGridLines="0" zoomScaleNormal="100" workbookViewId="0">
      <pane xSplit="1" topLeftCell="B1" activePane="topRight" state="frozen"/>
      <selection pane="topRight"/>
    </sheetView>
  </sheetViews>
  <sheetFormatPr baseColWidth="10" defaultColWidth="12.5546875" defaultRowHeight="13.8" x14ac:dyDescent="0.25"/>
  <cols>
    <col min="1" max="1" width="29.21875" style="9" customWidth="1"/>
    <col min="2" max="3" width="6.77734375" style="9" customWidth="1"/>
    <col min="4" max="5" width="6.77734375" style="9" hidden="1" customWidth="1"/>
    <col min="6" max="7" width="6.77734375" style="9" customWidth="1"/>
    <col min="8" max="15" width="6.77734375" style="9" hidden="1" customWidth="1"/>
    <col min="16" max="17" width="6.77734375" style="9" customWidth="1"/>
    <col min="18" max="25" width="6.77734375" style="9" hidden="1" customWidth="1"/>
    <col min="26" max="27" width="6.77734375" style="9" customWidth="1"/>
    <col min="28" max="35" width="6.77734375" style="9" hidden="1" customWidth="1"/>
    <col min="36" max="47" width="6.77734375" style="9" customWidth="1"/>
    <col min="48" max="48" width="6.21875" style="9" customWidth="1"/>
    <col min="49" max="16384" width="12.5546875" style="9"/>
  </cols>
  <sheetData>
    <row r="1" spans="1:47" s="26" customFormat="1" ht="25.5" customHeight="1" x14ac:dyDescent="0.25">
      <c r="A1" s="75" t="s">
        <v>31</v>
      </c>
    </row>
    <row r="2" spans="1:47" s="25" customFormat="1" ht="13.5" customHeight="1" x14ac:dyDescent="0.25">
      <c r="A2" s="2" t="str">
        <f>CONCATENATE("Personnes en emploi selon le sexe, de 2003 à ",RIGHT(Index!A17,4)-1)</f>
        <v>Personnes en emploi selon le sexe, de 2003 à 2025</v>
      </c>
      <c r="AG2" s="27"/>
      <c r="AI2" s="27"/>
      <c r="AK2" s="27"/>
      <c r="AM2" s="27"/>
      <c r="AO2" s="27"/>
      <c r="AQ2" s="27"/>
      <c r="AS2" s="27"/>
      <c r="AU2" s="27" t="s">
        <v>21</v>
      </c>
    </row>
    <row r="3" spans="1:47" s="25" customFormat="1" ht="13.5" customHeight="1" x14ac:dyDescent="0.25">
      <c r="A3" s="3" t="s">
        <v>123</v>
      </c>
    </row>
    <row r="4" spans="1:47" s="18" customFormat="1" ht="13.5" customHeight="1" x14ac:dyDescent="0.25">
      <c r="A4" s="24"/>
      <c r="B4" s="109">
        <v>2003</v>
      </c>
      <c r="C4" s="110"/>
      <c r="D4" s="109">
        <v>2004</v>
      </c>
      <c r="E4" s="110"/>
      <c r="F4" s="109">
        <v>2005</v>
      </c>
      <c r="G4" s="110"/>
      <c r="H4" s="109">
        <v>2006</v>
      </c>
      <c r="I4" s="110"/>
      <c r="J4" s="109">
        <v>2007</v>
      </c>
      <c r="K4" s="110"/>
      <c r="L4" s="109">
        <v>2008</v>
      </c>
      <c r="M4" s="110"/>
      <c r="N4" s="109">
        <v>2009</v>
      </c>
      <c r="O4" s="110"/>
      <c r="P4" s="109" t="s">
        <v>16</v>
      </c>
      <c r="Q4" s="110"/>
      <c r="R4" s="109">
        <v>2011</v>
      </c>
      <c r="S4" s="110"/>
      <c r="T4" s="109">
        <v>2012</v>
      </c>
      <c r="U4" s="110"/>
      <c r="V4" s="109">
        <v>2013</v>
      </c>
      <c r="W4" s="110"/>
      <c r="X4" s="109">
        <v>2014</v>
      </c>
      <c r="Y4" s="110"/>
      <c r="Z4" s="109">
        <v>2015</v>
      </c>
      <c r="AA4" s="110"/>
      <c r="AB4" s="109">
        <v>2016</v>
      </c>
      <c r="AC4" s="110"/>
      <c r="AD4" s="109">
        <v>2017</v>
      </c>
      <c r="AE4" s="111"/>
      <c r="AF4" s="109">
        <v>2018</v>
      </c>
      <c r="AG4" s="111"/>
      <c r="AH4" s="109">
        <v>2019</v>
      </c>
      <c r="AI4" s="111"/>
      <c r="AJ4" s="109">
        <v>2020</v>
      </c>
      <c r="AK4" s="111"/>
      <c r="AL4" s="106" t="s">
        <v>108</v>
      </c>
      <c r="AM4" s="107"/>
      <c r="AN4" s="106">
        <v>2022</v>
      </c>
      <c r="AO4" s="107"/>
      <c r="AP4" s="106">
        <v>2023</v>
      </c>
      <c r="AQ4" s="107"/>
      <c r="AR4" s="106">
        <v>2024</v>
      </c>
      <c r="AS4" s="107"/>
      <c r="AT4" s="106">
        <v>2025</v>
      </c>
      <c r="AU4" s="107"/>
    </row>
    <row r="5" spans="1:47" s="18" customFormat="1" ht="13.5" customHeight="1" x14ac:dyDescent="0.25">
      <c r="A5" s="23"/>
      <c r="B5" s="22" t="s">
        <v>1</v>
      </c>
      <c r="C5" s="21" t="s">
        <v>2</v>
      </c>
      <c r="D5" s="22" t="s">
        <v>1</v>
      </c>
      <c r="E5" s="21" t="s">
        <v>2</v>
      </c>
      <c r="F5" s="22" t="s">
        <v>1</v>
      </c>
      <c r="G5" s="21" t="s">
        <v>2</v>
      </c>
      <c r="H5" s="22" t="s">
        <v>1</v>
      </c>
      <c r="I5" s="21" t="s">
        <v>2</v>
      </c>
      <c r="J5" s="22" t="s">
        <v>1</v>
      </c>
      <c r="K5" s="21" t="s">
        <v>2</v>
      </c>
      <c r="L5" s="22" t="s">
        <v>1</v>
      </c>
      <c r="M5" s="21" t="s">
        <v>2</v>
      </c>
      <c r="N5" s="22" t="s">
        <v>1</v>
      </c>
      <c r="O5" s="21" t="s">
        <v>2</v>
      </c>
      <c r="P5" s="22" t="s">
        <v>1</v>
      </c>
      <c r="Q5" s="21" t="s">
        <v>2</v>
      </c>
      <c r="R5" s="22" t="s">
        <v>1</v>
      </c>
      <c r="S5" s="21" t="s">
        <v>2</v>
      </c>
      <c r="T5" s="22" t="s">
        <v>1</v>
      </c>
      <c r="U5" s="21" t="s">
        <v>2</v>
      </c>
      <c r="V5" s="22" t="s">
        <v>1</v>
      </c>
      <c r="W5" s="21" t="s">
        <v>2</v>
      </c>
      <c r="X5" s="22" t="s">
        <v>1</v>
      </c>
      <c r="Y5" s="21" t="s">
        <v>2</v>
      </c>
      <c r="Z5" s="22" t="s">
        <v>1</v>
      </c>
      <c r="AA5" s="21" t="s">
        <v>2</v>
      </c>
      <c r="AB5" s="22" t="s">
        <v>1</v>
      </c>
      <c r="AC5" s="21" t="s">
        <v>2</v>
      </c>
      <c r="AD5" s="20" t="s">
        <v>1</v>
      </c>
      <c r="AE5" s="19" t="s">
        <v>2</v>
      </c>
      <c r="AF5" s="20" t="s">
        <v>1</v>
      </c>
      <c r="AG5" s="19" t="s">
        <v>2</v>
      </c>
      <c r="AH5" s="20" t="s">
        <v>1</v>
      </c>
      <c r="AI5" s="19" t="s">
        <v>2</v>
      </c>
      <c r="AJ5" s="20" t="s">
        <v>1</v>
      </c>
      <c r="AK5" s="19" t="s">
        <v>2</v>
      </c>
      <c r="AL5" s="20" t="s">
        <v>1</v>
      </c>
      <c r="AM5" s="19" t="s">
        <v>2</v>
      </c>
      <c r="AN5" s="20" t="s">
        <v>1</v>
      </c>
      <c r="AO5" s="19" t="s">
        <v>2</v>
      </c>
      <c r="AP5" s="20" t="s">
        <v>1</v>
      </c>
      <c r="AQ5" s="19" t="s">
        <v>2</v>
      </c>
      <c r="AR5" s="20" t="s">
        <v>1</v>
      </c>
      <c r="AS5" s="19" t="s">
        <v>2</v>
      </c>
      <c r="AT5" s="20" t="s">
        <v>1</v>
      </c>
      <c r="AU5" s="19" t="s">
        <v>2</v>
      </c>
    </row>
    <row r="6" spans="1:47" s="33" customFormat="1" ht="13.5" customHeight="1" x14ac:dyDescent="0.25">
      <c r="A6" s="31" t="s">
        <v>5</v>
      </c>
      <c r="B6" s="97">
        <v>89.4</v>
      </c>
      <c r="C6" s="98">
        <v>0.5</v>
      </c>
      <c r="D6" s="97">
        <v>89.1</v>
      </c>
      <c r="E6" s="98">
        <v>0.5</v>
      </c>
      <c r="F6" s="97">
        <v>88.9</v>
      </c>
      <c r="G6" s="98">
        <v>0.6</v>
      </c>
      <c r="H6" s="97">
        <v>89</v>
      </c>
      <c r="I6" s="98">
        <v>0.6</v>
      </c>
      <c r="J6" s="97">
        <v>89.9</v>
      </c>
      <c r="K6" s="98">
        <v>0.6</v>
      </c>
      <c r="L6" s="97">
        <v>90.1</v>
      </c>
      <c r="M6" s="98">
        <v>0.6</v>
      </c>
      <c r="N6" s="97">
        <v>89.5</v>
      </c>
      <c r="O6" s="98">
        <v>0.6</v>
      </c>
      <c r="P6" s="97">
        <v>87.4</v>
      </c>
      <c r="Q6" s="98">
        <v>0.4</v>
      </c>
      <c r="R6" s="97">
        <v>88.4</v>
      </c>
      <c r="S6" s="98">
        <v>0.4</v>
      </c>
      <c r="T6" s="97">
        <v>88.4</v>
      </c>
      <c r="U6" s="98">
        <v>0.4</v>
      </c>
      <c r="V6" s="97">
        <v>87.8</v>
      </c>
      <c r="W6" s="98">
        <v>0.4</v>
      </c>
      <c r="X6" s="97">
        <v>87.7</v>
      </c>
      <c r="Y6" s="98">
        <v>0.4</v>
      </c>
      <c r="Z6" s="97">
        <v>88.3</v>
      </c>
      <c r="AA6" s="98">
        <v>0.4</v>
      </c>
      <c r="AB6" s="97">
        <v>88.1</v>
      </c>
      <c r="AC6" s="98">
        <v>0.5</v>
      </c>
      <c r="AD6" s="97">
        <v>88.3</v>
      </c>
      <c r="AE6" s="98">
        <v>0.5</v>
      </c>
      <c r="AF6" s="97">
        <v>88.7</v>
      </c>
      <c r="AG6" s="98">
        <v>0.4</v>
      </c>
      <c r="AH6" s="97">
        <v>89.1</v>
      </c>
      <c r="AI6" s="98">
        <v>0.4</v>
      </c>
      <c r="AJ6" s="97">
        <v>88.5</v>
      </c>
      <c r="AK6" s="98">
        <v>0.4</v>
      </c>
      <c r="AL6" s="97"/>
      <c r="AM6" s="98"/>
      <c r="AN6" s="97">
        <v>87.8</v>
      </c>
      <c r="AO6" s="98">
        <v>0.4</v>
      </c>
      <c r="AP6" s="97">
        <v>88.4</v>
      </c>
      <c r="AQ6" s="98">
        <v>0.4</v>
      </c>
      <c r="AR6" s="97">
        <v>87.8</v>
      </c>
      <c r="AS6" s="98">
        <v>0.4</v>
      </c>
      <c r="AT6" s="97">
        <v>87.1</v>
      </c>
      <c r="AU6" s="98">
        <v>0.4</v>
      </c>
    </row>
    <row r="7" spans="1:47" s="13" customFormat="1" ht="13.5" customHeight="1" x14ac:dyDescent="0.2">
      <c r="A7" s="17" t="s">
        <v>15</v>
      </c>
      <c r="B7" s="84">
        <v>80.3</v>
      </c>
      <c r="C7" s="89">
        <v>1.7</v>
      </c>
      <c r="D7" s="84">
        <v>77.900000000000006</v>
      </c>
      <c r="E7" s="89">
        <v>1.9</v>
      </c>
      <c r="F7" s="84">
        <v>77.3</v>
      </c>
      <c r="G7" s="89">
        <v>2</v>
      </c>
      <c r="H7" s="84">
        <v>76.7</v>
      </c>
      <c r="I7" s="89">
        <v>2.1</v>
      </c>
      <c r="J7" s="84">
        <v>79</v>
      </c>
      <c r="K7" s="89">
        <v>2.1</v>
      </c>
      <c r="L7" s="84">
        <v>79.400000000000006</v>
      </c>
      <c r="M7" s="89">
        <v>2.1</v>
      </c>
      <c r="N7" s="84">
        <v>78.400000000000006</v>
      </c>
      <c r="O7" s="89">
        <v>2.2000000000000002</v>
      </c>
      <c r="P7" s="84">
        <v>76.099999999999994</v>
      </c>
      <c r="Q7" s="89">
        <v>1.5</v>
      </c>
      <c r="R7" s="84">
        <v>76.7</v>
      </c>
      <c r="S7" s="89">
        <v>1.4</v>
      </c>
      <c r="T7" s="84">
        <v>76.099999999999994</v>
      </c>
      <c r="U7" s="89">
        <v>1.5</v>
      </c>
      <c r="V7" s="84">
        <v>75.3</v>
      </c>
      <c r="W7" s="89">
        <v>1.6</v>
      </c>
      <c r="X7" s="84">
        <v>76.5</v>
      </c>
      <c r="Y7" s="89">
        <v>1.7</v>
      </c>
      <c r="Z7" s="84">
        <v>76.8</v>
      </c>
      <c r="AA7" s="89">
        <v>1.8</v>
      </c>
      <c r="AB7" s="84">
        <v>75.5</v>
      </c>
      <c r="AC7" s="89">
        <v>1.8</v>
      </c>
      <c r="AD7" s="84">
        <v>75.8</v>
      </c>
      <c r="AE7" s="89">
        <v>1.9</v>
      </c>
      <c r="AF7" s="84">
        <v>77</v>
      </c>
      <c r="AG7" s="89">
        <v>1.8</v>
      </c>
      <c r="AH7" s="84">
        <v>77.3</v>
      </c>
      <c r="AI7" s="89">
        <v>1.8</v>
      </c>
      <c r="AJ7" s="84">
        <v>79</v>
      </c>
      <c r="AK7" s="89">
        <v>1.8</v>
      </c>
      <c r="AL7" s="84"/>
      <c r="AM7" s="89"/>
      <c r="AN7" s="84">
        <v>73.400000000000006</v>
      </c>
      <c r="AO7" s="89">
        <v>1.5</v>
      </c>
      <c r="AP7" s="84">
        <v>75</v>
      </c>
      <c r="AQ7" s="89">
        <v>1.5</v>
      </c>
      <c r="AR7" s="84">
        <v>75.599999999999994</v>
      </c>
      <c r="AS7" s="89">
        <v>1.4</v>
      </c>
      <c r="AT7" s="84">
        <v>74</v>
      </c>
      <c r="AU7" s="89">
        <v>1.4</v>
      </c>
    </row>
    <row r="8" spans="1:47" s="13" customFormat="1" ht="13.5" customHeight="1" x14ac:dyDescent="0.2">
      <c r="A8" s="17" t="s">
        <v>6</v>
      </c>
      <c r="B8" s="84">
        <v>88.9</v>
      </c>
      <c r="C8" s="89">
        <v>0.7</v>
      </c>
      <c r="D8" s="84">
        <v>88.4</v>
      </c>
      <c r="E8" s="89">
        <v>0.8</v>
      </c>
      <c r="F8" s="84">
        <v>87.9</v>
      </c>
      <c r="G8" s="89">
        <v>0.8</v>
      </c>
      <c r="H8" s="84">
        <v>88</v>
      </c>
      <c r="I8" s="89">
        <v>0.9</v>
      </c>
      <c r="J8" s="84">
        <v>89.2</v>
      </c>
      <c r="K8" s="89">
        <v>0.8</v>
      </c>
      <c r="L8" s="84">
        <v>89.1</v>
      </c>
      <c r="M8" s="89">
        <v>0.9</v>
      </c>
      <c r="N8" s="84">
        <v>88.6</v>
      </c>
      <c r="O8" s="89">
        <v>1</v>
      </c>
      <c r="P8" s="84">
        <v>86.5</v>
      </c>
      <c r="Q8" s="89">
        <v>0.6</v>
      </c>
      <c r="R8" s="84">
        <v>87.9</v>
      </c>
      <c r="S8" s="89">
        <v>0.6</v>
      </c>
      <c r="T8" s="84">
        <v>87.5</v>
      </c>
      <c r="U8" s="89">
        <v>0.6</v>
      </c>
      <c r="V8" s="84">
        <v>86.9</v>
      </c>
      <c r="W8" s="89">
        <v>0.6</v>
      </c>
      <c r="X8" s="84">
        <v>86.8</v>
      </c>
      <c r="Y8" s="89">
        <v>0.6</v>
      </c>
      <c r="Z8" s="84">
        <v>87.6</v>
      </c>
      <c r="AA8" s="89">
        <v>0.7</v>
      </c>
      <c r="AB8" s="84">
        <v>87.2</v>
      </c>
      <c r="AC8" s="89">
        <v>0.7</v>
      </c>
      <c r="AD8" s="84">
        <v>87.2</v>
      </c>
      <c r="AE8" s="89">
        <v>0.7</v>
      </c>
      <c r="AF8" s="84">
        <v>87.4</v>
      </c>
      <c r="AG8" s="89">
        <v>0.7</v>
      </c>
      <c r="AH8" s="84">
        <v>87.3</v>
      </c>
      <c r="AI8" s="89">
        <v>0.7</v>
      </c>
      <c r="AJ8" s="84">
        <v>86.1</v>
      </c>
      <c r="AK8" s="89">
        <v>0.7</v>
      </c>
      <c r="AL8" s="84"/>
      <c r="AM8" s="89"/>
      <c r="AN8" s="84">
        <v>86.8</v>
      </c>
      <c r="AO8" s="89">
        <v>0.7</v>
      </c>
      <c r="AP8" s="84">
        <v>87.4</v>
      </c>
      <c r="AQ8" s="89">
        <v>0.7</v>
      </c>
      <c r="AR8" s="84">
        <v>86.8</v>
      </c>
      <c r="AS8" s="89">
        <v>0.6</v>
      </c>
      <c r="AT8" s="84">
        <v>86.1</v>
      </c>
      <c r="AU8" s="89">
        <v>0.6</v>
      </c>
    </row>
    <row r="9" spans="1:47" s="13" customFormat="1" ht="13.5" customHeight="1" x14ac:dyDescent="0.2">
      <c r="A9" s="16" t="s">
        <v>14</v>
      </c>
      <c r="B9" s="84">
        <v>89.7</v>
      </c>
      <c r="C9" s="89">
        <v>0.7</v>
      </c>
      <c r="D9" s="84">
        <v>89.5</v>
      </c>
      <c r="E9" s="89">
        <v>0.8</v>
      </c>
      <c r="F9" s="84">
        <v>88.5</v>
      </c>
      <c r="G9" s="89">
        <v>0.8</v>
      </c>
      <c r="H9" s="84">
        <v>88.8</v>
      </c>
      <c r="I9" s="89">
        <v>0.9</v>
      </c>
      <c r="J9" s="84">
        <v>90</v>
      </c>
      <c r="K9" s="89">
        <v>0.8</v>
      </c>
      <c r="L9" s="84">
        <v>89.9</v>
      </c>
      <c r="M9" s="89">
        <v>0.9</v>
      </c>
      <c r="N9" s="84">
        <v>89.2</v>
      </c>
      <c r="O9" s="89">
        <v>1</v>
      </c>
      <c r="P9" s="84">
        <v>87.2</v>
      </c>
      <c r="Q9" s="89">
        <v>0.6</v>
      </c>
      <c r="R9" s="84">
        <v>88.7</v>
      </c>
      <c r="S9" s="89">
        <v>0.6</v>
      </c>
      <c r="T9" s="84">
        <v>88.7</v>
      </c>
      <c r="U9" s="89">
        <v>0.6</v>
      </c>
      <c r="V9" s="84">
        <v>88.2</v>
      </c>
      <c r="W9" s="89">
        <v>0.6</v>
      </c>
      <c r="X9" s="84">
        <v>87.4</v>
      </c>
      <c r="Y9" s="89">
        <v>0.7</v>
      </c>
      <c r="Z9" s="84">
        <v>88.3</v>
      </c>
      <c r="AA9" s="89">
        <v>0.7</v>
      </c>
      <c r="AB9" s="84">
        <v>88.1</v>
      </c>
      <c r="AC9" s="89">
        <v>0.8</v>
      </c>
      <c r="AD9" s="84">
        <v>87.7</v>
      </c>
      <c r="AE9" s="89">
        <v>0.8</v>
      </c>
      <c r="AF9" s="84">
        <v>88.1</v>
      </c>
      <c r="AG9" s="89">
        <v>0.7</v>
      </c>
      <c r="AH9" s="84">
        <v>88.5</v>
      </c>
      <c r="AI9" s="89">
        <v>0.7</v>
      </c>
      <c r="AJ9" s="84">
        <v>87</v>
      </c>
      <c r="AK9" s="89">
        <v>0.8</v>
      </c>
      <c r="AL9" s="84"/>
      <c r="AM9" s="89"/>
      <c r="AN9" s="84">
        <v>88</v>
      </c>
      <c r="AO9" s="89">
        <v>0.7</v>
      </c>
      <c r="AP9" s="84">
        <v>87.9</v>
      </c>
      <c r="AQ9" s="89">
        <v>0.7</v>
      </c>
      <c r="AR9" s="84">
        <v>87.8</v>
      </c>
      <c r="AS9" s="89">
        <v>0.7</v>
      </c>
      <c r="AT9" s="84">
        <v>87.3</v>
      </c>
      <c r="AU9" s="89">
        <v>0.7</v>
      </c>
    </row>
    <row r="10" spans="1:47" s="13" customFormat="1" ht="13.5" customHeight="1" x14ac:dyDescent="0.2">
      <c r="A10" s="16" t="s">
        <v>13</v>
      </c>
      <c r="B10" s="84">
        <v>82.9</v>
      </c>
      <c r="C10" s="89">
        <v>2.6</v>
      </c>
      <c r="D10" s="84">
        <v>80.3</v>
      </c>
      <c r="E10" s="89">
        <v>3.1</v>
      </c>
      <c r="F10" s="84">
        <v>83.3</v>
      </c>
      <c r="G10" s="89">
        <v>2.8</v>
      </c>
      <c r="H10" s="84">
        <v>82.4</v>
      </c>
      <c r="I10" s="89">
        <v>3.4</v>
      </c>
      <c r="J10" s="84">
        <v>83.5</v>
      </c>
      <c r="K10" s="89">
        <v>3.5</v>
      </c>
      <c r="L10" s="84">
        <v>83.5</v>
      </c>
      <c r="M10" s="89">
        <v>3.5</v>
      </c>
      <c r="N10" s="84">
        <v>83.9</v>
      </c>
      <c r="O10" s="89">
        <v>3.7</v>
      </c>
      <c r="P10" s="84">
        <v>81.900000000000006</v>
      </c>
      <c r="Q10" s="89">
        <v>2.1</v>
      </c>
      <c r="R10" s="84">
        <v>82.3</v>
      </c>
      <c r="S10" s="89">
        <v>2</v>
      </c>
      <c r="T10" s="84">
        <v>79.599999999999994</v>
      </c>
      <c r="U10" s="89">
        <v>2</v>
      </c>
      <c r="V10" s="84">
        <v>78.5</v>
      </c>
      <c r="W10" s="89">
        <v>2.2999999999999998</v>
      </c>
      <c r="X10" s="84">
        <v>83.4</v>
      </c>
      <c r="Y10" s="89">
        <v>2</v>
      </c>
      <c r="Z10" s="84">
        <v>83.3</v>
      </c>
      <c r="AA10" s="89">
        <v>1.9</v>
      </c>
      <c r="AB10" s="84">
        <v>82.6</v>
      </c>
      <c r="AC10" s="89">
        <v>2</v>
      </c>
      <c r="AD10" s="84">
        <v>84.7</v>
      </c>
      <c r="AE10" s="89">
        <v>1.8</v>
      </c>
      <c r="AF10" s="84">
        <v>83.3</v>
      </c>
      <c r="AG10" s="89">
        <v>2</v>
      </c>
      <c r="AH10" s="84">
        <v>81.3</v>
      </c>
      <c r="AI10" s="89">
        <v>2.1</v>
      </c>
      <c r="AJ10" s="84">
        <v>81.5</v>
      </c>
      <c r="AK10" s="89">
        <v>1.9</v>
      </c>
      <c r="AL10" s="84"/>
      <c r="AM10" s="89"/>
      <c r="AN10" s="84">
        <v>80</v>
      </c>
      <c r="AO10" s="89">
        <v>2</v>
      </c>
      <c r="AP10" s="84">
        <v>84.7</v>
      </c>
      <c r="AQ10" s="89">
        <v>1.8</v>
      </c>
      <c r="AR10" s="84">
        <v>82.2</v>
      </c>
      <c r="AS10" s="89">
        <v>1.8</v>
      </c>
      <c r="AT10" s="84">
        <v>81.400000000000006</v>
      </c>
      <c r="AU10" s="89">
        <v>1.7</v>
      </c>
    </row>
    <row r="11" spans="1:47" s="13" customFormat="1" ht="13.5" customHeight="1" x14ac:dyDescent="0.2">
      <c r="A11" s="17" t="s">
        <v>7</v>
      </c>
      <c r="B11" s="84">
        <v>93</v>
      </c>
      <c r="C11" s="89">
        <v>0.7</v>
      </c>
      <c r="D11" s="84">
        <v>93.3</v>
      </c>
      <c r="E11" s="89">
        <v>0.7</v>
      </c>
      <c r="F11" s="84">
        <v>93.5</v>
      </c>
      <c r="G11" s="89">
        <v>0.7</v>
      </c>
      <c r="H11" s="84">
        <v>93.7</v>
      </c>
      <c r="I11" s="89">
        <v>0.7</v>
      </c>
      <c r="J11" s="84">
        <v>93.7</v>
      </c>
      <c r="K11" s="89">
        <v>0.7</v>
      </c>
      <c r="L11" s="84">
        <v>93.9</v>
      </c>
      <c r="M11" s="89">
        <v>0.7</v>
      </c>
      <c r="N11" s="84">
        <v>93</v>
      </c>
      <c r="O11" s="89">
        <v>0.8</v>
      </c>
      <c r="P11" s="84">
        <v>92</v>
      </c>
      <c r="Q11" s="89">
        <v>0.6</v>
      </c>
      <c r="R11" s="84">
        <v>92.6</v>
      </c>
      <c r="S11" s="89">
        <v>0.6</v>
      </c>
      <c r="T11" s="84">
        <v>92.9</v>
      </c>
      <c r="U11" s="89">
        <v>0.5</v>
      </c>
      <c r="V11" s="84">
        <v>92.2</v>
      </c>
      <c r="W11" s="89">
        <v>0.5</v>
      </c>
      <c r="X11" s="84">
        <v>91.5</v>
      </c>
      <c r="Y11" s="89">
        <v>0.6</v>
      </c>
      <c r="Z11" s="84">
        <v>92</v>
      </c>
      <c r="AA11" s="89">
        <v>0.6</v>
      </c>
      <c r="AB11" s="84">
        <v>92</v>
      </c>
      <c r="AC11" s="89">
        <v>0.6</v>
      </c>
      <c r="AD11" s="84">
        <v>92.1</v>
      </c>
      <c r="AE11" s="89">
        <v>0.6</v>
      </c>
      <c r="AF11" s="84">
        <v>92.5</v>
      </c>
      <c r="AG11" s="89">
        <v>0.5</v>
      </c>
      <c r="AH11" s="84">
        <v>93.1</v>
      </c>
      <c r="AI11" s="89">
        <v>0.5</v>
      </c>
      <c r="AJ11" s="84">
        <v>92.6</v>
      </c>
      <c r="AK11" s="89">
        <v>0.5</v>
      </c>
      <c r="AL11" s="84"/>
      <c r="AM11" s="89"/>
      <c r="AN11" s="84">
        <v>92.8</v>
      </c>
      <c r="AO11" s="89">
        <v>0.4</v>
      </c>
      <c r="AP11" s="84">
        <v>92.8</v>
      </c>
      <c r="AQ11" s="89">
        <v>0.4</v>
      </c>
      <c r="AR11" s="84">
        <v>92.1</v>
      </c>
      <c r="AS11" s="89">
        <v>0.4</v>
      </c>
      <c r="AT11" s="84">
        <v>91.6</v>
      </c>
      <c r="AU11" s="89">
        <v>0.4</v>
      </c>
    </row>
    <row r="12" spans="1:47" s="13" customFormat="1" ht="13.5" customHeight="1" x14ac:dyDescent="0.2">
      <c r="A12" s="16" t="s">
        <v>8</v>
      </c>
      <c r="B12" s="84">
        <v>94.2</v>
      </c>
      <c r="C12" s="89">
        <v>0.9</v>
      </c>
      <c r="D12" s="84">
        <v>94.6</v>
      </c>
      <c r="E12" s="89">
        <v>0.9</v>
      </c>
      <c r="F12" s="84">
        <v>93.9</v>
      </c>
      <c r="G12" s="89">
        <v>1</v>
      </c>
      <c r="H12" s="84">
        <v>94.5</v>
      </c>
      <c r="I12" s="89">
        <v>0.9</v>
      </c>
      <c r="J12" s="84">
        <v>94.2</v>
      </c>
      <c r="K12" s="89">
        <v>1</v>
      </c>
      <c r="L12" s="84">
        <v>94.6</v>
      </c>
      <c r="M12" s="89">
        <v>0.9</v>
      </c>
      <c r="N12" s="84">
        <v>93.3</v>
      </c>
      <c r="O12" s="89">
        <v>1</v>
      </c>
      <c r="P12" s="84">
        <v>94</v>
      </c>
      <c r="Q12" s="89">
        <v>0.6</v>
      </c>
      <c r="R12" s="84">
        <v>94.3</v>
      </c>
      <c r="S12" s="89">
        <v>0.6</v>
      </c>
      <c r="T12" s="84">
        <v>94.4</v>
      </c>
      <c r="U12" s="89">
        <v>0.6</v>
      </c>
      <c r="V12" s="84">
        <v>94</v>
      </c>
      <c r="W12" s="89">
        <v>0.7</v>
      </c>
      <c r="X12" s="84">
        <v>93.9</v>
      </c>
      <c r="Y12" s="89">
        <v>0.7</v>
      </c>
      <c r="Z12" s="84">
        <v>93.5</v>
      </c>
      <c r="AA12" s="89">
        <v>0.7</v>
      </c>
      <c r="AB12" s="84">
        <v>93.6</v>
      </c>
      <c r="AC12" s="89">
        <v>0.8</v>
      </c>
      <c r="AD12" s="84">
        <v>93.3</v>
      </c>
      <c r="AE12" s="89">
        <v>0.8</v>
      </c>
      <c r="AF12" s="84">
        <v>93.6</v>
      </c>
      <c r="AG12" s="89">
        <v>0.7</v>
      </c>
      <c r="AH12" s="84">
        <v>94.6</v>
      </c>
      <c r="AI12" s="89">
        <v>0.6</v>
      </c>
      <c r="AJ12" s="84">
        <v>94</v>
      </c>
      <c r="AK12" s="89">
        <v>0.7</v>
      </c>
      <c r="AL12" s="84"/>
      <c r="AM12" s="89"/>
      <c r="AN12" s="84">
        <v>93.7</v>
      </c>
      <c r="AO12" s="89">
        <v>0.7</v>
      </c>
      <c r="AP12" s="84">
        <v>94</v>
      </c>
      <c r="AQ12" s="89">
        <v>0.6</v>
      </c>
      <c r="AR12" s="84">
        <v>94.1</v>
      </c>
      <c r="AS12" s="89">
        <v>0.6</v>
      </c>
      <c r="AT12" s="84">
        <v>93.8</v>
      </c>
      <c r="AU12" s="89">
        <v>0.6</v>
      </c>
    </row>
    <row r="13" spans="1:47" s="13" customFormat="1" ht="13.5" customHeight="1" x14ac:dyDescent="0.2">
      <c r="A13" s="16" t="s">
        <v>25</v>
      </c>
      <c r="B13" s="84">
        <v>91.1</v>
      </c>
      <c r="C13" s="89">
        <v>1.2</v>
      </c>
      <c r="D13" s="84">
        <v>91.5</v>
      </c>
      <c r="E13" s="89">
        <v>1.2</v>
      </c>
      <c r="F13" s="84">
        <v>93</v>
      </c>
      <c r="G13" s="89">
        <v>1.1000000000000001</v>
      </c>
      <c r="H13" s="84">
        <v>92.8</v>
      </c>
      <c r="I13" s="89">
        <v>1.1000000000000001</v>
      </c>
      <c r="J13" s="84">
        <v>93.1</v>
      </c>
      <c r="K13" s="89">
        <v>1.1000000000000001</v>
      </c>
      <c r="L13" s="84">
        <v>93.1</v>
      </c>
      <c r="M13" s="89">
        <v>1.1000000000000001</v>
      </c>
      <c r="N13" s="84">
        <v>92.8</v>
      </c>
      <c r="O13" s="89">
        <v>1.2</v>
      </c>
      <c r="P13" s="84">
        <v>90.4</v>
      </c>
      <c r="Q13" s="89">
        <v>0.9</v>
      </c>
      <c r="R13" s="84">
        <v>91.4</v>
      </c>
      <c r="S13" s="89">
        <v>0.8</v>
      </c>
      <c r="T13" s="84">
        <v>91.9</v>
      </c>
      <c r="U13" s="89">
        <v>0.7</v>
      </c>
      <c r="V13" s="84">
        <v>91</v>
      </c>
      <c r="W13" s="89">
        <v>0.8</v>
      </c>
      <c r="X13" s="84">
        <v>90</v>
      </c>
      <c r="Y13" s="89">
        <v>0.9</v>
      </c>
      <c r="Z13" s="84">
        <v>91.1</v>
      </c>
      <c r="AA13" s="89">
        <v>0.8</v>
      </c>
      <c r="AB13" s="84">
        <v>91.1</v>
      </c>
      <c r="AC13" s="89">
        <v>0.8</v>
      </c>
      <c r="AD13" s="84">
        <v>91.4</v>
      </c>
      <c r="AE13" s="89">
        <v>0.8</v>
      </c>
      <c r="AF13" s="84">
        <v>91.8</v>
      </c>
      <c r="AG13" s="89">
        <v>0.7</v>
      </c>
      <c r="AH13" s="84">
        <v>92.2</v>
      </c>
      <c r="AI13" s="89">
        <v>0.6</v>
      </c>
      <c r="AJ13" s="84">
        <v>91.8</v>
      </c>
      <c r="AK13" s="89">
        <v>0.6</v>
      </c>
      <c r="AL13" s="84"/>
      <c r="AM13" s="89"/>
      <c r="AN13" s="84">
        <v>92.3</v>
      </c>
      <c r="AO13" s="89">
        <v>0.5</v>
      </c>
      <c r="AP13" s="84">
        <v>92.2</v>
      </c>
      <c r="AQ13" s="89">
        <v>0.6</v>
      </c>
      <c r="AR13" s="84">
        <v>91</v>
      </c>
      <c r="AS13" s="89">
        <v>0.6</v>
      </c>
      <c r="AT13" s="84">
        <v>90.4</v>
      </c>
      <c r="AU13" s="89">
        <v>0.6</v>
      </c>
    </row>
    <row r="14" spans="1:47" s="33" customFormat="1" ht="13.5" customHeight="1" x14ac:dyDescent="0.25">
      <c r="A14" s="31" t="s">
        <v>4</v>
      </c>
      <c r="B14" s="97">
        <v>72.5</v>
      </c>
      <c r="C14" s="98">
        <v>0.7</v>
      </c>
      <c r="D14" s="97">
        <v>72.2</v>
      </c>
      <c r="E14" s="98">
        <v>0.7</v>
      </c>
      <c r="F14" s="97">
        <v>72.8</v>
      </c>
      <c r="G14" s="98">
        <v>0.7</v>
      </c>
      <c r="H14" s="97">
        <v>73</v>
      </c>
      <c r="I14" s="98">
        <v>0.8</v>
      </c>
      <c r="J14" s="97">
        <v>74</v>
      </c>
      <c r="K14" s="98">
        <v>0.8</v>
      </c>
      <c r="L14" s="97">
        <v>76.099999999999994</v>
      </c>
      <c r="M14" s="98">
        <v>0.8</v>
      </c>
      <c r="N14" s="97">
        <v>75.900000000000006</v>
      </c>
      <c r="O14" s="98">
        <v>0.8</v>
      </c>
      <c r="P14" s="97">
        <v>73.3</v>
      </c>
      <c r="Q14" s="98">
        <v>0.5</v>
      </c>
      <c r="R14" s="97">
        <v>74.599999999999994</v>
      </c>
      <c r="S14" s="98">
        <v>0.5</v>
      </c>
      <c r="T14" s="97">
        <v>75.5</v>
      </c>
      <c r="U14" s="98">
        <v>0.4</v>
      </c>
      <c r="V14" s="97">
        <v>75.7</v>
      </c>
      <c r="W14" s="98">
        <v>0.5</v>
      </c>
      <c r="X14" s="97">
        <v>76.599999999999994</v>
      </c>
      <c r="Y14" s="98">
        <v>0.5</v>
      </c>
      <c r="Z14" s="97">
        <v>77.099999999999994</v>
      </c>
      <c r="AA14" s="98">
        <v>0.5</v>
      </c>
      <c r="AB14" s="97">
        <v>77.8</v>
      </c>
      <c r="AC14" s="98">
        <v>0.5</v>
      </c>
      <c r="AD14" s="97">
        <v>77.7</v>
      </c>
      <c r="AE14" s="98">
        <v>0.5</v>
      </c>
      <c r="AF14" s="97">
        <v>78.099999999999994</v>
      </c>
      <c r="AG14" s="98">
        <v>0.5</v>
      </c>
      <c r="AH14" s="97">
        <v>79.099999999999994</v>
      </c>
      <c r="AI14" s="98">
        <v>0.5</v>
      </c>
      <c r="AJ14" s="97">
        <v>78.900000000000006</v>
      </c>
      <c r="AK14" s="98">
        <v>0.5</v>
      </c>
      <c r="AL14" s="97"/>
      <c r="AM14" s="98"/>
      <c r="AN14" s="97">
        <v>79</v>
      </c>
      <c r="AO14" s="98">
        <v>0.4</v>
      </c>
      <c r="AP14" s="97">
        <v>79.8</v>
      </c>
      <c r="AQ14" s="98">
        <v>0.4</v>
      </c>
      <c r="AR14" s="97">
        <v>80.099999999999994</v>
      </c>
      <c r="AS14" s="98">
        <v>0.4</v>
      </c>
      <c r="AT14" s="97">
        <v>80</v>
      </c>
      <c r="AU14" s="98">
        <v>0.4</v>
      </c>
    </row>
    <row r="15" spans="1:47" s="13" customFormat="1" ht="13.5" customHeight="1" x14ac:dyDescent="0.2">
      <c r="A15" s="17" t="s">
        <v>15</v>
      </c>
      <c r="B15" s="84">
        <v>58.7</v>
      </c>
      <c r="C15" s="89">
        <v>1.6</v>
      </c>
      <c r="D15" s="84">
        <v>58.8</v>
      </c>
      <c r="E15" s="89">
        <v>1.7</v>
      </c>
      <c r="F15" s="84">
        <v>59</v>
      </c>
      <c r="G15" s="89">
        <v>1.8</v>
      </c>
      <c r="H15" s="84">
        <v>57.9</v>
      </c>
      <c r="I15" s="89">
        <v>1.9</v>
      </c>
      <c r="J15" s="84">
        <v>58.8</v>
      </c>
      <c r="K15" s="89">
        <v>2</v>
      </c>
      <c r="L15" s="84">
        <v>61.3</v>
      </c>
      <c r="M15" s="89">
        <v>2</v>
      </c>
      <c r="N15" s="84">
        <v>61.7</v>
      </c>
      <c r="O15" s="89">
        <v>2</v>
      </c>
      <c r="P15" s="84">
        <v>60.3</v>
      </c>
      <c r="Q15" s="89">
        <v>1.2</v>
      </c>
      <c r="R15" s="84">
        <v>60.2</v>
      </c>
      <c r="S15" s="89">
        <v>1.2</v>
      </c>
      <c r="T15" s="84">
        <v>60.9</v>
      </c>
      <c r="U15" s="89">
        <v>1.2</v>
      </c>
      <c r="V15" s="84">
        <v>61.6</v>
      </c>
      <c r="W15" s="89">
        <v>1.3</v>
      </c>
      <c r="X15" s="84">
        <v>60.9</v>
      </c>
      <c r="Y15" s="89">
        <v>1.5</v>
      </c>
      <c r="Z15" s="84">
        <v>60.6</v>
      </c>
      <c r="AA15" s="89">
        <v>1.6</v>
      </c>
      <c r="AB15" s="84">
        <v>62</v>
      </c>
      <c r="AC15" s="89">
        <v>1.6</v>
      </c>
      <c r="AD15" s="84">
        <v>60.9</v>
      </c>
      <c r="AE15" s="89">
        <v>1.6</v>
      </c>
      <c r="AF15" s="84">
        <v>62.2</v>
      </c>
      <c r="AG15" s="89">
        <v>1.7</v>
      </c>
      <c r="AH15" s="84">
        <v>62.6</v>
      </c>
      <c r="AI15" s="89">
        <v>1.7</v>
      </c>
      <c r="AJ15" s="84">
        <v>62.2</v>
      </c>
      <c r="AK15" s="89">
        <v>1.7</v>
      </c>
      <c r="AL15" s="84"/>
      <c r="AM15" s="89"/>
      <c r="AN15" s="84">
        <v>60.5</v>
      </c>
      <c r="AO15" s="89">
        <v>1.4</v>
      </c>
      <c r="AP15" s="84">
        <v>60.9</v>
      </c>
      <c r="AQ15" s="89">
        <v>1.4</v>
      </c>
      <c r="AR15" s="84">
        <v>61.5</v>
      </c>
      <c r="AS15" s="89">
        <v>1.4</v>
      </c>
      <c r="AT15" s="84">
        <v>62.5</v>
      </c>
      <c r="AU15" s="89">
        <v>1.3</v>
      </c>
    </row>
    <row r="16" spans="1:47" s="13" customFormat="1" ht="13.5" customHeight="1" x14ac:dyDescent="0.2">
      <c r="A16" s="17" t="s">
        <v>6</v>
      </c>
      <c r="B16" s="84">
        <v>73.7</v>
      </c>
      <c r="C16" s="89">
        <v>0.9</v>
      </c>
      <c r="D16" s="84">
        <v>73.2</v>
      </c>
      <c r="E16" s="89">
        <v>0.9</v>
      </c>
      <c r="F16" s="84">
        <v>73.599999999999994</v>
      </c>
      <c r="G16" s="89">
        <v>1</v>
      </c>
      <c r="H16" s="84">
        <v>74</v>
      </c>
      <c r="I16" s="89">
        <v>1</v>
      </c>
      <c r="J16" s="84">
        <v>74.7</v>
      </c>
      <c r="K16" s="89">
        <v>1.1000000000000001</v>
      </c>
      <c r="L16" s="84">
        <v>76.400000000000006</v>
      </c>
      <c r="M16" s="89">
        <v>1</v>
      </c>
      <c r="N16" s="84">
        <v>76</v>
      </c>
      <c r="O16" s="89">
        <v>1</v>
      </c>
      <c r="P16" s="84">
        <v>74.2</v>
      </c>
      <c r="Q16" s="89">
        <v>0.6</v>
      </c>
      <c r="R16" s="84">
        <v>76.099999999999994</v>
      </c>
      <c r="S16" s="89">
        <v>0.6</v>
      </c>
      <c r="T16" s="84">
        <v>76.3</v>
      </c>
      <c r="U16" s="89">
        <v>0.6</v>
      </c>
      <c r="V16" s="84">
        <v>75.7</v>
      </c>
      <c r="W16" s="89">
        <v>0.6</v>
      </c>
      <c r="X16" s="84">
        <v>76.7</v>
      </c>
      <c r="Y16" s="89">
        <v>0.6</v>
      </c>
      <c r="Z16" s="84">
        <v>77.400000000000006</v>
      </c>
      <c r="AA16" s="89">
        <v>0.7</v>
      </c>
      <c r="AB16" s="84">
        <v>77.7</v>
      </c>
      <c r="AC16" s="89">
        <v>0.7</v>
      </c>
      <c r="AD16" s="84">
        <v>77.900000000000006</v>
      </c>
      <c r="AE16" s="89">
        <v>0.7</v>
      </c>
      <c r="AF16" s="84">
        <v>77.3</v>
      </c>
      <c r="AG16" s="89">
        <v>0.7</v>
      </c>
      <c r="AH16" s="84">
        <v>78.099999999999994</v>
      </c>
      <c r="AI16" s="89">
        <v>0.7</v>
      </c>
      <c r="AJ16" s="84">
        <v>77.8</v>
      </c>
      <c r="AK16" s="89">
        <v>0.7</v>
      </c>
      <c r="AL16" s="84"/>
      <c r="AM16" s="89"/>
      <c r="AN16" s="84">
        <v>79.5</v>
      </c>
      <c r="AO16" s="89">
        <v>0.7</v>
      </c>
      <c r="AP16" s="84">
        <v>80.400000000000006</v>
      </c>
      <c r="AQ16" s="89">
        <v>0.7</v>
      </c>
      <c r="AR16" s="84">
        <v>80.8</v>
      </c>
      <c r="AS16" s="89">
        <v>0.7</v>
      </c>
      <c r="AT16" s="84">
        <v>80.2</v>
      </c>
      <c r="AU16" s="89">
        <v>0.7</v>
      </c>
    </row>
    <row r="17" spans="1:47" s="13" customFormat="1" ht="13.5" customHeight="1" x14ac:dyDescent="0.2">
      <c r="A17" s="16" t="s">
        <v>14</v>
      </c>
      <c r="B17" s="84">
        <v>73.7</v>
      </c>
      <c r="C17" s="89">
        <v>1</v>
      </c>
      <c r="D17" s="84">
        <v>73.099999999999994</v>
      </c>
      <c r="E17" s="89">
        <v>1</v>
      </c>
      <c r="F17" s="84">
        <v>73.599999999999994</v>
      </c>
      <c r="G17" s="89">
        <v>1.1000000000000001</v>
      </c>
      <c r="H17" s="84">
        <v>73.900000000000006</v>
      </c>
      <c r="I17" s="89">
        <v>1.2</v>
      </c>
      <c r="J17" s="84">
        <v>74.900000000000006</v>
      </c>
      <c r="K17" s="89">
        <v>1.2</v>
      </c>
      <c r="L17" s="84">
        <v>77.099999999999994</v>
      </c>
      <c r="M17" s="89">
        <v>1.1000000000000001</v>
      </c>
      <c r="N17" s="84">
        <v>76.3</v>
      </c>
      <c r="O17" s="89">
        <v>1.2</v>
      </c>
      <c r="P17" s="84">
        <v>74.7</v>
      </c>
      <c r="Q17" s="89">
        <v>0.7</v>
      </c>
      <c r="R17" s="84">
        <v>76.400000000000006</v>
      </c>
      <c r="S17" s="89">
        <v>0.6</v>
      </c>
      <c r="T17" s="84">
        <v>76.5</v>
      </c>
      <c r="U17" s="89">
        <v>0.6</v>
      </c>
      <c r="V17" s="84">
        <v>76.2</v>
      </c>
      <c r="W17" s="89">
        <v>0.7</v>
      </c>
      <c r="X17" s="84">
        <v>77.599999999999994</v>
      </c>
      <c r="Y17" s="89">
        <v>0.7</v>
      </c>
      <c r="Z17" s="84">
        <v>78.099999999999994</v>
      </c>
      <c r="AA17" s="89">
        <v>0.7</v>
      </c>
      <c r="AB17" s="84">
        <v>78.099999999999994</v>
      </c>
      <c r="AC17" s="89">
        <v>0.8</v>
      </c>
      <c r="AD17" s="84">
        <v>78</v>
      </c>
      <c r="AE17" s="89">
        <v>0.8</v>
      </c>
      <c r="AF17" s="84">
        <v>78.099999999999994</v>
      </c>
      <c r="AG17" s="89">
        <v>0.8</v>
      </c>
      <c r="AH17" s="84">
        <v>78.900000000000006</v>
      </c>
      <c r="AI17" s="89">
        <v>0.8</v>
      </c>
      <c r="AJ17" s="84">
        <v>78.7</v>
      </c>
      <c r="AK17" s="89">
        <v>0.8</v>
      </c>
      <c r="AL17" s="84"/>
      <c r="AM17" s="89"/>
      <c r="AN17" s="84">
        <v>79.7</v>
      </c>
      <c r="AO17" s="89">
        <v>0.7</v>
      </c>
      <c r="AP17" s="84">
        <v>80.900000000000006</v>
      </c>
      <c r="AQ17" s="89">
        <v>0.7</v>
      </c>
      <c r="AR17" s="84">
        <v>81.400000000000006</v>
      </c>
      <c r="AS17" s="89">
        <v>0.7</v>
      </c>
      <c r="AT17" s="84">
        <v>80.900000000000006</v>
      </c>
      <c r="AU17" s="89">
        <v>0.8</v>
      </c>
    </row>
    <row r="18" spans="1:47" s="13" customFormat="1" ht="13.5" customHeight="1" x14ac:dyDescent="0.2">
      <c r="A18" s="16" t="s">
        <v>13</v>
      </c>
      <c r="B18" s="84">
        <v>73.7</v>
      </c>
      <c r="C18" s="89">
        <v>2.1</v>
      </c>
      <c r="D18" s="84">
        <v>73.599999999999994</v>
      </c>
      <c r="E18" s="89">
        <v>2.2000000000000002</v>
      </c>
      <c r="F18" s="84">
        <v>73.900000000000006</v>
      </c>
      <c r="G18" s="89">
        <v>2.2000000000000002</v>
      </c>
      <c r="H18" s="84">
        <v>74.099999999999994</v>
      </c>
      <c r="I18" s="89">
        <v>2.4</v>
      </c>
      <c r="J18" s="84">
        <v>74</v>
      </c>
      <c r="K18" s="89">
        <v>2.5</v>
      </c>
      <c r="L18" s="84">
        <v>73.599999999999994</v>
      </c>
      <c r="M18" s="89">
        <v>2.5</v>
      </c>
      <c r="N18" s="84">
        <v>74.3</v>
      </c>
      <c r="O18" s="89">
        <v>2.5</v>
      </c>
      <c r="P18" s="84">
        <v>71.8</v>
      </c>
      <c r="Q18" s="89">
        <v>1.6</v>
      </c>
      <c r="R18" s="84">
        <v>74.8</v>
      </c>
      <c r="S18" s="89">
        <v>1.5</v>
      </c>
      <c r="T18" s="84">
        <v>75.5</v>
      </c>
      <c r="U18" s="89">
        <v>1.4</v>
      </c>
      <c r="V18" s="84">
        <v>73.599999999999994</v>
      </c>
      <c r="W18" s="89">
        <v>1.6</v>
      </c>
      <c r="X18" s="84">
        <v>73</v>
      </c>
      <c r="Y18" s="89">
        <v>1.7</v>
      </c>
      <c r="Z18" s="84">
        <v>74.7</v>
      </c>
      <c r="AA18" s="89">
        <v>1.5</v>
      </c>
      <c r="AB18" s="84">
        <v>76.400000000000006</v>
      </c>
      <c r="AC18" s="89">
        <v>1.6</v>
      </c>
      <c r="AD18" s="84">
        <v>77.3</v>
      </c>
      <c r="AE18" s="89">
        <v>1.6</v>
      </c>
      <c r="AF18" s="84">
        <v>74.5</v>
      </c>
      <c r="AG18" s="89">
        <v>1.7</v>
      </c>
      <c r="AH18" s="84">
        <v>75.2</v>
      </c>
      <c r="AI18" s="89">
        <v>1.6</v>
      </c>
      <c r="AJ18" s="84">
        <v>74.7</v>
      </c>
      <c r="AK18" s="89">
        <v>1.7</v>
      </c>
      <c r="AL18" s="84"/>
      <c r="AM18" s="89"/>
      <c r="AN18" s="84">
        <v>78.599999999999994</v>
      </c>
      <c r="AO18" s="89">
        <v>1.6</v>
      </c>
      <c r="AP18" s="84">
        <v>78</v>
      </c>
      <c r="AQ18" s="89">
        <v>1.6</v>
      </c>
      <c r="AR18" s="84">
        <v>78.400000000000006</v>
      </c>
      <c r="AS18" s="89">
        <v>1.5</v>
      </c>
      <c r="AT18" s="84">
        <v>77.7</v>
      </c>
      <c r="AU18" s="89">
        <v>1.4</v>
      </c>
    </row>
    <row r="19" spans="1:47" s="13" customFormat="1" ht="13.5" customHeight="1" x14ac:dyDescent="0.2">
      <c r="A19" s="17" t="s">
        <v>7</v>
      </c>
      <c r="B19" s="84">
        <v>83.2</v>
      </c>
      <c r="C19" s="89">
        <v>1.3</v>
      </c>
      <c r="D19" s="84">
        <v>82.8</v>
      </c>
      <c r="E19" s="89">
        <v>1.3</v>
      </c>
      <c r="F19" s="84">
        <v>83.6</v>
      </c>
      <c r="G19" s="89">
        <v>1.3</v>
      </c>
      <c r="H19" s="84">
        <v>83.8</v>
      </c>
      <c r="I19" s="89">
        <v>1.3</v>
      </c>
      <c r="J19" s="84">
        <v>83.9</v>
      </c>
      <c r="K19" s="89">
        <v>1.3</v>
      </c>
      <c r="L19" s="84">
        <v>85</v>
      </c>
      <c r="M19" s="89">
        <v>1.2</v>
      </c>
      <c r="N19" s="84">
        <v>84.5</v>
      </c>
      <c r="O19" s="89">
        <v>1.2</v>
      </c>
      <c r="P19" s="84">
        <v>80.7</v>
      </c>
      <c r="Q19" s="89">
        <v>0.8</v>
      </c>
      <c r="R19" s="84">
        <v>81.3</v>
      </c>
      <c r="S19" s="89">
        <v>0.8</v>
      </c>
      <c r="T19" s="84">
        <v>82.6</v>
      </c>
      <c r="U19" s="89">
        <v>0.7</v>
      </c>
      <c r="V19" s="84">
        <v>82.8</v>
      </c>
      <c r="W19" s="89">
        <v>0.8</v>
      </c>
      <c r="X19" s="84">
        <v>83.5</v>
      </c>
      <c r="Y19" s="89">
        <v>0.7</v>
      </c>
      <c r="Z19" s="84">
        <v>83.5</v>
      </c>
      <c r="AA19" s="89">
        <v>0.8</v>
      </c>
      <c r="AB19" s="84">
        <v>84.2</v>
      </c>
      <c r="AC19" s="89">
        <v>0.8</v>
      </c>
      <c r="AD19" s="84">
        <v>83.5</v>
      </c>
      <c r="AE19" s="89">
        <v>0.8</v>
      </c>
      <c r="AF19" s="84">
        <v>84.2</v>
      </c>
      <c r="AG19" s="89">
        <v>0.7</v>
      </c>
      <c r="AH19" s="84">
        <v>85.2</v>
      </c>
      <c r="AI19" s="89">
        <v>0.7</v>
      </c>
      <c r="AJ19" s="84">
        <v>84.9</v>
      </c>
      <c r="AK19" s="89">
        <v>0.7</v>
      </c>
      <c r="AL19" s="84"/>
      <c r="AM19" s="89"/>
      <c r="AN19" s="84">
        <v>85.3</v>
      </c>
      <c r="AO19" s="89">
        <v>0.6</v>
      </c>
      <c r="AP19" s="84">
        <v>85.9</v>
      </c>
      <c r="AQ19" s="89">
        <v>0.6</v>
      </c>
      <c r="AR19" s="84">
        <v>85.9</v>
      </c>
      <c r="AS19" s="89">
        <v>0.5</v>
      </c>
      <c r="AT19" s="84">
        <v>85.8</v>
      </c>
      <c r="AU19" s="89">
        <v>0.5</v>
      </c>
    </row>
    <row r="20" spans="1:47" s="13" customFormat="1" ht="13.5" customHeight="1" x14ac:dyDescent="0.2">
      <c r="A20" s="16" t="s">
        <v>8</v>
      </c>
      <c r="B20" s="84">
        <v>84.3</v>
      </c>
      <c r="C20" s="89">
        <v>1.9</v>
      </c>
      <c r="D20" s="84">
        <v>84.9</v>
      </c>
      <c r="E20" s="89">
        <v>1.9</v>
      </c>
      <c r="F20" s="84">
        <v>86.8</v>
      </c>
      <c r="G20" s="89">
        <v>1.8</v>
      </c>
      <c r="H20" s="84">
        <v>86.6</v>
      </c>
      <c r="I20" s="89">
        <v>1.9</v>
      </c>
      <c r="J20" s="84">
        <v>87.9</v>
      </c>
      <c r="K20" s="89">
        <v>1.8</v>
      </c>
      <c r="L20" s="84">
        <v>88.5</v>
      </c>
      <c r="M20" s="89">
        <v>1.7</v>
      </c>
      <c r="N20" s="84">
        <v>87.4</v>
      </c>
      <c r="O20" s="89">
        <v>1.8</v>
      </c>
      <c r="P20" s="84">
        <v>84.3</v>
      </c>
      <c r="Q20" s="89">
        <v>1.3</v>
      </c>
      <c r="R20" s="84">
        <v>85.8</v>
      </c>
      <c r="S20" s="89">
        <v>1.2</v>
      </c>
      <c r="T20" s="84">
        <v>86.2</v>
      </c>
      <c r="U20" s="89">
        <v>1.1000000000000001</v>
      </c>
      <c r="V20" s="84">
        <v>86.1</v>
      </c>
      <c r="W20" s="89">
        <v>1.1000000000000001</v>
      </c>
      <c r="X20" s="84">
        <v>86.8</v>
      </c>
      <c r="Y20" s="89">
        <v>1.2</v>
      </c>
      <c r="Z20" s="84">
        <v>88.3</v>
      </c>
      <c r="AA20" s="89">
        <v>1</v>
      </c>
      <c r="AB20" s="84">
        <v>88.7</v>
      </c>
      <c r="AC20" s="89">
        <v>1.3</v>
      </c>
      <c r="AD20" s="84">
        <v>88</v>
      </c>
      <c r="AE20" s="89">
        <v>1.1000000000000001</v>
      </c>
      <c r="AF20" s="84">
        <v>89.7</v>
      </c>
      <c r="AG20" s="89">
        <v>1</v>
      </c>
      <c r="AH20" s="84">
        <v>89.6</v>
      </c>
      <c r="AI20" s="89">
        <v>1.1000000000000001</v>
      </c>
      <c r="AJ20" s="84">
        <v>88.1</v>
      </c>
      <c r="AK20" s="89">
        <v>1</v>
      </c>
      <c r="AL20" s="84"/>
      <c r="AM20" s="89"/>
      <c r="AN20" s="84">
        <v>87.1</v>
      </c>
      <c r="AO20" s="89">
        <v>1</v>
      </c>
      <c r="AP20" s="84">
        <v>87.1</v>
      </c>
      <c r="AQ20" s="89">
        <v>1</v>
      </c>
      <c r="AR20" s="84">
        <v>86.9</v>
      </c>
      <c r="AS20" s="89">
        <v>1</v>
      </c>
      <c r="AT20" s="84">
        <v>86.8</v>
      </c>
      <c r="AU20" s="89">
        <v>1</v>
      </c>
    </row>
    <row r="21" spans="1:47" s="13" customFormat="1" ht="13.5" customHeight="1" x14ac:dyDescent="0.2">
      <c r="A21" s="15" t="s">
        <v>25</v>
      </c>
      <c r="B21" s="87">
        <v>82.2</v>
      </c>
      <c r="C21" s="32">
        <v>1.9</v>
      </c>
      <c r="D21" s="87">
        <v>80.8</v>
      </c>
      <c r="E21" s="32">
        <v>1.9</v>
      </c>
      <c r="F21" s="87">
        <v>80.599999999999994</v>
      </c>
      <c r="G21" s="32">
        <v>1.8</v>
      </c>
      <c r="H21" s="87">
        <v>81.099999999999994</v>
      </c>
      <c r="I21" s="32">
        <v>1.9</v>
      </c>
      <c r="J21" s="87">
        <v>80.900000000000006</v>
      </c>
      <c r="K21" s="32">
        <v>1.8</v>
      </c>
      <c r="L21" s="87">
        <v>82.8</v>
      </c>
      <c r="M21" s="32">
        <v>1.5</v>
      </c>
      <c r="N21" s="87">
        <v>82.8</v>
      </c>
      <c r="O21" s="32">
        <v>1.5</v>
      </c>
      <c r="P21" s="87">
        <v>78.8</v>
      </c>
      <c r="Q21" s="32">
        <v>1.1000000000000001</v>
      </c>
      <c r="R21" s="87">
        <v>79.3</v>
      </c>
      <c r="S21" s="32">
        <v>1.1000000000000001</v>
      </c>
      <c r="T21" s="87">
        <v>81</v>
      </c>
      <c r="U21" s="32">
        <v>0.9</v>
      </c>
      <c r="V21" s="87">
        <v>81.3</v>
      </c>
      <c r="W21" s="32">
        <v>1</v>
      </c>
      <c r="X21" s="87">
        <v>81.900000000000006</v>
      </c>
      <c r="Y21" s="32">
        <v>0.9</v>
      </c>
      <c r="Z21" s="87">
        <v>81.5</v>
      </c>
      <c r="AA21" s="32">
        <v>1</v>
      </c>
      <c r="AB21" s="87">
        <v>82.3</v>
      </c>
      <c r="AC21" s="32">
        <v>1</v>
      </c>
      <c r="AD21" s="87">
        <v>81.599999999999994</v>
      </c>
      <c r="AE21" s="32">
        <v>1</v>
      </c>
      <c r="AF21" s="87">
        <v>81.900000000000006</v>
      </c>
      <c r="AG21" s="32">
        <v>1</v>
      </c>
      <c r="AH21" s="87">
        <v>83.4</v>
      </c>
      <c r="AI21" s="32">
        <v>0.8</v>
      </c>
      <c r="AJ21" s="87">
        <v>83.6</v>
      </c>
      <c r="AK21" s="32">
        <v>0.8</v>
      </c>
      <c r="AL21" s="87"/>
      <c r="AM21" s="32"/>
      <c r="AN21" s="87">
        <v>84.5</v>
      </c>
      <c r="AO21" s="32">
        <v>0.7</v>
      </c>
      <c r="AP21" s="87">
        <v>85.4</v>
      </c>
      <c r="AQ21" s="32">
        <v>0.7</v>
      </c>
      <c r="AR21" s="87">
        <v>85.5</v>
      </c>
      <c r="AS21" s="32">
        <v>0.7</v>
      </c>
      <c r="AT21" s="87">
        <v>85.4</v>
      </c>
      <c r="AU21" s="32">
        <v>0.6</v>
      </c>
    </row>
    <row r="22" spans="1:47" s="29" customFormat="1" ht="13.5" customHeight="1" x14ac:dyDescent="0.25"/>
    <row r="23" spans="1:47" s="25" customFormat="1" ht="13.5" customHeight="1" x14ac:dyDescent="0.25">
      <c r="A23" s="2" t="str">
        <f>CONCATENATE("Personnes au chômage au sens du BIT selon le sexe, de 2003 à ",RIGHT(Index!A17,4)-1)</f>
        <v>Personnes au chômage au sens du BIT selon le sexe, de 2003 à 2025</v>
      </c>
      <c r="AG23" s="27"/>
      <c r="AI23" s="27"/>
      <c r="AK23" s="27"/>
      <c r="AM23" s="27"/>
      <c r="AO23" s="27"/>
      <c r="AQ23" s="27"/>
      <c r="AS23" s="27"/>
      <c r="AU23" s="27"/>
    </row>
    <row r="24" spans="1:47" s="25" customFormat="1" ht="13.5" customHeight="1" x14ac:dyDescent="0.25">
      <c r="A24" s="3" t="s">
        <v>37</v>
      </c>
    </row>
    <row r="25" spans="1:47" s="18" customFormat="1" ht="13.5" customHeight="1" x14ac:dyDescent="0.25">
      <c r="A25" s="24"/>
      <c r="B25" s="109">
        <v>2003</v>
      </c>
      <c r="C25" s="110"/>
      <c r="D25" s="109">
        <v>2004</v>
      </c>
      <c r="E25" s="110"/>
      <c r="F25" s="109">
        <v>2005</v>
      </c>
      <c r="G25" s="110"/>
      <c r="H25" s="109">
        <v>2006</v>
      </c>
      <c r="I25" s="110"/>
      <c r="J25" s="109">
        <v>2007</v>
      </c>
      <c r="K25" s="110"/>
      <c r="L25" s="109">
        <v>2008</v>
      </c>
      <c r="M25" s="110"/>
      <c r="N25" s="109">
        <v>2009</v>
      </c>
      <c r="O25" s="110"/>
      <c r="P25" s="109" t="s">
        <v>16</v>
      </c>
      <c r="Q25" s="110"/>
      <c r="R25" s="109">
        <v>2011</v>
      </c>
      <c r="S25" s="110"/>
      <c r="T25" s="109">
        <v>2012</v>
      </c>
      <c r="U25" s="110"/>
      <c r="V25" s="109">
        <v>2013</v>
      </c>
      <c r="W25" s="110"/>
      <c r="X25" s="109">
        <v>2014</v>
      </c>
      <c r="Y25" s="110"/>
      <c r="Z25" s="109">
        <v>2015</v>
      </c>
      <c r="AA25" s="110"/>
      <c r="AB25" s="109">
        <v>2016</v>
      </c>
      <c r="AC25" s="110"/>
      <c r="AD25" s="109">
        <v>2017</v>
      </c>
      <c r="AE25" s="111"/>
      <c r="AF25" s="109">
        <v>2018</v>
      </c>
      <c r="AG25" s="111"/>
      <c r="AH25" s="109">
        <v>2019</v>
      </c>
      <c r="AI25" s="111"/>
      <c r="AJ25" s="109">
        <v>2020</v>
      </c>
      <c r="AK25" s="111"/>
      <c r="AL25" s="106" t="s">
        <v>108</v>
      </c>
      <c r="AM25" s="107"/>
      <c r="AN25" s="106">
        <v>2022</v>
      </c>
      <c r="AO25" s="107"/>
      <c r="AP25" s="106">
        <v>2023</v>
      </c>
      <c r="AQ25" s="107"/>
      <c r="AR25" s="106">
        <v>2024</v>
      </c>
      <c r="AS25" s="107"/>
      <c r="AT25" s="106">
        <v>2025</v>
      </c>
      <c r="AU25" s="107"/>
    </row>
    <row r="26" spans="1:47" s="18" customFormat="1" ht="13.5" customHeight="1" x14ac:dyDescent="0.25">
      <c r="A26" s="23"/>
      <c r="B26" s="22" t="s">
        <v>1</v>
      </c>
      <c r="C26" s="21" t="s">
        <v>2</v>
      </c>
      <c r="D26" s="22" t="s">
        <v>1</v>
      </c>
      <c r="E26" s="21" t="s">
        <v>2</v>
      </c>
      <c r="F26" s="22" t="s">
        <v>1</v>
      </c>
      <c r="G26" s="21" t="s">
        <v>2</v>
      </c>
      <c r="H26" s="22" t="s">
        <v>1</v>
      </c>
      <c r="I26" s="21" t="s">
        <v>2</v>
      </c>
      <c r="J26" s="22" t="s">
        <v>1</v>
      </c>
      <c r="K26" s="21" t="s">
        <v>2</v>
      </c>
      <c r="L26" s="22" t="s">
        <v>1</v>
      </c>
      <c r="M26" s="21" t="s">
        <v>2</v>
      </c>
      <c r="N26" s="22" t="s">
        <v>1</v>
      </c>
      <c r="O26" s="21" t="s">
        <v>2</v>
      </c>
      <c r="P26" s="22" t="s">
        <v>1</v>
      </c>
      <c r="Q26" s="21" t="s">
        <v>2</v>
      </c>
      <c r="R26" s="22" t="s">
        <v>1</v>
      </c>
      <c r="S26" s="21" t="s">
        <v>2</v>
      </c>
      <c r="T26" s="22" t="s">
        <v>1</v>
      </c>
      <c r="U26" s="21" t="s">
        <v>2</v>
      </c>
      <c r="V26" s="22" t="s">
        <v>1</v>
      </c>
      <c r="W26" s="21" t="s">
        <v>2</v>
      </c>
      <c r="X26" s="22" t="s">
        <v>1</v>
      </c>
      <c r="Y26" s="21" t="s">
        <v>2</v>
      </c>
      <c r="Z26" s="22" t="s">
        <v>1</v>
      </c>
      <c r="AA26" s="21" t="s">
        <v>2</v>
      </c>
      <c r="AB26" s="22" t="s">
        <v>1</v>
      </c>
      <c r="AC26" s="21" t="s">
        <v>2</v>
      </c>
      <c r="AD26" s="20" t="s">
        <v>1</v>
      </c>
      <c r="AE26" s="19" t="s">
        <v>2</v>
      </c>
      <c r="AF26" s="20" t="s">
        <v>1</v>
      </c>
      <c r="AG26" s="19" t="s">
        <v>2</v>
      </c>
      <c r="AH26" s="20" t="s">
        <v>1</v>
      </c>
      <c r="AI26" s="19" t="s">
        <v>2</v>
      </c>
      <c r="AJ26" s="20" t="s">
        <v>1</v>
      </c>
      <c r="AK26" s="19" t="s">
        <v>2</v>
      </c>
      <c r="AL26" s="20" t="s">
        <v>1</v>
      </c>
      <c r="AM26" s="19" t="s">
        <v>2</v>
      </c>
      <c r="AN26" s="20" t="s">
        <v>1</v>
      </c>
      <c r="AO26" s="19" t="s">
        <v>2</v>
      </c>
      <c r="AP26" s="20" t="s">
        <v>1</v>
      </c>
      <c r="AQ26" s="19" t="s">
        <v>2</v>
      </c>
      <c r="AR26" s="20" t="s">
        <v>1</v>
      </c>
      <c r="AS26" s="19" t="s">
        <v>2</v>
      </c>
      <c r="AT26" s="20" t="s">
        <v>1</v>
      </c>
      <c r="AU26" s="19" t="s">
        <v>2</v>
      </c>
    </row>
    <row r="27" spans="1:47" s="33" customFormat="1" ht="13.5" customHeight="1" x14ac:dyDescent="0.25">
      <c r="A27" s="31" t="s">
        <v>5</v>
      </c>
      <c r="B27" s="97">
        <v>3.2</v>
      </c>
      <c r="C27" s="92">
        <v>0.3</v>
      </c>
      <c r="D27" s="97">
        <v>3.4</v>
      </c>
      <c r="E27" s="98">
        <v>0.3</v>
      </c>
      <c r="F27" s="97">
        <v>3.3</v>
      </c>
      <c r="G27" s="98">
        <v>0.3</v>
      </c>
      <c r="H27" s="97">
        <v>2.7</v>
      </c>
      <c r="I27" s="98">
        <v>0.3</v>
      </c>
      <c r="J27" s="97">
        <v>2.2999999999999998</v>
      </c>
      <c r="K27" s="98">
        <v>0.3</v>
      </c>
      <c r="L27" s="97">
        <v>2.2999999999999998</v>
      </c>
      <c r="M27" s="98">
        <v>0.3</v>
      </c>
      <c r="N27" s="97">
        <v>3.2</v>
      </c>
      <c r="O27" s="98">
        <v>0.4</v>
      </c>
      <c r="P27" s="97">
        <v>4.0999999999999996</v>
      </c>
      <c r="Q27" s="98">
        <v>0.3</v>
      </c>
      <c r="R27" s="97">
        <v>3.7</v>
      </c>
      <c r="S27" s="98">
        <v>0.2</v>
      </c>
      <c r="T27" s="97">
        <v>3.7</v>
      </c>
      <c r="U27" s="98">
        <v>0.2</v>
      </c>
      <c r="V27" s="97">
        <v>4.0999999999999996</v>
      </c>
      <c r="W27" s="98">
        <v>0.3</v>
      </c>
      <c r="X27" s="97">
        <v>4.3</v>
      </c>
      <c r="Y27" s="98">
        <v>0.3</v>
      </c>
      <c r="Z27" s="97">
        <v>4.2</v>
      </c>
      <c r="AA27" s="98">
        <v>0.3</v>
      </c>
      <c r="AB27" s="97">
        <v>4.5</v>
      </c>
      <c r="AC27" s="98">
        <v>0.3</v>
      </c>
      <c r="AD27" s="97">
        <v>4.2</v>
      </c>
      <c r="AE27" s="98">
        <v>0.3</v>
      </c>
      <c r="AF27" s="97">
        <v>4</v>
      </c>
      <c r="AG27" s="98">
        <v>0.3</v>
      </c>
      <c r="AH27" s="97">
        <v>3.6</v>
      </c>
      <c r="AI27" s="98">
        <v>0.3</v>
      </c>
      <c r="AJ27" s="97">
        <v>4.2</v>
      </c>
      <c r="AK27" s="98">
        <v>0.3</v>
      </c>
      <c r="AL27" s="97"/>
      <c r="AM27" s="98"/>
      <c r="AN27" s="97">
        <v>3.6</v>
      </c>
      <c r="AO27" s="98">
        <v>0.2</v>
      </c>
      <c r="AP27" s="97">
        <v>3.3</v>
      </c>
      <c r="AQ27" s="98">
        <v>0.2</v>
      </c>
      <c r="AR27" s="97">
        <v>3.7</v>
      </c>
      <c r="AS27" s="98">
        <v>0.2</v>
      </c>
      <c r="AT27" s="97">
        <v>4.5999999999999996</v>
      </c>
      <c r="AU27" s="98">
        <v>0.2</v>
      </c>
    </row>
    <row r="28" spans="1:47" s="13" customFormat="1" ht="13.5" customHeight="1" x14ac:dyDescent="0.2">
      <c r="A28" s="17" t="s">
        <v>15</v>
      </c>
      <c r="B28" s="84">
        <v>5.0999999999999996</v>
      </c>
      <c r="C28" s="92">
        <v>0.9</v>
      </c>
      <c r="D28" s="84">
        <v>6.6</v>
      </c>
      <c r="E28" s="89">
        <v>1.2</v>
      </c>
      <c r="F28" s="84">
        <v>6.7</v>
      </c>
      <c r="G28" s="89">
        <v>1.2</v>
      </c>
      <c r="H28" s="84">
        <v>6.3</v>
      </c>
      <c r="I28" s="89">
        <v>1.2</v>
      </c>
      <c r="J28" s="84">
        <v>4.9000000000000004</v>
      </c>
      <c r="K28" s="89">
        <v>1.2</v>
      </c>
      <c r="L28" s="84">
        <v>4.9000000000000004</v>
      </c>
      <c r="M28" s="89">
        <v>1.2</v>
      </c>
      <c r="N28" s="84">
        <v>7.5</v>
      </c>
      <c r="O28" s="89">
        <v>1.4</v>
      </c>
      <c r="P28" s="84">
        <v>8</v>
      </c>
      <c r="Q28" s="89">
        <v>1.1000000000000001</v>
      </c>
      <c r="R28" s="84">
        <v>8</v>
      </c>
      <c r="S28" s="89">
        <v>1</v>
      </c>
      <c r="T28" s="84">
        <v>8.1999999999999993</v>
      </c>
      <c r="U28" s="89">
        <v>1.1000000000000001</v>
      </c>
      <c r="V28" s="84">
        <v>9.6999999999999993</v>
      </c>
      <c r="W28" s="89">
        <v>1.2</v>
      </c>
      <c r="X28" s="84">
        <v>9.1999999999999993</v>
      </c>
      <c r="Y28" s="89">
        <v>1.4</v>
      </c>
      <c r="Z28" s="84">
        <v>9.3000000000000007</v>
      </c>
      <c r="AA28" s="89">
        <v>1.4</v>
      </c>
      <c r="AB28" s="84">
        <v>9.9</v>
      </c>
      <c r="AC28" s="89">
        <v>1.4</v>
      </c>
      <c r="AD28" s="84">
        <v>8.5</v>
      </c>
      <c r="AE28" s="89">
        <v>1.4</v>
      </c>
      <c r="AF28" s="84">
        <v>8.1</v>
      </c>
      <c r="AG28" s="89">
        <v>1.3</v>
      </c>
      <c r="AH28" s="84">
        <v>7.9</v>
      </c>
      <c r="AI28" s="89">
        <v>1.3</v>
      </c>
      <c r="AJ28" s="84">
        <v>7.3</v>
      </c>
      <c r="AK28" s="89">
        <v>1.2</v>
      </c>
      <c r="AL28" s="84"/>
      <c r="AM28" s="89"/>
      <c r="AN28" s="84">
        <v>8.3000000000000007</v>
      </c>
      <c r="AO28" s="89">
        <v>1.1000000000000001</v>
      </c>
      <c r="AP28" s="84">
        <v>7.3</v>
      </c>
      <c r="AQ28" s="89">
        <v>1</v>
      </c>
      <c r="AR28" s="84">
        <v>8.1999999999999993</v>
      </c>
      <c r="AS28" s="89">
        <v>1</v>
      </c>
      <c r="AT28" s="84">
        <v>8.3000000000000007</v>
      </c>
      <c r="AU28" s="89">
        <v>0.9</v>
      </c>
    </row>
    <row r="29" spans="1:47" s="13" customFormat="1" ht="13.5" customHeight="1" x14ac:dyDescent="0.2">
      <c r="A29" s="17" t="s">
        <v>6</v>
      </c>
      <c r="B29" s="84">
        <v>3.1</v>
      </c>
      <c r="C29" s="94">
        <v>0.4</v>
      </c>
      <c r="D29" s="84">
        <v>3.5</v>
      </c>
      <c r="E29" s="89">
        <v>0.5</v>
      </c>
      <c r="F29" s="84">
        <v>3.4</v>
      </c>
      <c r="G29" s="89">
        <v>0.5</v>
      </c>
      <c r="H29" s="84">
        <v>2.8</v>
      </c>
      <c r="I29" s="89">
        <v>0.4</v>
      </c>
      <c r="J29" s="84">
        <v>2.2999999999999998</v>
      </c>
      <c r="K29" s="89">
        <v>0.4</v>
      </c>
      <c r="L29" s="84">
        <v>2.5</v>
      </c>
      <c r="M29" s="89">
        <v>0.5</v>
      </c>
      <c r="N29" s="84">
        <v>3.3</v>
      </c>
      <c r="O29" s="89">
        <v>0.6</v>
      </c>
      <c r="P29" s="84">
        <v>4.3</v>
      </c>
      <c r="Q29" s="89">
        <v>0.4</v>
      </c>
      <c r="R29" s="84">
        <v>3.8</v>
      </c>
      <c r="S29" s="89">
        <v>0.4</v>
      </c>
      <c r="T29" s="84">
        <v>3.7</v>
      </c>
      <c r="U29" s="89">
        <v>0.3</v>
      </c>
      <c r="V29" s="84">
        <v>3.9</v>
      </c>
      <c r="W29" s="89">
        <v>0.4</v>
      </c>
      <c r="X29" s="84">
        <v>4.0999999999999996</v>
      </c>
      <c r="Y29" s="89">
        <v>0.4</v>
      </c>
      <c r="Z29" s="84">
        <v>3.8</v>
      </c>
      <c r="AA29" s="89">
        <v>0.4</v>
      </c>
      <c r="AB29" s="84">
        <v>4.5999999999999996</v>
      </c>
      <c r="AC29" s="89">
        <v>0.5</v>
      </c>
      <c r="AD29" s="84">
        <v>4.5</v>
      </c>
      <c r="AE29" s="89">
        <v>0.5</v>
      </c>
      <c r="AF29" s="84">
        <v>4.2</v>
      </c>
      <c r="AG29" s="89">
        <v>0.5</v>
      </c>
      <c r="AH29" s="84">
        <v>3.8</v>
      </c>
      <c r="AI29" s="89">
        <v>0.4</v>
      </c>
      <c r="AJ29" s="84">
        <v>5</v>
      </c>
      <c r="AK29" s="89">
        <v>0.5</v>
      </c>
      <c r="AL29" s="84"/>
      <c r="AM29" s="89"/>
      <c r="AN29" s="84">
        <v>3.5</v>
      </c>
      <c r="AO29" s="89">
        <v>0.4</v>
      </c>
      <c r="AP29" s="84">
        <v>3.2</v>
      </c>
      <c r="AQ29" s="89">
        <v>0.4</v>
      </c>
      <c r="AR29" s="84">
        <v>3.4</v>
      </c>
      <c r="AS29" s="89">
        <v>0.4</v>
      </c>
      <c r="AT29" s="84">
        <v>4.4000000000000004</v>
      </c>
      <c r="AU29" s="89">
        <v>0.4</v>
      </c>
    </row>
    <row r="30" spans="1:47" s="13" customFormat="1" ht="13.5" customHeight="1" x14ac:dyDescent="0.2">
      <c r="A30" s="16" t="s">
        <v>14</v>
      </c>
      <c r="B30" s="84">
        <v>2.9</v>
      </c>
      <c r="C30" s="92">
        <v>0.4</v>
      </c>
      <c r="D30" s="84">
        <v>3.2</v>
      </c>
      <c r="E30" s="89">
        <v>0.5</v>
      </c>
      <c r="F30" s="84">
        <v>3.3</v>
      </c>
      <c r="G30" s="89">
        <v>0.5</v>
      </c>
      <c r="H30" s="84">
        <v>2.4</v>
      </c>
      <c r="I30" s="89">
        <v>0.4</v>
      </c>
      <c r="J30" s="84">
        <v>2.2000000000000002</v>
      </c>
      <c r="K30" s="89">
        <v>0.4</v>
      </c>
      <c r="L30" s="84">
        <v>2.2999999999999998</v>
      </c>
      <c r="M30" s="89">
        <v>0.5</v>
      </c>
      <c r="N30" s="84">
        <v>3.2</v>
      </c>
      <c r="O30" s="89">
        <v>0.7</v>
      </c>
      <c r="P30" s="84">
        <v>4.2</v>
      </c>
      <c r="Q30" s="89">
        <v>0.4</v>
      </c>
      <c r="R30" s="84">
        <v>3.5</v>
      </c>
      <c r="S30" s="89">
        <v>0.4</v>
      </c>
      <c r="T30" s="84">
        <v>3.4</v>
      </c>
      <c r="U30" s="89">
        <v>0.4</v>
      </c>
      <c r="V30" s="84">
        <v>3.5</v>
      </c>
      <c r="W30" s="89">
        <v>0.4</v>
      </c>
      <c r="X30" s="84">
        <v>3.8</v>
      </c>
      <c r="Y30" s="89">
        <v>0.4</v>
      </c>
      <c r="Z30" s="84">
        <v>3.5</v>
      </c>
      <c r="AA30" s="89">
        <v>0.4</v>
      </c>
      <c r="AB30" s="84">
        <v>4.2</v>
      </c>
      <c r="AC30" s="89">
        <v>0.5</v>
      </c>
      <c r="AD30" s="84">
        <v>4.4000000000000004</v>
      </c>
      <c r="AE30" s="89">
        <v>0.5</v>
      </c>
      <c r="AF30" s="84">
        <v>3.8</v>
      </c>
      <c r="AG30" s="89">
        <v>0.5</v>
      </c>
      <c r="AH30" s="84">
        <v>3.2</v>
      </c>
      <c r="AI30" s="89">
        <v>0.4</v>
      </c>
      <c r="AJ30" s="84">
        <v>4.5</v>
      </c>
      <c r="AK30" s="89">
        <v>0.5</v>
      </c>
      <c r="AL30" s="84"/>
      <c r="AM30" s="89"/>
      <c r="AN30" s="84">
        <v>2.9</v>
      </c>
      <c r="AO30" s="89">
        <v>0.4</v>
      </c>
      <c r="AP30" s="84">
        <v>2.8</v>
      </c>
      <c r="AQ30" s="89">
        <v>0.4</v>
      </c>
      <c r="AR30" s="84">
        <v>3</v>
      </c>
      <c r="AS30" s="89">
        <v>0.4</v>
      </c>
      <c r="AT30" s="84">
        <v>3.8</v>
      </c>
      <c r="AU30" s="89">
        <v>0.4</v>
      </c>
    </row>
    <row r="31" spans="1:47" s="13" customFormat="1" ht="13.5" customHeight="1" x14ac:dyDescent="0.2">
      <c r="A31" s="16" t="s">
        <v>13</v>
      </c>
      <c r="B31" s="84">
        <v>4.7</v>
      </c>
      <c r="C31" s="92">
        <v>1.6</v>
      </c>
      <c r="D31" s="84">
        <v>6.1</v>
      </c>
      <c r="E31" s="89">
        <v>1.8</v>
      </c>
      <c r="F31" s="84">
        <v>5</v>
      </c>
      <c r="G31" s="89">
        <v>1.8</v>
      </c>
      <c r="H31" s="84">
        <v>5.2</v>
      </c>
      <c r="I31" s="89">
        <v>1.6</v>
      </c>
      <c r="J31" s="84" t="s">
        <v>89</v>
      </c>
      <c r="K31" s="89" t="s">
        <v>55</v>
      </c>
      <c r="L31" s="84" t="s">
        <v>38</v>
      </c>
      <c r="M31" s="89" t="s">
        <v>41</v>
      </c>
      <c r="N31" s="84" t="s">
        <v>85</v>
      </c>
      <c r="O31" s="89" t="s">
        <v>54</v>
      </c>
      <c r="P31" s="84">
        <v>4.9000000000000004</v>
      </c>
      <c r="Q31" s="89">
        <v>1.1000000000000001</v>
      </c>
      <c r="R31" s="84">
        <v>5.4</v>
      </c>
      <c r="S31" s="89">
        <v>1.1000000000000001</v>
      </c>
      <c r="T31" s="84">
        <v>6.1</v>
      </c>
      <c r="U31" s="89">
        <v>1.1000000000000001</v>
      </c>
      <c r="V31" s="84">
        <v>6.5</v>
      </c>
      <c r="W31" s="89">
        <v>1.5</v>
      </c>
      <c r="X31" s="84">
        <v>5.6</v>
      </c>
      <c r="Y31" s="89">
        <v>1.3</v>
      </c>
      <c r="Z31" s="84">
        <v>5.2</v>
      </c>
      <c r="AA31" s="89">
        <v>1</v>
      </c>
      <c r="AB31" s="84">
        <v>6.7</v>
      </c>
      <c r="AC31" s="89">
        <v>1.3</v>
      </c>
      <c r="AD31" s="84">
        <v>5.0999999999999996</v>
      </c>
      <c r="AE31" s="89">
        <v>1.2</v>
      </c>
      <c r="AF31" s="84">
        <v>6.2</v>
      </c>
      <c r="AG31" s="89">
        <v>1.5</v>
      </c>
      <c r="AH31" s="84">
        <v>6.7</v>
      </c>
      <c r="AI31" s="89">
        <v>1.6</v>
      </c>
      <c r="AJ31" s="84">
        <v>7.6</v>
      </c>
      <c r="AK31" s="89">
        <v>1.5</v>
      </c>
      <c r="AL31" s="84"/>
      <c r="AM31" s="89"/>
      <c r="AN31" s="84">
        <v>6.6</v>
      </c>
      <c r="AO31" s="89">
        <v>1.3</v>
      </c>
      <c r="AP31" s="84">
        <v>5.0999999999999996</v>
      </c>
      <c r="AQ31" s="89">
        <v>1.1000000000000001</v>
      </c>
      <c r="AR31" s="84">
        <v>5.3</v>
      </c>
      <c r="AS31" s="89">
        <v>1.1000000000000001</v>
      </c>
      <c r="AT31" s="84">
        <v>7.1</v>
      </c>
      <c r="AU31" s="89">
        <v>1.1000000000000001</v>
      </c>
    </row>
    <row r="32" spans="1:47" s="13" customFormat="1" ht="13.5" customHeight="1" x14ac:dyDescent="0.2">
      <c r="A32" s="17" t="s">
        <v>7</v>
      </c>
      <c r="B32" s="84">
        <v>2.9</v>
      </c>
      <c r="C32" s="94">
        <v>0.5</v>
      </c>
      <c r="D32" s="84">
        <v>2.4</v>
      </c>
      <c r="E32" s="89">
        <v>0.4</v>
      </c>
      <c r="F32" s="84">
        <v>2.2000000000000002</v>
      </c>
      <c r="G32" s="89">
        <v>0.4</v>
      </c>
      <c r="H32" s="84">
        <v>1.9</v>
      </c>
      <c r="I32" s="89">
        <v>0.4</v>
      </c>
      <c r="J32" s="84">
        <v>1.8</v>
      </c>
      <c r="K32" s="89">
        <v>0.4</v>
      </c>
      <c r="L32" s="84">
        <v>1.5</v>
      </c>
      <c r="M32" s="89">
        <v>0.4</v>
      </c>
      <c r="N32" s="84">
        <v>2.4</v>
      </c>
      <c r="O32" s="89">
        <v>0.5</v>
      </c>
      <c r="P32" s="84">
        <v>2.8</v>
      </c>
      <c r="Q32" s="89">
        <v>0.4</v>
      </c>
      <c r="R32" s="84">
        <v>2.4</v>
      </c>
      <c r="S32" s="89">
        <v>0.3</v>
      </c>
      <c r="T32" s="84">
        <v>2.7</v>
      </c>
      <c r="U32" s="89">
        <v>0.3</v>
      </c>
      <c r="V32" s="84">
        <v>3.1</v>
      </c>
      <c r="W32" s="89">
        <v>0.4</v>
      </c>
      <c r="X32" s="84">
        <v>3.3</v>
      </c>
      <c r="Y32" s="89">
        <v>0.4</v>
      </c>
      <c r="Z32" s="84">
        <v>3.3</v>
      </c>
      <c r="AA32" s="89">
        <v>0.4</v>
      </c>
      <c r="AB32" s="84">
        <v>3.2</v>
      </c>
      <c r="AC32" s="89">
        <v>0.4</v>
      </c>
      <c r="AD32" s="84">
        <v>3.2</v>
      </c>
      <c r="AE32" s="89">
        <v>0.4</v>
      </c>
      <c r="AF32" s="84">
        <v>3</v>
      </c>
      <c r="AG32" s="89">
        <v>0.4</v>
      </c>
      <c r="AH32" s="84">
        <v>2.7</v>
      </c>
      <c r="AI32" s="89">
        <v>0.3</v>
      </c>
      <c r="AJ32" s="84">
        <v>3</v>
      </c>
      <c r="AK32" s="89">
        <v>0.3</v>
      </c>
      <c r="AL32" s="84"/>
      <c r="AM32" s="89"/>
      <c r="AN32" s="84">
        <v>2.7</v>
      </c>
      <c r="AO32" s="89">
        <v>0.3</v>
      </c>
      <c r="AP32" s="84">
        <v>2.6</v>
      </c>
      <c r="AQ32" s="89">
        <v>0.3</v>
      </c>
      <c r="AR32" s="84">
        <v>2.9</v>
      </c>
      <c r="AS32" s="89">
        <v>0.3</v>
      </c>
      <c r="AT32" s="84">
        <v>3.8</v>
      </c>
      <c r="AU32" s="89">
        <v>0.3</v>
      </c>
    </row>
    <row r="33" spans="1:63" s="13" customFormat="1" ht="13.5" customHeight="1" x14ac:dyDescent="0.2">
      <c r="A33" s="16" t="s">
        <v>8</v>
      </c>
      <c r="B33" s="99">
        <v>2.1</v>
      </c>
      <c r="C33" s="96">
        <v>0.6</v>
      </c>
      <c r="D33" s="84">
        <v>2</v>
      </c>
      <c r="E33" s="89">
        <v>0.6</v>
      </c>
      <c r="F33" s="99">
        <v>2</v>
      </c>
      <c r="G33" s="96">
        <v>0.5</v>
      </c>
      <c r="H33" s="84">
        <v>1.5</v>
      </c>
      <c r="I33" s="89">
        <v>0.4</v>
      </c>
      <c r="J33" s="84" t="s">
        <v>74</v>
      </c>
      <c r="K33" s="89" t="s">
        <v>111</v>
      </c>
      <c r="L33" s="84" t="s">
        <v>87</v>
      </c>
      <c r="M33" s="89" t="s">
        <v>112</v>
      </c>
      <c r="N33" s="84">
        <v>1.9</v>
      </c>
      <c r="O33" s="89">
        <v>0.6</v>
      </c>
      <c r="P33" s="84">
        <v>2</v>
      </c>
      <c r="Q33" s="89">
        <v>0.4</v>
      </c>
      <c r="R33" s="84">
        <v>1.6</v>
      </c>
      <c r="S33" s="89">
        <v>0.4</v>
      </c>
      <c r="T33" s="84">
        <v>2</v>
      </c>
      <c r="U33" s="89">
        <v>0.4</v>
      </c>
      <c r="V33" s="84">
        <v>1.5</v>
      </c>
      <c r="W33" s="89">
        <v>0.3</v>
      </c>
      <c r="X33" s="84">
        <v>1.9</v>
      </c>
      <c r="Y33" s="89">
        <v>0.4</v>
      </c>
      <c r="Z33" s="84">
        <v>2.2000000000000002</v>
      </c>
      <c r="AA33" s="89">
        <v>0.5</v>
      </c>
      <c r="AB33" s="84">
        <v>2.2000000000000002</v>
      </c>
      <c r="AC33" s="89">
        <v>0.5</v>
      </c>
      <c r="AD33" s="84">
        <v>2.2999999999999998</v>
      </c>
      <c r="AE33" s="89">
        <v>0.5</v>
      </c>
      <c r="AF33" s="84">
        <v>1.9</v>
      </c>
      <c r="AG33" s="89">
        <v>0.4</v>
      </c>
      <c r="AH33" s="84">
        <v>1.6</v>
      </c>
      <c r="AI33" s="89">
        <v>0.4</v>
      </c>
      <c r="AJ33" s="84">
        <v>2.1</v>
      </c>
      <c r="AK33" s="89">
        <v>0.4</v>
      </c>
      <c r="AL33" s="84"/>
      <c r="AM33" s="89"/>
      <c r="AN33" s="84">
        <v>2.2000000000000002</v>
      </c>
      <c r="AO33" s="89">
        <v>0.4</v>
      </c>
      <c r="AP33" s="84">
        <v>1.8</v>
      </c>
      <c r="AQ33" s="89">
        <v>0.4</v>
      </c>
      <c r="AR33" s="84">
        <v>1.7</v>
      </c>
      <c r="AS33" s="89">
        <v>0.4</v>
      </c>
      <c r="AT33" s="84">
        <v>2.5</v>
      </c>
      <c r="AU33" s="89">
        <v>0.4</v>
      </c>
    </row>
    <row r="34" spans="1:63" s="13" customFormat="1" ht="13.5" customHeight="1" x14ac:dyDescent="0.2">
      <c r="A34" s="16" t="s">
        <v>25</v>
      </c>
      <c r="B34" s="84">
        <v>4</v>
      </c>
      <c r="C34" s="92">
        <v>0.9</v>
      </c>
      <c r="D34" s="84">
        <v>3</v>
      </c>
      <c r="E34" s="89">
        <v>0.7</v>
      </c>
      <c r="F34" s="84">
        <v>2.4</v>
      </c>
      <c r="G34" s="89">
        <v>0.7</v>
      </c>
      <c r="H34" s="84">
        <v>2.4</v>
      </c>
      <c r="I34" s="89">
        <v>0.7</v>
      </c>
      <c r="J34" s="84">
        <v>2.5</v>
      </c>
      <c r="K34" s="89">
        <v>0.8</v>
      </c>
      <c r="L34" s="84">
        <v>2.1</v>
      </c>
      <c r="M34" s="89">
        <v>0.6</v>
      </c>
      <c r="N34" s="84">
        <v>2.7</v>
      </c>
      <c r="O34" s="89">
        <v>0.9</v>
      </c>
      <c r="P34" s="84">
        <v>3.4</v>
      </c>
      <c r="Q34" s="89">
        <v>0.6</v>
      </c>
      <c r="R34" s="84">
        <v>2.9</v>
      </c>
      <c r="S34" s="89">
        <v>0.5</v>
      </c>
      <c r="T34" s="84">
        <v>3.1</v>
      </c>
      <c r="U34" s="89">
        <v>0.5</v>
      </c>
      <c r="V34" s="84">
        <v>4.0999999999999996</v>
      </c>
      <c r="W34" s="89">
        <v>0.6</v>
      </c>
      <c r="X34" s="84">
        <v>4.3</v>
      </c>
      <c r="Y34" s="89">
        <v>0.6</v>
      </c>
      <c r="Z34" s="84">
        <v>4</v>
      </c>
      <c r="AA34" s="89">
        <v>0.6</v>
      </c>
      <c r="AB34" s="84">
        <v>3.8</v>
      </c>
      <c r="AC34" s="89">
        <v>0.5</v>
      </c>
      <c r="AD34" s="84">
        <v>3.7</v>
      </c>
      <c r="AE34" s="89">
        <v>0.6</v>
      </c>
      <c r="AF34" s="84">
        <v>3.6</v>
      </c>
      <c r="AG34" s="89">
        <v>0.5</v>
      </c>
      <c r="AH34" s="84">
        <v>3.3</v>
      </c>
      <c r="AI34" s="89">
        <v>0.4</v>
      </c>
      <c r="AJ34" s="84">
        <v>3.6</v>
      </c>
      <c r="AK34" s="89">
        <v>0.4</v>
      </c>
      <c r="AL34" s="84"/>
      <c r="AM34" s="89"/>
      <c r="AN34" s="84">
        <v>2.9</v>
      </c>
      <c r="AO34" s="89">
        <v>0.4</v>
      </c>
      <c r="AP34" s="84">
        <v>3</v>
      </c>
      <c r="AQ34" s="89">
        <v>0.4</v>
      </c>
      <c r="AR34" s="84">
        <v>3.6</v>
      </c>
      <c r="AS34" s="89">
        <v>0.4</v>
      </c>
      <c r="AT34" s="84">
        <v>4.5</v>
      </c>
      <c r="AU34" s="89">
        <v>0.4</v>
      </c>
    </row>
    <row r="35" spans="1:63" s="33" customFormat="1" ht="13.5" customHeight="1" x14ac:dyDescent="0.25">
      <c r="A35" s="31" t="s">
        <v>5</v>
      </c>
      <c r="B35" s="97">
        <v>3.8</v>
      </c>
      <c r="C35" s="92">
        <v>0.3</v>
      </c>
      <c r="D35" s="97">
        <v>4.4000000000000004</v>
      </c>
      <c r="E35" s="98">
        <v>0.4</v>
      </c>
      <c r="F35" s="97">
        <v>4.5</v>
      </c>
      <c r="G35" s="98">
        <v>0.4</v>
      </c>
      <c r="H35" s="97">
        <v>4.3</v>
      </c>
      <c r="I35" s="98">
        <v>0.4</v>
      </c>
      <c r="J35" s="97">
        <v>4.0999999999999996</v>
      </c>
      <c r="K35" s="98">
        <v>0.4</v>
      </c>
      <c r="L35" s="97">
        <v>3.4</v>
      </c>
      <c r="M35" s="98">
        <v>0.3</v>
      </c>
      <c r="N35" s="97">
        <v>3.8</v>
      </c>
      <c r="O35" s="98">
        <v>0.4</v>
      </c>
      <c r="P35" s="97">
        <v>4.7</v>
      </c>
      <c r="Q35" s="98">
        <v>0.3</v>
      </c>
      <c r="R35" s="97">
        <v>4.3</v>
      </c>
      <c r="S35" s="98">
        <v>0.3</v>
      </c>
      <c r="T35" s="97">
        <v>4.3</v>
      </c>
      <c r="U35" s="98">
        <v>0.3</v>
      </c>
      <c r="V35" s="97">
        <v>4.4000000000000004</v>
      </c>
      <c r="W35" s="98">
        <v>0.3</v>
      </c>
      <c r="X35" s="97">
        <v>4.5</v>
      </c>
      <c r="Y35" s="98">
        <v>0.3</v>
      </c>
      <c r="Z35" s="97">
        <v>4.4000000000000004</v>
      </c>
      <c r="AA35" s="98">
        <v>0.3</v>
      </c>
      <c r="AB35" s="97">
        <v>4.5999999999999996</v>
      </c>
      <c r="AC35" s="98">
        <v>0.3</v>
      </c>
      <c r="AD35" s="97">
        <v>4.8</v>
      </c>
      <c r="AE35" s="98">
        <v>0.3</v>
      </c>
      <c r="AF35" s="97">
        <v>4.9000000000000004</v>
      </c>
      <c r="AG35" s="98">
        <v>0.3</v>
      </c>
      <c r="AH35" s="97">
        <v>4.5</v>
      </c>
      <c r="AI35" s="98">
        <v>0.3</v>
      </c>
      <c r="AJ35" s="97">
        <v>4.7</v>
      </c>
      <c r="AK35" s="98">
        <v>0.3</v>
      </c>
      <c r="AL35" s="97"/>
      <c r="AM35" s="98"/>
      <c r="AN35" s="97">
        <v>4.2</v>
      </c>
      <c r="AO35" s="98">
        <v>0.2</v>
      </c>
      <c r="AP35" s="97">
        <v>4</v>
      </c>
      <c r="AQ35" s="98">
        <v>0.2</v>
      </c>
      <c r="AR35" s="97">
        <v>4.2</v>
      </c>
      <c r="AS35" s="98">
        <v>0.2</v>
      </c>
      <c r="AT35" s="97">
        <v>4.4000000000000004</v>
      </c>
      <c r="AU35" s="98">
        <v>0.2</v>
      </c>
    </row>
    <row r="36" spans="1:63" s="13" customFormat="1" ht="13.5" customHeight="1" x14ac:dyDescent="0.2">
      <c r="A36" s="17" t="s">
        <v>15</v>
      </c>
      <c r="B36" s="84">
        <v>6.5</v>
      </c>
      <c r="C36" s="92">
        <v>1</v>
      </c>
      <c r="D36" s="84">
        <v>7.4</v>
      </c>
      <c r="E36" s="89">
        <v>1.1000000000000001</v>
      </c>
      <c r="F36" s="84">
        <v>7.5</v>
      </c>
      <c r="G36" s="89">
        <v>1.1000000000000001</v>
      </c>
      <c r="H36" s="84">
        <v>8.4</v>
      </c>
      <c r="I36" s="89">
        <v>1.3</v>
      </c>
      <c r="J36" s="84">
        <v>7.9</v>
      </c>
      <c r="K36" s="89">
        <v>1.3</v>
      </c>
      <c r="L36" s="84">
        <v>6.7</v>
      </c>
      <c r="M36" s="89">
        <v>1.2</v>
      </c>
      <c r="N36" s="84">
        <v>7.4</v>
      </c>
      <c r="O36" s="89">
        <v>1.3</v>
      </c>
      <c r="P36" s="84">
        <v>8.1999999999999993</v>
      </c>
      <c r="Q36" s="89">
        <v>0.9</v>
      </c>
      <c r="R36" s="84">
        <v>8.6</v>
      </c>
      <c r="S36" s="89">
        <v>1</v>
      </c>
      <c r="T36" s="84">
        <v>8.1999999999999993</v>
      </c>
      <c r="U36" s="89">
        <v>0.9</v>
      </c>
      <c r="V36" s="84">
        <v>8</v>
      </c>
      <c r="W36" s="89">
        <v>0.9</v>
      </c>
      <c r="X36" s="84">
        <v>9.1999999999999993</v>
      </c>
      <c r="Y36" s="89">
        <v>1.2</v>
      </c>
      <c r="Z36" s="84">
        <v>9.1999999999999993</v>
      </c>
      <c r="AA36" s="89">
        <v>1.2</v>
      </c>
      <c r="AB36" s="84">
        <v>9.8000000000000007</v>
      </c>
      <c r="AC36" s="89">
        <v>1.3</v>
      </c>
      <c r="AD36" s="84">
        <v>8.5</v>
      </c>
      <c r="AE36" s="89">
        <v>1.3</v>
      </c>
      <c r="AF36" s="84">
        <v>8.8000000000000007</v>
      </c>
      <c r="AG36" s="89">
        <v>1.2</v>
      </c>
      <c r="AH36" s="84">
        <v>8.1</v>
      </c>
      <c r="AI36" s="89">
        <v>1.2</v>
      </c>
      <c r="AJ36" s="84">
        <v>10</v>
      </c>
      <c r="AK36" s="89">
        <v>1.4</v>
      </c>
      <c r="AL36" s="84"/>
      <c r="AM36" s="89"/>
      <c r="AN36" s="84">
        <v>8.8000000000000007</v>
      </c>
      <c r="AO36" s="89">
        <v>1</v>
      </c>
      <c r="AP36" s="84">
        <v>7.9</v>
      </c>
      <c r="AQ36" s="89">
        <v>1</v>
      </c>
      <c r="AR36" s="84">
        <v>7.8</v>
      </c>
      <c r="AS36" s="89">
        <v>1</v>
      </c>
      <c r="AT36" s="84">
        <v>7.9</v>
      </c>
      <c r="AU36" s="89">
        <v>0.9</v>
      </c>
    </row>
    <row r="37" spans="1:63" s="13" customFormat="1" ht="13.5" customHeight="1" x14ac:dyDescent="0.2">
      <c r="A37" s="17" t="s">
        <v>6</v>
      </c>
      <c r="B37" s="84">
        <v>3.3</v>
      </c>
      <c r="C37" s="94">
        <v>0.4</v>
      </c>
      <c r="D37" s="84">
        <v>3.9</v>
      </c>
      <c r="E37" s="89">
        <v>0.5</v>
      </c>
      <c r="F37" s="84">
        <v>3.9</v>
      </c>
      <c r="G37" s="89">
        <v>0.5</v>
      </c>
      <c r="H37" s="84">
        <v>3.7</v>
      </c>
      <c r="I37" s="89">
        <v>0.5</v>
      </c>
      <c r="J37" s="84">
        <v>3.7</v>
      </c>
      <c r="K37" s="89">
        <v>0.5</v>
      </c>
      <c r="L37" s="84">
        <v>3.1</v>
      </c>
      <c r="M37" s="89">
        <v>0.5</v>
      </c>
      <c r="N37" s="84">
        <v>3.1</v>
      </c>
      <c r="O37" s="89">
        <v>0.5</v>
      </c>
      <c r="P37" s="84">
        <v>4.3</v>
      </c>
      <c r="Q37" s="89">
        <v>0.4</v>
      </c>
      <c r="R37" s="84">
        <v>3.4</v>
      </c>
      <c r="S37" s="89">
        <v>0.3</v>
      </c>
      <c r="T37" s="84">
        <v>3.7</v>
      </c>
      <c r="U37" s="89">
        <v>0.3</v>
      </c>
      <c r="V37" s="84">
        <v>3.8</v>
      </c>
      <c r="W37" s="89">
        <v>0.3</v>
      </c>
      <c r="X37" s="84">
        <v>4.0999999999999996</v>
      </c>
      <c r="Y37" s="89">
        <v>0.4</v>
      </c>
      <c r="Z37" s="84">
        <v>3.9</v>
      </c>
      <c r="AA37" s="89">
        <v>0.4</v>
      </c>
      <c r="AB37" s="84">
        <v>4.2</v>
      </c>
      <c r="AC37" s="89">
        <v>0.4</v>
      </c>
      <c r="AD37" s="84">
        <v>4</v>
      </c>
      <c r="AE37" s="89">
        <v>0.4</v>
      </c>
      <c r="AF37" s="84">
        <v>4.5999999999999996</v>
      </c>
      <c r="AG37" s="89">
        <v>0.4</v>
      </c>
      <c r="AH37" s="84">
        <v>4.0999999999999996</v>
      </c>
      <c r="AI37" s="89">
        <v>0.4</v>
      </c>
      <c r="AJ37" s="84">
        <v>4.0999999999999996</v>
      </c>
      <c r="AK37" s="89">
        <v>0.4</v>
      </c>
      <c r="AL37" s="84"/>
      <c r="AM37" s="89"/>
      <c r="AN37" s="84">
        <v>3.6</v>
      </c>
      <c r="AO37" s="89">
        <v>0.4</v>
      </c>
      <c r="AP37" s="84">
        <v>3.1</v>
      </c>
      <c r="AQ37" s="89">
        <v>0.3</v>
      </c>
      <c r="AR37" s="84">
        <v>3.1</v>
      </c>
      <c r="AS37" s="89">
        <v>0.3</v>
      </c>
      <c r="AT37" s="84">
        <v>3.9</v>
      </c>
      <c r="AU37" s="89">
        <v>0.4</v>
      </c>
    </row>
    <row r="38" spans="1:63" s="13" customFormat="1" ht="13.5" customHeight="1" x14ac:dyDescent="0.2">
      <c r="A38" s="16" t="s">
        <v>14</v>
      </c>
      <c r="B38" s="84">
        <v>3.2</v>
      </c>
      <c r="C38" s="92">
        <v>0.4</v>
      </c>
      <c r="D38" s="84">
        <v>3.8</v>
      </c>
      <c r="E38" s="89">
        <v>0.5</v>
      </c>
      <c r="F38" s="84">
        <v>3.8</v>
      </c>
      <c r="G38" s="89">
        <v>0.5</v>
      </c>
      <c r="H38" s="84">
        <v>3.8</v>
      </c>
      <c r="I38" s="89">
        <v>0.6</v>
      </c>
      <c r="J38" s="84">
        <v>3.6</v>
      </c>
      <c r="K38" s="89">
        <v>0.6</v>
      </c>
      <c r="L38" s="84">
        <v>2.8</v>
      </c>
      <c r="M38" s="89">
        <v>0.5</v>
      </c>
      <c r="N38" s="84">
        <v>3</v>
      </c>
      <c r="O38" s="89">
        <v>0.5</v>
      </c>
      <c r="P38" s="84">
        <v>4</v>
      </c>
      <c r="Q38" s="89">
        <v>0.4</v>
      </c>
      <c r="R38" s="84">
        <v>3.2</v>
      </c>
      <c r="S38" s="89">
        <v>0.3</v>
      </c>
      <c r="T38" s="84">
        <v>3.6</v>
      </c>
      <c r="U38" s="89">
        <v>0.3</v>
      </c>
      <c r="V38" s="84">
        <v>3.6</v>
      </c>
      <c r="W38" s="89">
        <v>0.3</v>
      </c>
      <c r="X38" s="84">
        <v>3.6</v>
      </c>
      <c r="Y38" s="89">
        <v>0.4</v>
      </c>
      <c r="Z38" s="84">
        <v>3.8</v>
      </c>
      <c r="AA38" s="89">
        <v>0.4</v>
      </c>
      <c r="AB38" s="84">
        <v>4.0999999999999996</v>
      </c>
      <c r="AC38" s="89">
        <v>0.4</v>
      </c>
      <c r="AD38" s="84">
        <v>4</v>
      </c>
      <c r="AE38" s="89">
        <v>0.5</v>
      </c>
      <c r="AF38" s="84">
        <v>4.0999999999999996</v>
      </c>
      <c r="AG38" s="89">
        <v>0.5</v>
      </c>
      <c r="AH38" s="84">
        <v>3.6</v>
      </c>
      <c r="AI38" s="89">
        <v>0.4</v>
      </c>
      <c r="AJ38" s="84">
        <v>3.8</v>
      </c>
      <c r="AK38" s="89">
        <v>0.4</v>
      </c>
      <c r="AL38" s="84"/>
      <c r="AM38" s="89"/>
      <c r="AN38" s="84">
        <v>3.5</v>
      </c>
      <c r="AO38" s="89">
        <v>0.4</v>
      </c>
      <c r="AP38" s="84">
        <v>3</v>
      </c>
      <c r="AQ38" s="89">
        <v>0.4</v>
      </c>
      <c r="AR38" s="84">
        <v>2.8</v>
      </c>
      <c r="AS38" s="89">
        <v>0.4</v>
      </c>
      <c r="AT38" s="84">
        <v>3.4</v>
      </c>
      <c r="AU38" s="89">
        <v>0.4</v>
      </c>
    </row>
    <row r="39" spans="1:63" s="13" customFormat="1" ht="13.5" customHeight="1" x14ac:dyDescent="0.2">
      <c r="A39" s="16" t="s">
        <v>13</v>
      </c>
      <c r="B39" s="84">
        <v>4</v>
      </c>
      <c r="C39" s="92">
        <v>1</v>
      </c>
      <c r="D39" s="84">
        <v>4.4000000000000004</v>
      </c>
      <c r="E39" s="89">
        <v>1.2</v>
      </c>
      <c r="F39" s="84">
        <v>4.7</v>
      </c>
      <c r="G39" s="89">
        <v>1.2</v>
      </c>
      <c r="H39" s="84">
        <v>3.6</v>
      </c>
      <c r="I39" s="89">
        <v>1</v>
      </c>
      <c r="J39" s="84">
        <v>4.5999999999999996</v>
      </c>
      <c r="K39" s="89">
        <v>1.3</v>
      </c>
      <c r="L39" s="84">
        <v>4.7</v>
      </c>
      <c r="M39" s="89">
        <v>1.3</v>
      </c>
      <c r="N39" s="84">
        <v>3.9</v>
      </c>
      <c r="O39" s="89">
        <v>1.2</v>
      </c>
      <c r="P39" s="84">
        <v>5.7</v>
      </c>
      <c r="Q39" s="89">
        <v>0.9</v>
      </c>
      <c r="R39" s="84">
        <v>4.4000000000000004</v>
      </c>
      <c r="S39" s="89">
        <v>0.8</v>
      </c>
      <c r="T39" s="84">
        <v>4</v>
      </c>
      <c r="U39" s="89">
        <v>0.8</v>
      </c>
      <c r="V39" s="84">
        <v>4.7</v>
      </c>
      <c r="W39" s="89">
        <v>1</v>
      </c>
      <c r="X39" s="84">
        <v>5.8</v>
      </c>
      <c r="Y39" s="89">
        <v>1.1000000000000001</v>
      </c>
      <c r="Z39" s="84">
        <v>4.7</v>
      </c>
      <c r="AA39" s="89">
        <v>0.9</v>
      </c>
      <c r="AB39" s="84">
        <v>4.2</v>
      </c>
      <c r="AC39" s="89">
        <v>0.9</v>
      </c>
      <c r="AD39" s="84">
        <v>4</v>
      </c>
      <c r="AE39" s="89">
        <v>0.8</v>
      </c>
      <c r="AF39" s="84">
        <v>6.5</v>
      </c>
      <c r="AG39" s="89">
        <v>1.2</v>
      </c>
      <c r="AH39" s="84">
        <v>6.2</v>
      </c>
      <c r="AI39" s="89">
        <v>1.1000000000000001</v>
      </c>
      <c r="AJ39" s="84">
        <v>5.2</v>
      </c>
      <c r="AK39" s="89">
        <v>1</v>
      </c>
      <c r="AL39" s="84"/>
      <c r="AM39" s="89"/>
      <c r="AN39" s="84">
        <v>4.0999999999999996</v>
      </c>
      <c r="AO39" s="89">
        <v>0.8</v>
      </c>
      <c r="AP39" s="84" t="s">
        <v>64</v>
      </c>
      <c r="AQ39" s="89" t="s">
        <v>87</v>
      </c>
      <c r="AR39" s="84">
        <v>4.5</v>
      </c>
      <c r="AS39" s="89">
        <v>0.9</v>
      </c>
      <c r="AT39" s="84">
        <v>5.4</v>
      </c>
      <c r="AU39" s="89">
        <v>0.9</v>
      </c>
    </row>
    <row r="40" spans="1:63" s="13" customFormat="1" ht="13.5" customHeight="1" x14ac:dyDescent="0.2">
      <c r="A40" s="17" t="s">
        <v>7</v>
      </c>
      <c r="B40" s="84">
        <v>3</v>
      </c>
      <c r="C40" s="94">
        <v>0.7</v>
      </c>
      <c r="D40" s="84">
        <v>3.6</v>
      </c>
      <c r="E40" s="89">
        <v>0.7</v>
      </c>
      <c r="F40" s="84">
        <v>3.8</v>
      </c>
      <c r="G40" s="89">
        <v>0.8</v>
      </c>
      <c r="H40" s="84">
        <v>2.9</v>
      </c>
      <c r="I40" s="89">
        <v>0.6</v>
      </c>
      <c r="J40" s="84">
        <v>2.7</v>
      </c>
      <c r="K40" s="89">
        <v>0.6</v>
      </c>
      <c r="L40" s="84">
        <v>2.2999999999999998</v>
      </c>
      <c r="M40" s="89">
        <v>0.5</v>
      </c>
      <c r="N40" s="84">
        <v>3.4</v>
      </c>
      <c r="O40" s="89">
        <v>0.7</v>
      </c>
      <c r="P40" s="84">
        <v>3.5</v>
      </c>
      <c r="Q40" s="89">
        <v>0.4</v>
      </c>
      <c r="R40" s="84">
        <v>3.8</v>
      </c>
      <c r="S40" s="89">
        <v>0.5</v>
      </c>
      <c r="T40" s="84">
        <v>3.5</v>
      </c>
      <c r="U40" s="89">
        <v>0.4</v>
      </c>
      <c r="V40" s="84">
        <v>3.8</v>
      </c>
      <c r="W40" s="89">
        <v>0.5</v>
      </c>
      <c r="X40" s="84">
        <v>3.6</v>
      </c>
      <c r="Y40" s="89">
        <v>0.4</v>
      </c>
      <c r="Z40" s="84">
        <v>3.6</v>
      </c>
      <c r="AA40" s="89">
        <v>0.5</v>
      </c>
      <c r="AB40" s="84">
        <v>3.6</v>
      </c>
      <c r="AC40" s="89">
        <v>0.4</v>
      </c>
      <c r="AD40" s="84">
        <v>4.7</v>
      </c>
      <c r="AE40" s="89">
        <v>0.5</v>
      </c>
      <c r="AF40" s="84">
        <v>4.3</v>
      </c>
      <c r="AG40" s="89">
        <v>0.5</v>
      </c>
      <c r="AH40" s="84">
        <v>4</v>
      </c>
      <c r="AI40" s="89">
        <v>0.4</v>
      </c>
      <c r="AJ40" s="84">
        <v>4.0999999999999996</v>
      </c>
      <c r="AK40" s="89">
        <v>0.4</v>
      </c>
      <c r="AL40" s="84"/>
      <c r="AM40" s="89"/>
      <c r="AN40" s="84">
        <v>3.4</v>
      </c>
      <c r="AO40" s="89">
        <v>0.3</v>
      </c>
      <c r="AP40" s="84">
        <v>3.7</v>
      </c>
      <c r="AQ40" s="89">
        <v>0.3</v>
      </c>
      <c r="AR40" s="84">
        <v>4.2</v>
      </c>
      <c r="AS40" s="89">
        <v>0.3</v>
      </c>
      <c r="AT40" s="84">
        <v>4</v>
      </c>
      <c r="AU40" s="89">
        <v>0.3</v>
      </c>
    </row>
    <row r="41" spans="1:63" s="13" customFormat="1" ht="13.5" customHeight="1" x14ac:dyDescent="0.2">
      <c r="A41" s="16" t="s">
        <v>8</v>
      </c>
      <c r="B41" s="84" t="s">
        <v>83</v>
      </c>
      <c r="C41" s="92" t="s">
        <v>69</v>
      </c>
      <c r="D41" s="84">
        <v>3.2</v>
      </c>
      <c r="E41" s="89">
        <v>1</v>
      </c>
      <c r="F41" s="84" t="s">
        <v>44</v>
      </c>
      <c r="G41" s="89" t="s">
        <v>74</v>
      </c>
      <c r="H41" s="84" t="s">
        <v>82</v>
      </c>
      <c r="I41" s="89" t="s">
        <v>110</v>
      </c>
      <c r="J41" s="84" t="s">
        <v>82</v>
      </c>
      <c r="K41" s="89" t="s">
        <v>69</v>
      </c>
      <c r="L41" s="84" t="s">
        <v>87</v>
      </c>
      <c r="M41" s="89" t="s">
        <v>111</v>
      </c>
      <c r="N41" s="84" t="s">
        <v>57</v>
      </c>
      <c r="O41" s="89" t="s">
        <v>47</v>
      </c>
      <c r="P41" s="84">
        <v>2.9</v>
      </c>
      <c r="Q41" s="89">
        <v>0.6</v>
      </c>
      <c r="R41" s="84">
        <v>2.9</v>
      </c>
      <c r="S41" s="89">
        <v>0.7</v>
      </c>
      <c r="T41" s="84" t="s">
        <v>57</v>
      </c>
      <c r="U41" s="89" t="s">
        <v>58</v>
      </c>
      <c r="V41" s="84" t="s">
        <v>54</v>
      </c>
      <c r="W41" s="89" t="s">
        <v>59</v>
      </c>
      <c r="X41" s="84">
        <v>2.2999999999999998</v>
      </c>
      <c r="Y41" s="89">
        <v>0.6</v>
      </c>
      <c r="Z41" s="84" t="s">
        <v>39</v>
      </c>
      <c r="AA41" s="89" t="s">
        <v>59</v>
      </c>
      <c r="AB41" s="84">
        <v>2</v>
      </c>
      <c r="AC41" s="89">
        <v>0.5</v>
      </c>
      <c r="AD41" s="84">
        <v>2.9</v>
      </c>
      <c r="AE41" s="89">
        <v>0.6</v>
      </c>
      <c r="AF41" s="84">
        <v>2.6</v>
      </c>
      <c r="AG41" s="89">
        <v>0.6</v>
      </c>
      <c r="AH41" s="84">
        <v>2.6</v>
      </c>
      <c r="AI41" s="89">
        <v>0.6</v>
      </c>
      <c r="AJ41" s="84">
        <v>2.6</v>
      </c>
      <c r="AK41" s="89">
        <v>0.5</v>
      </c>
      <c r="AL41" s="84"/>
      <c r="AM41" s="89"/>
      <c r="AN41" s="84">
        <v>2.1</v>
      </c>
      <c r="AO41" s="89">
        <v>0.5</v>
      </c>
      <c r="AP41" s="84">
        <v>3.1</v>
      </c>
      <c r="AQ41" s="89">
        <v>0.6</v>
      </c>
      <c r="AR41" s="84">
        <v>3</v>
      </c>
      <c r="AS41" s="89">
        <v>0.6</v>
      </c>
      <c r="AT41" s="84">
        <v>3</v>
      </c>
      <c r="AU41" s="89">
        <v>0.5</v>
      </c>
    </row>
    <row r="42" spans="1:63" s="13" customFormat="1" ht="13.5" customHeight="1" x14ac:dyDescent="0.2">
      <c r="A42" s="15" t="s">
        <v>25</v>
      </c>
      <c r="B42" s="87">
        <v>3.1</v>
      </c>
      <c r="C42" s="53">
        <v>0.9</v>
      </c>
      <c r="D42" s="87">
        <v>3.9</v>
      </c>
      <c r="E42" s="32">
        <v>1</v>
      </c>
      <c r="F42" s="87">
        <v>5</v>
      </c>
      <c r="G42" s="32">
        <v>1.1000000000000001</v>
      </c>
      <c r="H42" s="87">
        <v>4</v>
      </c>
      <c r="I42" s="32">
        <v>1</v>
      </c>
      <c r="J42" s="87">
        <v>3.4</v>
      </c>
      <c r="K42" s="32">
        <v>0.8</v>
      </c>
      <c r="L42" s="87">
        <v>3.4</v>
      </c>
      <c r="M42" s="32">
        <v>0.8</v>
      </c>
      <c r="N42" s="87">
        <v>4</v>
      </c>
      <c r="O42" s="32">
        <v>1</v>
      </c>
      <c r="P42" s="87">
        <v>3.9</v>
      </c>
      <c r="Q42" s="32">
        <v>0.6</v>
      </c>
      <c r="R42" s="87">
        <v>4.2</v>
      </c>
      <c r="S42" s="32">
        <v>0.6</v>
      </c>
      <c r="T42" s="87">
        <v>4.0999999999999996</v>
      </c>
      <c r="U42" s="32">
        <v>0.5</v>
      </c>
      <c r="V42" s="87">
        <v>4.5999999999999996</v>
      </c>
      <c r="W42" s="32">
        <v>0.7</v>
      </c>
      <c r="X42" s="87">
        <v>4.3</v>
      </c>
      <c r="Y42" s="32">
        <v>0.6</v>
      </c>
      <c r="Z42" s="87">
        <v>4.3</v>
      </c>
      <c r="AA42" s="32">
        <v>0.6</v>
      </c>
      <c r="AB42" s="87">
        <v>4.3</v>
      </c>
      <c r="AC42" s="32">
        <v>0.6</v>
      </c>
      <c r="AD42" s="87">
        <v>5.4</v>
      </c>
      <c r="AE42" s="32">
        <v>0.7</v>
      </c>
      <c r="AF42" s="87">
        <v>5</v>
      </c>
      <c r="AG42" s="32">
        <v>0.6</v>
      </c>
      <c r="AH42" s="87">
        <v>4.5</v>
      </c>
      <c r="AI42" s="32">
        <v>0.5</v>
      </c>
      <c r="AJ42" s="87">
        <v>4.8</v>
      </c>
      <c r="AK42" s="32">
        <v>0.5</v>
      </c>
      <c r="AL42" s="87"/>
      <c r="AM42" s="32"/>
      <c r="AN42" s="87">
        <v>4</v>
      </c>
      <c r="AO42" s="32">
        <v>0.4</v>
      </c>
      <c r="AP42" s="87">
        <v>4</v>
      </c>
      <c r="AQ42" s="32">
        <v>0.4</v>
      </c>
      <c r="AR42" s="87">
        <v>4.7</v>
      </c>
      <c r="AS42" s="32">
        <v>0.4</v>
      </c>
      <c r="AT42" s="87">
        <v>4.3</v>
      </c>
      <c r="AU42" s="32">
        <v>0.4</v>
      </c>
    </row>
    <row r="43" spans="1:63" s="5" customFormat="1" ht="13.5" customHeight="1" x14ac:dyDescent="0.25">
      <c r="A43" s="7" t="s">
        <v>29</v>
      </c>
      <c r="B43" s="7"/>
      <c r="C43" s="7"/>
      <c r="D43" s="7"/>
      <c r="E43" s="7"/>
      <c r="F43" s="7"/>
      <c r="G43" s="7"/>
      <c r="H43" s="7"/>
      <c r="I43" s="7"/>
      <c r="J43" s="4"/>
      <c r="K43" s="4"/>
      <c r="L43" s="4"/>
      <c r="M43" s="4"/>
      <c r="N43" s="4"/>
      <c r="O43" s="4"/>
      <c r="P43" s="4"/>
      <c r="Q43" s="4"/>
      <c r="R43" s="4"/>
      <c r="S43" s="4"/>
      <c r="T43" s="4"/>
      <c r="U43" s="4"/>
      <c r="V43" s="4"/>
      <c r="W43" s="4"/>
      <c r="X43" s="4"/>
      <c r="Y43" s="4"/>
      <c r="Z43" s="4"/>
      <c r="AA43" s="4"/>
    </row>
    <row r="44" spans="1:63" s="5" customFormat="1" ht="13.5" customHeight="1" x14ac:dyDescent="0.25">
      <c r="A44" s="7" t="s">
        <v>27</v>
      </c>
      <c r="B44" s="7"/>
      <c r="C44" s="7"/>
      <c r="D44" s="7"/>
      <c r="E44" s="7"/>
      <c r="F44" s="7"/>
      <c r="G44" s="7"/>
      <c r="H44" s="7"/>
      <c r="I44" s="7"/>
      <c r="J44" s="4"/>
      <c r="K44" s="4"/>
      <c r="L44" s="4"/>
      <c r="M44" s="4"/>
      <c r="N44" s="4"/>
      <c r="O44" s="4"/>
      <c r="P44" s="4"/>
    </row>
    <row r="45" spans="1:63" s="5" customFormat="1" ht="13.5" customHeight="1" x14ac:dyDescent="0.25">
      <c r="A45" s="8" t="s">
        <v>107</v>
      </c>
      <c r="B45" s="4"/>
      <c r="C45" s="4"/>
      <c r="D45" s="4"/>
      <c r="E45" s="4"/>
      <c r="F45" s="4"/>
      <c r="G45" s="4"/>
      <c r="H45" s="4"/>
      <c r="I45" s="4"/>
      <c r="J45" s="4"/>
      <c r="K45" s="4"/>
      <c r="L45" s="4"/>
      <c r="M45" s="4"/>
      <c r="N45" s="4"/>
      <c r="O45" s="4"/>
      <c r="P45" s="4"/>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row>
    <row r="46" spans="1:63" s="33" customFormat="1" ht="22.5" customHeight="1" x14ac:dyDescent="0.25">
      <c r="A46" s="108" t="s">
        <v>122</v>
      </c>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81"/>
      <c r="BK46" s="81"/>
    </row>
    <row r="47" spans="1:63" s="5" customFormat="1" ht="13.5" customHeight="1" x14ac:dyDescent="0.25">
      <c r="A47" s="6" t="str">
        <f>Index!$A$16</f>
        <v>Source: OFS – Enquête suisse sur la population active (ESPA)</v>
      </c>
      <c r="B47" s="6"/>
      <c r="C47" s="6"/>
      <c r="D47" s="6"/>
      <c r="E47" s="6"/>
      <c r="F47" s="6"/>
      <c r="G47" s="6"/>
      <c r="H47" s="6"/>
      <c r="I47" s="6"/>
      <c r="J47" s="6"/>
      <c r="K47" s="6"/>
      <c r="L47" s="6"/>
      <c r="M47" s="6"/>
      <c r="N47" s="6"/>
      <c r="O47" s="6"/>
      <c r="P47" s="6"/>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row>
    <row r="48" spans="1:63" s="5" customFormat="1" ht="13.5" customHeight="1" x14ac:dyDescent="0.25">
      <c r="A48" s="6" t="str">
        <f>Index!$A$17</f>
        <v>© OFS 2026</v>
      </c>
      <c r="B48" s="7"/>
      <c r="C48" s="7"/>
      <c r="D48" s="7"/>
      <c r="E48" s="7"/>
      <c r="F48" s="7"/>
      <c r="G48" s="7"/>
      <c r="H48" s="7"/>
      <c r="I48" s="7"/>
      <c r="J48" s="4"/>
      <c r="K48" s="4"/>
      <c r="L48" s="4"/>
      <c r="M48" s="4"/>
      <c r="N48" s="4"/>
      <c r="O48" s="4"/>
      <c r="P48" s="4"/>
      <c r="Q48" s="4"/>
      <c r="R48" s="4"/>
      <c r="S48" s="4"/>
      <c r="T48" s="4"/>
      <c r="U48" s="4"/>
      <c r="V48" s="4"/>
      <c r="W48" s="4"/>
      <c r="X48" s="4"/>
      <c r="Y48" s="4"/>
      <c r="Z48" s="4"/>
      <c r="AA48" s="4"/>
    </row>
    <row r="49" spans="1:48" s="7" customFormat="1" ht="25.5" customHeight="1" x14ac:dyDescent="0.2">
      <c r="A49" s="6" t="str">
        <f>Index!$A$18</f>
        <v>Contact: Office fédéral de la statistique (OFS), Indicateurs de la formation, EducIndicators@bfs.admin.ch</v>
      </c>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row>
    <row r="50" spans="1:48" x14ac:dyDescent="0.25">
      <c r="A50" s="116"/>
      <c r="B50" s="116"/>
      <c r="C50" s="116"/>
      <c r="D50" s="116"/>
      <c r="E50" s="116"/>
      <c r="F50" s="116"/>
      <c r="G50" s="116"/>
      <c r="H50" s="116"/>
      <c r="I50" s="116"/>
      <c r="J50" s="116"/>
      <c r="K50" s="116"/>
      <c r="L50" s="116"/>
      <c r="M50" s="116"/>
    </row>
  </sheetData>
  <mergeCells count="48">
    <mergeCell ref="A46:BI46"/>
    <mergeCell ref="AN4:AO4"/>
    <mergeCell ref="AN25:AO25"/>
    <mergeCell ref="T4:U4"/>
    <mergeCell ref="V4:W4"/>
    <mergeCell ref="X4:Y4"/>
    <mergeCell ref="AL4:AM4"/>
    <mergeCell ref="AL25:AM25"/>
    <mergeCell ref="AB4:AC4"/>
    <mergeCell ref="AD4:AE4"/>
    <mergeCell ref="AJ4:AK4"/>
    <mergeCell ref="AH4:AI4"/>
    <mergeCell ref="AF25:AG25"/>
    <mergeCell ref="AH25:AI25"/>
    <mergeCell ref="R25:S25"/>
    <mergeCell ref="Z4:AA4"/>
    <mergeCell ref="AF4:AG4"/>
    <mergeCell ref="R4:S4"/>
    <mergeCell ref="N25:O25"/>
    <mergeCell ref="P25:Q25"/>
    <mergeCell ref="N4:O4"/>
    <mergeCell ref="Z25:AA25"/>
    <mergeCell ref="V25:W25"/>
    <mergeCell ref="AB25:AC25"/>
    <mergeCell ref="AD25:AE25"/>
    <mergeCell ref="A50:M50"/>
    <mergeCell ref="B4:C4"/>
    <mergeCell ref="X25:Y25"/>
    <mergeCell ref="B25:C25"/>
    <mergeCell ref="D25:E25"/>
    <mergeCell ref="F25:G25"/>
    <mergeCell ref="H25:I25"/>
    <mergeCell ref="J25:K25"/>
    <mergeCell ref="D4:E4"/>
    <mergeCell ref="F4:G4"/>
    <mergeCell ref="H4:I4"/>
    <mergeCell ref="J4:K4"/>
    <mergeCell ref="P4:Q4"/>
    <mergeCell ref="L25:M25"/>
    <mergeCell ref="T25:U25"/>
    <mergeCell ref="L4:M4"/>
    <mergeCell ref="AT4:AU4"/>
    <mergeCell ref="AT25:AU25"/>
    <mergeCell ref="AP4:AQ4"/>
    <mergeCell ref="AP25:AQ25"/>
    <mergeCell ref="AJ25:AK25"/>
    <mergeCell ref="AR4:AS4"/>
    <mergeCell ref="AR25:AS25"/>
  </mergeCells>
  <hyperlinks>
    <hyperlink ref="A1" location="Index!A1" display="Retour" xr:uid="{00000000-0004-0000-0400-000000000000}"/>
  </hyperlinks>
  <pageMargins left="0.7" right="0.7" top="0.75" bottom="0.75" header="0.3" footer="0.3"/>
  <pageSetup paperSize="9" scale="79" fitToHeight="0" orientation="landscape" r:id="rId1"/>
  <rowBreaks count="1" manualBreakCount="1">
    <brk id="22" max="4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K132"/>
  <sheetViews>
    <sheetView showGridLines="0" zoomScaleNormal="100" zoomScaleSheetLayoutView="100" workbookViewId="0">
      <pane xSplit="1" topLeftCell="B1" activePane="topRight" state="frozen"/>
      <selection pane="topRight"/>
    </sheetView>
  </sheetViews>
  <sheetFormatPr baseColWidth="10" defaultColWidth="11.44140625" defaultRowHeight="13.8" x14ac:dyDescent="0.25"/>
  <cols>
    <col min="1" max="1" width="29.21875" style="44" customWidth="1"/>
    <col min="2" max="3" width="7" style="44" customWidth="1"/>
    <col min="4" max="9" width="7" style="44" hidden="1" customWidth="1"/>
    <col min="10" max="11" width="7" style="44" customWidth="1"/>
    <col min="12" max="19" width="7" style="44" hidden="1" customWidth="1"/>
    <col min="20" max="21" width="7" style="44" customWidth="1"/>
    <col min="22" max="29" width="7" style="44" hidden="1" customWidth="1"/>
    <col min="30" max="41" width="7" style="44" customWidth="1"/>
    <col min="42" max="16384" width="11.44140625" style="44"/>
  </cols>
  <sheetData>
    <row r="1" spans="1:41" s="54" customFormat="1" ht="25.5" customHeight="1" x14ac:dyDescent="0.25">
      <c r="A1" s="75" t="s">
        <v>31</v>
      </c>
    </row>
    <row r="2" spans="1:41" s="54" customFormat="1" ht="13.5" customHeight="1" x14ac:dyDescent="0.25">
      <c r="A2" s="2" t="str">
        <f>CONCATENATE("Personnes en emploi selon la nationalité et la durée de résidence, de 2006 à ",RIGHT(Index!A17,4)-1)</f>
        <v>Personnes en emploi selon la nationalité et la durée de résidence, de 2006 à 2025</v>
      </c>
      <c r="B2" s="40"/>
      <c r="C2" s="40"/>
      <c r="D2" s="40"/>
      <c r="E2" s="40"/>
      <c r="F2" s="40"/>
      <c r="G2" s="40"/>
      <c r="H2" s="40"/>
      <c r="I2" s="40"/>
      <c r="J2" s="40"/>
      <c r="K2" s="40"/>
      <c r="L2" s="40"/>
      <c r="M2" s="40"/>
      <c r="N2" s="40"/>
      <c r="O2" s="40"/>
      <c r="P2" s="40"/>
      <c r="Q2" s="40"/>
      <c r="R2" s="40"/>
      <c r="S2" s="40"/>
      <c r="T2" s="40"/>
      <c r="U2" s="40"/>
      <c r="V2" s="40"/>
      <c r="W2" s="40"/>
      <c r="X2" s="40"/>
      <c r="Y2" s="40"/>
      <c r="Z2" s="40"/>
      <c r="AA2" s="27"/>
      <c r="AB2" s="40"/>
      <c r="AC2" s="27"/>
      <c r="AD2" s="40"/>
      <c r="AE2" s="27"/>
      <c r="AF2" s="40"/>
      <c r="AG2" s="27"/>
      <c r="AH2" s="40"/>
      <c r="AI2" s="27"/>
      <c r="AJ2" s="40"/>
      <c r="AK2" s="27"/>
      <c r="AL2" s="40"/>
      <c r="AM2" s="27"/>
      <c r="AN2" s="40"/>
      <c r="AO2" s="27" t="s">
        <v>23</v>
      </c>
    </row>
    <row r="3" spans="1:41" s="54" customFormat="1" ht="13.5" customHeight="1" x14ac:dyDescent="0.25">
      <c r="A3" s="3" t="s">
        <v>123</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row>
    <row r="4" spans="1:41" s="43" customFormat="1" ht="13.5" customHeight="1" x14ac:dyDescent="0.25">
      <c r="A4" s="117"/>
      <c r="B4" s="119">
        <v>2006</v>
      </c>
      <c r="C4" s="121"/>
      <c r="D4" s="119">
        <v>2007</v>
      </c>
      <c r="E4" s="121"/>
      <c r="F4" s="119">
        <v>2008</v>
      </c>
      <c r="G4" s="121"/>
      <c r="H4" s="119">
        <v>2009</v>
      </c>
      <c r="I4" s="121"/>
      <c r="J4" s="119" t="s">
        <v>3</v>
      </c>
      <c r="K4" s="121"/>
      <c r="L4" s="119">
        <v>2011</v>
      </c>
      <c r="M4" s="121"/>
      <c r="N4" s="119">
        <v>2012</v>
      </c>
      <c r="O4" s="121"/>
      <c r="P4" s="119">
        <v>2013</v>
      </c>
      <c r="Q4" s="121"/>
      <c r="R4" s="119">
        <v>2014</v>
      </c>
      <c r="S4" s="121"/>
      <c r="T4" s="119">
        <v>2015</v>
      </c>
      <c r="U4" s="121"/>
      <c r="V4" s="119">
        <v>2016</v>
      </c>
      <c r="W4" s="121"/>
      <c r="X4" s="119">
        <v>2017</v>
      </c>
      <c r="Y4" s="121"/>
      <c r="Z4" s="119">
        <v>2018</v>
      </c>
      <c r="AA4" s="120"/>
      <c r="AB4" s="119">
        <v>2019</v>
      </c>
      <c r="AC4" s="120"/>
      <c r="AD4" s="119">
        <v>2020</v>
      </c>
      <c r="AE4" s="120"/>
      <c r="AF4" s="106" t="s">
        <v>108</v>
      </c>
      <c r="AG4" s="107"/>
      <c r="AH4" s="106">
        <v>2022</v>
      </c>
      <c r="AI4" s="107"/>
      <c r="AJ4" s="106">
        <v>2023</v>
      </c>
      <c r="AK4" s="107"/>
      <c r="AL4" s="106">
        <v>2024</v>
      </c>
      <c r="AM4" s="107"/>
      <c r="AN4" s="106">
        <v>2025</v>
      </c>
      <c r="AO4" s="107"/>
    </row>
    <row r="5" spans="1:41" ht="13.5" customHeight="1" x14ac:dyDescent="0.25">
      <c r="A5" s="118"/>
      <c r="B5" s="56" t="s">
        <v>1</v>
      </c>
      <c r="C5" s="57" t="s">
        <v>2</v>
      </c>
      <c r="D5" s="56" t="s">
        <v>1</v>
      </c>
      <c r="E5" s="57" t="s">
        <v>2</v>
      </c>
      <c r="F5" s="56" t="s">
        <v>1</v>
      </c>
      <c r="G5" s="57" t="s">
        <v>2</v>
      </c>
      <c r="H5" s="56" t="s">
        <v>1</v>
      </c>
      <c r="I5" s="57" t="s">
        <v>2</v>
      </c>
      <c r="J5" s="56" t="s">
        <v>1</v>
      </c>
      <c r="K5" s="57" t="s">
        <v>2</v>
      </c>
      <c r="L5" s="56" t="s">
        <v>1</v>
      </c>
      <c r="M5" s="57" t="s">
        <v>2</v>
      </c>
      <c r="N5" s="56" t="s">
        <v>1</v>
      </c>
      <c r="O5" s="57" t="s">
        <v>2</v>
      </c>
      <c r="P5" s="56" t="s">
        <v>1</v>
      </c>
      <c r="Q5" s="57" t="s">
        <v>2</v>
      </c>
      <c r="R5" s="56" t="s">
        <v>1</v>
      </c>
      <c r="S5" s="57" t="s">
        <v>2</v>
      </c>
      <c r="T5" s="56" t="s">
        <v>1</v>
      </c>
      <c r="U5" s="57" t="s">
        <v>2</v>
      </c>
      <c r="V5" s="56" t="s">
        <v>1</v>
      </c>
      <c r="W5" s="57" t="s">
        <v>2</v>
      </c>
      <c r="X5" s="56" t="s">
        <v>1</v>
      </c>
      <c r="Y5" s="57" t="s">
        <v>2</v>
      </c>
      <c r="Z5" s="58" t="s">
        <v>1</v>
      </c>
      <c r="AA5" s="59" t="s">
        <v>2</v>
      </c>
      <c r="AB5" s="58" t="s">
        <v>1</v>
      </c>
      <c r="AC5" s="59" t="s">
        <v>2</v>
      </c>
      <c r="AD5" s="58" t="s">
        <v>1</v>
      </c>
      <c r="AE5" s="59" t="s">
        <v>2</v>
      </c>
      <c r="AF5" s="58" t="s">
        <v>1</v>
      </c>
      <c r="AG5" s="59" t="s">
        <v>2</v>
      </c>
      <c r="AH5" s="58" t="s">
        <v>1</v>
      </c>
      <c r="AI5" s="59" t="s">
        <v>2</v>
      </c>
      <c r="AJ5" s="58" t="s">
        <v>1</v>
      </c>
      <c r="AK5" s="59" t="s">
        <v>2</v>
      </c>
      <c r="AL5" s="58" t="s">
        <v>1</v>
      </c>
      <c r="AM5" s="59" t="s">
        <v>2</v>
      </c>
      <c r="AN5" s="58" t="s">
        <v>1</v>
      </c>
      <c r="AO5" s="59" t="s">
        <v>2</v>
      </c>
    </row>
    <row r="6" spans="1:41" s="45" customFormat="1" ht="13.5" customHeight="1" x14ac:dyDescent="0.25">
      <c r="A6" s="60" t="s">
        <v>101</v>
      </c>
      <c r="B6" s="100">
        <v>82.7</v>
      </c>
      <c r="C6" s="100">
        <v>0.6</v>
      </c>
      <c r="D6" s="100">
        <v>83.5</v>
      </c>
      <c r="E6" s="100">
        <v>0.6</v>
      </c>
      <c r="F6" s="100">
        <v>84.6</v>
      </c>
      <c r="G6" s="100">
        <v>0.6</v>
      </c>
      <c r="H6" s="100">
        <v>84.1</v>
      </c>
      <c r="I6" s="100">
        <v>0.6</v>
      </c>
      <c r="J6" s="100">
        <v>82.5</v>
      </c>
      <c r="K6" s="100">
        <v>0.4</v>
      </c>
      <c r="L6" s="100">
        <v>83.2</v>
      </c>
      <c r="M6" s="100">
        <v>0.3</v>
      </c>
      <c r="N6" s="100">
        <v>83.6</v>
      </c>
      <c r="O6" s="100">
        <v>0.3</v>
      </c>
      <c r="P6" s="100">
        <v>83.5</v>
      </c>
      <c r="Q6" s="100">
        <v>0.3</v>
      </c>
      <c r="R6" s="100">
        <v>84</v>
      </c>
      <c r="S6" s="100">
        <v>0.4</v>
      </c>
      <c r="T6" s="100">
        <v>84.7</v>
      </c>
      <c r="U6" s="100">
        <v>0.4</v>
      </c>
      <c r="V6" s="100">
        <v>85</v>
      </c>
      <c r="W6" s="100">
        <v>0.4</v>
      </c>
      <c r="X6" s="100">
        <v>85</v>
      </c>
      <c r="Y6" s="100">
        <v>0.4</v>
      </c>
      <c r="Z6" s="100">
        <v>85.3</v>
      </c>
      <c r="AA6" s="100">
        <v>0.4</v>
      </c>
      <c r="AB6" s="100">
        <v>85.7</v>
      </c>
      <c r="AC6" s="100">
        <v>0.4</v>
      </c>
      <c r="AD6" s="100">
        <v>85.4</v>
      </c>
      <c r="AE6" s="100">
        <v>0.4</v>
      </c>
      <c r="AF6" s="100"/>
      <c r="AG6" s="100"/>
      <c r="AH6" s="100">
        <v>85.6</v>
      </c>
      <c r="AI6" s="100">
        <v>0.3</v>
      </c>
      <c r="AJ6" s="100">
        <v>86.1</v>
      </c>
      <c r="AK6" s="100">
        <v>0.3</v>
      </c>
      <c r="AL6" s="100">
        <v>86.2</v>
      </c>
      <c r="AM6" s="100">
        <v>0.3</v>
      </c>
      <c r="AN6" s="100">
        <v>85.9</v>
      </c>
      <c r="AO6" s="100">
        <v>0.3</v>
      </c>
    </row>
    <row r="7" spans="1:41" ht="13.5" customHeight="1" x14ac:dyDescent="0.25">
      <c r="A7" s="17" t="s">
        <v>15</v>
      </c>
      <c r="B7" s="84">
        <v>62.9</v>
      </c>
      <c r="C7" s="89">
        <v>2.5</v>
      </c>
      <c r="D7" s="84">
        <v>64.5</v>
      </c>
      <c r="E7" s="89">
        <v>2.6</v>
      </c>
      <c r="F7" s="84">
        <v>66.400000000000006</v>
      </c>
      <c r="G7" s="89">
        <v>2.7</v>
      </c>
      <c r="H7" s="84">
        <v>66.7</v>
      </c>
      <c r="I7" s="89">
        <v>2.7</v>
      </c>
      <c r="J7" s="84">
        <v>66.599999999999994</v>
      </c>
      <c r="K7" s="89">
        <v>1.4</v>
      </c>
      <c r="L7" s="84">
        <v>65.400000000000006</v>
      </c>
      <c r="M7" s="89">
        <v>1.4</v>
      </c>
      <c r="N7" s="84">
        <v>65.2</v>
      </c>
      <c r="O7" s="89">
        <v>1.5</v>
      </c>
      <c r="P7" s="84">
        <v>66.8</v>
      </c>
      <c r="Q7" s="89">
        <v>1.6</v>
      </c>
      <c r="R7" s="84">
        <v>66.2</v>
      </c>
      <c r="S7" s="89">
        <v>1.7</v>
      </c>
      <c r="T7" s="84">
        <v>65.7</v>
      </c>
      <c r="U7" s="89">
        <v>1.8</v>
      </c>
      <c r="V7" s="84">
        <v>67.2</v>
      </c>
      <c r="W7" s="89">
        <v>1.9</v>
      </c>
      <c r="X7" s="84">
        <v>66.400000000000006</v>
      </c>
      <c r="Y7" s="89">
        <v>2</v>
      </c>
      <c r="Z7" s="84">
        <v>67.5</v>
      </c>
      <c r="AA7" s="89">
        <v>2</v>
      </c>
      <c r="AB7" s="84">
        <v>66.3</v>
      </c>
      <c r="AC7" s="89">
        <v>2.1</v>
      </c>
      <c r="AD7" s="84">
        <v>66.900000000000006</v>
      </c>
      <c r="AE7" s="89">
        <v>2.1</v>
      </c>
      <c r="AF7" s="84"/>
      <c r="AG7" s="89"/>
      <c r="AH7" s="84">
        <v>64.2</v>
      </c>
      <c r="AI7" s="89">
        <v>1.8</v>
      </c>
      <c r="AJ7" s="84">
        <v>64.400000000000006</v>
      </c>
      <c r="AK7" s="89">
        <v>1.9</v>
      </c>
      <c r="AL7" s="84">
        <v>65.599999999999994</v>
      </c>
      <c r="AM7" s="89">
        <v>1.8</v>
      </c>
      <c r="AN7" s="84">
        <v>65.7</v>
      </c>
      <c r="AO7" s="89">
        <v>1.8</v>
      </c>
    </row>
    <row r="8" spans="1:41" ht="13.5" customHeight="1" x14ac:dyDescent="0.25">
      <c r="A8" s="17" t="s">
        <v>6</v>
      </c>
      <c r="B8" s="84">
        <v>81.099999999999994</v>
      </c>
      <c r="C8" s="89">
        <v>0.8</v>
      </c>
      <c r="D8" s="84">
        <v>81.8</v>
      </c>
      <c r="E8" s="89">
        <v>0.8</v>
      </c>
      <c r="F8" s="84">
        <v>82.6</v>
      </c>
      <c r="G8" s="89">
        <v>0.8</v>
      </c>
      <c r="H8" s="84">
        <v>82.1</v>
      </c>
      <c r="I8" s="89">
        <v>0.8</v>
      </c>
      <c r="J8" s="84">
        <v>80.8</v>
      </c>
      <c r="K8" s="89">
        <v>0.5</v>
      </c>
      <c r="L8" s="84">
        <v>82.3</v>
      </c>
      <c r="M8" s="89">
        <v>0.5</v>
      </c>
      <c r="N8" s="84">
        <v>82</v>
      </c>
      <c r="O8" s="89">
        <v>0.5</v>
      </c>
      <c r="P8" s="84">
        <v>81.3</v>
      </c>
      <c r="Q8" s="89">
        <v>0.5</v>
      </c>
      <c r="R8" s="84">
        <v>82.1</v>
      </c>
      <c r="S8" s="89">
        <v>0.5</v>
      </c>
      <c r="T8" s="84">
        <v>83</v>
      </c>
      <c r="U8" s="89">
        <v>0.5</v>
      </c>
      <c r="V8" s="84">
        <v>82.8</v>
      </c>
      <c r="W8" s="89">
        <v>0.5</v>
      </c>
      <c r="X8" s="84">
        <v>82.7</v>
      </c>
      <c r="Y8" s="89">
        <v>0.5</v>
      </c>
      <c r="Z8" s="84">
        <v>82.7</v>
      </c>
      <c r="AA8" s="89">
        <v>0.5</v>
      </c>
      <c r="AB8" s="84">
        <v>83.2</v>
      </c>
      <c r="AC8" s="89">
        <v>0.5</v>
      </c>
      <c r="AD8" s="84">
        <v>82.5</v>
      </c>
      <c r="AE8" s="89">
        <v>0.6</v>
      </c>
      <c r="AF8" s="84"/>
      <c r="AG8" s="89"/>
      <c r="AH8" s="84">
        <v>83.7</v>
      </c>
      <c r="AI8" s="89">
        <v>0.5</v>
      </c>
      <c r="AJ8" s="84">
        <v>84.3</v>
      </c>
      <c r="AK8" s="89">
        <v>0.5</v>
      </c>
      <c r="AL8" s="84">
        <v>84.4</v>
      </c>
      <c r="AM8" s="89">
        <v>0.5</v>
      </c>
      <c r="AN8" s="84">
        <v>83.8</v>
      </c>
      <c r="AO8" s="89">
        <v>0.5</v>
      </c>
    </row>
    <row r="9" spans="1:41" ht="13.5" customHeight="1" x14ac:dyDescent="0.25">
      <c r="A9" s="16" t="s">
        <v>14</v>
      </c>
      <c r="B9" s="84">
        <v>81.3</v>
      </c>
      <c r="C9" s="89">
        <v>0.9</v>
      </c>
      <c r="D9" s="84">
        <v>82.2</v>
      </c>
      <c r="E9" s="89">
        <v>0.8</v>
      </c>
      <c r="F9" s="84">
        <v>83.2</v>
      </c>
      <c r="G9" s="89">
        <v>0.8</v>
      </c>
      <c r="H9" s="84">
        <v>82.5</v>
      </c>
      <c r="I9" s="89">
        <v>0.9</v>
      </c>
      <c r="J9" s="84">
        <v>81.2</v>
      </c>
      <c r="K9" s="89">
        <v>0.5</v>
      </c>
      <c r="L9" s="84">
        <v>82.7</v>
      </c>
      <c r="M9" s="89">
        <v>0.5</v>
      </c>
      <c r="N9" s="84">
        <v>82.6</v>
      </c>
      <c r="O9" s="89">
        <v>0.5</v>
      </c>
      <c r="P9" s="84">
        <v>82.1</v>
      </c>
      <c r="Q9" s="89">
        <v>0.5</v>
      </c>
      <c r="R9" s="84">
        <v>82.6</v>
      </c>
      <c r="S9" s="89">
        <v>0.5</v>
      </c>
      <c r="T9" s="84">
        <v>83.5</v>
      </c>
      <c r="U9" s="89">
        <v>0.5</v>
      </c>
      <c r="V9" s="84">
        <v>83.2</v>
      </c>
      <c r="W9" s="89">
        <v>0.6</v>
      </c>
      <c r="X9" s="84">
        <v>82.8</v>
      </c>
      <c r="Y9" s="89">
        <v>0.6</v>
      </c>
      <c r="Z9" s="84">
        <v>83.3</v>
      </c>
      <c r="AA9" s="89">
        <v>0.6</v>
      </c>
      <c r="AB9" s="84">
        <v>83.8</v>
      </c>
      <c r="AC9" s="89">
        <v>0.6</v>
      </c>
      <c r="AD9" s="84">
        <v>83</v>
      </c>
      <c r="AE9" s="89">
        <v>0.6</v>
      </c>
      <c r="AF9" s="84"/>
      <c r="AG9" s="89"/>
      <c r="AH9" s="84">
        <v>84.3</v>
      </c>
      <c r="AI9" s="89">
        <v>0.6</v>
      </c>
      <c r="AJ9" s="84">
        <v>84.7</v>
      </c>
      <c r="AK9" s="89">
        <v>0.6</v>
      </c>
      <c r="AL9" s="84">
        <v>85</v>
      </c>
      <c r="AM9" s="89">
        <v>0.6</v>
      </c>
      <c r="AN9" s="84">
        <v>84.4</v>
      </c>
      <c r="AO9" s="89">
        <v>0.6</v>
      </c>
    </row>
    <row r="10" spans="1:41" ht="13.5" customHeight="1" x14ac:dyDescent="0.25">
      <c r="A10" s="16" t="s">
        <v>13</v>
      </c>
      <c r="B10" s="84">
        <v>79.400000000000006</v>
      </c>
      <c r="C10" s="89">
        <v>2.4</v>
      </c>
      <c r="D10" s="84">
        <v>79.2</v>
      </c>
      <c r="E10" s="89">
        <v>2.6</v>
      </c>
      <c r="F10" s="84">
        <v>78.599999999999994</v>
      </c>
      <c r="G10" s="89">
        <v>2.6</v>
      </c>
      <c r="H10" s="84">
        <v>79.400000000000006</v>
      </c>
      <c r="I10" s="89">
        <v>2.7</v>
      </c>
      <c r="J10" s="84">
        <v>78.5</v>
      </c>
      <c r="K10" s="89">
        <v>1.5</v>
      </c>
      <c r="L10" s="84">
        <v>79.7</v>
      </c>
      <c r="M10" s="89">
        <v>1.4</v>
      </c>
      <c r="N10" s="84">
        <v>78.3</v>
      </c>
      <c r="O10" s="89">
        <v>1.5</v>
      </c>
      <c r="P10" s="84">
        <v>76.5</v>
      </c>
      <c r="Q10" s="89">
        <v>1.6</v>
      </c>
      <c r="R10" s="84">
        <v>79.3</v>
      </c>
      <c r="S10" s="89">
        <v>1.4</v>
      </c>
      <c r="T10" s="84">
        <v>80.099999999999994</v>
      </c>
      <c r="U10" s="89">
        <v>1.4</v>
      </c>
      <c r="V10" s="84">
        <v>80.900000000000006</v>
      </c>
      <c r="W10" s="89">
        <v>1.4</v>
      </c>
      <c r="X10" s="84">
        <v>81.8</v>
      </c>
      <c r="Y10" s="89">
        <v>1.4</v>
      </c>
      <c r="Z10" s="84">
        <v>79.7</v>
      </c>
      <c r="AA10" s="89">
        <v>1.5</v>
      </c>
      <c r="AB10" s="84">
        <v>79.900000000000006</v>
      </c>
      <c r="AC10" s="89">
        <v>1.5</v>
      </c>
      <c r="AD10" s="84">
        <v>79.3</v>
      </c>
      <c r="AE10" s="89">
        <v>1.5</v>
      </c>
      <c r="AF10" s="84"/>
      <c r="AG10" s="89"/>
      <c r="AH10" s="84">
        <v>79.900000000000006</v>
      </c>
      <c r="AI10" s="89">
        <v>1.6</v>
      </c>
      <c r="AJ10" s="84">
        <v>81.900000000000006</v>
      </c>
      <c r="AK10" s="89">
        <v>1.5</v>
      </c>
      <c r="AL10" s="84">
        <v>81</v>
      </c>
      <c r="AM10" s="89">
        <v>1.5</v>
      </c>
      <c r="AN10" s="84">
        <v>81.3</v>
      </c>
      <c r="AO10" s="89">
        <v>1.4</v>
      </c>
    </row>
    <row r="11" spans="1:41" ht="13.5" customHeight="1" x14ac:dyDescent="0.25">
      <c r="A11" s="17" t="s">
        <v>7</v>
      </c>
      <c r="B11" s="84">
        <v>92</v>
      </c>
      <c r="C11" s="89">
        <v>0.8</v>
      </c>
      <c r="D11" s="84">
        <v>91.8</v>
      </c>
      <c r="E11" s="89">
        <v>0.8</v>
      </c>
      <c r="F11" s="84">
        <v>92.3</v>
      </c>
      <c r="G11" s="89">
        <v>0.7</v>
      </c>
      <c r="H11" s="84">
        <v>91.3</v>
      </c>
      <c r="I11" s="89">
        <v>0.8</v>
      </c>
      <c r="J11" s="84">
        <v>89.9</v>
      </c>
      <c r="K11" s="89">
        <v>0.5</v>
      </c>
      <c r="L11" s="84">
        <v>90</v>
      </c>
      <c r="M11" s="89">
        <v>0.5</v>
      </c>
      <c r="N11" s="84">
        <v>90.5</v>
      </c>
      <c r="O11" s="89">
        <v>0.5</v>
      </c>
      <c r="P11" s="84">
        <v>90.4</v>
      </c>
      <c r="Q11" s="89">
        <v>0.5</v>
      </c>
      <c r="R11" s="84">
        <v>90.3</v>
      </c>
      <c r="S11" s="89">
        <v>0.5</v>
      </c>
      <c r="T11" s="84">
        <v>90.5</v>
      </c>
      <c r="U11" s="89">
        <v>0.5</v>
      </c>
      <c r="V11" s="84">
        <v>90.7</v>
      </c>
      <c r="W11" s="89">
        <v>0.4</v>
      </c>
      <c r="X11" s="84">
        <v>90.7</v>
      </c>
      <c r="Y11" s="89">
        <v>0.4</v>
      </c>
      <c r="Z11" s="84">
        <v>90.8</v>
      </c>
      <c r="AA11" s="89">
        <v>0.4</v>
      </c>
      <c r="AB11" s="84">
        <v>91.2</v>
      </c>
      <c r="AC11" s="89">
        <v>0.4</v>
      </c>
      <c r="AD11" s="84">
        <v>90.9</v>
      </c>
      <c r="AE11" s="89">
        <v>0.4</v>
      </c>
      <c r="AF11" s="84"/>
      <c r="AG11" s="89"/>
      <c r="AH11" s="84">
        <v>91.2</v>
      </c>
      <c r="AI11" s="89">
        <v>0.4</v>
      </c>
      <c r="AJ11" s="84">
        <v>91.5</v>
      </c>
      <c r="AK11" s="89">
        <v>0.4</v>
      </c>
      <c r="AL11" s="84">
        <v>91.3</v>
      </c>
      <c r="AM11" s="89">
        <v>0.4</v>
      </c>
      <c r="AN11" s="84">
        <v>91.2</v>
      </c>
      <c r="AO11" s="89">
        <v>0.4</v>
      </c>
    </row>
    <row r="12" spans="1:41" ht="13.5" customHeight="1" x14ac:dyDescent="0.25">
      <c r="A12" s="16" t="s">
        <v>8</v>
      </c>
      <c r="B12" s="84">
        <v>92.8</v>
      </c>
      <c r="C12" s="89">
        <v>0.9</v>
      </c>
      <c r="D12" s="84">
        <v>92.7</v>
      </c>
      <c r="E12" s="89">
        <v>1</v>
      </c>
      <c r="F12" s="84">
        <v>93.2</v>
      </c>
      <c r="G12" s="89">
        <v>0.9</v>
      </c>
      <c r="H12" s="84">
        <v>92</v>
      </c>
      <c r="I12" s="89">
        <v>1</v>
      </c>
      <c r="J12" s="84">
        <v>91.4</v>
      </c>
      <c r="K12" s="89">
        <v>0.6</v>
      </c>
      <c r="L12" s="84">
        <v>91.8</v>
      </c>
      <c r="M12" s="89">
        <v>0.6</v>
      </c>
      <c r="N12" s="84">
        <v>91.7</v>
      </c>
      <c r="O12" s="89">
        <v>0.6</v>
      </c>
      <c r="P12" s="84">
        <v>91.7</v>
      </c>
      <c r="Q12" s="89">
        <v>0.6</v>
      </c>
      <c r="R12" s="84">
        <v>92.1</v>
      </c>
      <c r="S12" s="89">
        <v>0.6</v>
      </c>
      <c r="T12" s="84">
        <v>91.9</v>
      </c>
      <c r="U12" s="89">
        <v>0.6</v>
      </c>
      <c r="V12" s="84">
        <v>92.1</v>
      </c>
      <c r="W12" s="89">
        <v>0.7</v>
      </c>
      <c r="X12" s="84">
        <v>91.8</v>
      </c>
      <c r="Y12" s="89">
        <v>0.7</v>
      </c>
      <c r="Z12" s="84">
        <v>92.4</v>
      </c>
      <c r="AA12" s="89">
        <v>0.6</v>
      </c>
      <c r="AB12" s="84">
        <v>93.1</v>
      </c>
      <c r="AC12" s="89">
        <v>0.6</v>
      </c>
      <c r="AD12" s="84">
        <v>92</v>
      </c>
      <c r="AE12" s="89">
        <v>0.6</v>
      </c>
      <c r="AF12" s="84"/>
      <c r="AG12" s="89"/>
      <c r="AH12" s="84">
        <v>92.3</v>
      </c>
      <c r="AI12" s="89">
        <v>0.6</v>
      </c>
      <c r="AJ12" s="84">
        <v>92.4</v>
      </c>
      <c r="AK12" s="89">
        <v>0.6</v>
      </c>
      <c r="AL12" s="84">
        <v>92.6</v>
      </c>
      <c r="AM12" s="89">
        <v>0.6</v>
      </c>
      <c r="AN12" s="84">
        <v>92.6</v>
      </c>
      <c r="AO12" s="89">
        <v>0.6</v>
      </c>
    </row>
    <row r="13" spans="1:41" ht="13.5" customHeight="1" x14ac:dyDescent="0.25">
      <c r="A13" s="16" t="s">
        <v>25</v>
      </c>
      <c r="B13" s="84">
        <v>90.7</v>
      </c>
      <c r="C13" s="89">
        <v>1.3</v>
      </c>
      <c r="D13" s="84">
        <v>90.6</v>
      </c>
      <c r="E13" s="89">
        <v>1.3</v>
      </c>
      <c r="F13" s="84">
        <v>91.3</v>
      </c>
      <c r="G13" s="89">
        <v>1.1000000000000001</v>
      </c>
      <c r="H13" s="84">
        <v>90.7</v>
      </c>
      <c r="I13" s="89">
        <v>1.2</v>
      </c>
      <c r="J13" s="84">
        <v>88.6</v>
      </c>
      <c r="K13" s="89">
        <v>0.7</v>
      </c>
      <c r="L13" s="84">
        <v>88.7</v>
      </c>
      <c r="M13" s="89">
        <v>0.7</v>
      </c>
      <c r="N13" s="84">
        <v>89.7</v>
      </c>
      <c r="O13" s="89">
        <v>0.7</v>
      </c>
      <c r="P13" s="84">
        <v>89.4</v>
      </c>
      <c r="Q13" s="89">
        <v>0.7</v>
      </c>
      <c r="R13" s="84">
        <v>89</v>
      </c>
      <c r="S13" s="89">
        <v>0.7</v>
      </c>
      <c r="T13" s="84">
        <v>89.5</v>
      </c>
      <c r="U13" s="89">
        <v>0.6</v>
      </c>
      <c r="V13" s="84">
        <v>89.7</v>
      </c>
      <c r="W13" s="89">
        <v>0.6</v>
      </c>
      <c r="X13" s="84">
        <v>89.9</v>
      </c>
      <c r="Y13" s="89">
        <v>0.6</v>
      </c>
      <c r="Z13" s="84">
        <v>89.6</v>
      </c>
      <c r="AA13" s="89">
        <v>0.6</v>
      </c>
      <c r="AB13" s="84">
        <v>90</v>
      </c>
      <c r="AC13" s="89">
        <v>0.6</v>
      </c>
      <c r="AD13" s="84">
        <v>90.1</v>
      </c>
      <c r="AE13" s="89">
        <v>0.6</v>
      </c>
      <c r="AF13" s="84"/>
      <c r="AG13" s="89"/>
      <c r="AH13" s="84">
        <v>90.5</v>
      </c>
      <c r="AI13" s="89">
        <v>0.5</v>
      </c>
      <c r="AJ13" s="84">
        <v>90.9</v>
      </c>
      <c r="AK13" s="89">
        <v>0.5</v>
      </c>
      <c r="AL13" s="84">
        <v>90.4</v>
      </c>
      <c r="AM13" s="89">
        <v>0.5</v>
      </c>
      <c r="AN13" s="84">
        <v>90.4</v>
      </c>
      <c r="AO13" s="89">
        <v>0.5</v>
      </c>
    </row>
    <row r="14" spans="1:41" s="61" customFormat="1" ht="25.5" customHeight="1" x14ac:dyDescent="0.25">
      <c r="A14" s="76" t="s">
        <v>109</v>
      </c>
      <c r="B14" s="101">
        <v>83.4</v>
      </c>
      <c r="C14" s="102">
        <v>0.6</v>
      </c>
      <c r="D14" s="101">
        <v>84.4</v>
      </c>
      <c r="E14" s="102">
        <v>0.6</v>
      </c>
      <c r="F14" s="101">
        <v>85.2</v>
      </c>
      <c r="G14" s="102">
        <v>0.6</v>
      </c>
      <c r="H14" s="101">
        <v>84.7</v>
      </c>
      <c r="I14" s="102">
        <v>0.6</v>
      </c>
      <c r="J14" s="101">
        <v>83.3</v>
      </c>
      <c r="K14" s="102">
        <v>0.4</v>
      </c>
      <c r="L14" s="101">
        <v>84.3</v>
      </c>
      <c r="M14" s="102">
        <v>0.4</v>
      </c>
      <c r="N14" s="101">
        <v>84.6</v>
      </c>
      <c r="O14" s="102">
        <v>0.4</v>
      </c>
      <c r="P14" s="101">
        <v>84.4</v>
      </c>
      <c r="Q14" s="102">
        <v>0.4</v>
      </c>
      <c r="R14" s="101">
        <v>85</v>
      </c>
      <c r="S14" s="102">
        <v>0.4</v>
      </c>
      <c r="T14" s="101">
        <v>85.6</v>
      </c>
      <c r="U14" s="102">
        <v>0.4</v>
      </c>
      <c r="V14" s="101">
        <v>85.9</v>
      </c>
      <c r="W14" s="102">
        <v>0.4</v>
      </c>
      <c r="X14" s="101">
        <v>86</v>
      </c>
      <c r="Y14" s="102">
        <v>0.4</v>
      </c>
      <c r="Z14" s="101">
        <v>86.2</v>
      </c>
      <c r="AA14" s="102">
        <v>0.4</v>
      </c>
      <c r="AB14" s="101">
        <v>86.8</v>
      </c>
      <c r="AC14" s="102">
        <v>0.4</v>
      </c>
      <c r="AD14" s="101">
        <v>86.4</v>
      </c>
      <c r="AE14" s="102">
        <v>0.4</v>
      </c>
      <c r="AF14" s="101"/>
      <c r="AG14" s="102"/>
      <c r="AH14" s="101">
        <v>87</v>
      </c>
      <c r="AI14" s="102">
        <v>0.4</v>
      </c>
      <c r="AJ14" s="101">
        <v>87.3</v>
      </c>
      <c r="AK14" s="102">
        <v>0.4</v>
      </c>
      <c r="AL14" s="101">
        <v>87.3</v>
      </c>
      <c r="AM14" s="102">
        <v>0.4</v>
      </c>
      <c r="AN14" s="101">
        <v>87.3</v>
      </c>
      <c r="AO14" s="102">
        <v>0.4</v>
      </c>
    </row>
    <row r="15" spans="1:41" ht="13.5" customHeight="1" x14ac:dyDescent="0.25">
      <c r="A15" s="17" t="s">
        <v>15</v>
      </c>
      <c r="B15" s="84">
        <v>62.8</v>
      </c>
      <c r="C15" s="89">
        <v>2.9</v>
      </c>
      <c r="D15" s="84">
        <v>64</v>
      </c>
      <c r="E15" s="89">
        <v>3</v>
      </c>
      <c r="F15" s="84">
        <v>66.400000000000006</v>
      </c>
      <c r="G15" s="89">
        <v>3.1</v>
      </c>
      <c r="H15" s="84">
        <v>65.599999999999994</v>
      </c>
      <c r="I15" s="89">
        <v>3.2</v>
      </c>
      <c r="J15" s="84">
        <v>66.3</v>
      </c>
      <c r="K15" s="89">
        <v>1.6</v>
      </c>
      <c r="L15" s="84">
        <v>65</v>
      </c>
      <c r="M15" s="89">
        <v>1.7</v>
      </c>
      <c r="N15" s="84">
        <v>64.099999999999994</v>
      </c>
      <c r="O15" s="89">
        <v>1.8</v>
      </c>
      <c r="P15" s="84">
        <v>66.5</v>
      </c>
      <c r="Q15" s="89">
        <v>1.9</v>
      </c>
      <c r="R15" s="84">
        <v>65.3</v>
      </c>
      <c r="S15" s="89">
        <v>2.1</v>
      </c>
      <c r="T15" s="84">
        <v>64.7</v>
      </c>
      <c r="U15" s="89">
        <v>2.2999999999999998</v>
      </c>
      <c r="V15" s="84">
        <v>67.099999999999994</v>
      </c>
      <c r="W15" s="89">
        <v>2.4</v>
      </c>
      <c r="X15" s="84">
        <v>66.7</v>
      </c>
      <c r="Y15" s="89">
        <v>2.6</v>
      </c>
      <c r="Z15" s="84">
        <v>65.5</v>
      </c>
      <c r="AA15" s="89">
        <v>2.6</v>
      </c>
      <c r="AB15" s="84">
        <v>64.2</v>
      </c>
      <c r="AC15" s="89">
        <v>2.8</v>
      </c>
      <c r="AD15" s="84">
        <v>67.2</v>
      </c>
      <c r="AE15" s="89">
        <v>2.7</v>
      </c>
      <c r="AF15" s="84"/>
      <c r="AG15" s="89"/>
      <c r="AH15" s="84">
        <v>64</v>
      </c>
      <c r="AI15" s="89">
        <v>2.5</v>
      </c>
      <c r="AJ15" s="84">
        <v>62.6</v>
      </c>
      <c r="AK15" s="89">
        <v>2.6</v>
      </c>
      <c r="AL15" s="84">
        <v>64.599999999999994</v>
      </c>
      <c r="AM15" s="89">
        <v>2.5</v>
      </c>
      <c r="AN15" s="84">
        <v>65.599999999999994</v>
      </c>
      <c r="AO15" s="89">
        <v>2.5</v>
      </c>
    </row>
    <row r="16" spans="1:41" ht="13.5" customHeight="1" x14ac:dyDescent="0.25">
      <c r="A16" s="17" t="s">
        <v>6</v>
      </c>
      <c r="B16" s="84">
        <v>81.5</v>
      </c>
      <c r="C16" s="89">
        <v>0.9</v>
      </c>
      <c r="D16" s="84">
        <v>82.6</v>
      </c>
      <c r="E16" s="89">
        <v>0.8</v>
      </c>
      <c r="F16" s="84">
        <v>82.9</v>
      </c>
      <c r="G16" s="89">
        <v>0.9</v>
      </c>
      <c r="H16" s="84">
        <v>82.4</v>
      </c>
      <c r="I16" s="89">
        <v>0.9</v>
      </c>
      <c r="J16" s="84">
        <v>81</v>
      </c>
      <c r="K16" s="89">
        <v>0.5</v>
      </c>
      <c r="L16" s="84">
        <v>82.9</v>
      </c>
      <c r="M16" s="89">
        <v>0.5</v>
      </c>
      <c r="N16" s="84">
        <v>82.7</v>
      </c>
      <c r="O16" s="89">
        <v>0.5</v>
      </c>
      <c r="P16" s="84">
        <v>81.900000000000006</v>
      </c>
      <c r="Q16" s="89">
        <v>0.5</v>
      </c>
      <c r="R16" s="84">
        <v>82.8</v>
      </c>
      <c r="S16" s="89">
        <v>0.5</v>
      </c>
      <c r="T16" s="84">
        <v>83.4</v>
      </c>
      <c r="U16" s="89">
        <v>0.6</v>
      </c>
      <c r="V16" s="84">
        <v>83.1</v>
      </c>
      <c r="W16" s="89">
        <v>0.6</v>
      </c>
      <c r="X16" s="84">
        <v>83.1</v>
      </c>
      <c r="Y16" s="89">
        <v>0.6</v>
      </c>
      <c r="Z16" s="84">
        <v>83.1</v>
      </c>
      <c r="AA16" s="89">
        <v>0.6</v>
      </c>
      <c r="AB16" s="84">
        <v>83.8</v>
      </c>
      <c r="AC16" s="89">
        <v>0.6</v>
      </c>
      <c r="AD16" s="84">
        <v>83.1</v>
      </c>
      <c r="AE16" s="89">
        <v>0.6</v>
      </c>
      <c r="AF16" s="84"/>
      <c r="AG16" s="89"/>
      <c r="AH16" s="84">
        <v>84.4</v>
      </c>
      <c r="AI16" s="89">
        <v>0.6</v>
      </c>
      <c r="AJ16" s="84">
        <v>84.9</v>
      </c>
      <c r="AK16" s="89">
        <v>0.6</v>
      </c>
      <c r="AL16" s="84">
        <v>85</v>
      </c>
      <c r="AM16" s="89">
        <v>0.6</v>
      </c>
      <c r="AN16" s="84">
        <v>84.7</v>
      </c>
      <c r="AO16" s="89">
        <v>0.6</v>
      </c>
    </row>
    <row r="17" spans="1:41" ht="13.5" customHeight="1" x14ac:dyDescent="0.25">
      <c r="A17" s="16" t="s">
        <v>14</v>
      </c>
      <c r="B17" s="84">
        <v>81.7</v>
      </c>
      <c r="C17" s="89">
        <v>0.9</v>
      </c>
      <c r="D17" s="84">
        <v>82.9</v>
      </c>
      <c r="E17" s="89">
        <v>0.9</v>
      </c>
      <c r="F17" s="84">
        <v>83.3</v>
      </c>
      <c r="G17" s="89">
        <v>0.9</v>
      </c>
      <c r="H17" s="84">
        <v>82.7</v>
      </c>
      <c r="I17" s="89">
        <v>0.9</v>
      </c>
      <c r="J17" s="84">
        <v>81.3</v>
      </c>
      <c r="K17" s="89">
        <v>0.5</v>
      </c>
      <c r="L17" s="84">
        <v>83.2</v>
      </c>
      <c r="M17" s="89">
        <v>0.5</v>
      </c>
      <c r="N17" s="84">
        <v>83</v>
      </c>
      <c r="O17" s="89">
        <v>0.5</v>
      </c>
      <c r="P17" s="84">
        <v>82.6</v>
      </c>
      <c r="Q17" s="89">
        <v>0.5</v>
      </c>
      <c r="R17" s="84">
        <v>83</v>
      </c>
      <c r="S17" s="89">
        <v>0.6</v>
      </c>
      <c r="T17" s="84">
        <v>83.8</v>
      </c>
      <c r="U17" s="89">
        <v>0.6</v>
      </c>
      <c r="V17" s="84">
        <v>83.5</v>
      </c>
      <c r="W17" s="89">
        <v>0.6</v>
      </c>
      <c r="X17" s="84">
        <v>83.1</v>
      </c>
      <c r="Y17" s="89">
        <v>0.6</v>
      </c>
      <c r="Z17" s="84">
        <v>83.6</v>
      </c>
      <c r="AA17" s="89">
        <v>0.6</v>
      </c>
      <c r="AB17" s="84">
        <v>84.2</v>
      </c>
      <c r="AC17" s="89">
        <v>0.6</v>
      </c>
      <c r="AD17" s="84">
        <v>83.4</v>
      </c>
      <c r="AE17" s="89">
        <v>0.7</v>
      </c>
      <c r="AF17" s="84"/>
      <c r="AG17" s="89"/>
      <c r="AH17" s="84">
        <v>84.8</v>
      </c>
      <c r="AI17" s="89">
        <v>0.6</v>
      </c>
      <c r="AJ17" s="84">
        <v>85.1</v>
      </c>
      <c r="AK17" s="89">
        <v>0.6</v>
      </c>
      <c r="AL17" s="84">
        <v>85.5</v>
      </c>
      <c r="AM17" s="89">
        <v>0.6</v>
      </c>
      <c r="AN17" s="84">
        <v>85.1</v>
      </c>
      <c r="AO17" s="89">
        <v>0.6</v>
      </c>
    </row>
    <row r="18" spans="1:41" ht="13.5" customHeight="1" x14ac:dyDescent="0.25">
      <c r="A18" s="16" t="s">
        <v>13</v>
      </c>
      <c r="B18" s="84">
        <v>80</v>
      </c>
      <c r="C18" s="89">
        <v>2.7</v>
      </c>
      <c r="D18" s="84">
        <v>80.5</v>
      </c>
      <c r="E18" s="89">
        <v>2.9</v>
      </c>
      <c r="F18" s="84">
        <v>79.400000000000006</v>
      </c>
      <c r="G18" s="89">
        <v>2.9</v>
      </c>
      <c r="H18" s="84">
        <v>80.5</v>
      </c>
      <c r="I18" s="89">
        <v>3.1</v>
      </c>
      <c r="J18" s="84">
        <v>79.2</v>
      </c>
      <c r="K18" s="89">
        <v>1.7</v>
      </c>
      <c r="L18" s="84">
        <v>80.8</v>
      </c>
      <c r="M18" s="89">
        <v>1.6</v>
      </c>
      <c r="N18" s="84">
        <v>80.599999999999994</v>
      </c>
      <c r="O18" s="89">
        <v>1.6</v>
      </c>
      <c r="P18" s="84">
        <v>77.5</v>
      </c>
      <c r="Q18" s="89">
        <v>1.9</v>
      </c>
      <c r="R18" s="84">
        <v>81.099999999999994</v>
      </c>
      <c r="S18" s="89">
        <v>1.6</v>
      </c>
      <c r="T18" s="84">
        <v>80.8</v>
      </c>
      <c r="U18" s="89">
        <v>1.7</v>
      </c>
      <c r="V18" s="84">
        <v>80.8</v>
      </c>
      <c r="W18" s="89">
        <v>1.7</v>
      </c>
      <c r="X18" s="84">
        <v>82.9</v>
      </c>
      <c r="Y18" s="89">
        <v>1.5</v>
      </c>
      <c r="Z18" s="84">
        <v>80.5</v>
      </c>
      <c r="AA18" s="89">
        <v>1.6</v>
      </c>
      <c r="AB18" s="84">
        <v>80.8</v>
      </c>
      <c r="AC18" s="89">
        <v>1.7</v>
      </c>
      <c r="AD18" s="84">
        <v>81.3</v>
      </c>
      <c r="AE18" s="89">
        <v>1.7</v>
      </c>
      <c r="AF18" s="84"/>
      <c r="AG18" s="89"/>
      <c r="AH18" s="84">
        <v>81.900000000000006</v>
      </c>
      <c r="AI18" s="89">
        <v>1.7</v>
      </c>
      <c r="AJ18" s="84">
        <v>83.5</v>
      </c>
      <c r="AK18" s="89">
        <v>1.7</v>
      </c>
      <c r="AL18" s="84">
        <v>82</v>
      </c>
      <c r="AM18" s="89">
        <v>1.7</v>
      </c>
      <c r="AN18" s="84">
        <v>82.7</v>
      </c>
      <c r="AO18" s="89">
        <v>1.6</v>
      </c>
    </row>
    <row r="19" spans="1:41" ht="13.5" customHeight="1" x14ac:dyDescent="0.25">
      <c r="A19" s="17" t="s">
        <v>7</v>
      </c>
      <c r="B19" s="84">
        <v>93</v>
      </c>
      <c r="C19" s="89">
        <v>0.8</v>
      </c>
      <c r="D19" s="84">
        <v>92.8</v>
      </c>
      <c r="E19" s="89">
        <v>0.8</v>
      </c>
      <c r="F19" s="84">
        <v>93.2</v>
      </c>
      <c r="G19" s="89">
        <v>0.7</v>
      </c>
      <c r="H19" s="84">
        <v>92</v>
      </c>
      <c r="I19" s="89">
        <v>0.9</v>
      </c>
      <c r="J19" s="84">
        <v>90.9</v>
      </c>
      <c r="K19" s="89">
        <v>0.5</v>
      </c>
      <c r="L19" s="84">
        <v>91.2</v>
      </c>
      <c r="M19" s="89">
        <v>0.5</v>
      </c>
      <c r="N19" s="84">
        <v>91.8</v>
      </c>
      <c r="O19" s="89">
        <v>0.5</v>
      </c>
      <c r="P19" s="84">
        <v>91.2</v>
      </c>
      <c r="Q19" s="89">
        <v>0.5</v>
      </c>
      <c r="R19" s="84">
        <v>91.3</v>
      </c>
      <c r="S19" s="89">
        <v>0.5</v>
      </c>
      <c r="T19" s="84">
        <v>91.5</v>
      </c>
      <c r="U19" s="89">
        <v>0.5</v>
      </c>
      <c r="V19" s="84">
        <v>91.7</v>
      </c>
      <c r="W19" s="89">
        <v>0.5</v>
      </c>
      <c r="X19" s="84">
        <v>91.6</v>
      </c>
      <c r="Y19" s="89">
        <v>0.5</v>
      </c>
      <c r="Z19" s="84">
        <v>91.9</v>
      </c>
      <c r="AA19" s="89">
        <v>0.4</v>
      </c>
      <c r="AB19" s="84">
        <v>92.4</v>
      </c>
      <c r="AC19" s="89">
        <v>0.4</v>
      </c>
      <c r="AD19" s="84">
        <v>91.7</v>
      </c>
      <c r="AE19" s="89">
        <v>0.4</v>
      </c>
      <c r="AF19" s="84"/>
      <c r="AG19" s="89"/>
      <c r="AH19" s="84">
        <v>92.3</v>
      </c>
      <c r="AI19" s="89">
        <v>0.4</v>
      </c>
      <c r="AJ19" s="84">
        <v>92.5</v>
      </c>
      <c r="AK19" s="89">
        <v>0.4</v>
      </c>
      <c r="AL19" s="84">
        <v>92.1</v>
      </c>
      <c r="AM19" s="89">
        <v>0.4</v>
      </c>
      <c r="AN19" s="84">
        <v>92.2</v>
      </c>
      <c r="AO19" s="89">
        <v>0.4</v>
      </c>
    </row>
    <row r="20" spans="1:41" ht="13.5" customHeight="1" x14ac:dyDescent="0.25">
      <c r="A20" s="16" t="s">
        <v>8</v>
      </c>
      <c r="B20" s="84">
        <v>93.4</v>
      </c>
      <c r="C20" s="89">
        <v>0.9</v>
      </c>
      <c r="D20" s="84">
        <v>93.2</v>
      </c>
      <c r="E20" s="89">
        <v>1</v>
      </c>
      <c r="F20" s="84">
        <v>93.5</v>
      </c>
      <c r="G20" s="89">
        <v>0.9</v>
      </c>
      <c r="H20" s="84">
        <v>92.1</v>
      </c>
      <c r="I20" s="89">
        <v>1.1000000000000001</v>
      </c>
      <c r="J20" s="84">
        <v>91.6</v>
      </c>
      <c r="K20" s="89">
        <v>0.7</v>
      </c>
      <c r="L20" s="84">
        <v>92.1</v>
      </c>
      <c r="M20" s="89">
        <v>0.7</v>
      </c>
      <c r="N20" s="84">
        <v>92.2</v>
      </c>
      <c r="O20" s="89">
        <v>0.6</v>
      </c>
      <c r="P20" s="84">
        <v>91.8</v>
      </c>
      <c r="Q20" s="89">
        <v>0.7</v>
      </c>
      <c r="R20" s="84">
        <v>92.4</v>
      </c>
      <c r="S20" s="89">
        <v>0.6</v>
      </c>
      <c r="T20" s="84">
        <v>92.1</v>
      </c>
      <c r="U20" s="89">
        <v>0.7</v>
      </c>
      <c r="V20" s="84">
        <v>92.4</v>
      </c>
      <c r="W20" s="89">
        <v>0.7</v>
      </c>
      <c r="X20" s="84">
        <v>92.1</v>
      </c>
      <c r="Y20" s="89">
        <v>0.7</v>
      </c>
      <c r="Z20" s="84">
        <v>92.9</v>
      </c>
      <c r="AA20" s="89">
        <v>0.6</v>
      </c>
      <c r="AB20" s="84">
        <v>93.6</v>
      </c>
      <c r="AC20" s="89">
        <v>0.6</v>
      </c>
      <c r="AD20" s="84">
        <v>92.1</v>
      </c>
      <c r="AE20" s="89">
        <v>0.7</v>
      </c>
      <c r="AF20" s="84"/>
      <c r="AG20" s="89"/>
      <c r="AH20" s="84">
        <v>92.8</v>
      </c>
      <c r="AI20" s="89">
        <v>0.6</v>
      </c>
      <c r="AJ20" s="84">
        <v>92.8</v>
      </c>
      <c r="AK20" s="89">
        <v>0.6</v>
      </c>
      <c r="AL20" s="84">
        <v>93.3</v>
      </c>
      <c r="AM20" s="89">
        <v>0.6</v>
      </c>
      <c r="AN20" s="84">
        <v>93.3</v>
      </c>
      <c r="AO20" s="89">
        <v>0.6</v>
      </c>
    </row>
    <row r="21" spans="1:41" ht="13.5" customHeight="1" x14ac:dyDescent="0.25">
      <c r="A21" s="16" t="s">
        <v>25</v>
      </c>
      <c r="B21" s="84">
        <v>92.4</v>
      </c>
      <c r="C21" s="89">
        <v>1.4</v>
      </c>
      <c r="D21" s="84">
        <v>92.3</v>
      </c>
      <c r="E21" s="89">
        <v>1.3</v>
      </c>
      <c r="F21" s="84">
        <v>92.7</v>
      </c>
      <c r="G21" s="89">
        <v>1.2</v>
      </c>
      <c r="H21" s="84">
        <v>91.9</v>
      </c>
      <c r="I21" s="89">
        <v>1.3</v>
      </c>
      <c r="J21" s="84">
        <v>90.3</v>
      </c>
      <c r="K21" s="89">
        <v>0.8</v>
      </c>
      <c r="L21" s="84">
        <v>90.4</v>
      </c>
      <c r="M21" s="89">
        <v>0.8</v>
      </c>
      <c r="N21" s="84">
        <v>91.5</v>
      </c>
      <c r="O21" s="89">
        <v>0.7</v>
      </c>
      <c r="P21" s="84">
        <v>90.8</v>
      </c>
      <c r="Q21" s="89">
        <v>0.8</v>
      </c>
      <c r="R21" s="84">
        <v>90.4</v>
      </c>
      <c r="S21" s="89">
        <v>0.8</v>
      </c>
      <c r="T21" s="84">
        <v>90.9</v>
      </c>
      <c r="U21" s="89">
        <v>0.7</v>
      </c>
      <c r="V21" s="84">
        <v>91.2</v>
      </c>
      <c r="W21" s="89">
        <v>0.6</v>
      </c>
      <c r="X21" s="84">
        <v>91.2</v>
      </c>
      <c r="Y21" s="89">
        <v>0.6</v>
      </c>
      <c r="Z21" s="84">
        <v>91.1</v>
      </c>
      <c r="AA21" s="89">
        <v>0.6</v>
      </c>
      <c r="AB21" s="84">
        <v>91.4</v>
      </c>
      <c r="AC21" s="89">
        <v>0.6</v>
      </c>
      <c r="AD21" s="84">
        <v>91.3</v>
      </c>
      <c r="AE21" s="89">
        <v>0.6</v>
      </c>
      <c r="AF21" s="84"/>
      <c r="AG21" s="89"/>
      <c r="AH21" s="84">
        <v>92</v>
      </c>
      <c r="AI21" s="89">
        <v>0.6</v>
      </c>
      <c r="AJ21" s="84">
        <v>92.2</v>
      </c>
      <c r="AK21" s="89">
        <v>0.6</v>
      </c>
      <c r="AL21" s="84">
        <v>91.4</v>
      </c>
      <c r="AM21" s="89">
        <v>0.6</v>
      </c>
      <c r="AN21" s="84">
        <v>91.4</v>
      </c>
      <c r="AO21" s="89">
        <v>0.6</v>
      </c>
    </row>
    <row r="22" spans="1:41" s="61" customFormat="1" ht="25.5" customHeight="1" x14ac:dyDescent="0.25">
      <c r="A22" s="76" t="s">
        <v>99</v>
      </c>
      <c r="B22" s="101">
        <v>83.2</v>
      </c>
      <c r="C22" s="102">
        <v>2.2999999999999998</v>
      </c>
      <c r="D22" s="101">
        <v>82.8</v>
      </c>
      <c r="E22" s="102">
        <v>2.5</v>
      </c>
      <c r="F22" s="101">
        <v>86.9</v>
      </c>
      <c r="G22" s="102">
        <v>2.1</v>
      </c>
      <c r="H22" s="101">
        <v>85.9</v>
      </c>
      <c r="I22" s="102">
        <v>2.1</v>
      </c>
      <c r="J22" s="101">
        <v>84.5</v>
      </c>
      <c r="K22" s="102">
        <v>1.3</v>
      </c>
      <c r="L22" s="101">
        <v>84.1</v>
      </c>
      <c r="M22" s="102">
        <v>1.3</v>
      </c>
      <c r="N22" s="101">
        <v>83.6</v>
      </c>
      <c r="O22" s="102">
        <v>1.3</v>
      </c>
      <c r="P22" s="101">
        <v>83</v>
      </c>
      <c r="Q22" s="102">
        <v>1.2</v>
      </c>
      <c r="R22" s="101">
        <v>83.7</v>
      </c>
      <c r="S22" s="102">
        <v>1.2</v>
      </c>
      <c r="T22" s="101">
        <v>85.1</v>
      </c>
      <c r="U22" s="102">
        <v>1.2</v>
      </c>
      <c r="V22" s="101">
        <v>84.8</v>
      </c>
      <c r="W22" s="102">
        <v>1.2</v>
      </c>
      <c r="X22" s="101">
        <v>84.5</v>
      </c>
      <c r="Y22" s="102">
        <v>1.2</v>
      </c>
      <c r="Z22" s="101">
        <v>84.9</v>
      </c>
      <c r="AA22" s="102">
        <v>1.2</v>
      </c>
      <c r="AB22" s="101">
        <v>85.2</v>
      </c>
      <c r="AC22" s="102">
        <v>1.1000000000000001</v>
      </c>
      <c r="AD22" s="101">
        <v>84.7</v>
      </c>
      <c r="AE22" s="102">
        <v>1.2</v>
      </c>
      <c r="AF22" s="101"/>
      <c r="AG22" s="102"/>
      <c r="AH22" s="101">
        <v>84.2</v>
      </c>
      <c r="AI22" s="102">
        <v>1.1000000000000001</v>
      </c>
      <c r="AJ22" s="101">
        <v>84.7</v>
      </c>
      <c r="AK22" s="102">
        <v>1.1000000000000001</v>
      </c>
      <c r="AL22" s="101">
        <v>85.1</v>
      </c>
      <c r="AM22" s="102">
        <v>1.1000000000000001</v>
      </c>
      <c r="AN22" s="101">
        <v>83.2</v>
      </c>
      <c r="AO22" s="102">
        <v>1.1000000000000001</v>
      </c>
    </row>
    <row r="23" spans="1:41" ht="13.5" customHeight="1" x14ac:dyDescent="0.25">
      <c r="A23" s="17" t="s">
        <v>15</v>
      </c>
      <c r="B23" s="84">
        <v>66.5</v>
      </c>
      <c r="C23" s="89">
        <v>10</v>
      </c>
      <c r="D23" s="84">
        <v>69.599999999999994</v>
      </c>
      <c r="E23" s="89">
        <v>9.8000000000000007</v>
      </c>
      <c r="F23" s="84">
        <v>67.3</v>
      </c>
      <c r="G23" s="89">
        <v>10</v>
      </c>
      <c r="H23" s="84">
        <v>67</v>
      </c>
      <c r="I23" s="89">
        <v>8.8000000000000007</v>
      </c>
      <c r="J23" s="84">
        <v>66.3</v>
      </c>
      <c r="K23" s="89">
        <v>5.2</v>
      </c>
      <c r="L23" s="84">
        <v>70.3</v>
      </c>
      <c r="M23" s="89">
        <v>5.2</v>
      </c>
      <c r="N23" s="84">
        <v>67.599999999999994</v>
      </c>
      <c r="O23" s="89">
        <v>5.2</v>
      </c>
      <c r="P23" s="84">
        <v>68.400000000000006</v>
      </c>
      <c r="Q23" s="89">
        <v>5.6</v>
      </c>
      <c r="R23" s="84">
        <v>68.2</v>
      </c>
      <c r="S23" s="89">
        <v>5.4</v>
      </c>
      <c r="T23" s="84">
        <v>67</v>
      </c>
      <c r="U23" s="89">
        <v>5.6</v>
      </c>
      <c r="V23" s="84">
        <v>67.8</v>
      </c>
      <c r="W23" s="89">
        <v>5.5</v>
      </c>
      <c r="X23" s="84">
        <v>61.5</v>
      </c>
      <c r="Y23" s="89">
        <v>6.2</v>
      </c>
      <c r="Z23" s="84">
        <v>68.400000000000006</v>
      </c>
      <c r="AA23" s="89">
        <v>5.9</v>
      </c>
      <c r="AB23" s="84">
        <v>68.599999999999994</v>
      </c>
      <c r="AC23" s="89">
        <v>6.2</v>
      </c>
      <c r="AD23" s="84">
        <v>61.6</v>
      </c>
      <c r="AE23" s="89">
        <v>6.6</v>
      </c>
      <c r="AF23" s="84"/>
      <c r="AG23" s="89"/>
      <c r="AH23" s="84">
        <v>58.6</v>
      </c>
      <c r="AI23" s="89">
        <v>5.2</v>
      </c>
      <c r="AJ23" s="84">
        <v>66.3</v>
      </c>
      <c r="AK23" s="89">
        <v>5.3</v>
      </c>
      <c r="AL23" s="84">
        <v>67.7</v>
      </c>
      <c r="AM23" s="89">
        <v>5.5</v>
      </c>
      <c r="AN23" s="84">
        <v>61.7</v>
      </c>
      <c r="AO23" s="89">
        <v>5.0999999999999996</v>
      </c>
    </row>
    <row r="24" spans="1:41" ht="13.5" customHeight="1" x14ac:dyDescent="0.25">
      <c r="A24" s="17" t="s">
        <v>6</v>
      </c>
      <c r="B24" s="84">
        <v>82</v>
      </c>
      <c r="C24" s="89">
        <v>3.1</v>
      </c>
      <c r="D24" s="84">
        <v>80</v>
      </c>
      <c r="E24" s="89">
        <v>3.6</v>
      </c>
      <c r="F24" s="84">
        <v>86.2</v>
      </c>
      <c r="G24" s="89">
        <v>3</v>
      </c>
      <c r="H24" s="84">
        <v>84.6</v>
      </c>
      <c r="I24" s="89">
        <v>3.1</v>
      </c>
      <c r="J24" s="84">
        <v>83.7</v>
      </c>
      <c r="K24" s="89">
        <v>1.8</v>
      </c>
      <c r="L24" s="84">
        <v>82.8</v>
      </c>
      <c r="M24" s="89">
        <v>1.8</v>
      </c>
      <c r="N24" s="84">
        <v>82.5</v>
      </c>
      <c r="O24" s="89">
        <v>1.8</v>
      </c>
      <c r="P24" s="84">
        <v>79.7</v>
      </c>
      <c r="Q24" s="89">
        <v>1.8</v>
      </c>
      <c r="R24" s="84">
        <v>81.8</v>
      </c>
      <c r="S24" s="89">
        <v>1.7</v>
      </c>
      <c r="T24" s="84">
        <v>84.1</v>
      </c>
      <c r="U24" s="89">
        <v>1.7</v>
      </c>
      <c r="V24" s="84">
        <v>83.7</v>
      </c>
      <c r="W24" s="89">
        <v>1.8</v>
      </c>
      <c r="X24" s="84">
        <v>83.5</v>
      </c>
      <c r="Y24" s="89">
        <v>1.8</v>
      </c>
      <c r="Z24" s="84">
        <v>82.8</v>
      </c>
      <c r="AA24" s="89">
        <v>1.8</v>
      </c>
      <c r="AB24" s="84">
        <v>83.2</v>
      </c>
      <c r="AC24" s="89">
        <v>1.7</v>
      </c>
      <c r="AD24" s="84">
        <v>81.599999999999994</v>
      </c>
      <c r="AE24" s="89">
        <v>1.8</v>
      </c>
      <c r="AF24" s="84"/>
      <c r="AG24" s="89"/>
      <c r="AH24" s="84">
        <v>83</v>
      </c>
      <c r="AI24" s="89">
        <v>1.7</v>
      </c>
      <c r="AJ24" s="84">
        <v>82.3</v>
      </c>
      <c r="AK24" s="89">
        <v>1.7</v>
      </c>
      <c r="AL24" s="84">
        <v>83.1</v>
      </c>
      <c r="AM24" s="89">
        <v>1.6</v>
      </c>
      <c r="AN24" s="84">
        <v>81.599999999999994</v>
      </c>
      <c r="AO24" s="89">
        <v>1.6</v>
      </c>
    </row>
    <row r="25" spans="1:41" ht="13.5" customHeight="1" x14ac:dyDescent="0.25">
      <c r="A25" s="16" t="s">
        <v>14</v>
      </c>
      <c r="B25" s="84">
        <v>81.900000000000006</v>
      </c>
      <c r="C25" s="89">
        <v>3.4</v>
      </c>
      <c r="D25" s="84">
        <v>80.5</v>
      </c>
      <c r="E25" s="89">
        <v>3.8</v>
      </c>
      <c r="F25" s="84">
        <v>86.3</v>
      </c>
      <c r="G25" s="89">
        <v>3</v>
      </c>
      <c r="H25" s="84">
        <v>84.4</v>
      </c>
      <c r="I25" s="89">
        <v>3.3</v>
      </c>
      <c r="J25" s="84">
        <v>84.3</v>
      </c>
      <c r="K25" s="89">
        <v>1.9</v>
      </c>
      <c r="L25" s="84">
        <v>82.5</v>
      </c>
      <c r="M25" s="89">
        <v>2</v>
      </c>
      <c r="N25" s="84">
        <v>84.1</v>
      </c>
      <c r="O25" s="89">
        <v>1.8</v>
      </c>
      <c r="P25" s="84">
        <v>80.400000000000006</v>
      </c>
      <c r="Q25" s="89">
        <v>1.9</v>
      </c>
      <c r="R25" s="84">
        <v>82.3</v>
      </c>
      <c r="S25" s="89">
        <v>1.9</v>
      </c>
      <c r="T25" s="84">
        <v>84.3</v>
      </c>
      <c r="U25" s="89">
        <v>1.9</v>
      </c>
      <c r="V25" s="84">
        <v>83.9</v>
      </c>
      <c r="W25" s="89">
        <v>1.9</v>
      </c>
      <c r="X25" s="84">
        <v>84.6</v>
      </c>
      <c r="Y25" s="89">
        <v>1.8</v>
      </c>
      <c r="Z25" s="84">
        <v>83.4</v>
      </c>
      <c r="AA25" s="89">
        <v>1.9</v>
      </c>
      <c r="AB25" s="84">
        <v>83.3</v>
      </c>
      <c r="AC25" s="89">
        <v>1.9</v>
      </c>
      <c r="AD25" s="84">
        <v>82.8</v>
      </c>
      <c r="AE25" s="89">
        <v>1.9</v>
      </c>
      <c r="AF25" s="84"/>
      <c r="AG25" s="89"/>
      <c r="AH25" s="84">
        <v>83.6</v>
      </c>
      <c r="AI25" s="89">
        <v>1.8</v>
      </c>
      <c r="AJ25" s="84">
        <v>82.9</v>
      </c>
      <c r="AK25" s="89">
        <v>1.8</v>
      </c>
      <c r="AL25" s="84">
        <v>83.6</v>
      </c>
      <c r="AM25" s="89">
        <v>1.7</v>
      </c>
      <c r="AN25" s="84">
        <v>82</v>
      </c>
      <c r="AO25" s="89">
        <v>1.8</v>
      </c>
    </row>
    <row r="26" spans="1:41" ht="13.5" customHeight="1" x14ac:dyDescent="0.25">
      <c r="A26" s="16" t="s">
        <v>13</v>
      </c>
      <c r="B26" s="84">
        <v>82.8</v>
      </c>
      <c r="C26" s="89">
        <v>7.2</v>
      </c>
      <c r="D26" s="84">
        <v>78.2</v>
      </c>
      <c r="E26" s="89">
        <v>10.1</v>
      </c>
      <c r="F26" s="84">
        <v>85.8</v>
      </c>
      <c r="G26" s="89">
        <v>9.9</v>
      </c>
      <c r="H26" s="84">
        <v>85.7</v>
      </c>
      <c r="I26" s="89">
        <v>8.3000000000000007</v>
      </c>
      <c r="J26" s="84">
        <v>80.2</v>
      </c>
      <c r="K26" s="89">
        <v>5.5</v>
      </c>
      <c r="L26" s="84">
        <v>85</v>
      </c>
      <c r="M26" s="89">
        <v>4.5</v>
      </c>
      <c r="N26" s="84">
        <v>73</v>
      </c>
      <c r="O26" s="89">
        <v>6.3</v>
      </c>
      <c r="P26" s="84">
        <v>76.3</v>
      </c>
      <c r="Q26" s="89">
        <v>5.2</v>
      </c>
      <c r="R26" s="84">
        <v>79.3</v>
      </c>
      <c r="S26" s="89">
        <v>4.4000000000000004</v>
      </c>
      <c r="T26" s="84">
        <v>82.6</v>
      </c>
      <c r="U26" s="89">
        <v>3.8</v>
      </c>
      <c r="V26" s="84">
        <v>82.6</v>
      </c>
      <c r="W26" s="89">
        <v>4.4000000000000004</v>
      </c>
      <c r="X26" s="84">
        <v>77.099999999999994</v>
      </c>
      <c r="Y26" s="89">
        <v>5.5</v>
      </c>
      <c r="Z26" s="84">
        <v>79.8</v>
      </c>
      <c r="AA26" s="89">
        <v>4.5999999999999996</v>
      </c>
      <c r="AB26" s="84">
        <v>83.1</v>
      </c>
      <c r="AC26" s="89">
        <v>4.0999999999999996</v>
      </c>
      <c r="AD26" s="84">
        <v>75.400000000000006</v>
      </c>
      <c r="AE26" s="89">
        <v>4.9000000000000004</v>
      </c>
      <c r="AF26" s="84"/>
      <c r="AG26" s="89"/>
      <c r="AH26" s="84">
        <v>79.5</v>
      </c>
      <c r="AI26" s="89">
        <v>4.9000000000000004</v>
      </c>
      <c r="AJ26" s="84">
        <v>78.599999999999994</v>
      </c>
      <c r="AK26" s="89">
        <v>4.9000000000000004</v>
      </c>
      <c r="AL26" s="84">
        <v>80.599999999999994</v>
      </c>
      <c r="AM26" s="89">
        <v>4.3</v>
      </c>
      <c r="AN26" s="84">
        <v>79.2</v>
      </c>
      <c r="AO26" s="89">
        <v>4.2</v>
      </c>
    </row>
    <row r="27" spans="1:41" ht="13.5" customHeight="1" x14ac:dyDescent="0.25">
      <c r="A27" s="17" t="s">
        <v>7</v>
      </c>
      <c r="B27" s="84">
        <v>89.7</v>
      </c>
      <c r="C27" s="89">
        <v>3.3</v>
      </c>
      <c r="D27" s="84">
        <v>90.3</v>
      </c>
      <c r="E27" s="89">
        <v>3.5</v>
      </c>
      <c r="F27" s="84">
        <v>92.4</v>
      </c>
      <c r="G27" s="89">
        <v>2.2999999999999998</v>
      </c>
      <c r="H27" s="84">
        <v>92.2</v>
      </c>
      <c r="I27" s="89">
        <v>2.4</v>
      </c>
      <c r="J27" s="84">
        <v>91</v>
      </c>
      <c r="K27" s="89">
        <v>1.8</v>
      </c>
      <c r="L27" s="84">
        <v>90</v>
      </c>
      <c r="M27" s="89">
        <v>1.9</v>
      </c>
      <c r="N27" s="84">
        <v>89.2</v>
      </c>
      <c r="O27" s="89">
        <v>1.8</v>
      </c>
      <c r="P27" s="84">
        <v>90.7</v>
      </c>
      <c r="Q27" s="89">
        <v>1.6</v>
      </c>
      <c r="R27" s="84">
        <v>89.6</v>
      </c>
      <c r="S27" s="89">
        <v>1.7</v>
      </c>
      <c r="T27" s="84">
        <v>90.1</v>
      </c>
      <c r="U27" s="89">
        <v>1.5</v>
      </c>
      <c r="V27" s="84">
        <v>89.6</v>
      </c>
      <c r="W27" s="89">
        <v>1.6</v>
      </c>
      <c r="X27" s="84">
        <v>90.1</v>
      </c>
      <c r="Y27" s="89">
        <v>1.5</v>
      </c>
      <c r="Z27" s="84">
        <v>90.3</v>
      </c>
      <c r="AA27" s="89">
        <v>1.4</v>
      </c>
      <c r="AB27" s="84">
        <v>90.7</v>
      </c>
      <c r="AC27" s="89">
        <v>1.3</v>
      </c>
      <c r="AD27" s="84">
        <v>91.9</v>
      </c>
      <c r="AE27" s="89">
        <v>1.2</v>
      </c>
      <c r="AF27" s="84"/>
      <c r="AG27" s="89"/>
      <c r="AH27" s="84">
        <v>90.8</v>
      </c>
      <c r="AI27" s="89">
        <v>1.3</v>
      </c>
      <c r="AJ27" s="84">
        <v>91.1</v>
      </c>
      <c r="AK27" s="89">
        <v>1.2</v>
      </c>
      <c r="AL27" s="84">
        <v>91</v>
      </c>
      <c r="AM27" s="89">
        <v>1.2</v>
      </c>
      <c r="AN27" s="84">
        <v>90</v>
      </c>
      <c r="AO27" s="89">
        <v>1.3</v>
      </c>
    </row>
    <row r="28" spans="1:41" ht="13.5" customHeight="1" x14ac:dyDescent="0.25">
      <c r="A28" s="16" t="s">
        <v>8</v>
      </c>
      <c r="B28" s="84">
        <v>92</v>
      </c>
      <c r="C28" s="89">
        <v>4.5</v>
      </c>
      <c r="D28" s="84">
        <v>91</v>
      </c>
      <c r="E28" s="89">
        <v>6</v>
      </c>
      <c r="F28" s="84">
        <v>93.7</v>
      </c>
      <c r="G28" s="89">
        <v>3.3</v>
      </c>
      <c r="H28" s="84">
        <v>94.3</v>
      </c>
      <c r="I28" s="89">
        <v>3</v>
      </c>
      <c r="J28" s="84">
        <v>93.7</v>
      </c>
      <c r="K28" s="89">
        <v>2.2000000000000002</v>
      </c>
      <c r="L28" s="84">
        <v>93.4</v>
      </c>
      <c r="M28" s="89">
        <v>2</v>
      </c>
      <c r="N28" s="84">
        <v>92.9</v>
      </c>
      <c r="O28" s="89">
        <v>2.1</v>
      </c>
      <c r="P28" s="84">
        <v>94.4</v>
      </c>
      <c r="Q28" s="89">
        <v>1.7</v>
      </c>
      <c r="R28" s="84">
        <v>92.4</v>
      </c>
      <c r="S28" s="89">
        <v>2.2000000000000002</v>
      </c>
      <c r="T28" s="84">
        <v>91.4</v>
      </c>
      <c r="U28" s="89">
        <v>2.1</v>
      </c>
      <c r="V28" s="84">
        <v>90.9</v>
      </c>
      <c r="W28" s="89">
        <v>2.2999999999999998</v>
      </c>
      <c r="X28" s="84">
        <v>91.8</v>
      </c>
      <c r="Y28" s="89">
        <v>2.4</v>
      </c>
      <c r="Z28" s="84">
        <v>90.9</v>
      </c>
      <c r="AA28" s="89">
        <v>2.2000000000000002</v>
      </c>
      <c r="AB28" s="84">
        <v>90.1</v>
      </c>
      <c r="AC28" s="89">
        <v>2.2000000000000002</v>
      </c>
      <c r="AD28" s="84">
        <v>93.9</v>
      </c>
      <c r="AE28" s="89">
        <v>1.6</v>
      </c>
      <c r="AF28" s="84"/>
      <c r="AG28" s="89"/>
      <c r="AH28" s="84">
        <v>92</v>
      </c>
      <c r="AI28" s="89">
        <v>1.9</v>
      </c>
      <c r="AJ28" s="84">
        <v>92.7</v>
      </c>
      <c r="AK28" s="89">
        <v>1.7</v>
      </c>
      <c r="AL28" s="84">
        <v>91.8</v>
      </c>
      <c r="AM28" s="89">
        <v>1.8</v>
      </c>
      <c r="AN28" s="84">
        <v>92.3</v>
      </c>
      <c r="AO28" s="89">
        <v>1.8</v>
      </c>
    </row>
    <row r="29" spans="1:41" ht="13.5" customHeight="1" x14ac:dyDescent="0.25">
      <c r="A29" s="16" t="s">
        <v>25</v>
      </c>
      <c r="B29" s="84">
        <v>87.8</v>
      </c>
      <c r="C29" s="89">
        <v>4.8</v>
      </c>
      <c r="D29" s="84">
        <v>89.8</v>
      </c>
      <c r="E29" s="89">
        <v>4.3</v>
      </c>
      <c r="F29" s="84">
        <v>91.3</v>
      </c>
      <c r="G29" s="89">
        <v>3.3</v>
      </c>
      <c r="H29" s="84">
        <v>90.7</v>
      </c>
      <c r="I29" s="89">
        <v>3.4</v>
      </c>
      <c r="J29" s="84">
        <v>89.2</v>
      </c>
      <c r="K29" s="89">
        <v>2.5</v>
      </c>
      <c r="L29" s="84">
        <v>88</v>
      </c>
      <c r="M29" s="89">
        <v>2.7</v>
      </c>
      <c r="N29" s="84">
        <v>87.1</v>
      </c>
      <c r="O29" s="89">
        <v>2.5</v>
      </c>
      <c r="P29" s="84">
        <v>88.5</v>
      </c>
      <c r="Q29" s="89">
        <v>2.2999999999999998</v>
      </c>
      <c r="R29" s="84">
        <v>87.9</v>
      </c>
      <c r="S29" s="89">
        <v>2.4</v>
      </c>
      <c r="T29" s="84">
        <v>89.2</v>
      </c>
      <c r="U29" s="89">
        <v>2.1</v>
      </c>
      <c r="V29" s="84">
        <v>88.6</v>
      </c>
      <c r="W29" s="89">
        <v>2.2000000000000002</v>
      </c>
      <c r="X29" s="84">
        <v>88.8</v>
      </c>
      <c r="Y29" s="89">
        <v>2</v>
      </c>
      <c r="Z29" s="84">
        <v>89.8</v>
      </c>
      <c r="AA29" s="89">
        <v>1.9</v>
      </c>
      <c r="AB29" s="84">
        <v>91.2</v>
      </c>
      <c r="AC29" s="89">
        <v>1.7</v>
      </c>
      <c r="AD29" s="84">
        <v>90.4</v>
      </c>
      <c r="AE29" s="89">
        <v>1.8</v>
      </c>
      <c r="AF29" s="84"/>
      <c r="AG29" s="89"/>
      <c r="AH29" s="84">
        <v>90.1</v>
      </c>
      <c r="AI29" s="89">
        <v>1.7</v>
      </c>
      <c r="AJ29" s="84">
        <v>90</v>
      </c>
      <c r="AK29" s="89">
        <v>1.6</v>
      </c>
      <c r="AL29" s="84">
        <v>90.5</v>
      </c>
      <c r="AM29" s="89">
        <v>1.6</v>
      </c>
      <c r="AN29" s="84">
        <v>88.7</v>
      </c>
      <c r="AO29" s="89">
        <v>1.7</v>
      </c>
    </row>
    <row r="30" spans="1:41" s="61" customFormat="1" ht="25.5" customHeight="1" x14ac:dyDescent="0.25">
      <c r="A30" s="76" t="s">
        <v>102</v>
      </c>
      <c r="B30" s="101">
        <v>71</v>
      </c>
      <c r="C30" s="102">
        <v>2.8</v>
      </c>
      <c r="D30" s="101">
        <v>70</v>
      </c>
      <c r="E30" s="102">
        <v>2.8</v>
      </c>
      <c r="F30" s="101">
        <v>72.599999999999994</v>
      </c>
      <c r="G30" s="102">
        <v>2.8</v>
      </c>
      <c r="H30" s="101">
        <v>74.400000000000006</v>
      </c>
      <c r="I30" s="102">
        <v>2.7</v>
      </c>
      <c r="J30" s="101">
        <v>72.8</v>
      </c>
      <c r="K30" s="102">
        <v>1.4</v>
      </c>
      <c r="L30" s="101">
        <v>71.7</v>
      </c>
      <c r="M30" s="102">
        <v>1.4</v>
      </c>
      <c r="N30" s="101">
        <v>72.5</v>
      </c>
      <c r="O30" s="102">
        <v>1.4</v>
      </c>
      <c r="P30" s="101">
        <v>74.400000000000006</v>
      </c>
      <c r="Q30" s="102">
        <v>1.4</v>
      </c>
      <c r="R30" s="101">
        <v>74.2</v>
      </c>
      <c r="S30" s="102">
        <v>1.4</v>
      </c>
      <c r="T30" s="101">
        <v>74.900000000000006</v>
      </c>
      <c r="U30" s="102">
        <v>1.4</v>
      </c>
      <c r="V30" s="101">
        <v>76.099999999999994</v>
      </c>
      <c r="W30" s="102">
        <v>1.4</v>
      </c>
      <c r="X30" s="101">
        <v>76.3</v>
      </c>
      <c r="Y30" s="102">
        <v>1.4</v>
      </c>
      <c r="Z30" s="101">
        <v>76.8</v>
      </c>
      <c r="AA30" s="102">
        <v>1.4</v>
      </c>
      <c r="AB30" s="101">
        <v>76.2</v>
      </c>
      <c r="AC30" s="102">
        <v>1.5</v>
      </c>
      <c r="AD30" s="101">
        <v>76.7</v>
      </c>
      <c r="AE30" s="102">
        <v>1.4</v>
      </c>
      <c r="AF30" s="101"/>
      <c r="AG30" s="102"/>
      <c r="AH30" s="101">
        <v>76</v>
      </c>
      <c r="AI30" s="102">
        <v>1.3</v>
      </c>
      <c r="AJ30" s="101">
        <v>78.2</v>
      </c>
      <c r="AK30" s="102">
        <v>1.3</v>
      </c>
      <c r="AL30" s="101">
        <v>78.400000000000006</v>
      </c>
      <c r="AM30" s="102">
        <v>1.3</v>
      </c>
      <c r="AN30" s="101">
        <v>78.599999999999994</v>
      </c>
      <c r="AO30" s="102">
        <v>1.2</v>
      </c>
    </row>
    <row r="31" spans="1:41" ht="13.5" customHeight="1" x14ac:dyDescent="0.25">
      <c r="A31" s="17" t="s">
        <v>15</v>
      </c>
      <c r="B31" s="84">
        <v>61.9</v>
      </c>
      <c r="C31" s="89">
        <v>6.3</v>
      </c>
      <c r="D31" s="84">
        <v>64.599999999999994</v>
      </c>
      <c r="E31" s="89">
        <v>6.1</v>
      </c>
      <c r="F31" s="84">
        <v>66.599999999999994</v>
      </c>
      <c r="G31" s="89">
        <v>6.1</v>
      </c>
      <c r="H31" s="84">
        <v>70.7</v>
      </c>
      <c r="I31" s="89">
        <v>5.9</v>
      </c>
      <c r="J31" s="84">
        <v>67.5</v>
      </c>
      <c r="K31" s="89">
        <v>3.1</v>
      </c>
      <c r="L31" s="84">
        <v>64.8</v>
      </c>
      <c r="M31" s="89">
        <v>2.9</v>
      </c>
      <c r="N31" s="84">
        <v>67.5</v>
      </c>
      <c r="O31" s="89">
        <v>2.9</v>
      </c>
      <c r="P31" s="84">
        <v>67</v>
      </c>
      <c r="Q31" s="89">
        <v>3.2</v>
      </c>
      <c r="R31" s="84">
        <v>68.2</v>
      </c>
      <c r="S31" s="89">
        <v>3.3</v>
      </c>
      <c r="T31" s="84">
        <v>68</v>
      </c>
      <c r="U31" s="89">
        <v>3.2</v>
      </c>
      <c r="V31" s="84">
        <v>66.7</v>
      </c>
      <c r="W31" s="89">
        <v>3.4</v>
      </c>
      <c r="X31" s="84">
        <v>67.900000000000006</v>
      </c>
      <c r="Y31" s="89">
        <v>3.5</v>
      </c>
      <c r="Z31" s="84">
        <v>71.400000000000006</v>
      </c>
      <c r="AA31" s="89">
        <v>3.4</v>
      </c>
      <c r="AB31" s="84">
        <v>69.599999999999994</v>
      </c>
      <c r="AC31" s="89">
        <v>3.6</v>
      </c>
      <c r="AD31" s="84">
        <v>68.599999999999994</v>
      </c>
      <c r="AE31" s="89">
        <v>3.5</v>
      </c>
      <c r="AF31" s="84"/>
      <c r="AG31" s="89"/>
      <c r="AH31" s="84">
        <v>67</v>
      </c>
      <c r="AI31" s="89">
        <v>3</v>
      </c>
      <c r="AJ31" s="84">
        <v>66.400000000000006</v>
      </c>
      <c r="AK31" s="89">
        <v>3</v>
      </c>
      <c r="AL31" s="84">
        <v>66.2</v>
      </c>
      <c r="AM31" s="89">
        <v>3.1</v>
      </c>
      <c r="AN31" s="84">
        <v>67.7</v>
      </c>
      <c r="AO31" s="89">
        <v>2.9</v>
      </c>
    </row>
    <row r="32" spans="1:41" ht="13.5" customHeight="1" x14ac:dyDescent="0.25">
      <c r="A32" s="17" t="s">
        <v>6</v>
      </c>
      <c r="B32" s="84">
        <v>71.099999999999994</v>
      </c>
      <c r="C32" s="89">
        <v>4.0999999999999996</v>
      </c>
      <c r="D32" s="84">
        <v>68</v>
      </c>
      <c r="E32" s="89">
        <v>4.3</v>
      </c>
      <c r="F32" s="84">
        <v>71.8</v>
      </c>
      <c r="G32" s="89">
        <v>4.3</v>
      </c>
      <c r="H32" s="84">
        <v>71.5</v>
      </c>
      <c r="I32" s="89">
        <v>4.3</v>
      </c>
      <c r="J32" s="84">
        <v>72.900000000000006</v>
      </c>
      <c r="K32" s="89">
        <v>2.2000000000000002</v>
      </c>
      <c r="L32" s="84">
        <v>72.7</v>
      </c>
      <c r="M32" s="89">
        <v>2.1</v>
      </c>
      <c r="N32" s="84">
        <v>71.8</v>
      </c>
      <c r="O32" s="89">
        <v>2.2000000000000002</v>
      </c>
      <c r="P32" s="84">
        <v>74.5</v>
      </c>
      <c r="Q32" s="89">
        <v>2.2000000000000002</v>
      </c>
      <c r="R32" s="84">
        <v>73</v>
      </c>
      <c r="S32" s="89">
        <v>2.2999999999999998</v>
      </c>
      <c r="T32" s="84">
        <v>74.3</v>
      </c>
      <c r="U32" s="89">
        <v>2.2999999999999998</v>
      </c>
      <c r="V32" s="84">
        <v>77.3</v>
      </c>
      <c r="W32" s="89">
        <v>2.2000000000000002</v>
      </c>
      <c r="X32" s="84">
        <v>76.5</v>
      </c>
      <c r="Y32" s="89">
        <v>2.2000000000000002</v>
      </c>
      <c r="Z32" s="84">
        <v>77.5</v>
      </c>
      <c r="AA32" s="89">
        <v>2.2999999999999998</v>
      </c>
      <c r="AB32" s="84">
        <v>76</v>
      </c>
      <c r="AC32" s="89">
        <v>2.6</v>
      </c>
      <c r="AD32" s="84">
        <v>75.400000000000006</v>
      </c>
      <c r="AE32" s="89">
        <v>2.5</v>
      </c>
      <c r="AF32" s="84"/>
      <c r="AG32" s="89"/>
      <c r="AH32" s="84">
        <v>75</v>
      </c>
      <c r="AI32" s="89">
        <v>2.5</v>
      </c>
      <c r="AJ32" s="84">
        <v>78.5</v>
      </c>
      <c r="AK32" s="89">
        <v>2.6</v>
      </c>
      <c r="AL32" s="84">
        <v>77.2</v>
      </c>
      <c r="AM32" s="89">
        <v>2.7</v>
      </c>
      <c r="AN32" s="84">
        <v>76.5</v>
      </c>
      <c r="AO32" s="89">
        <v>2.5</v>
      </c>
    </row>
    <row r="33" spans="1:41" ht="13.5" customHeight="1" x14ac:dyDescent="0.25">
      <c r="A33" s="16" t="s">
        <v>14</v>
      </c>
      <c r="B33" s="84">
        <v>71.400000000000006</v>
      </c>
      <c r="C33" s="89">
        <v>4.9000000000000004</v>
      </c>
      <c r="D33" s="84">
        <v>67.3</v>
      </c>
      <c r="E33" s="89">
        <v>5.3</v>
      </c>
      <c r="F33" s="84">
        <v>74.599999999999994</v>
      </c>
      <c r="G33" s="89">
        <v>4.9000000000000004</v>
      </c>
      <c r="H33" s="84">
        <v>73.8</v>
      </c>
      <c r="I33" s="89">
        <v>5.0999999999999996</v>
      </c>
      <c r="J33" s="84">
        <v>73</v>
      </c>
      <c r="K33" s="89">
        <v>2.7</v>
      </c>
      <c r="L33" s="84">
        <v>73.8</v>
      </c>
      <c r="M33" s="89">
        <v>2.6</v>
      </c>
      <c r="N33" s="84">
        <v>72.900000000000006</v>
      </c>
      <c r="O33" s="89">
        <v>2.6</v>
      </c>
      <c r="P33" s="84">
        <v>75.900000000000006</v>
      </c>
      <c r="Q33" s="89">
        <v>2.5</v>
      </c>
      <c r="R33" s="84">
        <v>75.099999999999994</v>
      </c>
      <c r="S33" s="89">
        <v>2.8</v>
      </c>
      <c r="T33" s="84">
        <v>74.599999999999994</v>
      </c>
      <c r="U33" s="89">
        <v>3</v>
      </c>
      <c r="V33" s="84">
        <v>75.900000000000006</v>
      </c>
      <c r="W33" s="89">
        <v>2.8</v>
      </c>
      <c r="X33" s="84">
        <v>75.5</v>
      </c>
      <c r="Y33" s="89">
        <v>2.7</v>
      </c>
      <c r="Z33" s="84">
        <v>78.900000000000006</v>
      </c>
      <c r="AA33" s="89">
        <v>2.8</v>
      </c>
      <c r="AB33" s="84">
        <v>78</v>
      </c>
      <c r="AC33" s="89">
        <v>3.1</v>
      </c>
      <c r="AD33" s="84">
        <v>77.3</v>
      </c>
      <c r="AE33" s="89">
        <v>3.2</v>
      </c>
      <c r="AF33" s="84"/>
      <c r="AG33" s="89"/>
      <c r="AH33" s="84">
        <v>77.7</v>
      </c>
      <c r="AI33" s="89">
        <v>3</v>
      </c>
      <c r="AJ33" s="84">
        <v>79.8</v>
      </c>
      <c r="AK33" s="89">
        <v>3.2</v>
      </c>
      <c r="AL33" s="84">
        <v>78.2</v>
      </c>
      <c r="AM33" s="89">
        <v>3.4</v>
      </c>
      <c r="AN33" s="84">
        <v>77</v>
      </c>
      <c r="AO33" s="89">
        <v>3.2</v>
      </c>
    </row>
    <row r="34" spans="1:41" ht="13.5" customHeight="1" x14ac:dyDescent="0.25">
      <c r="A34" s="16" t="s">
        <v>13</v>
      </c>
      <c r="B34" s="84">
        <v>70.400000000000006</v>
      </c>
      <c r="C34" s="89">
        <v>7.4</v>
      </c>
      <c r="D34" s="84">
        <v>69.5</v>
      </c>
      <c r="E34" s="89">
        <v>7.3</v>
      </c>
      <c r="F34" s="84">
        <v>65.099999999999994</v>
      </c>
      <c r="G34" s="89">
        <v>8.1999999999999993</v>
      </c>
      <c r="H34" s="84">
        <v>66.8</v>
      </c>
      <c r="I34" s="89">
        <v>8</v>
      </c>
      <c r="J34" s="84">
        <v>72.5</v>
      </c>
      <c r="K34" s="89">
        <v>4</v>
      </c>
      <c r="L34" s="84">
        <v>70.400000000000006</v>
      </c>
      <c r="M34" s="89">
        <v>3.8</v>
      </c>
      <c r="N34" s="84">
        <v>69.5</v>
      </c>
      <c r="O34" s="89">
        <v>3.9</v>
      </c>
      <c r="P34" s="84">
        <v>71.5</v>
      </c>
      <c r="Q34" s="89">
        <v>4</v>
      </c>
      <c r="R34" s="84">
        <v>68.7</v>
      </c>
      <c r="S34" s="89">
        <v>4.3</v>
      </c>
      <c r="T34" s="84">
        <v>73.8</v>
      </c>
      <c r="U34" s="89">
        <v>3.8</v>
      </c>
      <c r="V34" s="84">
        <v>79.900000000000006</v>
      </c>
      <c r="W34" s="89">
        <v>3.6</v>
      </c>
      <c r="X34" s="84">
        <v>78.599999999999994</v>
      </c>
      <c r="Y34" s="89">
        <v>3.5</v>
      </c>
      <c r="Z34" s="84">
        <v>74.599999999999994</v>
      </c>
      <c r="AA34" s="89">
        <v>4</v>
      </c>
      <c r="AB34" s="84">
        <v>71.7</v>
      </c>
      <c r="AC34" s="89">
        <v>4.4000000000000004</v>
      </c>
      <c r="AD34" s="84">
        <v>71.900000000000006</v>
      </c>
      <c r="AE34" s="89">
        <v>4.2</v>
      </c>
      <c r="AF34" s="84"/>
      <c r="AG34" s="89"/>
      <c r="AH34" s="84">
        <v>69.8</v>
      </c>
      <c r="AI34" s="89">
        <v>4.5</v>
      </c>
      <c r="AJ34" s="84">
        <v>76</v>
      </c>
      <c r="AK34" s="89">
        <v>4.2</v>
      </c>
      <c r="AL34" s="84">
        <v>75.599999999999994</v>
      </c>
      <c r="AM34" s="89">
        <v>4.3</v>
      </c>
      <c r="AN34" s="84">
        <v>75.8</v>
      </c>
      <c r="AO34" s="89">
        <v>4</v>
      </c>
    </row>
    <row r="35" spans="1:41" ht="13.5" customHeight="1" x14ac:dyDescent="0.25">
      <c r="A35" s="17" t="s">
        <v>7</v>
      </c>
      <c r="B35" s="84">
        <v>78.2</v>
      </c>
      <c r="C35" s="89">
        <v>5</v>
      </c>
      <c r="D35" s="84">
        <v>77.400000000000006</v>
      </c>
      <c r="E35" s="89">
        <v>4.5999999999999996</v>
      </c>
      <c r="F35" s="84">
        <v>78.599999999999994</v>
      </c>
      <c r="G35" s="89">
        <v>4.4000000000000004</v>
      </c>
      <c r="H35" s="84">
        <v>80.400000000000006</v>
      </c>
      <c r="I35" s="89">
        <v>4.0999999999999996</v>
      </c>
      <c r="J35" s="84">
        <v>77.3</v>
      </c>
      <c r="K35" s="89">
        <v>2.2999999999999998</v>
      </c>
      <c r="L35" s="84">
        <v>77</v>
      </c>
      <c r="M35" s="89">
        <v>2.2000000000000002</v>
      </c>
      <c r="N35" s="84">
        <v>77.8</v>
      </c>
      <c r="O35" s="89">
        <v>2.2000000000000002</v>
      </c>
      <c r="P35" s="84">
        <v>79.599999999999994</v>
      </c>
      <c r="Q35" s="89">
        <v>2.1</v>
      </c>
      <c r="R35" s="84">
        <v>79.7</v>
      </c>
      <c r="S35" s="89">
        <v>2.1</v>
      </c>
      <c r="T35" s="84">
        <v>79.599999999999994</v>
      </c>
      <c r="U35" s="89">
        <v>2.1</v>
      </c>
      <c r="V35" s="84">
        <v>80.8</v>
      </c>
      <c r="W35" s="89">
        <v>2</v>
      </c>
      <c r="X35" s="84">
        <v>81.2</v>
      </c>
      <c r="Y35" s="89">
        <v>2</v>
      </c>
      <c r="Z35" s="84">
        <v>79.5</v>
      </c>
      <c r="AA35" s="89">
        <v>2</v>
      </c>
      <c r="AB35" s="84">
        <v>80.2</v>
      </c>
      <c r="AC35" s="89">
        <v>1.9</v>
      </c>
      <c r="AD35" s="84">
        <v>81.8</v>
      </c>
      <c r="AE35" s="89">
        <v>1.8</v>
      </c>
      <c r="AF35" s="84"/>
      <c r="AG35" s="89"/>
      <c r="AH35" s="84">
        <v>82.1</v>
      </c>
      <c r="AI35" s="89">
        <v>1.7</v>
      </c>
      <c r="AJ35" s="84">
        <v>84.5</v>
      </c>
      <c r="AK35" s="89">
        <v>1.5</v>
      </c>
      <c r="AL35" s="84">
        <v>85.1</v>
      </c>
      <c r="AM35" s="89">
        <v>1.4</v>
      </c>
      <c r="AN35" s="84">
        <v>85.3</v>
      </c>
      <c r="AO35" s="89">
        <v>1.4</v>
      </c>
    </row>
    <row r="36" spans="1:41" ht="13.5" customHeight="1" x14ac:dyDescent="0.25">
      <c r="A36" s="16" t="s">
        <v>8</v>
      </c>
      <c r="B36" s="84">
        <v>76.8</v>
      </c>
      <c r="C36" s="89">
        <v>9.1</v>
      </c>
      <c r="D36" s="84">
        <v>80.8</v>
      </c>
      <c r="E36" s="89">
        <v>7.7</v>
      </c>
      <c r="F36" s="84">
        <v>81.2</v>
      </c>
      <c r="G36" s="89">
        <v>7.6</v>
      </c>
      <c r="H36" s="84">
        <v>83.9</v>
      </c>
      <c r="I36" s="89">
        <v>6.8</v>
      </c>
      <c r="J36" s="84">
        <v>82.2</v>
      </c>
      <c r="K36" s="89">
        <v>4.2</v>
      </c>
      <c r="L36" s="84">
        <v>79.3</v>
      </c>
      <c r="M36" s="89">
        <v>4.8</v>
      </c>
      <c r="N36" s="84">
        <v>78.599999999999994</v>
      </c>
      <c r="O36" s="89">
        <v>5</v>
      </c>
      <c r="P36" s="84">
        <v>82.9</v>
      </c>
      <c r="Q36" s="89">
        <v>4.2</v>
      </c>
      <c r="R36" s="84">
        <v>81.400000000000006</v>
      </c>
      <c r="S36" s="89">
        <v>4.7</v>
      </c>
      <c r="T36" s="84">
        <v>85</v>
      </c>
      <c r="U36" s="89">
        <v>4.2</v>
      </c>
      <c r="V36" s="84">
        <v>88.6</v>
      </c>
      <c r="W36" s="89">
        <v>3.6</v>
      </c>
      <c r="X36" s="84">
        <v>81.599999999999994</v>
      </c>
      <c r="Y36" s="89">
        <v>4.9000000000000004</v>
      </c>
      <c r="Z36" s="84">
        <v>81.7</v>
      </c>
      <c r="AA36" s="89">
        <v>4.7</v>
      </c>
      <c r="AB36" s="84">
        <v>86.4</v>
      </c>
      <c r="AC36" s="89">
        <v>3.9</v>
      </c>
      <c r="AD36" s="84">
        <v>83.9</v>
      </c>
      <c r="AE36" s="89">
        <v>3.9</v>
      </c>
      <c r="AF36" s="84"/>
      <c r="AG36" s="89"/>
      <c r="AH36" s="84">
        <v>85.1</v>
      </c>
      <c r="AI36" s="89">
        <v>3.6</v>
      </c>
      <c r="AJ36" s="84">
        <v>85.7</v>
      </c>
      <c r="AK36" s="89">
        <v>3.5</v>
      </c>
      <c r="AL36" s="84">
        <v>84.7</v>
      </c>
      <c r="AM36" s="89">
        <v>3.5</v>
      </c>
      <c r="AN36" s="84">
        <v>82.4</v>
      </c>
      <c r="AO36" s="89">
        <v>3.9</v>
      </c>
    </row>
    <row r="37" spans="1:41" ht="13.5" customHeight="1" x14ac:dyDescent="0.25">
      <c r="A37" s="16" t="s">
        <v>25</v>
      </c>
      <c r="B37" s="84">
        <v>79</v>
      </c>
      <c r="C37" s="89">
        <v>5.8</v>
      </c>
      <c r="D37" s="84">
        <v>75.900000000000006</v>
      </c>
      <c r="E37" s="89">
        <v>5.7</v>
      </c>
      <c r="F37" s="84">
        <v>77.7</v>
      </c>
      <c r="G37" s="89">
        <v>5.3</v>
      </c>
      <c r="H37" s="84">
        <v>79</v>
      </c>
      <c r="I37" s="89">
        <v>5.0999999999999996</v>
      </c>
      <c r="J37" s="84">
        <v>75.8</v>
      </c>
      <c r="K37" s="89">
        <v>2.7</v>
      </c>
      <c r="L37" s="84">
        <v>76.400000000000006</v>
      </c>
      <c r="M37" s="89">
        <v>2.5</v>
      </c>
      <c r="N37" s="84">
        <v>77.599999999999994</v>
      </c>
      <c r="O37" s="89">
        <v>2.4</v>
      </c>
      <c r="P37" s="84">
        <v>78.8</v>
      </c>
      <c r="Q37" s="89">
        <v>2.4</v>
      </c>
      <c r="R37" s="84">
        <v>79.3</v>
      </c>
      <c r="S37" s="89">
        <v>2.2999999999999998</v>
      </c>
      <c r="T37" s="84">
        <v>78.5</v>
      </c>
      <c r="U37" s="89">
        <v>2.4</v>
      </c>
      <c r="V37" s="84">
        <v>79.099999999999994</v>
      </c>
      <c r="W37" s="89">
        <v>2.4</v>
      </c>
      <c r="X37" s="84">
        <v>81.099999999999994</v>
      </c>
      <c r="Y37" s="89">
        <v>2.1</v>
      </c>
      <c r="Z37" s="84">
        <v>79</v>
      </c>
      <c r="AA37" s="89">
        <v>2.2000000000000002</v>
      </c>
      <c r="AB37" s="84">
        <v>79</v>
      </c>
      <c r="AC37" s="89">
        <v>2.2000000000000002</v>
      </c>
      <c r="AD37" s="84">
        <v>81.400000000000006</v>
      </c>
      <c r="AE37" s="89">
        <v>2</v>
      </c>
      <c r="AF37" s="84"/>
      <c r="AG37" s="89"/>
      <c r="AH37" s="84">
        <v>81.3</v>
      </c>
      <c r="AI37" s="89">
        <v>1.9</v>
      </c>
      <c r="AJ37" s="84">
        <v>84.2</v>
      </c>
      <c r="AK37" s="89">
        <v>1.7</v>
      </c>
      <c r="AL37" s="84">
        <v>85.2</v>
      </c>
      <c r="AM37" s="89">
        <v>1.6</v>
      </c>
      <c r="AN37" s="84">
        <v>86</v>
      </c>
      <c r="AO37" s="89">
        <v>1.5</v>
      </c>
    </row>
    <row r="38" spans="1:41" s="45" customFormat="1" ht="13.5" customHeight="1" x14ac:dyDescent="0.25">
      <c r="A38" s="60" t="s">
        <v>103</v>
      </c>
      <c r="B38" s="100">
        <v>75.400000000000006</v>
      </c>
      <c r="C38" s="100">
        <v>0.8</v>
      </c>
      <c r="D38" s="100">
        <v>77.099999999999994</v>
      </c>
      <c r="E38" s="100">
        <v>0.7</v>
      </c>
      <c r="F38" s="100">
        <v>78.5</v>
      </c>
      <c r="G38" s="100">
        <v>0.7</v>
      </c>
      <c r="H38" s="100">
        <v>78.400000000000006</v>
      </c>
      <c r="I38" s="100">
        <v>0.7</v>
      </c>
      <c r="J38" s="100">
        <v>74.2</v>
      </c>
      <c r="K38" s="100">
        <v>0.7</v>
      </c>
      <c r="L38" s="100">
        <v>76.7</v>
      </c>
      <c r="M38" s="100">
        <v>0.6</v>
      </c>
      <c r="N38" s="100">
        <v>77.5</v>
      </c>
      <c r="O38" s="100">
        <v>0.6</v>
      </c>
      <c r="P38" s="100">
        <v>77</v>
      </c>
      <c r="Q38" s="100">
        <v>0.6</v>
      </c>
      <c r="R38" s="100">
        <v>77.3</v>
      </c>
      <c r="S38" s="100">
        <v>0.7</v>
      </c>
      <c r="T38" s="100">
        <v>77.7</v>
      </c>
      <c r="U38" s="100">
        <v>0.7</v>
      </c>
      <c r="V38" s="100">
        <v>78.099999999999994</v>
      </c>
      <c r="W38" s="100">
        <v>0.8</v>
      </c>
      <c r="X38" s="100">
        <v>78</v>
      </c>
      <c r="Y38" s="100">
        <v>0.8</v>
      </c>
      <c r="Z38" s="100">
        <v>78.900000000000006</v>
      </c>
      <c r="AA38" s="100">
        <v>0.7</v>
      </c>
      <c r="AB38" s="100">
        <v>80.099999999999994</v>
      </c>
      <c r="AC38" s="100">
        <v>0.7</v>
      </c>
      <c r="AD38" s="100">
        <v>79.8</v>
      </c>
      <c r="AE38" s="100">
        <v>0.7</v>
      </c>
      <c r="AF38" s="100"/>
      <c r="AG38" s="100"/>
      <c r="AH38" s="100">
        <v>78.5</v>
      </c>
      <c r="AI38" s="100">
        <v>0.6</v>
      </c>
      <c r="AJ38" s="100">
        <v>79.7</v>
      </c>
      <c r="AK38" s="100">
        <v>0.5</v>
      </c>
      <c r="AL38" s="100">
        <v>79.3</v>
      </c>
      <c r="AM38" s="100">
        <v>0.5</v>
      </c>
      <c r="AN38" s="100">
        <v>78.5</v>
      </c>
      <c r="AO38" s="100">
        <v>0.5</v>
      </c>
    </row>
    <row r="39" spans="1:41" ht="13.5" customHeight="1" x14ac:dyDescent="0.25">
      <c r="A39" s="17" t="s">
        <v>15</v>
      </c>
      <c r="B39" s="84">
        <v>66.2</v>
      </c>
      <c r="C39" s="89">
        <v>1.5</v>
      </c>
      <c r="D39" s="84">
        <v>68</v>
      </c>
      <c r="E39" s="89">
        <v>1.5</v>
      </c>
      <c r="F39" s="84">
        <v>69.2</v>
      </c>
      <c r="G39" s="89">
        <v>1.6</v>
      </c>
      <c r="H39" s="84">
        <v>68.900000000000006</v>
      </c>
      <c r="I39" s="89">
        <v>1.5</v>
      </c>
      <c r="J39" s="84">
        <v>66.5</v>
      </c>
      <c r="K39" s="89">
        <v>1.3</v>
      </c>
      <c r="L39" s="84">
        <v>68.400000000000006</v>
      </c>
      <c r="M39" s="89">
        <v>1.3</v>
      </c>
      <c r="N39" s="84">
        <v>68.8</v>
      </c>
      <c r="O39" s="89">
        <v>1.2</v>
      </c>
      <c r="P39" s="84">
        <v>67.8</v>
      </c>
      <c r="Q39" s="89">
        <v>1.3</v>
      </c>
      <c r="R39" s="84">
        <v>68.900000000000006</v>
      </c>
      <c r="S39" s="89">
        <v>1.5</v>
      </c>
      <c r="T39" s="84">
        <v>69.3</v>
      </c>
      <c r="U39" s="89">
        <v>1.6</v>
      </c>
      <c r="V39" s="84">
        <v>68.400000000000006</v>
      </c>
      <c r="W39" s="89">
        <v>1.6</v>
      </c>
      <c r="X39" s="84">
        <v>68.3</v>
      </c>
      <c r="Y39" s="89">
        <v>1.6</v>
      </c>
      <c r="Z39" s="84">
        <v>70</v>
      </c>
      <c r="AA39" s="89">
        <v>1.6</v>
      </c>
      <c r="AB39" s="84">
        <v>71.400000000000006</v>
      </c>
      <c r="AC39" s="89">
        <v>1.6</v>
      </c>
      <c r="AD39" s="84">
        <v>71.8</v>
      </c>
      <c r="AE39" s="89">
        <v>1.6</v>
      </c>
      <c r="AF39" s="84"/>
      <c r="AG39" s="89"/>
      <c r="AH39" s="84">
        <v>68</v>
      </c>
      <c r="AI39" s="89">
        <v>1.2</v>
      </c>
      <c r="AJ39" s="84">
        <v>69.5</v>
      </c>
      <c r="AK39" s="89">
        <v>1.2</v>
      </c>
      <c r="AL39" s="84">
        <v>69.7</v>
      </c>
      <c r="AM39" s="89">
        <v>1.2</v>
      </c>
      <c r="AN39" s="84">
        <v>69.5</v>
      </c>
      <c r="AO39" s="89">
        <v>1.1000000000000001</v>
      </c>
    </row>
    <row r="40" spans="1:41" ht="13.5" customHeight="1" x14ac:dyDescent="0.25">
      <c r="A40" s="17" t="s">
        <v>6</v>
      </c>
      <c r="B40" s="84">
        <v>77.099999999999994</v>
      </c>
      <c r="C40" s="89">
        <v>1.2</v>
      </c>
      <c r="D40" s="84">
        <v>79</v>
      </c>
      <c r="E40" s="89">
        <v>1.1000000000000001</v>
      </c>
      <c r="F40" s="84">
        <v>80.599999999999994</v>
      </c>
      <c r="G40" s="89">
        <v>1.2</v>
      </c>
      <c r="H40" s="84">
        <v>80.3</v>
      </c>
      <c r="I40" s="89">
        <v>1.1000000000000001</v>
      </c>
      <c r="J40" s="84">
        <v>76.5</v>
      </c>
      <c r="K40" s="89">
        <v>1.1000000000000001</v>
      </c>
      <c r="L40" s="84">
        <v>79.3</v>
      </c>
      <c r="M40" s="89">
        <v>0.9</v>
      </c>
      <c r="N40" s="84">
        <v>79.5</v>
      </c>
      <c r="O40" s="89">
        <v>0.9</v>
      </c>
      <c r="P40" s="84">
        <v>79.400000000000006</v>
      </c>
      <c r="Q40" s="89">
        <v>1</v>
      </c>
      <c r="R40" s="84">
        <v>78.599999999999994</v>
      </c>
      <c r="S40" s="89">
        <v>1.2</v>
      </c>
      <c r="T40" s="84">
        <v>79.5</v>
      </c>
      <c r="U40" s="89">
        <v>1.2</v>
      </c>
      <c r="V40" s="84">
        <v>79.900000000000006</v>
      </c>
      <c r="W40" s="89">
        <v>1.2</v>
      </c>
      <c r="X40" s="84">
        <v>80.599999999999994</v>
      </c>
      <c r="Y40" s="89">
        <v>1.1000000000000001</v>
      </c>
      <c r="Z40" s="84">
        <v>79.599999999999994</v>
      </c>
      <c r="AA40" s="89">
        <v>1.2</v>
      </c>
      <c r="AB40" s="84">
        <v>79.8</v>
      </c>
      <c r="AC40" s="89">
        <v>1.2</v>
      </c>
      <c r="AD40" s="84">
        <v>79.5</v>
      </c>
      <c r="AE40" s="89">
        <v>1.2</v>
      </c>
      <c r="AF40" s="84"/>
      <c r="AG40" s="89"/>
      <c r="AH40" s="84">
        <v>80.400000000000006</v>
      </c>
      <c r="AI40" s="89">
        <v>1</v>
      </c>
      <c r="AJ40" s="84">
        <v>81.8</v>
      </c>
      <c r="AK40" s="89">
        <v>1</v>
      </c>
      <c r="AL40" s="84">
        <v>81.5</v>
      </c>
      <c r="AM40" s="89">
        <v>0.9</v>
      </c>
      <c r="AN40" s="84">
        <v>80.599999999999994</v>
      </c>
      <c r="AO40" s="89">
        <v>0.9</v>
      </c>
    </row>
    <row r="41" spans="1:41" ht="13.5" customHeight="1" x14ac:dyDescent="0.25">
      <c r="A41" s="16" t="s">
        <v>14</v>
      </c>
      <c r="B41" s="84">
        <v>78.900000000000006</v>
      </c>
      <c r="C41" s="89">
        <v>1.3</v>
      </c>
      <c r="D41" s="84">
        <v>80.900000000000006</v>
      </c>
      <c r="E41" s="89">
        <v>1.2</v>
      </c>
      <c r="F41" s="84">
        <v>82.7</v>
      </c>
      <c r="G41" s="89">
        <v>1.2</v>
      </c>
      <c r="H41" s="84">
        <v>82.1</v>
      </c>
      <c r="I41" s="89">
        <v>1.3</v>
      </c>
      <c r="J41" s="84">
        <v>79</v>
      </c>
      <c r="K41" s="89">
        <v>1.2</v>
      </c>
      <c r="L41" s="84">
        <v>81.3</v>
      </c>
      <c r="M41" s="89">
        <v>1</v>
      </c>
      <c r="N41" s="84">
        <v>81.2</v>
      </c>
      <c r="O41" s="89">
        <v>1</v>
      </c>
      <c r="P41" s="84">
        <v>81.5</v>
      </c>
      <c r="Q41" s="89">
        <v>1</v>
      </c>
      <c r="R41" s="84">
        <v>81</v>
      </c>
      <c r="S41" s="89">
        <v>1.3</v>
      </c>
      <c r="T41" s="84">
        <v>81.400000000000006</v>
      </c>
      <c r="U41" s="89">
        <v>1.3</v>
      </c>
      <c r="V41" s="84">
        <v>81.8</v>
      </c>
      <c r="W41" s="89">
        <v>1.4</v>
      </c>
      <c r="X41" s="84">
        <v>82</v>
      </c>
      <c r="Y41" s="89">
        <v>1.3</v>
      </c>
      <c r="Z41" s="84">
        <v>81.599999999999994</v>
      </c>
      <c r="AA41" s="89">
        <v>1.3</v>
      </c>
      <c r="AB41" s="84">
        <v>82.5</v>
      </c>
      <c r="AC41" s="89">
        <v>1.3</v>
      </c>
      <c r="AD41" s="84">
        <v>81.8</v>
      </c>
      <c r="AE41" s="89">
        <v>1.3</v>
      </c>
      <c r="AF41" s="84"/>
      <c r="AG41" s="89"/>
      <c r="AH41" s="84">
        <v>81.400000000000006</v>
      </c>
      <c r="AI41" s="89">
        <v>1.2</v>
      </c>
      <c r="AJ41" s="84">
        <v>82.8</v>
      </c>
      <c r="AK41" s="89">
        <v>1.2</v>
      </c>
      <c r="AL41" s="84">
        <v>82.9</v>
      </c>
      <c r="AM41" s="89">
        <v>1.1000000000000001</v>
      </c>
      <c r="AN41" s="84">
        <v>82.8</v>
      </c>
      <c r="AO41" s="89">
        <v>1</v>
      </c>
    </row>
    <row r="42" spans="1:41" ht="13.5" customHeight="1" x14ac:dyDescent="0.25">
      <c r="A42" s="16" t="s">
        <v>13</v>
      </c>
      <c r="B42" s="84">
        <v>71.3</v>
      </c>
      <c r="C42" s="89">
        <v>2.8</v>
      </c>
      <c r="D42" s="84">
        <v>72.900000000000006</v>
      </c>
      <c r="E42" s="89">
        <v>2.7</v>
      </c>
      <c r="F42" s="84">
        <v>74.2</v>
      </c>
      <c r="G42" s="89">
        <v>2.7</v>
      </c>
      <c r="H42" s="84">
        <v>74.7</v>
      </c>
      <c r="I42" s="89">
        <v>2.5</v>
      </c>
      <c r="J42" s="84">
        <v>68.8</v>
      </c>
      <c r="K42" s="89">
        <v>2.6</v>
      </c>
      <c r="L42" s="84">
        <v>72.7</v>
      </c>
      <c r="M42" s="89">
        <v>2.2000000000000002</v>
      </c>
      <c r="N42" s="84">
        <v>74.400000000000006</v>
      </c>
      <c r="O42" s="89">
        <v>1.9</v>
      </c>
      <c r="P42" s="84">
        <v>73.400000000000006</v>
      </c>
      <c r="Q42" s="89">
        <v>2.4</v>
      </c>
      <c r="R42" s="84">
        <v>72.5</v>
      </c>
      <c r="S42" s="89">
        <v>2.6</v>
      </c>
      <c r="T42" s="84">
        <v>74.099999999999994</v>
      </c>
      <c r="U42" s="89">
        <v>2.2999999999999998</v>
      </c>
      <c r="V42" s="84">
        <v>75.5</v>
      </c>
      <c r="W42" s="89">
        <v>2.4</v>
      </c>
      <c r="X42" s="84">
        <v>77.3</v>
      </c>
      <c r="Y42" s="89">
        <v>2.2999999999999998</v>
      </c>
      <c r="Z42" s="84">
        <v>74.3</v>
      </c>
      <c r="AA42" s="89">
        <v>2.5</v>
      </c>
      <c r="AB42" s="84">
        <v>73.5</v>
      </c>
      <c r="AC42" s="89">
        <v>2.5</v>
      </c>
      <c r="AD42" s="84">
        <v>74.5</v>
      </c>
      <c r="AE42" s="89">
        <v>2.4</v>
      </c>
      <c r="AF42" s="84"/>
      <c r="AG42" s="89"/>
      <c r="AH42" s="84">
        <v>77.8</v>
      </c>
      <c r="AI42" s="89">
        <v>2</v>
      </c>
      <c r="AJ42" s="84">
        <v>79.099999999999994</v>
      </c>
      <c r="AK42" s="89">
        <v>1.9</v>
      </c>
      <c r="AL42" s="84">
        <v>78.5</v>
      </c>
      <c r="AM42" s="89">
        <v>1.8</v>
      </c>
      <c r="AN42" s="84">
        <v>76.3</v>
      </c>
      <c r="AO42" s="89">
        <v>1.7</v>
      </c>
    </row>
    <row r="43" spans="1:41" ht="13.5" customHeight="1" x14ac:dyDescent="0.25">
      <c r="A43" s="17" t="s">
        <v>7</v>
      </c>
      <c r="B43" s="84">
        <v>83.9</v>
      </c>
      <c r="C43" s="89">
        <v>1.2</v>
      </c>
      <c r="D43" s="84">
        <v>84.1</v>
      </c>
      <c r="E43" s="89">
        <v>1.2</v>
      </c>
      <c r="F43" s="84">
        <v>84.4</v>
      </c>
      <c r="G43" s="89">
        <v>1.2</v>
      </c>
      <c r="H43" s="84">
        <v>84.5</v>
      </c>
      <c r="I43" s="89">
        <v>1.1000000000000001</v>
      </c>
      <c r="J43" s="84">
        <v>79.3</v>
      </c>
      <c r="K43" s="89">
        <v>1.2</v>
      </c>
      <c r="L43" s="84">
        <v>81.7</v>
      </c>
      <c r="M43" s="89">
        <v>1.1000000000000001</v>
      </c>
      <c r="N43" s="84">
        <v>83.1</v>
      </c>
      <c r="O43" s="89">
        <v>0.9</v>
      </c>
      <c r="P43" s="84">
        <v>82.1</v>
      </c>
      <c r="Q43" s="89">
        <v>1.1000000000000001</v>
      </c>
      <c r="R43" s="84">
        <v>82</v>
      </c>
      <c r="S43" s="89">
        <v>1.1000000000000001</v>
      </c>
      <c r="T43" s="84">
        <v>82.3</v>
      </c>
      <c r="U43" s="89">
        <v>1.2</v>
      </c>
      <c r="V43" s="84">
        <v>83</v>
      </c>
      <c r="W43" s="89">
        <v>1.2</v>
      </c>
      <c r="X43" s="84">
        <v>82</v>
      </c>
      <c r="Y43" s="89">
        <v>1.2</v>
      </c>
      <c r="Z43" s="84">
        <v>83.5</v>
      </c>
      <c r="AA43" s="89">
        <v>1.1000000000000001</v>
      </c>
      <c r="AB43" s="84">
        <v>85.1</v>
      </c>
      <c r="AC43" s="89">
        <v>0.9</v>
      </c>
      <c r="AD43" s="84">
        <v>84.4</v>
      </c>
      <c r="AE43" s="89">
        <v>0.9</v>
      </c>
      <c r="AF43" s="84"/>
      <c r="AG43" s="89"/>
      <c r="AH43" s="84">
        <v>84.8</v>
      </c>
      <c r="AI43" s="89">
        <v>0.7</v>
      </c>
      <c r="AJ43" s="84">
        <v>85.1</v>
      </c>
      <c r="AK43" s="89">
        <v>0.7</v>
      </c>
      <c r="AL43" s="84">
        <v>84.3</v>
      </c>
      <c r="AM43" s="89">
        <v>0.7</v>
      </c>
      <c r="AN43" s="84">
        <v>83.3</v>
      </c>
      <c r="AO43" s="89">
        <v>0.7</v>
      </c>
    </row>
    <row r="44" spans="1:41" ht="13.5" customHeight="1" x14ac:dyDescent="0.25">
      <c r="A44" s="16" t="s">
        <v>8</v>
      </c>
      <c r="B44" s="84">
        <v>86</v>
      </c>
      <c r="C44" s="89">
        <v>2</v>
      </c>
      <c r="D44" s="84">
        <v>88.1</v>
      </c>
      <c r="E44" s="89">
        <v>1.8</v>
      </c>
      <c r="F44" s="84">
        <v>88</v>
      </c>
      <c r="G44" s="89">
        <v>2</v>
      </c>
      <c r="H44" s="84">
        <v>86</v>
      </c>
      <c r="I44" s="89">
        <v>2.2000000000000002</v>
      </c>
      <c r="J44" s="84">
        <v>84.9</v>
      </c>
      <c r="K44" s="89">
        <v>2.1</v>
      </c>
      <c r="L44" s="84">
        <v>88.8</v>
      </c>
      <c r="M44" s="89">
        <v>1.5</v>
      </c>
      <c r="N44" s="84">
        <v>89.9</v>
      </c>
      <c r="O44" s="89">
        <v>1.5</v>
      </c>
      <c r="P44" s="84">
        <v>87</v>
      </c>
      <c r="Q44" s="89">
        <v>2</v>
      </c>
      <c r="R44" s="84">
        <v>85.8</v>
      </c>
      <c r="S44" s="89">
        <v>2.5</v>
      </c>
      <c r="T44" s="84">
        <v>89</v>
      </c>
      <c r="U44" s="89">
        <v>1.7</v>
      </c>
      <c r="V44" s="84">
        <v>88.3</v>
      </c>
      <c r="W44" s="89">
        <v>3.5</v>
      </c>
      <c r="X44" s="84">
        <v>87.5</v>
      </c>
      <c r="Y44" s="89">
        <v>2.4</v>
      </c>
      <c r="Z44" s="84">
        <v>89.7</v>
      </c>
      <c r="AA44" s="89">
        <v>1.9</v>
      </c>
      <c r="AB44" s="84">
        <v>89.5</v>
      </c>
      <c r="AC44" s="89">
        <v>1.9</v>
      </c>
      <c r="AD44" s="84">
        <v>88.5</v>
      </c>
      <c r="AE44" s="89">
        <v>2</v>
      </c>
      <c r="AF44" s="84"/>
      <c r="AG44" s="89"/>
      <c r="AH44" s="84">
        <v>83.9</v>
      </c>
      <c r="AI44" s="89">
        <v>1.7</v>
      </c>
      <c r="AJ44" s="84">
        <v>84.7</v>
      </c>
      <c r="AK44" s="89">
        <v>1.6</v>
      </c>
      <c r="AL44" s="84">
        <v>83.3</v>
      </c>
      <c r="AM44" s="89">
        <v>1.7</v>
      </c>
      <c r="AN44" s="84">
        <v>82.5</v>
      </c>
      <c r="AO44" s="89">
        <v>1.6</v>
      </c>
    </row>
    <row r="45" spans="1:41" ht="13.5" customHeight="1" x14ac:dyDescent="0.25">
      <c r="A45" s="16" t="s">
        <v>25</v>
      </c>
      <c r="B45" s="84">
        <v>83</v>
      </c>
      <c r="C45" s="89">
        <v>1.5</v>
      </c>
      <c r="D45" s="84">
        <v>82.7</v>
      </c>
      <c r="E45" s="89">
        <v>1.5</v>
      </c>
      <c r="F45" s="84">
        <v>83.3</v>
      </c>
      <c r="G45" s="89">
        <v>1.4</v>
      </c>
      <c r="H45" s="84">
        <v>84.1</v>
      </c>
      <c r="I45" s="89">
        <v>1.3</v>
      </c>
      <c r="J45" s="84">
        <v>77.8</v>
      </c>
      <c r="K45" s="89">
        <v>1.4</v>
      </c>
      <c r="L45" s="84">
        <v>80.099999999999994</v>
      </c>
      <c r="M45" s="89">
        <v>1.3</v>
      </c>
      <c r="N45" s="84">
        <v>81.7</v>
      </c>
      <c r="O45" s="89">
        <v>1.1000000000000001</v>
      </c>
      <c r="P45" s="84">
        <v>81.099999999999994</v>
      </c>
      <c r="Q45" s="89">
        <v>1.2</v>
      </c>
      <c r="R45" s="84">
        <v>81.2</v>
      </c>
      <c r="S45" s="89">
        <v>1.2</v>
      </c>
      <c r="T45" s="84">
        <v>81.099999999999994</v>
      </c>
      <c r="U45" s="89">
        <v>1.3</v>
      </c>
      <c r="V45" s="84">
        <v>82.1</v>
      </c>
      <c r="W45" s="89">
        <v>1.3</v>
      </c>
      <c r="X45" s="84">
        <v>81.099999999999994</v>
      </c>
      <c r="Y45" s="89">
        <v>1.4</v>
      </c>
      <c r="Z45" s="84">
        <v>82.5</v>
      </c>
      <c r="AA45" s="89">
        <v>1.2</v>
      </c>
      <c r="AB45" s="84">
        <v>84.3</v>
      </c>
      <c r="AC45" s="89">
        <v>1</v>
      </c>
      <c r="AD45" s="84">
        <v>83.7</v>
      </c>
      <c r="AE45" s="89">
        <v>1</v>
      </c>
      <c r="AF45" s="84"/>
      <c r="AG45" s="89"/>
      <c r="AH45" s="84">
        <v>85</v>
      </c>
      <c r="AI45" s="89">
        <v>0.8</v>
      </c>
      <c r="AJ45" s="84">
        <v>85.2</v>
      </c>
      <c r="AK45" s="89">
        <v>0.8</v>
      </c>
      <c r="AL45" s="84">
        <v>84.5</v>
      </c>
      <c r="AM45" s="89">
        <v>0.8</v>
      </c>
      <c r="AN45" s="84">
        <v>83.5</v>
      </c>
      <c r="AO45" s="89">
        <v>0.7</v>
      </c>
    </row>
    <row r="46" spans="1:41" s="61" customFormat="1" ht="25.5" customHeight="1" x14ac:dyDescent="0.25">
      <c r="A46" s="76" t="s">
        <v>100</v>
      </c>
      <c r="B46" s="101">
        <v>84.3</v>
      </c>
      <c r="C46" s="102">
        <v>1.5</v>
      </c>
      <c r="D46" s="101">
        <v>87.1</v>
      </c>
      <c r="E46" s="102">
        <v>1.3</v>
      </c>
      <c r="F46" s="101">
        <v>87.9</v>
      </c>
      <c r="G46" s="102">
        <v>1.4</v>
      </c>
      <c r="H46" s="101">
        <v>86.2</v>
      </c>
      <c r="I46" s="102">
        <v>1.5</v>
      </c>
      <c r="J46" s="101">
        <v>81.099999999999994</v>
      </c>
      <c r="K46" s="102">
        <v>1.3</v>
      </c>
      <c r="L46" s="101">
        <v>82.4</v>
      </c>
      <c r="M46" s="102">
        <v>1.2</v>
      </c>
      <c r="N46" s="101">
        <v>83.9</v>
      </c>
      <c r="O46" s="102">
        <v>1.1000000000000001</v>
      </c>
      <c r="P46" s="101">
        <v>84</v>
      </c>
      <c r="Q46" s="102">
        <v>1.2</v>
      </c>
      <c r="R46" s="101">
        <v>82.6</v>
      </c>
      <c r="S46" s="102">
        <v>1.4</v>
      </c>
      <c r="T46" s="101">
        <v>82.1</v>
      </c>
      <c r="U46" s="102">
        <v>1.5</v>
      </c>
      <c r="V46" s="101">
        <v>83.2</v>
      </c>
      <c r="W46" s="102">
        <v>1.5</v>
      </c>
      <c r="X46" s="101">
        <v>83.9</v>
      </c>
      <c r="Y46" s="102">
        <v>1.5</v>
      </c>
      <c r="Z46" s="101">
        <v>84</v>
      </c>
      <c r="AA46" s="102">
        <v>1.4</v>
      </c>
      <c r="AB46" s="101">
        <v>84.4</v>
      </c>
      <c r="AC46" s="102">
        <v>1.5</v>
      </c>
      <c r="AD46" s="101">
        <v>83.9</v>
      </c>
      <c r="AE46" s="102">
        <v>1.5</v>
      </c>
      <c r="AF46" s="101"/>
      <c r="AG46" s="102"/>
      <c r="AH46" s="101">
        <v>79.2</v>
      </c>
      <c r="AI46" s="102">
        <v>1.4</v>
      </c>
      <c r="AJ46" s="101">
        <v>81.7</v>
      </c>
      <c r="AK46" s="102">
        <v>1.3</v>
      </c>
      <c r="AL46" s="101">
        <v>80.2</v>
      </c>
      <c r="AM46" s="102">
        <v>1.4</v>
      </c>
      <c r="AN46" s="101">
        <v>80.3</v>
      </c>
      <c r="AO46" s="102">
        <v>1.3</v>
      </c>
    </row>
    <row r="47" spans="1:41" ht="13.5" customHeight="1" x14ac:dyDescent="0.25">
      <c r="A47" s="17" t="s">
        <v>15</v>
      </c>
      <c r="B47" s="84">
        <v>72.5</v>
      </c>
      <c r="C47" s="89">
        <v>4.2</v>
      </c>
      <c r="D47" s="84">
        <v>79.400000000000006</v>
      </c>
      <c r="E47" s="89">
        <v>3.8</v>
      </c>
      <c r="F47" s="84">
        <v>75.400000000000006</v>
      </c>
      <c r="G47" s="89">
        <v>4.4000000000000004</v>
      </c>
      <c r="H47" s="84">
        <v>74.5</v>
      </c>
      <c r="I47" s="89">
        <v>4.0999999999999996</v>
      </c>
      <c r="J47" s="84">
        <v>69.3</v>
      </c>
      <c r="K47" s="89">
        <v>3.2</v>
      </c>
      <c r="L47" s="84">
        <v>70.400000000000006</v>
      </c>
      <c r="M47" s="89">
        <v>2.9</v>
      </c>
      <c r="N47" s="84">
        <v>70.7</v>
      </c>
      <c r="O47" s="89">
        <v>3</v>
      </c>
      <c r="P47" s="84">
        <v>71.400000000000006</v>
      </c>
      <c r="Q47" s="89">
        <v>3.3</v>
      </c>
      <c r="R47" s="84">
        <v>72.7</v>
      </c>
      <c r="S47" s="89">
        <v>3.6</v>
      </c>
      <c r="T47" s="84">
        <v>70.5</v>
      </c>
      <c r="U47" s="89">
        <v>4</v>
      </c>
      <c r="V47" s="84">
        <v>71.599999999999994</v>
      </c>
      <c r="W47" s="89">
        <v>3.8</v>
      </c>
      <c r="X47" s="84">
        <v>74</v>
      </c>
      <c r="Y47" s="89">
        <v>3.7</v>
      </c>
      <c r="Z47" s="84">
        <v>74.2</v>
      </c>
      <c r="AA47" s="89">
        <v>3.9</v>
      </c>
      <c r="AB47" s="84">
        <v>76.400000000000006</v>
      </c>
      <c r="AC47" s="89">
        <v>4.0999999999999996</v>
      </c>
      <c r="AD47" s="84">
        <v>74.7</v>
      </c>
      <c r="AE47" s="89">
        <v>4.2</v>
      </c>
      <c r="AF47" s="84"/>
      <c r="AG47" s="89"/>
      <c r="AH47" s="84">
        <v>61.6</v>
      </c>
      <c r="AI47" s="89">
        <v>3.8</v>
      </c>
      <c r="AJ47" s="84">
        <v>67.8</v>
      </c>
      <c r="AK47" s="89">
        <v>3.7</v>
      </c>
      <c r="AL47" s="84">
        <v>65.3</v>
      </c>
      <c r="AM47" s="89">
        <v>3.7</v>
      </c>
      <c r="AN47" s="84">
        <v>63.7</v>
      </c>
      <c r="AO47" s="89">
        <v>3.5</v>
      </c>
    </row>
    <row r="48" spans="1:41" ht="13.5" customHeight="1" x14ac:dyDescent="0.25">
      <c r="A48" s="17" t="s">
        <v>6</v>
      </c>
      <c r="B48" s="84">
        <v>85.5</v>
      </c>
      <c r="C48" s="89">
        <v>1.8</v>
      </c>
      <c r="D48" s="84">
        <v>86.9</v>
      </c>
      <c r="E48" s="89">
        <v>1.7</v>
      </c>
      <c r="F48" s="84">
        <v>89.5</v>
      </c>
      <c r="G48" s="89">
        <v>1.6</v>
      </c>
      <c r="H48" s="84">
        <v>88.3</v>
      </c>
      <c r="I48" s="89">
        <v>1.8</v>
      </c>
      <c r="J48" s="84">
        <v>83.2</v>
      </c>
      <c r="K48" s="89">
        <v>1.6</v>
      </c>
      <c r="L48" s="84">
        <v>84.5</v>
      </c>
      <c r="M48" s="89">
        <v>1.4</v>
      </c>
      <c r="N48" s="84">
        <v>86.9</v>
      </c>
      <c r="O48" s="89">
        <v>1.3</v>
      </c>
      <c r="P48" s="84">
        <v>86.2</v>
      </c>
      <c r="Q48" s="89">
        <v>1.5</v>
      </c>
      <c r="R48" s="84">
        <v>84.4</v>
      </c>
      <c r="S48" s="89">
        <v>1.8</v>
      </c>
      <c r="T48" s="84">
        <v>83.5</v>
      </c>
      <c r="U48" s="89">
        <v>2</v>
      </c>
      <c r="V48" s="84">
        <v>85.4</v>
      </c>
      <c r="W48" s="89">
        <v>1.9</v>
      </c>
      <c r="X48" s="84">
        <v>85.1</v>
      </c>
      <c r="Y48" s="89">
        <v>1.9</v>
      </c>
      <c r="Z48" s="84">
        <v>85</v>
      </c>
      <c r="AA48" s="89">
        <v>1.9</v>
      </c>
      <c r="AB48" s="84">
        <v>85</v>
      </c>
      <c r="AC48" s="89">
        <v>1.9</v>
      </c>
      <c r="AD48" s="84">
        <v>84.4</v>
      </c>
      <c r="AE48" s="89">
        <v>1.9</v>
      </c>
      <c r="AF48" s="84"/>
      <c r="AG48" s="89"/>
      <c r="AH48" s="84">
        <v>82.7</v>
      </c>
      <c r="AI48" s="89">
        <v>1.7</v>
      </c>
      <c r="AJ48" s="84">
        <v>84</v>
      </c>
      <c r="AK48" s="89">
        <v>1.6</v>
      </c>
      <c r="AL48" s="84">
        <v>83.1</v>
      </c>
      <c r="AM48" s="89">
        <v>1.6</v>
      </c>
      <c r="AN48" s="84">
        <v>83.3</v>
      </c>
      <c r="AO48" s="89">
        <v>1.6</v>
      </c>
    </row>
    <row r="49" spans="1:41" ht="13.5" customHeight="1" x14ac:dyDescent="0.25">
      <c r="A49" s="16" t="s">
        <v>14</v>
      </c>
      <c r="B49" s="84">
        <v>86.1</v>
      </c>
      <c r="C49" s="89">
        <v>1.8</v>
      </c>
      <c r="D49" s="84">
        <v>87.1</v>
      </c>
      <c r="E49" s="89">
        <v>1.7</v>
      </c>
      <c r="F49" s="84">
        <v>89.6</v>
      </c>
      <c r="G49" s="89">
        <v>1.7</v>
      </c>
      <c r="H49" s="84">
        <v>88.9</v>
      </c>
      <c r="I49" s="89">
        <v>1.8</v>
      </c>
      <c r="J49" s="84">
        <v>83.6</v>
      </c>
      <c r="K49" s="89">
        <v>1.7</v>
      </c>
      <c r="L49" s="84">
        <v>85.2</v>
      </c>
      <c r="M49" s="89">
        <v>1.4</v>
      </c>
      <c r="N49" s="84">
        <v>87.2</v>
      </c>
      <c r="O49" s="89">
        <v>1.4</v>
      </c>
      <c r="P49" s="84">
        <v>86.3</v>
      </c>
      <c r="Q49" s="89">
        <v>1.5</v>
      </c>
      <c r="R49" s="84">
        <v>85</v>
      </c>
      <c r="S49" s="89">
        <v>1.9</v>
      </c>
      <c r="T49" s="84">
        <v>84.5</v>
      </c>
      <c r="U49" s="89">
        <v>2.1</v>
      </c>
      <c r="V49" s="84">
        <v>86.1</v>
      </c>
      <c r="W49" s="89">
        <v>2</v>
      </c>
      <c r="X49" s="84">
        <v>85.2</v>
      </c>
      <c r="Y49" s="89">
        <v>2.1</v>
      </c>
      <c r="Z49" s="84">
        <v>85.5</v>
      </c>
      <c r="AA49" s="89">
        <v>2</v>
      </c>
      <c r="AB49" s="84">
        <v>85.5</v>
      </c>
      <c r="AC49" s="89">
        <v>2</v>
      </c>
      <c r="AD49" s="84">
        <v>84.9</v>
      </c>
      <c r="AE49" s="89">
        <v>2</v>
      </c>
      <c r="AF49" s="84"/>
      <c r="AG49" s="89"/>
      <c r="AH49" s="84">
        <v>83.3</v>
      </c>
      <c r="AI49" s="89">
        <v>1.7</v>
      </c>
      <c r="AJ49" s="84">
        <v>84.6</v>
      </c>
      <c r="AK49" s="89">
        <v>1.7</v>
      </c>
      <c r="AL49" s="84">
        <v>83.7</v>
      </c>
      <c r="AM49" s="89">
        <v>1.7</v>
      </c>
      <c r="AN49" s="84">
        <v>84</v>
      </c>
      <c r="AO49" s="89">
        <v>1.7</v>
      </c>
    </row>
    <row r="50" spans="1:41" ht="13.5" customHeight="1" x14ac:dyDescent="0.25">
      <c r="A50" s="16" t="s">
        <v>13</v>
      </c>
      <c r="B50" s="84">
        <v>77.900000000000006</v>
      </c>
      <c r="C50" s="89">
        <v>8</v>
      </c>
      <c r="D50" s="84">
        <v>84.3</v>
      </c>
      <c r="E50" s="89">
        <v>7</v>
      </c>
      <c r="F50" s="84">
        <v>87.6</v>
      </c>
      <c r="G50" s="89">
        <v>6.2</v>
      </c>
      <c r="H50" s="84">
        <v>81.5</v>
      </c>
      <c r="I50" s="89">
        <v>8.5</v>
      </c>
      <c r="J50" s="84">
        <v>78.400000000000006</v>
      </c>
      <c r="K50" s="89">
        <v>6.8</v>
      </c>
      <c r="L50" s="84">
        <v>77</v>
      </c>
      <c r="M50" s="89">
        <v>5.9</v>
      </c>
      <c r="N50" s="84">
        <v>84.2</v>
      </c>
      <c r="O50" s="89">
        <v>4.5</v>
      </c>
      <c r="P50" s="84">
        <v>85.1</v>
      </c>
      <c r="Q50" s="89">
        <v>5</v>
      </c>
      <c r="R50" s="84">
        <v>79</v>
      </c>
      <c r="S50" s="89">
        <v>6.1</v>
      </c>
      <c r="T50" s="84">
        <v>73.3</v>
      </c>
      <c r="U50" s="89">
        <v>6.9</v>
      </c>
      <c r="V50" s="84">
        <v>79.599999999999994</v>
      </c>
      <c r="W50" s="89">
        <v>5.7</v>
      </c>
      <c r="X50" s="84">
        <v>83.5</v>
      </c>
      <c r="Y50" s="89">
        <v>5.0999999999999996</v>
      </c>
      <c r="Z50" s="84">
        <v>78.7</v>
      </c>
      <c r="AA50" s="89">
        <v>6.9</v>
      </c>
      <c r="AB50" s="84">
        <v>81.2</v>
      </c>
      <c r="AC50" s="89">
        <v>6.5</v>
      </c>
      <c r="AD50" s="84">
        <v>80.400000000000006</v>
      </c>
      <c r="AE50" s="89">
        <v>5.9</v>
      </c>
      <c r="AF50" s="84"/>
      <c r="AG50" s="89"/>
      <c r="AH50" s="84">
        <v>77</v>
      </c>
      <c r="AI50" s="89">
        <v>5.4</v>
      </c>
      <c r="AJ50" s="84">
        <v>78.099999999999994</v>
      </c>
      <c r="AK50" s="89">
        <v>5.5</v>
      </c>
      <c r="AL50" s="84">
        <v>77.400000000000006</v>
      </c>
      <c r="AM50" s="89">
        <v>5.3</v>
      </c>
      <c r="AN50" s="84">
        <v>78.900000000000006</v>
      </c>
      <c r="AO50" s="89">
        <v>4.9000000000000004</v>
      </c>
    </row>
    <row r="51" spans="1:41" ht="13.5" customHeight="1" x14ac:dyDescent="0.25">
      <c r="A51" s="17" t="s">
        <v>7</v>
      </c>
      <c r="B51" s="84">
        <v>92.8</v>
      </c>
      <c r="C51" s="89">
        <v>2.4</v>
      </c>
      <c r="D51" s="84">
        <v>94.8</v>
      </c>
      <c r="E51" s="89">
        <v>2</v>
      </c>
      <c r="F51" s="84">
        <v>94.4</v>
      </c>
      <c r="G51" s="89">
        <v>2.1</v>
      </c>
      <c r="H51" s="84">
        <v>91.3</v>
      </c>
      <c r="I51" s="89">
        <v>2.8</v>
      </c>
      <c r="J51" s="84">
        <v>89</v>
      </c>
      <c r="K51" s="89">
        <v>2.6</v>
      </c>
      <c r="L51" s="84">
        <v>91</v>
      </c>
      <c r="M51" s="89">
        <v>2</v>
      </c>
      <c r="N51" s="84">
        <v>90.5</v>
      </c>
      <c r="O51" s="89">
        <v>2</v>
      </c>
      <c r="P51" s="84">
        <v>91.3</v>
      </c>
      <c r="Q51" s="89">
        <v>1.9</v>
      </c>
      <c r="R51" s="84">
        <v>88.3</v>
      </c>
      <c r="S51" s="89">
        <v>2.8</v>
      </c>
      <c r="T51" s="84">
        <v>90.3</v>
      </c>
      <c r="U51" s="89">
        <v>2.2000000000000002</v>
      </c>
      <c r="V51" s="84">
        <v>89.7</v>
      </c>
      <c r="W51" s="89">
        <v>2.9</v>
      </c>
      <c r="X51" s="84">
        <v>90.4</v>
      </c>
      <c r="Y51" s="89">
        <v>2.6</v>
      </c>
      <c r="Z51" s="84">
        <v>91</v>
      </c>
      <c r="AA51" s="89">
        <v>2.1</v>
      </c>
      <c r="AB51" s="84">
        <v>89.5</v>
      </c>
      <c r="AC51" s="89">
        <v>2.5</v>
      </c>
      <c r="AD51" s="84">
        <v>91</v>
      </c>
      <c r="AE51" s="89">
        <v>2</v>
      </c>
      <c r="AF51" s="84"/>
      <c r="AG51" s="89"/>
      <c r="AH51" s="84">
        <v>88.7</v>
      </c>
      <c r="AI51" s="89">
        <v>2.2000000000000002</v>
      </c>
      <c r="AJ51" s="84">
        <v>90</v>
      </c>
      <c r="AK51" s="89">
        <v>2.1</v>
      </c>
      <c r="AL51" s="84">
        <v>88.6</v>
      </c>
      <c r="AM51" s="89">
        <v>2.2000000000000002</v>
      </c>
      <c r="AN51" s="84">
        <v>90</v>
      </c>
      <c r="AO51" s="89">
        <v>2</v>
      </c>
    </row>
    <row r="52" spans="1:41" ht="13.5" customHeight="1" x14ac:dyDescent="0.25">
      <c r="A52" s="16" t="s">
        <v>8</v>
      </c>
      <c r="B52" s="84">
        <v>94.5</v>
      </c>
      <c r="C52" s="89">
        <v>2.5</v>
      </c>
      <c r="D52" s="84">
        <v>96.8</v>
      </c>
      <c r="E52" s="89">
        <v>1.8</v>
      </c>
      <c r="F52" s="84">
        <v>95.5</v>
      </c>
      <c r="G52" s="89">
        <v>2.4</v>
      </c>
      <c r="H52" s="84">
        <v>91.4</v>
      </c>
      <c r="I52" s="89">
        <v>3.6</v>
      </c>
      <c r="J52" s="84">
        <v>93.2</v>
      </c>
      <c r="K52" s="89">
        <v>2.2999999999999998</v>
      </c>
      <c r="L52" s="84">
        <v>92.9</v>
      </c>
      <c r="M52" s="89">
        <v>2.2000000000000002</v>
      </c>
      <c r="N52" s="84">
        <v>93.8</v>
      </c>
      <c r="O52" s="89">
        <v>2</v>
      </c>
      <c r="P52" s="84">
        <v>94.3</v>
      </c>
      <c r="Q52" s="89">
        <v>2.1</v>
      </c>
      <c r="R52" s="84">
        <v>89.6</v>
      </c>
      <c r="S52" s="89">
        <v>3.5</v>
      </c>
      <c r="T52" s="84">
        <v>91.9</v>
      </c>
      <c r="U52" s="89">
        <v>2.7</v>
      </c>
      <c r="V52" s="84">
        <v>93.1</v>
      </c>
      <c r="W52" s="89">
        <v>3.6</v>
      </c>
      <c r="X52" s="84">
        <v>90.8</v>
      </c>
      <c r="Y52" s="89">
        <v>4</v>
      </c>
      <c r="Z52" s="84">
        <v>91.9</v>
      </c>
      <c r="AA52" s="89">
        <v>3.3</v>
      </c>
      <c r="AB52" s="84">
        <v>91.2</v>
      </c>
      <c r="AC52" s="89">
        <v>3.5</v>
      </c>
      <c r="AD52" s="84">
        <v>92.4</v>
      </c>
      <c r="AE52" s="89">
        <v>2.5</v>
      </c>
      <c r="AF52" s="84"/>
      <c r="AG52" s="89"/>
      <c r="AH52" s="84">
        <v>89.5</v>
      </c>
      <c r="AI52" s="89">
        <v>2.9</v>
      </c>
      <c r="AJ52" s="84">
        <v>91.2</v>
      </c>
      <c r="AK52" s="89">
        <v>2.7</v>
      </c>
      <c r="AL52" s="84">
        <v>92.9</v>
      </c>
      <c r="AM52" s="89">
        <v>2.5</v>
      </c>
      <c r="AN52" s="84">
        <v>92.2</v>
      </c>
      <c r="AO52" s="89">
        <v>2.7</v>
      </c>
    </row>
    <row r="53" spans="1:41" ht="13.5" customHeight="1" x14ac:dyDescent="0.25">
      <c r="A53" s="16" t="s">
        <v>25</v>
      </c>
      <c r="B53" s="84">
        <v>89.4</v>
      </c>
      <c r="C53" s="89">
        <v>5</v>
      </c>
      <c r="D53" s="84">
        <v>91.6</v>
      </c>
      <c r="E53" s="89">
        <v>4.2</v>
      </c>
      <c r="F53" s="84">
        <v>92.9</v>
      </c>
      <c r="G53" s="89">
        <v>3.6</v>
      </c>
      <c r="H53" s="84">
        <v>91.2</v>
      </c>
      <c r="I53" s="89">
        <v>4.5</v>
      </c>
      <c r="J53" s="84">
        <v>84.6</v>
      </c>
      <c r="K53" s="89">
        <v>4.7</v>
      </c>
      <c r="L53" s="84">
        <v>88.8</v>
      </c>
      <c r="M53" s="89">
        <v>3.5</v>
      </c>
      <c r="N53" s="84">
        <v>86</v>
      </c>
      <c r="O53" s="89">
        <v>3.8</v>
      </c>
      <c r="P53" s="84">
        <v>87.9</v>
      </c>
      <c r="Q53" s="89">
        <v>3.3</v>
      </c>
      <c r="R53" s="84">
        <v>86.6</v>
      </c>
      <c r="S53" s="89">
        <v>4.5</v>
      </c>
      <c r="T53" s="84">
        <v>88.2</v>
      </c>
      <c r="U53" s="89">
        <v>3.7</v>
      </c>
      <c r="V53" s="84">
        <v>85.7</v>
      </c>
      <c r="W53" s="89">
        <v>4.7</v>
      </c>
      <c r="X53" s="84">
        <v>90</v>
      </c>
      <c r="Y53" s="89">
        <v>3.3</v>
      </c>
      <c r="Z53" s="84">
        <v>90</v>
      </c>
      <c r="AA53" s="89">
        <v>2.8</v>
      </c>
      <c r="AB53" s="84">
        <v>87.5</v>
      </c>
      <c r="AC53" s="89">
        <v>3.6</v>
      </c>
      <c r="AD53" s="84">
        <v>89.3</v>
      </c>
      <c r="AE53" s="89">
        <v>3.1</v>
      </c>
      <c r="AF53" s="84"/>
      <c r="AG53" s="89"/>
      <c r="AH53" s="84">
        <v>87.7</v>
      </c>
      <c r="AI53" s="89">
        <v>3.4</v>
      </c>
      <c r="AJ53" s="84">
        <v>88.7</v>
      </c>
      <c r="AK53" s="89">
        <v>3.1</v>
      </c>
      <c r="AL53" s="84">
        <v>84.4</v>
      </c>
      <c r="AM53" s="89">
        <v>3.5</v>
      </c>
      <c r="AN53" s="84">
        <v>87.9</v>
      </c>
      <c r="AO53" s="89">
        <v>2.9</v>
      </c>
    </row>
    <row r="54" spans="1:41" s="61" customFormat="1" ht="25.5" customHeight="1" x14ac:dyDescent="0.25">
      <c r="A54" s="76" t="s">
        <v>104</v>
      </c>
      <c r="B54" s="101">
        <v>73.5</v>
      </c>
      <c r="C54" s="102">
        <v>0.9</v>
      </c>
      <c r="D54" s="101">
        <v>74.900000000000006</v>
      </c>
      <c r="E54" s="102">
        <v>0.9</v>
      </c>
      <c r="F54" s="101">
        <v>76.5</v>
      </c>
      <c r="G54" s="102">
        <v>0.8</v>
      </c>
      <c r="H54" s="101">
        <v>76.8</v>
      </c>
      <c r="I54" s="102">
        <v>0.8</v>
      </c>
      <c r="J54" s="101">
        <v>72.599999999999994</v>
      </c>
      <c r="K54" s="102">
        <v>0.8</v>
      </c>
      <c r="L54" s="101">
        <v>75.5</v>
      </c>
      <c r="M54" s="102">
        <v>0.7</v>
      </c>
      <c r="N54" s="101">
        <v>76.2</v>
      </c>
      <c r="O54" s="102">
        <v>0.7</v>
      </c>
      <c r="P54" s="101">
        <v>75.7</v>
      </c>
      <c r="Q54" s="102">
        <v>0.7</v>
      </c>
      <c r="R54" s="101">
        <v>76.2</v>
      </c>
      <c r="S54" s="102">
        <v>0.8</v>
      </c>
      <c r="T54" s="101">
        <v>76.900000000000006</v>
      </c>
      <c r="U54" s="102">
        <v>0.8</v>
      </c>
      <c r="V54" s="101">
        <v>77.099999999999994</v>
      </c>
      <c r="W54" s="102">
        <v>0.9</v>
      </c>
      <c r="X54" s="101">
        <v>77</v>
      </c>
      <c r="Y54" s="102">
        <v>0.8</v>
      </c>
      <c r="Z54" s="101">
        <v>77.900000000000006</v>
      </c>
      <c r="AA54" s="102">
        <v>0.8</v>
      </c>
      <c r="AB54" s="101">
        <v>79.400000000000006</v>
      </c>
      <c r="AC54" s="102">
        <v>0.8</v>
      </c>
      <c r="AD54" s="101">
        <v>79.099999999999994</v>
      </c>
      <c r="AE54" s="102">
        <v>0.7</v>
      </c>
      <c r="AF54" s="101"/>
      <c r="AG54" s="102"/>
      <c r="AH54" s="101">
        <v>78.400000000000006</v>
      </c>
      <c r="AI54" s="102">
        <v>0.6</v>
      </c>
      <c r="AJ54" s="101">
        <v>79.400000000000006</v>
      </c>
      <c r="AK54" s="102">
        <v>0.6</v>
      </c>
      <c r="AL54" s="101">
        <v>79.099999999999994</v>
      </c>
      <c r="AM54" s="102">
        <v>0.6</v>
      </c>
      <c r="AN54" s="101">
        <v>78.3</v>
      </c>
      <c r="AO54" s="102">
        <v>0.5</v>
      </c>
    </row>
    <row r="55" spans="1:41" ht="13.5" customHeight="1" x14ac:dyDescent="0.25">
      <c r="A55" s="17" t="s">
        <v>15</v>
      </c>
      <c r="B55" s="84">
        <v>65.400000000000006</v>
      </c>
      <c r="C55" s="89">
        <v>1.6</v>
      </c>
      <c r="D55" s="84">
        <v>66.8</v>
      </c>
      <c r="E55" s="89">
        <v>1.6</v>
      </c>
      <c r="F55" s="84">
        <v>68.400000000000006</v>
      </c>
      <c r="G55" s="89">
        <v>1.7</v>
      </c>
      <c r="H55" s="84">
        <v>68.099999999999994</v>
      </c>
      <c r="I55" s="89">
        <v>1.6</v>
      </c>
      <c r="J55" s="84">
        <v>66</v>
      </c>
      <c r="K55" s="89">
        <v>1.5</v>
      </c>
      <c r="L55" s="84">
        <v>68</v>
      </c>
      <c r="M55" s="89">
        <v>1.5</v>
      </c>
      <c r="N55" s="84">
        <v>68.5</v>
      </c>
      <c r="O55" s="89">
        <v>1.3</v>
      </c>
      <c r="P55" s="84">
        <v>67.3</v>
      </c>
      <c r="Q55" s="89">
        <v>1.4</v>
      </c>
      <c r="R55" s="84">
        <v>68.3</v>
      </c>
      <c r="S55" s="89">
        <v>1.6</v>
      </c>
      <c r="T55" s="84">
        <v>69.2</v>
      </c>
      <c r="U55" s="89">
        <v>1.8</v>
      </c>
      <c r="V55" s="84">
        <v>68</v>
      </c>
      <c r="W55" s="89">
        <v>1.8</v>
      </c>
      <c r="X55" s="84">
        <v>67.5</v>
      </c>
      <c r="Y55" s="89">
        <v>1.8</v>
      </c>
      <c r="Z55" s="84">
        <v>69.400000000000006</v>
      </c>
      <c r="AA55" s="89">
        <v>1.7</v>
      </c>
      <c r="AB55" s="84">
        <v>70.7</v>
      </c>
      <c r="AC55" s="89">
        <v>1.7</v>
      </c>
      <c r="AD55" s="84">
        <v>71.400000000000006</v>
      </c>
      <c r="AE55" s="89">
        <v>1.7</v>
      </c>
      <c r="AF55" s="84"/>
      <c r="AG55" s="89"/>
      <c r="AH55" s="84">
        <v>68.900000000000006</v>
      </c>
      <c r="AI55" s="89">
        <v>1.3</v>
      </c>
      <c r="AJ55" s="84">
        <v>69.8</v>
      </c>
      <c r="AK55" s="89">
        <v>1.3</v>
      </c>
      <c r="AL55" s="84">
        <v>70.3</v>
      </c>
      <c r="AM55" s="89">
        <v>1.2</v>
      </c>
      <c r="AN55" s="84">
        <v>70.099999999999994</v>
      </c>
      <c r="AO55" s="89">
        <v>1.1000000000000001</v>
      </c>
    </row>
    <row r="56" spans="1:41" ht="13.5" customHeight="1" x14ac:dyDescent="0.25">
      <c r="A56" s="17" t="s">
        <v>6</v>
      </c>
      <c r="B56" s="84">
        <v>73.8</v>
      </c>
      <c r="C56" s="89">
        <v>1.5</v>
      </c>
      <c r="D56" s="84">
        <v>75.8</v>
      </c>
      <c r="E56" s="89">
        <v>1.4</v>
      </c>
      <c r="F56" s="84">
        <v>77.099999999999994</v>
      </c>
      <c r="G56" s="89">
        <v>1.5</v>
      </c>
      <c r="H56" s="84">
        <v>77.2</v>
      </c>
      <c r="I56" s="89">
        <v>1.4</v>
      </c>
      <c r="J56" s="84">
        <v>73.900000000000006</v>
      </c>
      <c r="K56" s="89">
        <v>1.4</v>
      </c>
      <c r="L56" s="84">
        <v>77.2</v>
      </c>
      <c r="M56" s="89">
        <v>1.2</v>
      </c>
      <c r="N56" s="84">
        <v>76.7</v>
      </c>
      <c r="O56" s="89">
        <v>1.1000000000000001</v>
      </c>
      <c r="P56" s="84">
        <v>76.8</v>
      </c>
      <c r="Q56" s="89">
        <v>1.3</v>
      </c>
      <c r="R56" s="84">
        <v>76.5</v>
      </c>
      <c r="S56" s="89">
        <v>1.4</v>
      </c>
      <c r="T56" s="84">
        <v>78</v>
      </c>
      <c r="U56" s="89">
        <v>1.4</v>
      </c>
      <c r="V56" s="84">
        <v>77.900000000000006</v>
      </c>
      <c r="W56" s="89">
        <v>1.5</v>
      </c>
      <c r="X56" s="84">
        <v>79</v>
      </c>
      <c r="Y56" s="89">
        <v>1.4</v>
      </c>
      <c r="Z56" s="84">
        <v>77.599999999999994</v>
      </c>
      <c r="AA56" s="89">
        <v>1.4</v>
      </c>
      <c r="AB56" s="84">
        <v>78</v>
      </c>
      <c r="AC56" s="89">
        <v>1.4</v>
      </c>
      <c r="AD56" s="84">
        <v>77.7</v>
      </c>
      <c r="AE56" s="89">
        <v>1.4</v>
      </c>
      <c r="AF56" s="84"/>
      <c r="AG56" s="89"/>
      <c r="AH56" s="84">
        <v>79.400000000000006</v>
      </c>
      <c r="AI56" s="89">
        <v>1.3</v>
      </c>
      <c r="AJ56" s="84">
        <v>80.8</v>
      </c>
      <c r="AK56" s="89">
        <v>1.3</v>
      </c>
      <c r="AL56" s="84">
        <v>80.900000000000006</v>
      </c>
      <c r="AM56" s="89">
        <v>1.1000000000000001</v>
      </c>
      <c r="AN56" s="84">
        <v>79.599999999999994</v>
      </c>
      <c r="AO56" s="89">
        <v>1.1000000000000001</v>
      </c>
    </row>
    <row r="57" spans="1:41" ht="13.5" customHeight="1" x14ac:dyDescent="0.25">
      <c r="A57" s="16" t="s">
        <v>14</v>
      </c>
      <c r="B57" s="84">
        <v>75.2</v>
      </c>
      <c r="C57" s="89">
        <v>1.7</v>
      </c>
      <c r="D57" s="84">
        <v>77.5</v>
      </c>
      <c r="E57" s="89">
        <v>1.6</v>
      </c>
      <c r="F57" s="84">
        <v>79</v>
      </c>
      <c r="G57" s="89">
        <v>1.7</v>
      </c>
      <c r="H57" s="84">
        <v>78.599999999999994</v>
      </c>
      <c r="I57" s="89">
        <v>1.7</v>
      </c>
      <c r="J57" s="84">
        <v>76.599999999999994</v>
      </c>
      <c r="K57" s="89">
        <v>1.6</v>
      </c>
      <c r="L57" s="84">
        <v>79.3</v>
      </c>
      <c r="M57" s="89">
        <v>1.3</v>
      </c>
      <c r="N57" s="84">
        <v>78.2</v>
      </c>
      <c r="O57" s="89">
        <v>1.3</v>
      </c>
      <c r="P57" s="84">
        <v>79.099999999999994</v>
      </c>
      <c r="Q57" s="89">
        <v>1.4</v>
      </c>
      <c r="R57" s="84">
        <v>79</v>
      </c>
      <c r="S57" s="89">
        <v>1.6</v>
      </c>
      <c r="T57" s="84">
        <v>79.900000000000006</v>
      </c>
      <c r="U57" s="89">
        <v>1.7</v>
      </c>
      <c r="V57" s="84">
        <v>79.5</v>
      </c>
      <c r="W57" s="89">
        <v>1.8</v>
      </c>
      <c r="X57" s="84">
        <v>80.400000000000006</v>
      </c>
      <c r="Y57" s="89">
        <v>1.6</v>
      </c>
      <c r="Z57" s="84">
        <v>79.5</v>
      </c>
      <c r="AA57" s="89">
        <v>1.7</v>
      </c>
      <c r="AB57" s="84">
        <v>81</v>
      </c>
      <c r="AC57" s="89">
        <v>1.7</v>
      </c>
      <c r="AD57" s="84">
        <v>80.2</v>
      </c>
      <c r="AE57" s="89">
        <v>1.7</v>
      </c>
      <c r="AF57" s="84"/>
      <c r="AG57" s="89"/>
      <c r="AH57" s="84">
        <v>80.2</v>
      </c>
      <c r="AI57" s="89">
        <v>1.6</v>
      </c>
      <c r="AJ57" s="84">
        <v>81.7</v>
      </c>
      <c r="AK57" s="89">
        <v>1.6</v>
      </c>
      <c r="AL57" s="84">
        <v>82.4</v>
      </c>
      <c r="AM57" s="89">
        <v>1.4</v>
      </c>
      <c r="AN57" s="84">
        <v>82.2</v>
      </c>
      <c r="AO57" s="89">
        <v>1.3</v>
      </c>
    </row>
    <row r="58" spans="1:41" ht="13.5" customHeight="1" x14ac:dyDescent="0.25">
      <c r="A58" s="16" t="s">
        <v>13</v>
      </c>
      <c r="B58" s="84">
        <v>70.8</v>
      </c>
      <c r="C58" s="89">
        <v>2.9</v>
      </c>
      <c r="D58" s="84">
        <v>71.900000000000006</v>
      </c>
      <c r="E58" s="89">
        <v>2.8</v>
      </c>
      <c r="F58" s="84">
        <v>73</v>
      </c>
      <c r="G58" s="89">
        <v>2.9</v>
      </c>
      <c r="H58" s="84">
        <v>74</v>
      </c>
      <c r="I58" s="89">
        <v>2.6</v>
      </c>
      <c r="J58" s="84">
        <v>67.8</v>
      </c>
      <c r="K58" s="89">
        <v>2.7</v>
      </c>
      <c r="L58" s="84">
        <v>72.2</v>
      </c>
      <c r="M58" s="89">
        <v>2.2999999999999998</v>
      </c>
      <c r="N58" s="84">
        <v>73.2</v>
      </c>
      <c r="O58" s="89">
        <v>2.1</v>
      </c>
      <c r="P58" s="84">
        <v>72</v>
      </c>
      <c r="Q58" s="89">
        <v>2.6</v>
      </c>
      <c r="R58" s="84">
        <v>71.8</v>
      </c>
      <c r="S58" s="89">
        <v>2.8</v>
      </c>
      <c r="T58" s="84">
        <v>74.2</v>
      </c>
      <c r="U58" s="89">
        <v>2.4</v>
      </c>
      <c r="V58" s="84">
        <v>75.099999999999994</v>
      </c>
      <c r="W58" s="89">
        <v>2.6</v>
      </c>
      <c r="X58" s="84">
        <v>76.7</v>
      </c>
      <c r="Y58" s="89">
        <v>2.5</v>
      </c>
      <c r="Z58" s="84">
        <v>73.900000000000006</v>
      </c>
      <c r="AA58" s="89">
        <v>2.7</v>
      </c>
      <c r="AB58" s="84">
        <v>72.7</v>
      </c>
      <c r="AC58" s="89">
        <v>2.6</v>
      </c>
      <c r="AD58" s="84">
        <v>73.8</v>
      </c>
      <c r="AE58" s="89">
        <v>2.6</v>
      </c>
      <c r="AF58" s="84"/>
      <c r="AG58" s="89"/>
      <c r="AH58" s="84">
        <v>77.900000000000006</v>
      </c>
      <c r="AI58" s="89">
        <v>2.2000000000000002</v>
      </c>
      <c r="AJ58" s="84">
        <v>79.2</v>
      </c>
      <c r="AK58" s="89">
        <v>2.1</v>
      </c>
      <c r="AL58" s="84">
        <v>78.7</v>
      </c>
      <c r="AM58" s="89">
        <v>1.9</v>
      </c>
      <c r="AN58" s="84">
        <v>76</v>
      </c>
      <c r="AO58" s="89">
        <v>1.8</v>
      </c>
    </row>
    <row r="59" spans="1:41" ht="13.5" customHeight="1" x14ac:dyDescent="0.25">
      <c r="A59" s="17" t="s">
        <v>7</v>
      </c>
      <c r="B59" s="84">
        <v>82.7</v>
      </c>
      <c r="C59" s="89">
        <v>1.4</v>
      </c>
      <c r="D59" s="84">
        <v>82.7</v>
      </c>
      <c r="E59" s="89">
        <v>1.4</v>
      </c>
      <c r="F59" s="84">
        <v>83.2</v>
      </c>
      <c r="G59" s="89">
        <v>1.3</v>
      </c>
      <c r="H59" s="84">
        <v>83.8</v>
      </c>
      <c r="I59" s="89">
        <v>1.2</v>
      </c>
      <c r="J59" s="84">
        <v>78</v>
      </c>
      <c r="K59" s="89">
        <v>1.3</v>
      </c>
      <c r="L59" s="84">
        <v>80.5</v>
      </c>
      <c r="M59" s="89">
        <v>1.2</v>
      </c>
      <c r="N59" s="84">
        <v>82.3</v>
      </c>
      <c r="O59" s="89">
        <v>1</v>
      </c>
      <c r="P59" s="84">
        <v>81.2</v>
      </c>
      <c r="Q59" s="89">
        <v>1.2</v>
      </c>
      <c r="R59" s="84">
        <v>81.400000000000006</v>
      </c>
      <c r="S59" s="89">
        <v>1.2</v>
      </c>
      <c r="T59" s="84">
        <v>81.599999999999994</v>
      </c>
      <c r="U59" s="89">
        <v>1.2</v>
      </c>
      <c r="V59" s="84">
        <v>82.5</v>
      </c>
      <c r="W59" s="89">
        <v>1.3</v>
      </c>
      <c r="X59" s="84">
        <v>81.3</v>
      </c>
      <c r="Y59" s="89">
        <v>1.3</v>
      </c>
      <c r="Z59" s="84">
        <v>82.9</v>
      </c>
      <c r="AA59" s="89">
        <v>1.2</v>
      </c>
      <c r="AB59" s="84">
        <v>84.7</v>
      </c>
      <c r="AC59" s="89">
        <v>1</v>
      </c>
      <c r="AD59" s="84">
        <v>83.8</v>
      </c>
      <c r="AE59" s="89">
        <v>1</v>
      </c>
      <c r="AF59" s="84"/>
      <c r="AG59" s="89"/>
      <c r="AH59" s="84">
        <v>84.5</v>
      </c>
      <c r="AI59" s="89">
        <v>0.8</v>
      </c>
      <c r="AJ59" s="84">
        <v>84.7</v>
      </c>
      <c r="AK59" s="89">
        <v>0.7</v>
      </c>
      <c r="AL59" s="84">
        <v>84</v>
      </c>
      <c r="AM59" s="89">
        <v>0.7</v>
      </c>
      <c r="AN59" s="84">
        <v>82.9</v>
      </c>
      <c r="AO59" s="89">
        <v>0.7</v>
      </c>
    </row>
    <row r="60" spans="1:41" ht="13.5" customHeight="1" x14ac:dyDescent="0.25">
      <c r="A60" s="16" t="s">
        <v>8</v>
      </c>
      <c r="B60" s="84">
        <v>82.9</v>
      </c>
      <c r="C60" s="89">
        <v>2.5</v>
      </c>
      <c r="D60" s="84">
        <v>84.9</v>
      </c>
      <c r="E60" s="89">
        <v>2.4</v>
      </c>
      <c r="F60" s="84">
        <v>85.5</v>
      </c>
      <c r="G60" s="89">
        <v>2.5</v>
      </c>
      <c r="H60" s="84">
        <v>84.1</v>
      </c>
      <c r="I60" s="89">
        <v>2.6</v>
      </c>
      <c r="J60" s="84">
        <v>81.599999999999994</v>
      </c>
      <c r="K60" s="89">
        <v>2.7</v>
      </c>
      <c r="L60" s="84">
        <v>86.9</v>
      </c>
      <c r="M60" s="89">
        <v>2</v>
      </c>
      <c r="N60" s="84">
        <v>88.1</v>
      </c>
      <c r="O60" s="89">
        <v>2</v>
      </c>
      <c r="P60" s="84">
        <v>84.1</v>
      </c>
      <c r="Q60" s="89">
        <v>2.6</v>
      </c>
      <c r="R60" s="84">
        <v>84.3</v>
      </c>
      <c r="S60" s="89">
        <v>3.2</v>
      </c>
      <c r="T60" s="84">
        <v>87.8</v>
      </c>
      <c r="U60" s="89">
        <v>2.1</v>
      </c>
      <c r="V60" s="84">
        <v>86.4</v>
      </c>
      <c r="W60" s="89">
        <v>4.5999999999999996</v>
      </c>
      <c r="X60" s="84">
        <v>86.2</v>
      </c>
      <c r="Y60" s="89">
        <v>2.9</v>
      </c>
      <c r="Z60" s="84">
        <v>88.8</v>
      </c>
      <c r="AA60" s="89">
        <v>2.2999999999999998</v>
      </c>
      <c r="AB60" s="84">
        <v>88.8</v>
      </c>
      <c r="AC60" s="89">
        <v>2.2999999999999998</v>
      </c>
      <c r="AD60" s="84">
        <v>86.8</v>
      </c>
      <c r="AE60" s="89">
        <v>2.6</v>
      </c>
      <c r="AF60" s="84"/>
      <c r="AG60" s="89"/>
      <c r="AH60" s="84">
        <v>82.5</v>
      </c>
      <c r="AI60" s="89">
        <v>2</v>
      </c>
      <c r="AJ60" s="84">
        <v>83.2</v>
      </c>
      <c r="AK60" s="89">
        <v>1.8</v>
      </c>
      <c r="AL60" s="84">
        <v>81.400000000000006</v>
      </c>
      <c r="AM60" s="89">
        <v>1.9</v>
      </c>
      <c r="AN60" s="84">
        <v>80.7</v>
      </c>
      <c r="AO60" s="89">
        <v>1.8</v>
      </c>
    </row>
    <row r="61" spans="1:41" s="45" customFormat="1" ht="13.5" customHeight="1" x14ac:dyDescent="0.25">
      <c r="A61" s="15" t="s">
        <v>25</v>
      </c>
      <c r="B61" s="87">
        <v>82.6</v>
      </c>
      <c r="C61" s="32">
        <v>1.6</v>
      </c>
      <c r="D61" s="87">
        <v>82.1</v>
      </c>
      <c r="E61" s="32">
        <v>1.6</v>
      </c>
      <c r="F61" s="87">
        <v>82.7</v>
      </c>
      <c r="G61" s="32">
        <v>1.5</v>
      </c>
      <c r="H61" s="87">
        <v>83.7</v>
      </c>
      <c r="I61" s="32">
        <v>1.4</v>
      </c>
      <c r="J61" s="87">
        <v>77.3</v>
      </c>
      <c r="K61" s="32">
        <v>1.5</v>
      </c>
      <c r="L61" s="87">
        <v>79.5</v>
      </c>
      <c r="M61" s="32">
        <v>1.4</v>
      </c>
      <c r="N61" s="87">
        <v>81.5</v>
      </c>
      <c r="O61" s="32">
        <v>1.1000000000000001</v>
      </c>
      <c r="P61" s="87">
        <v>80.8</v>
      </c>
      <c r="Q61" s="32">
        <v>1.3</v>
      </c>
      <c r="R61" s="87">
        <v>80.900000000000006</v>
      </c>
      <c r="S61" s="32">
        <v>1.3</v>
      </c>
      <c r="T61" s="87">
        <v>80.8</v>
      </c>
      <c r="U61" s="32">
        <v>1.4</v>
      </c>
      <c r="V61" s="87">
        <v>82</v>
      </c>
      <c r="W61" s="32">
        <v>1.4</v>
      </c>
      <c r="X61" s="87">
        <v>80.7</v>
      </c>
      <c r="Y61" s="32">
        <v>1.4</v>
      </c>
      <c r="Z61" s="87">
        <v>82.1</v>
      </c>
      <c r="AA61" s="32">
        <v>1.3</v>
      </c>
      <c r="AB61" s="87">
        <v>84.2</v>
      </c>
      <c r="AC61" s="32">
        <v>1.1000000000000001</v>
      </c>
      <c r="AD61" s="87">
        <v>83.5</v>
      </c>
      <c r="AE61" s="32">
        <v>1</v>
      </c>
      <c r="AF61" s="87"/>
      <c r="AG61" s="32"/>
      <c r="AH61" s="87">
        <v>84.9</v>
      </c>
      <c r="AI61" s="32">
        <v>0.8</v>
      </c>
      <c r="AJ61" s="87">
        <v>85.1</v>
      </c>
      <c r="AK61" s="32">
        <v>0.8</v>
      </c>
      <c r="AL61" s="87">
        <v>84.5</v>
      </c>
      <c r="AM61" s="32">
        <v>0.8</v>
      </c>
      <c r="AN61" s="87">
        <v>83.3</v>
      </c>
      <c r="AO61" s="32">
        <v>0.8</v>
      </c>
    </row>
    <row r="63" spans="1:41" ht="12.75" customHeight="1" x14ac:dyDescent="0.25">
      <c r="A63" s="69" t="s">
        <v>31</v>
      </c>
    </row>
    <row r="65" spans="1:41" x14ac:dyDescent="0.25">
      <c r="A65" s="2" t="str">
        <f>CONCATENATE("Personnes au chômage au sens du BIT selon la nationalité et la durée de résidence, de 2006 à ",RIGHT(Index!A17,4)-1)</f>
        <v>Personnes au chômage au sens du BIT selon la nationalité et la durée de résidence, de 2006 à 2025</v>
      </c>
      <c r="AA65" s="27"/>
      <c r="AC65" s="27"/>
      <c r="AE65" s="27"/>
      <c r="AG65" s="27"/>
      <c r="AI65" s="27"/>
      <c r="AK65" s="27"/>
      <c r="AM65" s="27"/>
      <c r="AO65" s="27"/>
    </row>
    <row r="66" spans="1:41" x14ac:dyDescent="0.25">
      <c r="A66" s="3" t="s">
        <v>37</v>
      </c>
    </row>
    <row r="67" spans="1:41" s="43" customFormat="1" ht="13.5" customHeight="1" x14ac:dyDescent="0.25">
      <c r="A67" s="117"/>
      <c r="B67" s="119">
        <v>2006</v>
      </c>
      <c r="C67" s="121"/>
      <c r="D67" s="119">
        <v>2007</v>
      </c>
      <c r="E67" s="121"/>
      <c r="F67" s="119">
        <v>2008</v>
      </c>
      <c r="G67" s="121"/>
      <c r="H67" s="119">
        <v>2009</v>
      </c>
      <c r="I67" s="121"/>
      <c r="J67" s="119" t="s">
        <v>3</v>
      </c>
      <c r="K67" s="121"/>
      <c r="L67" s="119">
        <v>2011</v>
      </c>
      <c r="M67" s="121"/>
      <c r="N67" s="119">
        <v>2012</v>
      </c>
      <c r="O67" s="121"/>
      <c r="P67" s="119">
        <v>2013</v>
      </c>
      <c r="Q67" s="121"/>
      <c r="R67" s="119">
        <v>2014</v>
      </c>
      <c r="S67" s="121"/>
      <c r="T67" s="119">
        <v>2015</v>
      </c>
      <c r="U67" s="121"/>
      <c r="V67" s="119">
        <v>2016</v>
      </c>
      <c r="W67" s="121"/>
      <c r="X67" s="119">
        <v>2017</v>
      </c>
      <c r="Y67" s="121"/>
      <c r="Z67" s="119">
        <v>2018</v>
      </c>
      <c r="AA67" s="120"/>
      <c r="AB67" s="119">
        <v>2019</v>
      </c>
      <c r="AC67" s="120"/>
      <c r="AD67" s="119">
        <v>2020</v>
      </c>
      <c r="AE67" s="120"/>
      <c r="AF67" s="106" t="s">
        <v>108</v>
      </c>
      <c r="AG67" s="107"/>
      <c r="AH67" s="106">
        <v>2022</v>
      </c>
      <c r="AI67" s="107"/>
      <c r="AJ67" s="106">
        <v>2023</v>
      </c>
      <c r="AK67" s="107"/>
      <c r="AL67" s="106">
        <v>2024</v>
      </c>
      <c r="AM67" s="107"/>
      <c r="AN67" s="106">
        <v>2025</v>
      </c>
      <c r="AO67" s="107"/>
    </row>
    <row r="68" spans="1:41" ht="13.5" customHeight="1" x14ac:dyDescent="0.25">
      <c r="A68" s="118"/>
      <c r="B68" s="56" t="s">
        <v>1</v>
      </c>
      <c r="C68" s="57" t="s">
        <v>2</v>
      </c>
      <c r="D68" s="56" t="s">
        <v>1</v>
      </c>
      <c r="E68" s="57" t="s">
        <v>2</v>
      </c>
      <c r="F68" s="56" t="s">
        <v>1</v>
      </c>
      <c r="G68" s="57" t="s">
        <v>2</v>
      </c>
      <c r="H68" s="56" t="s">
        <v>1</v>
      </c>
      <c r="I68" s="57" t="s">
        <v>2</v>
      </c>
      <c r="J68" s="56" t="s">
        <v>1</v>
      </c>
      <c r="K68" s="57" t="s">
        <v>2</v>
      </c>
      <c r="L68" s="56" t="s">
        <v>1</v>
      </c>
      <c r="M68" s="57" t="s">
        <v>2</v>
      </c>
      <c r="N68" s="56" t="s">
        <v>1</v>
      </c>
      <c r="O68" s="57" t="s">
        <v>2</v>
      </c>
      <c r="P68" s="56" t="s">
        <v>1</v>
      </c>
      <c r="Q68" s="57" t="s">
        <v>2</v>
      </c>
      <c r="R68" s="56" t="s">
        <v>1</v>
      </c>
      <c r="S68" s="57" t="s">
        <v>2</v>
      </c>
      <c r="T68" s="56" t="s">
        <v>1</v>
      </c>
      <c r="U68" s="57" t="s">
        <v>2</v>
      </c>
      <c r="V68" s="56" t="s">
        <v>1</v>
      </c>
      <c r="W68" s="57" t="s">
        <v>2</v>
      </c>
      <c r="X68" s="56" t="s">
        <v>1</v>
      </c>
      <c r="Y68" s="57" t="s">
        <v>2</v>
      </c>
      <c r="Z68" s="58" t="s">
        <v>1</v>
      </c>
      <c r="AA68" s="59" t="s">
        <v>2</v>
      </c>
      <c r="AB68" s="58" t="s">
        <v>1</v>
      </c>
      <c r="AC68" s="59" t="s">
        <v>2</v>
      </c>
      <c r="AD68" s="58" t="s">
        <v>1</v>
      </c>
      <c r="AE68" s="59" t="s">
        <v>2</v>
      </c>
      <c r="AF68" s="58" t="s">
        <v>1</v>
      </c>
      <c r="AG68" s="59" t="s">
        <v>2</v>
      </c>
      <c r="AH68" s="58" t="s">
        <v>1</v>
      </c>
      <c r="AI68" s="59" t="s">
        <v>2</v>
      </c>
      <c r="AJ68" s="58" t="s">
        <v>1</v>
      </c>
      <c r="AK68" s="59" t="s">
        <v>2</v>
      </c>
      <c r="AL68" s="58" t="s">
        <v>1</v>
      </c>
      <c r="AM68" s="59" t="s">
        <v>2</v>
      </c>
      <c r="AN68" s="58" t="s">
        <v>1</v>
      </c>
      <c r="AO68" s="59" t="s">
        <v>2</v>
      </c>
    </row>
    <row r="69" spans="1:41" s="45" customFormat="1" ht="13.5" customHeight="1" x14ac:dyDescent="0.25">
      <c r="A69" s="60" t="s">
        <v>101</v>
      </c>
      <c r="B69" s="100">
        <v>2.2000000000000002</v>
      </c>
      <c r="C69" s="100">
        <v>0.3</v>
      </c>
      <c r="D69" s="100">
        <v>2.2999999999999998</v>
      </c>
      <c r="E69" s="100">
        <v>0.3</v>
      </c>
      <c r="F69" s="100">
        <v>1.9</v>
      </c>
      <c r="G69" s="100">
        <v>0.3</v>
      </c>
      <c r="H69" s="100">
        <v>2.5</v>
      </c>
      <c r="I69" s="100">
        <v>0.3</v>
      </c>
      <c r="J69" s="100">
        <v>3.1</v>
      </c>
      <c r="K69" s="100">
        <v>0.2</v>
      </c>
      <c r="L69" s="100">
        <v>2.9</v>
      </c>
      <c r="M69" s="100">
        <v>0.2</v>
      </c>
      <c r="N69" s="100">
        <v>2.8</v>
      </c>
      <c r="O69" s="100">
        <v>0.2</v>
      </c>
      <c r="P69" s="100">
        <v>2.8</v>
      </c>
      <c r="Q69" s="100">
        <v>0.2</v>
      </c>
      <c r="R69" s="100">
        <v>3</v>
      </c>
      <c r="S69" s="100">
        <v>0.2</v>
      </c>
      <c r="T69" s="100">
        <v>2.9</v>
      </c>
      <c r="U69" s="100">
        <v>0.2</v>
      </c>
      <c r="V69" s="100">
        <v>3.1</v>
      </c>
      <c r="W69" s="100">
        <v>0.2</v>
      </c>
      <c r="X69" s="100">
        <v>3.1</v>
      </c>
      <c r="Y69" s="100">
        <v>0.2</v>
      </c>
      <c r="Z69" s="100">
        <v>3.1</v>
      </c>
      <c r="AA69" s="100">
        <v>0.2</v>
      </c>
      <c r="AB69" s="100">
        <v>2.7</v>
      </c>
      <c r="AC69" s="100">
        <v>0.2</v>
      </c>
      <c r="AD69" s="100">
        <v>3.2</v>
      </c>
      <c r="AE69" s="100">
        <v>0.2</v>
      </c>
      <c r="AF69" s="100"/>
      <c r="AG69" s="100"/>
      <c r="AH69" s="100">
        <v>2.8</v>
      </c>
      <c r="AI69" s="100">
        <v>0.2</v>
      </c>
      <c r="AJ69" s="100">
        <v>2.6</v>
      </c>
      <c r="AK69" s="100">
        <v>0.2</v>
      </c>
      <c r="AL69" s="100">
        <v>2.6</v>
      </c>
      <c r="AM69" s="100">
        <v>0.2</v>
      </c>
      <c r="AN69" s="100">
        <v>3</v>
      </c>
      <c r="AO69" s="100">
        <v>0.2</v>
      </c>
    </row>
    <row r="70" spans="1:41" ht="13.5" customHeight="1" x14ac:dyDescent="0.25">
      <c r="A70" s="17" t="s">
        <v>15</v>
      </c>
      <c r="B70" s="84">
        <v>5</v>
      </c>
      <c r="C70" s="89">
        <v>1.4</v>
      </c>
      <c r="D70" s="84">
        <v>5.3</v>
      </c>
      <c r="E70" s="89">
        <v>1.5</v>
      </c>
      <c r="F70" s="84" t="s">
        <v>46</v>
      </c>
      <c r="G70" s="89" t="s">
        <v>49</v>
      </c>
      <c r="H70" s="84">
        <v>4.9000000000000004</v>
      </c>
      <c r="I70" s="89">
        <v>1.6</v>
      </c>
      <c r="J70" s="84">
        <v>5.3</v>
      </c>
      <c r="K70" s="89">
        <v>0.9</v>
      </c>
      <c r="L70" s="84">
        <v>5.9</v>
      </c>
      <c r="M70" s="89">
        <v>0.9</v>
      </c>
      <c r="N70" s="84">
        <v>5.7</v>
      </c>
      <c r="O70" s="89">
        <v>1</v>
      </c>
      <c r="P70" s="84">
        <v>5.7</v>
      </c>
      <c r="Q70" s="89">
        <v>1.1000000000000001</v>
      </c>
      <c r="R70" s="84">
        <v>6.4</v>
      </c>
      <c r="S70" s="89">
        <v>1.1000000000000001</v>
      </c>
      <c r="T70" s="84">
        <v>6</v>
      </c>
      <c r="U70" s="89">
        <v>1.2</v>
      </c>
      <c r="V70" s="84">
        <v>6.3</v>
      </c>
      <c r="W70" s="89">
        <v>1.2</v>
      </c>
      <c r="X70" s="84">
        <v>6.8</v>
      </c>
      <c r="Y70" s="89">
        <v>1.3</v>
      </c>
      <c r="Z70" s="84">
        <v>6.7</v>
      </c>
      <c r="AA70" s="89">
        <v>1.3</v>
      </c>
      <c r="AB70" s="84">
        <v>5.7</v>
      </c>
      <c r="AC70" s="89">
        <v>1.2</v>
      </c>
      <c r="AD70" s="84">
        <v>5.4</v>
      </c>
      <c r="AE70" s="89">
        <v>1.1000000000000001</v>
      </c>
      <c r="AF70" s="84"/>
      <c r="AG70" s="89"/>
      <c r="AH70" s="84">
        <v>7.9</v>
      </c>
      <c r="AI70" s="89">
        <v>1.3</v>
      </c>
      <c r="AJ70" s="84">
        <v>6.1</v>
      </c>
      <c r="AK70" s="89">
        <v>1.2</v>
      </c>
      <c r="AL70" s="84">
        <v>6.6</v>
      </c>
      <c r="AM70" s="89">
        <v>1.2</v>
      </c>
      <c r="AN70" s="84">
        <v>5.6</v>
      </c>
      <c r="AO70" s="89">
        <v>1.1000000000000001</v>
      </c>
    </row>
    <row r="71" spans="1:41" ht="13.5" customHeight="1" x14ac:dyDescent="0.25">
      <c r="A71" s="17" t="s">
        <v>6</v>
      </c>
      <c r="B71" s="84">
        <v>2.4</v>
      </c>
      <c r="C71" s="89">
        <v>0.3</v>
      </c>
      <c r="D71" s="84">
        <v>2.2999999999999998</v>
      </c>
      <c r="E71" s="89">
        <v>0.4</v>
      </c>
      <c r="F71" s="84">
        <v>2.2000000000000002</v>
      </c>
      <c r="G71" s="89">
        <v>0.4</v>
      </c>
      <c r="H71" s="84">
        <v>2.5</v>
      </c>
      <c r="I71" s="89">
        <v>0.4</v>
      </c>
      <c r="J71" s="84">
        <v>3.4</v>
      </c>
      <c r="K71" s="89">
        <v>0.3</v>
      </c>
      <c r="L71" s="84">
        <v>2.9</v>
      </c>
      <c r="M71" s="89">
        <v>0.3</v>
      </c>
      <c r="N71" s="84">
        <v>2.8</v>
      </c>
      <c r="O71" s="89">
        <v>0.2</v>
      </c>
      <c r="P71" s="84">
        <v>2.9</v>
      </c>
      <c r="Q71" s="89">
        <v>0.3</v>
      </c>
      <c r="R71" s="84">
        <v>3.1</v>
      </c>
      <c r="S71" s="89">
        <v>0.3</v>
      </c>
      <c r="T71" s="84">
        <v>2.9</v>
      </c>
      <c r="U71" s="89">
        <v>0.3</v>
      </c>
      <c r="V71" s="84">
        <v>3.4</v>
      </c>
      <c r="W71" s="89">
        <v>0.3</v>
      </c>
      <c r="X71" s="84">
        <v>3.3</v>
      </c>
      <c r="Y71" s="89">
        <v>0.3</v>
      </c>
      <c r="Z71" s="84">
        <v>3.3</v>
      </c>
      <c r="AA71" s="89">
        <v>0.3</v>
      </c>
      <c r="AB71" s="84">
        <v>2.8</v>
      </c>
      <c r="AC71" s="89">
        <v>0.3</v>
      </c>
      <c r="AD71" s="84">
        <v>3.7</v>
      </c>
      <c r="AE71" s="89">
        <v>0.3</v>
      </c>
      <c r="AF71" s="84"/>
      <c r="AG71" s="89"/>
      <c r="AH71" s="84">
        <v>2.7</v>
      </c>
      <c r="AI71" s="89">
        <v>0.3</v>
      </c>
      <c r="AJ71" s="84">
        <v>2.4</v>
      </c>
      <c r="AK71" s="89">
        <v>0.3</v>
      </c>
      <c r="AL71" s="84">
        <v>2.5</v>
      </c>
      <c r="AM71" s="89">
        <v>0.3</v>
      </c>
      <c r="AN71" s="84">
        <v>3.2</v>
      </c>
      <c r="AO71" s="89">
        <v>0.3</v>
      </c>
    </row>
    <row r="72" spans="1:41" ht="13.5" customHeight="1" x14ac:dyDescent="0.25">
      <c r="A72" s="16" t="s">
        <v>14</v>
      </c>
      <c r="B72" s="84">
        <v>2.4</v>
      </c>
      <c r="C72" s="89">
        <v>0.4</v>
      </c>
      <c r="D72" s="84">
        <v>2.2999999999999998</v>
      </c>
      <c r="E72" s="89">
        <v>0.4</v>
      </c>
      <c r="F72" s="84">
        <v>2.1</v>
      </c>
      <c r="G72" s="89">
        <v>0.4</v>
      </c>
      <c r="H72" s="84">
        <v>2.4</v>
      </c>
      <c r="I72" s="89">
        <v>0.5</v>
      </c>
      <c r="J72" s="84">
        <v>3.4</v>
      </c>
      <c r="K72" s="89">
        <v>0.3</v>
      </c>
      <c r="L72" s="84">
        <v>2.9</v>
      </c>
      <c r="M72" s="89">
        <v>0.3</v>
      </c>
      <c r="N72" s="84">
        <v>2.7</v>
      </c>
      <c r="O72" s="89">
        <v>0.3</v>
      </c>
      <c r="P72" s="84">
        <v>2.8</v>
      </c>
      <c r="Q72" s="89">
        <v>0.3</v>
      </c>
      <c r="R72" s="84">
        <v>3</v>
      </c>
      <c r="S72" s="89">
        <v>0.3</v>
      </c>
      <c r="T72" s="84">
        <v>2.8</v>
      </c>
      <c r="U72" s="89">
        <v>0.3</v>
      </c>
      <c r="V72" s="84">
        <v>3.3</v>
      </c>
      <c r="W72" s="89">
        <v>0.3</v>
      </c>
      <c r="X72" s="84">
        <v>3.4</v>
      </c>
      <c r="Y72" s="89">
        <v>0.4</v>
      </c>
      <c r="Z72" s="84">
        <v>3.2</v>
      </c>
      <c r="AA72" s="89">
        <v>0.3</v>
      </c>
      <c r="AB72" s="84">
        <v>2.7</v>
      </c>
      <c r="AC72" s="89">
        <v>0.3</v>
      </c>
      <c r="AD72" s="84">
        <v>3.6</v>
      </c>
      <c r="AE72" s="89">
        <v>0.3</v>
      </c>
      <c r="AF72" s="84"/>
      <c r="AG72" s="89"/>
      <c r="AH72" s="84">
        <v>2.6</v>
      </c>
      <c r="AI72" s="89">
        <v>0.3</v>
      </c>
      <c r="AJ72" s="84">
        <v>2.4</v>
      </c>
      <c r="AK72" s="89">
        <v>0.3</v>
      </c>
      <c r="AL72" s="84">
        <v>2.2999999999999998</v>
      </c>
      <c r="AM72" s="89">
        <v>0.3</v>
      </c>
      <c r="AN72" s="84">
        <v>3</v>
      </c>
      <c r="AO72" s="89">
        <v>0.3</v>
      </c>
    </row>
    <row r="73" spans="1:41" ht="13.5" customHeight="1" x14ac:dyDescent="0.25">
      <c r="A73" s="16" t="s">
        <v>13</v>
      </c>
      <c r="B73" s="84" t="s">
        <v>39</v>
      </c>
      <c r="C73" s="89" t="s">
        <v>87</v>
      </c>
      <c r="D73" s="84" t="s">
        <v>50</v>
      </c>
      <c r="E73" s="89" t="s">
        <v>74</v>
      </c>
      <c r="F73" s="84" t="s">
        <v>44</v>
      </c>
      <c r="G73" s="89" t="s">
        <v>74</v>
      </c>
      <c r="H73" s="84" t="s">
        <v>78</v>
      </c>
      <c r="I73" s="89" t="s">
        <v>49</v>
      </c>
      <c r="J73" s="84">
        <v>3.4</v>
      </c>
      <c r="K73" s="89">
        <v>0.7</v>
      </c>
      <c r="L73" s="84">
        <v>3.2</v>
      </c>
      <c r="M73" s="89">
        <v>0.7</v>
      </c>
      <c r="N73" s="84">
        <v>3.3</v>
      </c>
      <c r="O73" s="89">
        <v>0.7</v>
      </c>
      <c r="P73" s="84">
        <v>3.6</v>
      </c>
      <c r="Q73" s="89">
        <v>0.8</v>
      </c>
      <c r="R73" s="84">
        <v>3.4</v>
      </c>
      <c r="S73" s="89">
        <v>0.7</v>
      </c>
      <c r="T73" s="84">
        <v>3.4</v>
      </c>
      <c r="U73" s="89">
        <v>0.7</v>
      </c>
      <c r="V73" s="84">
        <v>3.9</v>
      </c>
      <c r="W73" s="89">
        <v>0.9</v>
      </c>
      <c r="X73" s="84">
        <v>3.2</v>
      </c>
      <c r="Y73" s="89">
        <v>0.6</v>
      </c>
      <c r="Z73" s="84">
        <v>4.0999999999999996</v>
      </c>
      <c r="AA73" s="89">
        <v>0.8</v>
      </c>
      <c r="AB73" s="84">
        <v>3.9</v>
      </c>
      <c r="AC73" s="89">
        <v>0.9</v>
      </c>
      <c r="AD73" s="84">
        <v>4.3</v>
      </c>
      <c r="AE73" s="89">
        <v>0.9</v>
      </c>
      <c r="AF73" s="84"/>
      <c r="AG73" s="89"/>
      <c r="AH73" s="84" t="s">
        <v>40</v>
      </c>
      <c r="AI73" s="89" t="s">
        <v>87</v>
      </c>
      <c r="AJ73" s="84" t="s">
        <v>44</v>
      </c>
      <c r="AK73" s="89" t="s">
        <v>110</v>
      </c>
      <c r="AL73" s="84" t="s">
        <v>40</v>
      </c>
      <c r="AM73" s="89" t="s">
        <v>87</v>
      </c>
      <c r="AN73" s="84">
        <v>4.0999999999999996</v>
      </c>
      <c r="AO73" s="89">
        <v>0.8</v>
      </c>
    </row>
    <row r="74" spans="1:41" ht="13.5" customHeight="1" x14ac:dyDescent="0.25">
      <c r="A74" s="17" t="s">
        <v>7</v>
      </c>
      <c r="B74" s="84">
        <v>1.4</v>
      </c>
      <c r="C74" s="89">
        <v>0.4</v>
      </c>
      <c r="D74" s="84">
        <v>1.6</v>
      </c>
      <c r="E74" s="89">
        <v>0.4</v>
      </c>
      <c r="F74" s="84">
        <v>1.1000000000000001</v>
      </c>
      <c r="G74" s="89">
        <v>0.3</v>
      </c>
      <c r="H74" s="84">
        <v>2.2000000000000002</v>
      </c>
      <c r="I74" s="89">
        <v>0.5</v>
      </c>
      <c r="J74" s="84">
        <v>2.2000000000000002</v>
      </c>
      <c r="K74" s="89">
        <v>0.3</v>
      </c>
      <c r="L74" s="84">
        <v>2.2999999999999998</v>
      </c>
      <c r="M74" s="89">
        <v>0.3</v>
      </c>
      <c r="N74" s="84">
        <v>2.4</v>
      </c>
      <c r="O74" s="89">
        <v>0.3</v>
      </c>
      <c r="P74" s="84">
        <v>2.2000000000000002</v>
      </c>
      <c r="Q74" s="89">
        <v>0.3</v>
      </c>
      <c r="R74" s="84">
        <v>2.4</v>
      </c>
      <c r="S74" s="89">
        <v>0.3</v>
      </c>
      <c r="T74" s="84">
        <v>2.4</v>
      </c>
      <c r="U74" s="89">
        <v>0.3</v>
      </c>
      <c r="V74" s="84">
        <v>2.4</v>
      </c>
      <c r="W74" s="89">
        <v>0.3</v>
      </c>
      <c r="X74" s="84">
        <v>2.5</v>
      </c>
      <c r="Y74" s="89">
        <v>0.3</v>
      </c>
      <c r="Z74" s="84">
        <v>2.4</v>
      </c>
      <c r="AA74" s="89">
        <v>0.2</v>
      </c>
      <c r="AB74" s="84">
        <v>2.2999999999999998</v>
      </c>
      <c r="AC74" s="89">
        <v>0.2</v>
      </c>
      <c r="AD74" s="84">
        <v>2.6</v>
      </c>
      <c r="AE74" s="89">
        <v>0.2</v>
      </c>
      <c r="AF74" s="84"/>
      <c r="AG74" s="89"/>
      <c r="AH74" s="84">
        <v>2.2000000000000002</v>
      </c>
      <c r="AI74" s="89">
        <v>0.2</v>
      </c>
      <c r="AJ74" s="84">
        <v>2.2000000000000002</v>
      </c>
      <c r="AK74" s="89">
        <v>0.2</v>
      </c>
      <c r="AL74" s="84">
        <v>2.2999999999999998</v>
      </c>
      <c r="AM74" s="89">
        <v>0.2</v>
      </c>
      <c r="AN74" s="84">
        <v>2.5</v>
      </c>
      <c r="AO74" s="89">
        <v>0.2</v>
      </c>
    </row>
    <row r="75" spans="1:41" ht="13.5" customHeight="1" x14ac:dyDescent="0.25">
      <c r="A75" s="16" t="s">
        <v>8</v>
      </c>
      <c r="B75" s="84" t="s">
        <v>52</v>
      </c>
      <c r="C75" s="89" t="s">
        <v>111</v>
      </c>
      <c r="D75" s="84" t="s">
        <v>74</v>
      </c>
      <c r="E75" s="89" t="s">
        <v>59</v>
      </c>
      <c r="F75" s="84" t="s">
        <v>58</v>
      </c>
      <c r="G75" s="89" t="s">
        <v>112</v>
      </c>
      <c r="H75" s="84" t="s">
        <v>72</v>
      </c>
      <c r="I75" s="89" t="s">
        <v>59</v>
      </c>
      <c r="J75" s="84">
        <v>1.7</v>
      </c>
      <c r="K75" s="89">
        <v>0.3</v>
      </c>
      <c r="L75" s="84">
        <v>1.7</v>
      </c>
      <c r="M75" s="89">
        <v>0.4</v>
      </c>
      <c r="N75" s="84">
        <v>1.9</v>
      </c>
      <c r="O75" s="89">
        <v>0.4</v>
      </c>
      <c r="P75" s="84">
        <v>1.3</v>
      </c>
      <c r="Q75" s="89">
        <v>0.3</v>
      </c>
      <c r="R75" s="84">
        <v>1.7</v>
      </c>
      <c r="S75" s="89">
        <v>0.3</v>
      </c>
      <c r="T75" s="84">
        <v>1.9</v>
      </c>
      <c r="U75" s="89">
        <v>0.4</v>
      </c>
      <c r="V75" s="84">
        <v>1.9</v>
      </c>
      <c r="W75" s="89">
        <v>0.4</v>
      </c>
      <c r="X75" s="84">
        <v>2.1</v>
      </c>
      <c r="Y75" s="89">
        <v>0.4</v>
      </c>
      <c r="Z75" s="84">
        <v>1.9</v>
      </c>
      <c r="AA75" s="89">
        <v>0.3</v>
      </c>
      <c r="AB75" s="84">
        <v>1.6</v>
      </c>
      <c r="AC75" s="89">
        <v>0.3</v>
      </c>
      <c r="AD75" s="84">
        <v>2</v>
      </c>
      <c r="AE75" s="89">
        <v>0.3</v>
      </c>
      <c r="AF75" s="84"/>
      <c r="AG75" s="89"/>
      <c r="AH75" s="84">
        <v>1.5</v>
      </c>
      <c r="AI75" s="89">
        <v>0.3</v>
      </c>
      <c r="AJ75" s="84">
        <v>1.7</v>
      </c>
      <c r="AK75" s="89">
        <v>0.3</v>
      </c>
      <c r="AL75" s="84">
        <v>1.5</v>
      </c>
      <c r="AM75" s="89">
        <v>0.3</v>
      </c>
      <c r="AN75" s="84">
        <v>1.8</v>
      </c>
      <c r="AO75" s="89">
        <v>0.3</v>
      </c>
    </row>
    <row r="76" spans="1:41" ht="13.5" customHeight="1" x14ac:dyDescent="0.25">
      <c r="A76" s="16" t="s">
        <v>25</v>
      </c>
      <c r="B76" s="84" t="s">
        <v>82</v>
      </c>
      <c r="C76" s="89" t="s">
        <v>110</v>
      </c>
      <c r="D76" s="84">
        <v>2.2000000000000002</v>
      </c>
      <c r="E76" s="89">
        <v>0.7</v>
      </c>
      <c r="F76" s="84">
        <v>1.8</v>
      </c>
      <c r="G76" s="89">
        <v>0.6</v>
      </c>
      <c r="H76" s="84">
        <v>2.7</v>
      </c>
      <c r="I76" s="89">
        <v>0.9</v>
      </c>
      <c r="J76" s="84">
        <v>2.5</v>
      </c>
      <c r="K76" s="89">
        <v>0.4</v>
      </c>
      <c r="L76" s="84">
        <v>2.8</v>
      </c>
      <c r="M76" s="89">
        <v>0.4</v>
      </c>
      <c r="N76" s="84">
        <v>2.7</v>
      </c>
      <c r="O76" s="89">
        <v>0.4</v>
      </c>
      <c r="P76" s="84">
        <v>2.9</v>
      </c>
      <c r="Q76" s="89">
        <v>0.5</v>
      </c>
      <c r="R76" s="84">
        <v>3</v>
      </c>
      <c r="S76" s="89">
        <v>0.4</v>
      </c>
      <c r="T76" s="84">
        <v>2.8</v>
      </c>
      <c r="U76" s="89">
        <v>0.4</v>
      </c>
      <c r="V76" s="84">
        <v>2.7</v>
      </c>
      <c r="W76" s="89">
        <v>0.4</v>
      </c>
      <c r="X76" s="84">
        <v>2.7</v>
      </c>
      <c r="Y76" s="89">
        <v>0.4</v>
      </c>
      <c r="Z76" s="84">
        <v>2.7</v>
      </c>
      <c r="AA76" s="89">
        <v>0.3</v>
      </c>
      <c r="AB76" s="84">
        <v>2.8</v>
      </c>
      <c r="AC76" s="89">
        <v>0.3</v>
      </c>
      <c r="AD76" s="84">
        <v>3</v>
      </c>
      <c r="AE76" s="89">
        <v>0.3</v>
      </c>
      <c r="AF76" s="84"/>
      <c r="AG76" s="89"/>
      <c r="AH76" s="84">
        <v>2.6</v>
      </c>
      <c r="AI76" s="89">
        <v>0.3</v>
      </c>
      <c r="AJ76" s="84">
        <v>2.6</v>
      </c>
      <c r="AK76" s="89">
        <v>0.3</v>
      </c>
      <c r="AL76" s="84">
        <v>2.8</v>
      </c>
      <c r="AM76" s="89">
        <v>0.3</v>
      </c>
      <c r="AN76" s="84">
        <v>3</v>
      </c>
      <c r="AO76" s="89">
        <v>0.3</v>
      </c>
    </row>
    <row r="77" spans="1:41" s="61" customFormat="1" ht="25.5" customHeight="1" x14ac:dyDescent="0.25">
      <c r="A77" s="76" t="s">
        <v>109</v>
      </c>
      <c r="B77" s="101">
        <v>2</v>
      </c>
      <c r="C77" s="102">
        <v>0.3</v>
      </c>
      <c r="D77" s="101">
        <v>1.9</v>
      </c>
      <c r="E77" s="102">
        <v>0.3</v>
      </c>
      <c r="F77" s="101">
        <v>1.6</v>
      </c>
      <c r="G77" s="102">
        <v>0.3</v>
      </c>
      <c r="H77" s="101">
        <v>2.2999999999999998</v>
      </c>
      <c r="I77" s="102">
        <v>0.4</v>
      </c>
      <c r="J77" s="101">
        <v>2.6</v>
      </c>
      <c r="K77" s="102">
        <v>0.2</v>
      </c>
      <c r="L77" s="101">
        <v>2.4</v>
      </c>
      <c r="M77" s="102">
        <v>0.2</v>
      </c>
      <c r="N77" s="101">
        <v>2.4</v>
      </c>
      <c r="O77" s="102">
        <v>0.2</v>
      </c>
      <c r="P77" s="101">
        <v>2.4</v>
      </c>
      <c r="Q77" s="102">
        <v>0.2</v>
      </c>
      <c r="R77" s="101">
        <v>2.5</v>
      </c>
      <c r="S77" s="102">
        <v>0.2</v>
      </c>
      <c r="T77" s="101">
        <v>2.5</v>
      </c>
      <c r="U77" s="102">
        <v>0.2</v>
      </c>
      <c r="V77" s="101">
        <v>2.6</v>
      </c>
      <c r="W77" s="102">
        <v>0.2</v>
      </c>
      <c r="X77" s="101">
        <v>2.6</v>
      </c>
      <c r="Y77" s="102">
        <v>0.2</v>
      </c>
      <c r="Z77" s="101">
        <v>2.6</v>
      </c>
      <c r="AA77" s="102">
        <v>0.2</v>
      </c>
      <c r="AB77" s="101">
        <v>2.1</v>
      </c>
      <c r="AC77" s="102">
        <v>0.2</v>
      </c>
      <c r="AD77" s="101">
        <v>2.7</v>
      </c>
      <c r="AE77" s="102">
        <v>0.2</v>
      </c>
      <c r="AF77" s="101"/>
      <c r="AG77" s="102"/>
      <c r="AH77" s="101">
        <v>2.2000000000000002</v>
      </c>
      <c r="AI77" s="102">
        <v>0.2</v>
      </c>
      <c r="AJ77" s="101">
        <v>2.1</v>
      </c>
      <c r="AK77" s="102">
        <v>0.2</v>
      </c>
      <c r="AL77" s="101">
        <v>2.2000000000000002</v>
      </c>
      <c r="AM77" s="102">
        <v>0.2</v>
      </c>
      <c r="AN77" s="101">
        <v>2.2999999999999998</v>
      </c>
      <c r="AO77" s="102">
        <v>0.2</v>
      </c>
    </row>
    <row r="78" spans="1:41" ht="13.5" customHeight="1" x14ac:dyDescent="0.25">
      <c r="A78" s="17" t="s">
        <v>15</v>
      </c>
      <c r="B78" s="84" t="s">
        <v>48</v>
      </c>
      <c r="C78" s="89" t="s">
        <v>41</v>
      </c>
      <c r="D78" s="84" t="s">
        <v>38</v>
      </c>
      <c r="E78" s="89" t="s">
        <v>72</v>
      </c>
      <c r="F78" s="84" t="s">
        <v>80</v>
      </c>
      <c r="G78" s="89" t="s">
        <v>49</v>
      </c>
      <c r="H78" s="84" t="s">
        <v>85</v>
      </c>
      <c r="I78" s="89" t="s">
        <v>82</v>
      </c>
      <c r="J78" s="84">
        <v>4.0999999999999996</v>
      </c>
      <c r="K78" s="89">
        <v>0.9</v>
      </c>
      <c r="L78" s="84">
        <v>4.8</v>
      </c>
      <c r="M78" s="89">
        <v>1.1000000000000001</v>
      </c>
      <c r="N78" s="84">
        <v>5</v>
      </c>
      <c r="O78" s="89">
        <v>1.2</v>
      </c>
      <c r="P78" s="84" t="s">
        <v>53</v>
      </c>
      <c r="Q78" s="89" t="s">
        <v>52</v>
      </c>
      <c r="R78" s="84">
        <v>5.7</v>
      </c>
      <c r="S78" s="89">
        <v>1.3</v>
      </c>
      <c r="T78" s="84" t="s">
        <v>93</v>
      </c>
      <c r="U78" s="89" t="s">
        <v>49</v>
      </c>
      <c r="V78" s="84" t="s">
        <v>45</v>
      </c>
      <c r="W78" s="89" t="s">
        <v>41</v>
      </c>
      <c r="X78" s="84" t="s">
        <v>126</v>
      </c>
      <c r="Y78" s="89" t="s">
        <v>72</v>
      </c>
      <c r="Z78" s="84" t="s">
        <v>67</v>
      </c>
      <c r="AA78" s="89" t="s">
        <v>72</v>
      </c>
      <c r="AB78" s="84" t="s">
        <v>77</v>
      </c>
      <c r="AC78" s="89" t="s">
        <v>52</v>
      </c>
      <c r="AD78" s="84" t="s">
        <v>85</v>
      </c>
      <c r="AE78" s="89" t="s">
        <v>49</v>
      </c>
      <c r="AF78" s="84"/>
      <c r="AG78" s="89"/>
      <c r="AH78" s="84" t="s">
        <v>127</v>
      </c>
      <c r="AI78" s="89" t="s">
        <v>42</v>
      </c>
      <c r="AJ78" s="84" t="s">
        <v>124</v>
      </c>
      <c r="AK78" s="89" t="s">
        <v>42</v>
      </c>
      <c r="AL78" s="84" t="s">
        <v>92</v>
      </c>
      <c r="AM78" s="89" t="s">
        <v>72</v>
      </c>
      <c r="AN78" s="84" t="s">
        <v>46</v>
      </c>
      <c r="AO78" s="89" t="s">
        <v>55</v>
      </c>
    </row>
    <row r="79" spans="1:41" ht="13.5" customHeight="1" x14ac:dyDescent="0.25">
      <c r="A79" s="17" t="s">
        <v>6</v>
      </c>
      <c r="B79" s="84">
        <v>2.2000000000000002</v>
      </c>
      <c r="C79" s="89">
        <v>0.4</v>
      </c>
      <c r="D79" s="84">
        <v>1.9</v>
      </c>
      <c r="E79" s="89">
        <v>0.3</v>
      </c>
      <c r="F79" s="84">
        <v>2</v>
      </c>
      <c r="G79" s="89">
        <v>0.4</v>
      </c>
      <c r="H79" s="84">
        <v>2.2999999999999998</v>
      </c>
      <c r="I79" s="89">
        <v>0.5</v>
      </c>
      <c r="J79" s="84">
        <v>3</v>
      </c>
      <c r="K79" s="89">
        <v>0.3</v>
      </c>
      <c r="L79" s="84">
        <v>2.5</v>
      </c>
      <c r="M79" s="89">
        <v>0.2</v>
      </c>
      <c r="N79" s="84">
        <v>2.5</v>
      </c>
      <c r="O79" s="89">
        <v>0.2</v>
      </c>
      <c r="P79" s="84">
        <v>2.5</v>
      </c>
      <c r="Q79" s="89">
        <v>0.3</v>
      </c>
      <c r="R79" s="84">
        <v>2.7</v>
      </c>
      <c r="S79" s="89">
        <v>0.3</v>
      </c>
      <c r="T79" s="84">
        <v>2.6</v>
      </c>
      <c r="U79" s="89">
        <v>0.3</v>
      </c>
      <c r="V79" s="84">
        <v>3.1</v>
      </c>
      <c r="W79" s="89">
        <v>0.3</v>
      </c>
      <c r="X79" s="84">
        <v>3</v>
      </c>
      <c r="Y79" s="89">
        <v>0.3</v>
      </c>
      <c r="Z79" s="84">
        <v>2.9</v>
      </c>
      <c r="AA79" s="89">
        <v>0.3</v>
      </c>
      <c r="AB79" s="84">
        <v>2.2999999999999998</v>
      </c>
      <c r="AC79" s="89">
        <v>0.3</v>
      </c>
      <c r="AD79" s="84">
        <v>3.2</v>
      </c>
      <c r="AE79" s="89">
        <v>0.3</v>
      </c>
      <c r="AF79" s="84"/>
      <c r="AG79" s="89"/>
      <c r="AH79" s="84">
        <v>2.2999999999999998</v>
      </c>
      <c r="AI79" s="89">
        <v>0.3</v>
      </c>
      <c r="AJ79" s="84">
        <v>2.1</v>
      </c>
      <c r="AK79" s="89">
        <v>0.3</v>
      </c>
      <c r="AL79" s="84">
        <v>2.2000000000000002</v>
      </c>
      <c r="AM79" s="89">
        <v>0.3</v>
      </c>
      <c r="AN79" s="84">
        <v>2.6</v>
      </c>
      <c r="AO79" s="89">
        <v>0.3</v>
      </c>
    </row>
    <row r="80" spans="1:41" ht="13.5" customHeight="1" x14ac:dyDescent="0.25">
      <c r="A80" s="16" t="s">
        <v>14</v>
      </c>
      <c r="B80" s="84">
        <v>2.2999999999999998</v>
      </c>
      <c r="C80" s="89">
        <v>0.4</v>
      </c>
      <c r="D80" s="84">
        <v>1.9</v>
      </c>
      <c r="E80" s="89">
        <v>0.4</v>
      </c>
      <c r="F80" s="84">
        <v>2</v>
      </c>
      <c r="G80" s="89">
        <v>0.4</v>
      </c>
      <c r="H80" s="84">
        <v>2.2999999999999998</v>
      </c>
      <c r="I80" s="89">
        <v>0.5</v>
      </c>
      <c r="J80" s="84">
        <v>3</v>
      </c>
      <c r="K80" s="89">
        <v>0.3</v>
      </c>
      <c r="L80" s="84">
        <v>2.5</v>
      </c>
      <c r="M80" s="89">
        <v>0.3</v>
      </c>
      <c r="N80" s="84">
        <v>2.5</v>
      </c>
      <c r="O80" s="89">
        <v>0.3</v>
      </c>
      <c r="P80" s="84">
        <v>2.5</v>
      </c>
      <c r="Q80" s="89">
        <v>0.3</v>
      </c>
      <c r="R80" s="84">
        <v>2.7</v>
      </c>
      <c r="S80" s="89">
        <v>0.3</v>
      </c>
      <c r="T80" s="84">
        <v>2.5</v>
      </c>
      <c r="U80" s="89">
        <v>0.3</v>
      </c>
      <c r="V80" s="84">
        <v>3</v>
      </c>
      <c r="W80" s="89">
        <v>0.4</v>
      </c>
      <c r="X80" s="84">
        <v>3</v>
      </c>
      <c r="Y80" s="89">
        <v>0.4</v>
      </c>
      <c r="Z80" s="84">
        <v>2.7</v>
      </c>
      <c r="AA80" s="89">
        <v>0.3</v>
      </c>
      <c r="AB80" s="84">
        <v>2.1</v>
      </c>
      <c r="AC80" s="89">
        <v>0.3</v>
      </c>
      <c r="AD80" s="84">
        <v>3.2</v>
      </c>
      <c r="AE80" s="89">
        <v>0.4</v>
      </c>
      <c r="AF80" s="84"/>
      <c r="AG80" s="89"/>
      <c r="AH80" s="84">
        <v>2.2000000000000002</v>
      </c>
      <c r="AI80" s="89">
        <v>0.3</v>
      </c>
      <c r="AJ80" s="84">
        <v>2.1</v>
      </c>
      <c r="AK80" s="89">
        <v>0.3</v>
      </c>
      <c r="AL80" s="84">
        <v>2</v>
      </c>
      <c r="AM80" s="89">
        <v>0.3</v>
      </c>
      <c r="AN80" s="84">
        <v>2.4</v>
      </c>
      <c r="AO80" s="89">
        <v>0.3</v>
      </c>
    </row>
    <row r="81" spans="1:41" ht="13.5" customHeight="1" x14ac:dyDescent="0.25">
      <c r="A81" s="16" t="s">
        <v>13</v>
      </c>
      <c r="B81" s="84" t="s">
        <v>41</v>
      </c>
      <c r="C81" s="89" t="s">
        <v>110</v>
      </c>
      <c r="D81" s="84" t="s">
        <v>42</v>
      </c>
      <c r="E81" s="89" t="s">
        <v>69</v>
      </c>
      <c r="F81" s="84" t="s">
        <v>57</v>
      </c>
      <c r="G81" s="89" t="s">
        <v>52</v>
      </c>
      <c r="H81" s="84" t="s">
        <v>84</v>
      </c>
      <c r="I81" s="89" t="s">
        <v>72</v>
      </c>
      <c r="J81" s="84" t="s">
        <v>50</v>
      </c>
      <c r="K81" s="89" t="s">
        <v>110</v>
      </c>
      <c r="L81" s="84" t="s">
        <v>84</v>
      </c>
      <c r="M81" s="89" t="s">
        <v>110</v>
      </c>
      <c r="N81" s="84" t="s">
        <v>84</v>
      </c>
      <c r="O81" s="89" t="s">
        <v>110</v>
      </c>
      <c r="P81" s="84" t="s">
        <v>44</v>
      </c>
      <c r="Q81" s="89" t="s">
        <v>87</v>
      </c>
      <c r="R81" s="84" t="s">
        <v>50</v>
      </c>
      <c r="S81" s="89" t="s">
        <v>110</v>
      </c>
      <c r="T81" s="84" t="s">
        <v>44</v>
      </c>
      <c r="U81" s="89" t="s">
        <v>87</v>
      </c>
      <c r="V81" s="84" t="s">
        <v>81</v>
      </c>
      <c r="W81" s="89" t="s">
        <v>69</v>
      </c>
      <c r="X81" s="84" t="s">
        <v>50</v>
      </c>
      <c r="Y81" s="89" t="s">
        <v>58</v>
      </c>
      <c r="Z81" s="84" t="s">
        <v>77</v>
      </c>
      <c r="AA81" s="89" t="s">
        <v>69</v>
      </c>
      <c r="AB81" s="84" t="s">
        <v>89</v>
      </c>
      <c r="AC81" s="89" t="s">
        <v>69</v>
      </c>
      <c r="AD81" s="84" t="s">
        <v>60</v>
      </c>
      <c r="AE81" s="89" t="s">
        <v>47</v>
      </c>
      <c r="AF81" s="84"/>
      <c r="AG81" s="89"/>
      <c r="AH81" s="84" t="s">
        <v>84</v>
      </c>
      <c r="AI81" s="89" t="s">
        <v>87</v>
      </c>
      <c r="AJ81" s="84" t="s">
        <v>84</v>
      </c>
      <c r="AK81" s="89" t="s">
        <v>87</v>
      </c>
      <c r="AL81" s="84" t="s">
        <v>64</v>
      </c>
      <c r="AM81" s="89" t="s">
        <v>47</v>
      </c>
      <c r="AN81" s="84" t="s">
        <v>81</v>
      </c>
      <c r="AO81" s="89" t="s">
        <v>47</v>
      </c>
    </row>
    <row r="82" spans="1:41" ht="13.5" customHeight="1" x14ac:dyDescent="0.25">
      <c r="A82" s="17" t="s">
        <v>7</v>
      </c>
      <c r="B82" s="84">
        <v>1.2</v>
      </c>
      <c r="C82" s="89">
        <v>0.4</v>
      </c>
      <c r="D82" s="84">
        <v>1.4</v>
      </c>
      <c r="E82" s="89">
        <v>0.4</v>
      </c>
      <c r="F82" s="84" t="s">
        <v>87</v>
      </c>
      <c r="G82" s="89" t="s">
        <v>112</v>
      </c>
      <c r="H82" s="84">
        <v>2.1</v>
      </c>
      <c r="I82" s="89">
        <v>0.6</v>
      </c>
      <c r="J82" s="84">
        <v>1.8</v>
      </c>
      <c r="K82" s="89">
        <v>0.3</v>
      </c>
      <c r="L82" s="84">
        <v>2</v>
      </c>
      <c r="M82" s="89">
        <v>0.3</v>
      </c>
      <c r="N82" s="84">
        <v>1.9</v>
      </c>
      <c r="O82" s="89">
        <v>0.3</v>
      </c>
      <c r="P82" s="84">
        <v>1.9</v>
      </c>
      <c r="Q82" s="89">
        <v>0.3</v>
      </c>
      <c r="R82" s="84">
        <v>2</v>
      </c>
      <c r="S82" s="89">
        <v>0.3</v>
      </c>
      <c r="T82" s="84">
        <v>2.1</v>
      </c>
      <c r="U82" s="89">
        <v>0.3</v>
      </c>
      <c r="V82" s="84">
        <v>1.9</v>
      </c>
      <c r="W82" s="89">
        <v>0.3</v>
      </c>
      <c r="X82" s="84">
        <v>2</v>
      </c>
      <c r="Y82" s="89">
        <v>0.3</v>
      </c>
      <c r="Z82" s="84">
        <v>2</v>
      </c>
      <c r="AA82" s="89">
        <v>0.2</v>
      </c>
      <c r="AB82" s="84">
        <v>1.8</v>
      </c>
      <c r="AC82" s="89">
        <v>0.2</v>
      </c>
      <c r="AD82" s="84">
        <v>2.1</v>
      </c>
      <c r="AE82" s="89">
        <v>0.3</v>
      </c>
      <c r="AF82" s="84"/>
      <c r="AG82" s="89"/>
      <c r="AH82" s="84">
        <v>1.7</v>
      </c>
      <c r="AI82" s="89">
        <v>0.2</v>
      </c>
      <c r="AJ82" s="84">
        <v>1.7</v>
      </c>
      <c r="AK82" s="89">
        <v>0.2</v>
      </c>
      <c r="AL82" s="84">
        <v>2</v>
      </c>
      <c r="AM82" s="89">
        <v>0.2</v>
      </c>
      <c r="AN82" s="84">
        <v>2</v>
      </c>
      <c r="AO82" s="89">
        <v>0.2</v>
      </c>
    </row>
    <row r="83" spans="1:41" ht="13.5" customHeight="1" x14ac:dyDescent="0.25">
      <c r="A83" s="16" t="s">
        <v>8</v>
      </c>
      <c r="B83" s="84" t="s">
        <v>74</v>
      </c>
      <c r="C83" s="89" t="s">
        <v>111</v>
      </c>
      <c r="D83" s="84" t="s">
        <v>69</v>
      </c>
      <c r="E83" s="89" t="s">
        <v>59</v>
      </c>
      <c r="F83" s="84" t="s">
        <v>111</v>
      </c>
      <c r="G83" s="89" t="s">
        <v>113</v>
      </c>
      <c r="H83" s="84" t="s">
        <v>41</v>
      </c>
      <c r="I83" s="89" t="s">
        <v>58</v>
      </c>
      <c r="J83" s="84">
        <v>1.6</v>
      </c>
      <c r="K83" s="89">
        <v>0.3</v>
      </c>
      <c r="L83" s="84">
        <v>1.6</v>
      </c>
      <c r="M83" s="89">
        <v>0.4</v>
      </c>
      <c r="N83" s="84">
        <v>1.7</v>
      </c>
      <c r="O83" s="89">
        <v>0.4</v>
      </c>
      <c r="P83" s="84">
        <v>1.2</v>
      </c>
      <c r="Q83" s="89">
        <v>0.3</v>
      </c>
      <c r="R83" s="84">
        <v>1.5</v>
      </c>
      <c r="S83" s="89">
        <v>0.3</v>
      </c>
      <c r="T83" s="84">
        <v>1.7</v>
      </c>
      <c r="U83" s="89">
        <v>0.4</v>
      </c>
      <c r="V83" s="84">
        <v>1.6</v>
      </c>
      <c r="W83" s="89">
        <v>0.3</v>
      </c>
      <c r="X83" s="84">
        <v>2</v>
      </c>
      <c r="Y83" s="89">
        <v>0.4</v>
      </c>
      <c r="Z83" s="84">
        <v>1.8</v>
      </c>
      <c r="AA83" s="89">
        <v>0.4</v>
      </c>
      <c r="AB83" s="84">
        <v>1.2</v>
      </c>
      <c r="AC83" s="89">
        <v>0.3</v>
      </c>
      <c r="AD83" s="84">
        <v>1.7</v>
      </c>
      <c r="AE83" s="89">
        <v>0.3</v>
      </c>
      <c r="AF83" s="84"/>
      <c r="AG83" s="89"/>
      <c r="AH83" s="84" t="s">
        <v>49</v>
      </c>
      <c r="AI83" s="89" t="s">
        <v>112</v>
      </c>
      <c r="AJ83" s="84" t="s">
        <v>55</v>
      </c>
      <c r="AK83" s="89" t="s">
        <v>112</v>
      </c>
      <c r="AL83" s="84" t="s">
        <v>52</v>
      </c>
      <c r="AM83" s="89" t="s">
        <v>112</v>
      </c>
      <c r="AN83" s="84">
        <v>1.5</v>
      </c>
      <c r="AO83" s="89">
        <v>0.3</v>
      </c>
    </row>
    <row r="84" spans="1:41" ht="13.5" customHeight="1" x14ac:dyDescent="0.25">
      <c r="A84" s="16" t="s">
        <v>25</v>
      </c>
      <c r="B84" s="84" t="s">
        <v>72</v>
      </c>
      <c r="C84" s="89" t="s">
        <v>110</v>
      </c>
      <c r="D84" s="84" t="s">
        <v>82</v>
      </c>
      <c r="E84" s="89" t="s">
        <v>87</v>
      </c>
      <c r="F84" s="84" t="s">
        <v>55</v>
      </c>
      <c r="G84" s="89" t="s">
        <v>58</v>
      </c>
      <c r="H84" s="84" t="s">
        <v>76</v>
      </c>
      <c r="I84" s="89" t="s">
        <v>69</v>
      </c>
      <c r="J84" s="84">
        <v>2</v>
      </c>
      <c r="K84" s="89">
        <v>0.4</v>
      </c>
      <c r="L84" s="84">
        <v>2.2999999999999998</v>
      </c>
      <c r="M84" s="89">
        <v>0.5</v>
      </c>
      <c r="N84" s="84">
        <v>2</v>
      </c>
      <c r="O84" s="89">
        <v>0.4</v>
      </c>
      <c r="P84" s="84">
        <v>2.4</v>
      </c>
      <c r="Q84" s="89">
        <v>0.5</v>
      </c>
      <c r="R84" s="84">
        <v>2.4</v>
      </c>
      <c r="S84" s="89">
        <v>0.5</v>
      </c>
      <c r="T84" s="84">
        <v>2.4</v>
      </c>
      <c r="U84" s="89">
        <v>0.5</v>
      </c>
      <c r="V84" s="84">
        <v>2.2000000000000002</v>
      </c>
      <c r="W84" s="89">
        <v>0.4</v>
      </c>
      <c r="X84" s="84">
        <v>2.1</v>
      </c>
      <c r="Y84" s="89">
        <v>0.4</v>
      </c>
      <c r="Z84" s="84">
        <v>2.1</v>
      </c>
      <c r="AA84" s="89">
        <v>0.3</v>
      </c>
      <c r="AB84" s="84">
        <v>2.2999999999999998</v>
      </c>
      <c r="AC84" s="89">
        <v>0.4</v>
      </c>
      <c r="AD84" s="84">
        <v>2.5</v>
      </c>
      <c r="AE84" s="89">
        <v>0.4</v>
      </c>
      <c r="AF84" s="84"/>
      <c r="AG84" s="89"/>
      <c r="AH84" s="84">
        <v>1.9</v>
      </c>
      <c r="AI84" s="89">
        <v>0.3</v>
      </c>
      <c r="AJ84" s="84">
        <v>2</v>
      </c>
      <c r="AK84" s="89">
        <v>0.3</v>
      </c>
      <c r="AL84" s="84">
        <v>2.5</v>
      </c>
      <c r="AM84" s="89">
        <v>0.3</v>
      </c>
      <c r="AN84" s="84">
        <v>2.4</v>
      </c>
      <c r="AO84" s="89">
        <v>0.3</v>
      </c>
    </row>
    <row r="85" spans="1:41" s="61" customFormat="1" ht="25.5" customHeight="1" x14ac:dyDescent="0.25">
      <c r="A85" s="76" t="s">
        <v>99</v>
      </c>
      <c r="B85" s="101" t="s">
        <v>80</v>
      </c>
      <c r="C85" s="102" t="s">
        <v>74</v>
      </c>
      <c r="D85" s="101" t="s">
        <v>38</v>
      </c>
      <c r="E85" s="102" t="s">
        <v>41</v>
      </c>
      <c r="F85" s="101" t="s">
        <v>84</v>
      </c>
      <c r="G85" s="102" t="s">
        <v>47</v>
      </c>
      <c r="H85" s="101" t="s">
        <v>68</v>
      </c>
      <c r="I85" s="102" t="s">
        <v>55</v>
      </c>
      <c r="J85" s="101">
        <v>5.3</v>
      </c>
      <c r="K85" s="102">
        <v>1</v>
      </c>
      <c r="L85" s="101">
        <v>4.8</v>
      </c>
      <c r="M85" s="102">
        <v>0.9</v>
      </c>
      <c r="N85" s="101">
        <v>4.3</v>
      </c>
      <c r="O85" s="102">
        <v>0.8</v>
      </c>
      <c r="P85" s="101">
        <v>5.3</v>
      </c>
      <c r="Q85" s="102">
        <v>0.9</v>
      </c>
      <c r="R85" s="101">
        <v>5</v>
      </c>
      <c r="S85" s="102">
        <v>0.8</v>
      </c>
      <c r="T85" s="101">
        <v>4.2</v>
      </c>
      <c r="U85" s="102">
        <v>0.7</v>
      </c>
      <c r="V85" s="101">
        <v>4.5</v>
      </c>
      <c r="W85" s="102">
        <v>0.7</v>
      </c>
      <c r="X85" s="101">
        <v>4.7</v>
      </c>
      <c r="Y85" s="102">
        <v>0.8</v>
      </c>
      <c r="Z85" s="101">
        <v>4.9000000000000004</v>
      </c>
      <c r="AA85" s="102">
        <v>0.8</v>
      </c>
      <c r="AB85" s="101">
        <v>5</v>
      </c>
      <c r="AC85" s="102">
        <v>0.8</v>
      </c>
      <c r="AD85" s="101">
        <v>5</v>
      </c>
      <c r="AE85" s="102">
        <v>0.8</v>
      </c>
      <c r="AF85" s="101"/>
      <c r="AG85" s="102"/>
      <c r="AH85" s="101">
        <v>4.5999999999999996</v>
      </c>
      <c r="AI85" s="102">
        <v>0.7</v>
      </c>
      <c r="AJ85" s="101">
        <v>3.9</v>
      </c>
      <c r="AK85" s="102">
        <v>0.6</v>
      </c>
      <c r="AL85" s="101">
        <v>3.8</v>
      </c>
      <c r="AM85" s="102">
        <v>0.6</v>
      </c>
      <c r="AN85" s="101">
        <v>5.9</v>
      </c>
      <c r="AO85" s="102">
        <v>0.8</v>
      </c>
    </row>
    <row r="86" spans="1:41" ht="13.5" customHeight="1" x14ac:dyDescent="0.25">
      <c r="A86" s="17" t="s">
        <v>15</v>
      </c>
      <c r="B86" s="84" t="s">
        <v>26</v>
      </c>
      <c r="C86" s="89" t="s">
        <v>26</v>
      </c>
      <c r="D86" s="84" t="s">
        <v>114</v>
      </c>
      <c r="E86" s="89" t="s">
        <v>95</v>
      </c>
      <c r="F86" s="84" t="s">
        <v>81</v>
      </c>
      <c r="G86" s="89" t="s">
        <v>89</v>
      </c>
      <c r="H86" s="84" t="s">
        <v>63</v>
      </c>
      <c r="I86" s="89" t="s">
        <v>53</v>
      </c>
      <c r="J86" s="84" t="s">
        <v>128</v>
      </c>
      <c r="K86" s="89" t="s">
        <v>48</v>
      </c>
      <c r="L86" s="84" t="s">
        <v>124</v>
      </c>
      <c r="M86" s="89" t="s">
        <v>60</v>
      </c>
      <c r="N86" s="84" t="s">
        <v>61</v>
      </c>
      <c r="O86" s="89" t="s">
        <v>56</v>
      </c>
      <c r="P86" s="84" t="s">
        <v>62</v>
      </c>
      <c r="Q86" s="89" t="s">
        <v>63</v>
      </c>
      <c r="R86" s="84" t="s">
        <v>129</v>
      </c>
      <c r="S86" s="89" t="s">
        <v>53</v>
      </c>
      <c r="T86" s="84" t="s">
        <v>128</v>
      </c>
      <c r="U86" s="89" t="s">
        <v>53</v>
      </c>
      <c r="V86" s="84" t="s">
        <v>130</v>
      </c>
      <c r="W86" s="89" t="s">
        <v>64</v>
      </c>
      <c r="X86" s="84" t="s">
        <v>131</v>
      </c>
      <c r="Y86" s="89" t="s">
        <v>65</v>
      </c>
      <c r="Z86" s="84" t="s">
        <v>132</v>
      </c>
      <c r="AA86" s="89" t="s">
        <v>66</v>
      </c>
      <c r="AB86" s="84" t="s">
        <v>133</v>
      </c>
      <c r="AC86" s="89" t="s">
        <v>126</v>
      </c>
      <c r="AD86" s="84" t="s">
        <v>134</v>
      </c>
      <c r="AE86" s="89" t="s">
        <v>38</v>
      </c>
      <c r="AF86" s="84"/>
      <c r="AG86" s="89"/>
      <c r="AH86" s="84" t="s">
        <v>135</v>
      </c>
      <c r="AI86" s="89" t="s">
        <v>56</v>
      </c>
      <c r="AJ86" s="84" t="s">
        <v>39</v>
      </c>
      <c r="AK86" s="89" t="s">
        <v>71</v>
      </c>
      <c r="AL86" s="84" t="s">
        <v>136</v>
      </c>
      <c r="AM86" s="89" t="s">
        <v>46</v>
      </c>
      <c r="AN86" s="84" t="s">
        <v>158</v>
      </c>
      <c r="AO86" s="89" t="s">
        <v>85</v>
      </c>
    </row>
    <row r="87" spans="1:41" ht="13.5" customHeight="1" x14ac:dyDescent="0.25">
      <c r="A87" s="17" t="s">
        <v>6</v>
      </c>
      <c r="B87" s="84" t="s">
        <v>86</v>
      </c>
      <c r="C87" s="89" t="s">
        <v>49</v>
      </c>
      <c r="D87" s="84" t="s">
        <v>93</v>
      </c>
      <c r="E87" s="89" t="s">
        <v>84</v>
      </c>
      <c r="F87" s="84" t="s">
        <v>50</v>
      </c>
      <c r="G87" s="89" t="s">
        <v>55</v>
      </c>
      <c r="H87" s="84" t="s">
        <v>38</v>
      </c>
      <c r="I87" s="89" t="s">
        <v>54</v>
      </c>
      <c r="J87" s="84">
        <v>6.5</v>
      </c>
      <c r="K87" s="89">
        <v>1.5</v>
      </c>
      <c r="L87" s="84" t="s">
        <v>67</v>
      </c>
      <c r="M87" s="89" t="s">
        <v>49</v>
      </c>
      <c r="N87" s="84" t="s">
        <v>68</v>
      </c>
      <c r="O87" s="89" t="s">
        <v>69</v>
      </c>
      <c r="P87" s="84">
        <v>5.7</v>
      </c>
      <c r="Q87" s="89">
        <v>1.2</v>
      </c>
      <c r="R87" s="84">
        <v>5.8</v>
      </c>
      <c r="S87" s="89">
        <v>1.2</v>
      </c>
      <c r="T87" s="84">
        <v>4.2</v>
      </c>
      <c r="U87" s="89">
        <v>1</v>
      </c>
      <c r="V87" s="84">
        <v>4.5</v>
      </c>
      <c r="W87" s="89">
        <v>1</v>
      </c>
      <c r="X87" s="84">
        <v>4.8</v>
      </c>
      <c r="Y87" s="89">
        <v>1.1000000000000001</v>
      </c>
      <c r="Z87" s="84">
        <v>5.7</v>
      </c>
      <c r="AA87" s="89">
        <v>1.2</v>
      </c>
      <c r="AB87" s="84">
        <v>4.9000000000000004</v>
      </c>
      <c r="AC87" s="89">
        <v>1</v>
      </c>
      <c r="AD87" s="84">
        <v>5.8</v>
      </c>
      <c r="AE87" s="89">
        <v>1.2</v>
      </c>
      <c r="AF87" s="84"/>
      <c r="AG87" s="89"/>
      <c r="AH87" s="84" t="s">
        <v>48</v>
      </c>
      <c r="AI87" s="89" t="s">
        <v>74</v>
      </c>
      <c r="AJ87" s="84" t="s">
        <v>56</v>
      </c>
      <c r="AK87" s="89" t="s">
        <v>69</v>
      </c>
      <c r="AL87" s="84" t="s">
        <v>48</v>
      </c>
      <c r="AM87" s="89" t="s">
        <v>69</v>
      </c>
      <c r="AN87" s="84">
        <v>6.7</v>
      </c>
      <c r="AO87" s="89">
        <v>1.2</v>
      </c>
    </row>
    <row r="88" spans="1:41" ht="13.5" customHeight="1" x14ac:dyDescent="0.25">
      <c r="A88" s="16" t="s">
        <v>14</v>
      </c>
      <c r="B88" s="84" t="s">
        <v>76</v>
      </c>
      <c r="C88" s="89" t="s">
        <v>49</v>
      </c>
      <c r="D88" s="84" t="s">
        <v>67</v>
      </c>
      <c r="E88" s="89" t="s">
        <v>44</v>
      </c>
      <c r="F88" s="84" t="s">
        <v>78</v>
      </c>
      <c r="G88" s="89" t="s">
        <v>41</v>
      </c>
      <c r="H88" s="84" t="s">
        <v>51</v>
      </c>
      <c r="I88" s="89" t="s">
        <v>50</v>
      </c>
      <c r="J88" s="84" t="s">
        <v>70</v>
      </c>
      <c r="K88" s="89" t="s">
        <v>71</v>
      </c>
      <c r="L88" s="84" t="s">
        <v>63</v>
      </c>
      <c r="M88" s="89" t="s">
        <v>72</v>
      </c>
      <c r="N88" s="84" t="s">
        <v>40</v>
      </c>
      <c r="O88" s="89" t="s">
        <v>69</v>
      </c>
      <c r="P88" s="84" t="s">
        <v>73</v>
      </c>
      <c r="Q88" s="89" t="s">
        <v>52</v>
      </c>
      <c r="R88" s="84">
        <v>5.6</v>
      </c>
      <c r="S88" s="89">
        <v>1.3</v>
      </c>
      <c r="T88" s="84" t="s">
        <v>56</v>
      </c>
      <c r="U88" s="89" t="s">
        <v>74</v>
      </c>
      <c r="V88" s="84" t="s">
        <v>51</v>
      </c>
      <c r="W88" s="89" t="s">
        <v>74</v>
      </c>
      <c r="X88" s="84" t="s">
        <v>75</v>
      </c>
      <c r="Y88" s="89" t="s">
        <v>55</v>
      </c>
      <c r="Z88" s="84">
        <v>6</v>
      </c>
      <c r="AA88" s="89">
        <v>1.3</v>
      </c>
      <c r="AB88" s="84">
        <v>5.0999999999999996</v>
      </c>
      <c r="AC88" s="89">
        <v>1.1000000000000001</v>
      </c>
      <c r="AD88" s="84">
        <v>5.5</v>
      </c>
      <c r="AE88" s="89">
        <v>1.3</v>
      </c>
      <c r="AF88" s="84"/>
      <c r="AG88" s="89"/>
      <c r="AH88" s="84" t="s">
        <v>85</v>
      </c>
      <c r="AI88" s="89" t="s">
        <v>74</v>
      </c>
      <c r="AJ88" s="84" t="s">
        <v>56</v>
      </c>
      <c r="AK88" s="89" t="s">
        <v>74</v>
      </c>
      <c r="AL88" s="84" t="s">
        <v>38</v>
      </c>
      <c r="AM88" s="89" t="s">
        <v>69</v>
      </c>
      <c r="AN88" s="84">
        <v>6.5</v>
      </c>
      <c r="AO88" s="89">
        <v>1.3</v>
      </c>
    </row>
    <row r="89" spans="1:41" ht="13.5" customHeight="1" x14ac:dyDescent="0.25">
      <c r="A89" s="16" t="s">
        <v>13</v>
      </c>
      <c r="B89" s="84" t="s">
        <v>73</v>
      </c>
      <c r="C89" s="89" t="s">
        <v>85</v>
      </c>
      <c r="D89" s="84" t="s">
        <v>26</v>
      </c>
      <c r="E89" s="89" t="s">
        <v>26</v>
      </c>
      <c r="F89" s="84" t="s">
        <v>26</v>
      </c>
      <c r="G89" s="89" t="s">
        <v>26</v>
      </c>
      <c r="H89" s="84" t="s">
        <v>26</v>
      </c>
      <c r="I89" s="89" t="s">
        <v>26</v>
      </c>
      <c r="J89" s="84" t="s">
        <v>75</v>
      </c>
      <c r="K89" s="89" t="s">
        <v>76</v>
      </c>
      <c r="L89" s="84" t="s">
        <v>77</v>
      </c>
      <c r="M89" s="89" t="s">
        <v>78</v>
      </c>
      <c r="N89" s="84" t="s">
        <v>79</v>
      </c>
      <c r="O89" s="89" t="s">
        <v>80</v>
      </c>
      <c r="P89" s="84" t="s">
        <v>137</v>
      </c>
      <c r="Q89" s="89" t="s">
        <v>46</v>
      </c>
      <c r="R89" s="84" t="s">
        <v>70</v>
      </c>
      <c r="S89" s="89" t="s">
        <v>60</v>
      </c>
      <c r="T89" s="84" t="s">
        <v>81</v>
      </c>
      <c r="U89" s="89" t="s">
        <v>82</v>
      </c>
      <c r="V89" s="84" t="s">
        <v>83</v>
      </c>
      <c r="W89" s="89" t="s">
        <v>54</v>
      </c>
      <c r="X89" s="84" t="s">
        <v>79</v>
      </c>
      <c r="Y89" s="89" t="s">
        <v>50</v>
      </c>
      <c r="Z89" s="84" t="s">
        <v>53</v>
      </c>
      <c r="AA89" s="89" t="s">
        <v>54</v>
      </c>
      <c r="AB89" s="84" t="s">
        <v>38</v>
      </c>
      <c r="AC89" s="89" t="s">
        <v>84</v>
      </c>
      <c r="AD89" s="84" t="s">
        <v>138</v>
      </c>
      <c r="AE89" s="89" t="s">
        <v>40</v>
      </c>
      <c r="AF89" s="84"/>
      <c r="AG89" s="89"/>
      <c r="AH89" s="84" t="s">
        <v>65</v>
      </c>
      <c r="AI89" s="89" t="s">
        <v>80</v>
      </c>
      <c r="AJ89" s="84" t="s">
        <v>77</v>
      </c>
      <c r="AK89" s="89" t="s">
        <v>76</v>
      </c>
      <c r="AL89" s="84" t="s">
        <v>96</v>
      </c>
      <c r="AM89" s="89" t="s">
        <v>78</v>
      </c>
      <c r="AN89" s="84" t="s">
        <v>114</v>
      </c>
      <c r="AO89" s="89" t="s">
        <v>86</v>
      </c>
    </row>
    <row r="90" spans="1:41" ht="13.5" customHeight="1" x14ac:dyDescent="0.25">
      <c r="A90" s="17" t="s">
        <v>7</v>
      </c>
      <c r="B90" s="84" t="s">
        <v>80</v>
      </c>
      <c r="C90" s="89" t="s">
        <v>39</v>
      </c>
      <c r="D90" s="84" t="s">
        <v>88</v>
      </c>
      <c r="E90" s="89" t="s">
        <v>71</v>
      </c>
      <c r="F90" s="84" t="s">
        <v>88</v>
      </c>
      <c r="G90" s="89" t="s">
        <v>49</v>
      </c>
      <c r="H90" s="84" t="s">
        <v>78</v>
      </c>
      <c r="I90" s="89" t="s">
        <v>41</v>
      </c>
      <c r="J90" s="84" t="s">
        <v>78</v>
      </c>
      <c r="K90" s="89" t="s">
        <v>69</v>
      </c>
      <c r="L90" s="84" t="s">
        <v>68</v>
      </c>
      <c r="M90" s="89" t="s">
        <v>55</v>
      </c>
      <c r="N90" s="84" t="s">
        <v>85</v>
      </c>
      <c r="O90" s="89" t="s">
        <v>55</v>
      </c>
      <c r="P90" s="84" t="s">
        <v>40</v>
      </c>
      <c r="Q90" s="89" t="s">
        <v>74</v>
      </c>
      <c r="R90" s="84" t="s">
        <v>86</v>
      </c>
      <c r="S90" s="89" t="s">
        <v>74</v>
      </c>
      <c r="T90" s="84" t="s">
        <v>81</v>
      </c>
      <c r="U90" s="89" t="s">
        <v>69</v>
      </c>
      <c r="V90" s="84" t="s">
        <v>38</v>
      </c>
      <c r="W90" s="89" t="s">
        <v>74</v>
      </c>
      <c r="X90" s="84" t="s">
        <v>60</v>
      </c>
      <c r="Y90" s="89" t="s">
        <v>47</v>
      </c>
      <c r="Z90" s="84" t="s">
        <v>86</v>
      </c>
      <c r="AA90" s="89" t="s">
        <v>87</v>
      </c>
      <c r="AB90" s="84" t="s">
        <v>56</v>
      </c>
      <c r="AC90" s="89" t="s">
        <v>69</v>
      </c>
      <c r="AD90" s="84" t="s">
        <v>46</v>
      </c>
      <c r="AE90" s="89" t="s">
        <v>47</v>
      </c>
      <c r="AF90" s="84"/>
      <c r="AG90" s="89"/>
      <c r="AH90" s="84" t="s">
        <v>68</v>
      </c>
      <c r="AI90" s="89" t="s">
        <v>47</v>
      </c>
      <c r="AJ90" s="84" t="s">
        <v>90</v>
      </c>
      <c r="AK90" s="89" t="s">
        <v>47</v>
      </c>
      <c r="AL90" s="84" t="s">
        <v>50</v>
      </c>
      <c r="AM90" s="89" t="s">
        <v>110</v>
      </c>
      <c r="AN90" s="84" t="s">
        <v>79</v>
      </c>
      <c r="AO90" s="89" t="s">
        <v>69</v>
      </c>
    </row>
    <row r="91" spans="1:41" ht="13.5" customHeight="1" x14ac:dyDescent="0.25">
      <c r="A91" s="16" t="s">
        <v>8</v>
      </c>
      <c r="B91" s="84" t="s">
        <v>80</v>
      </c>
      <c r="C91" s="89" t="s">
        <v>44</v>
      </c>
      <c r="D91" s="84" t="s">
        <v>26</v>
      </c>
      <c r="E91" s="89" t="s">
        <v>26</v>
      </c>
      <c r="F91" s="84" t="s">
        <v>26</v>
      </c>
      <c r="G91" s="89" t="s">
        <v>26</v>
      </c>
      <c r="H91" s="84" t="s">
        <v>88</v>
      </c>
      <c r="I91" s="89" t="s">
        <v>82</v>
      </c>
      <c r="J91" s="84" t="s">
        <v>44</v>
      </c>
      <c r="K91" s="89" t="s">
        <v>72</v>
      </c>
      <c r="L91" s="84" t="s">
        <v>57</v>
      </c>
      <c r="M91" s="89" t="s">
        <v>55</v>
      </c>
      <c r="N91" s="84" t="s">
        <v>44</v>
      </c>
      <c r="O91" s="89" t="s">
        <v>72</v>
      </c>
      <c r="P91" s="84" t="s">
        <v>52</v>
      </c>
      <c r="Q91" s="89" t="s">
        <v>87</v>
      </c>
      <c r="R91" s="84" t="s">
        <v>57</v>
      </c>
      <c r="S91" s="89" t="s">
        <v>55</v>
      </c>
      <c r="T91" s="84" t="s">
        <v>68</v>
      </c>
      <c r="U91" s="89" t="s">
        <v>41</v>
      </c>
      <c r="V91" s="84" t="s">
        <v>48</v>
      </c>
      <c r="W91" s="89" t="s">
        <v>42</v>
      </c>
      <c r="X91" s="84" t="s">
        <v>88</v>
      </c>
      <c r="Y91" s="89" t="s">
        <v>69</v>
      </c>
      <c r="Z91" s="84" t="s">
        <v>76</v>
      </c>
      <c r="AA91" s="89" t="s">
        <v>74</v>
      </c>
      <c r="AB91" s="84" t="s">
        <v>45</v>
      </c>
      <c r="AC91" s="89" t="s">
        <v>42</v>
      </c>
      <c r="AD91" s="84" t="s">
        <v>40</v>
      </c>
      <c r="AE91" s="89" t="s">
        <v>49</v>
      </c>
      <c r="AF91" s="84"/>
      <c r="AG91" s="89"/>
      <c r="AH91" s="84" t="s">
        <v>54</v>
      </c>
      <c r="AI91" s="89" t="s">
        <v>74</v>
      </c>
      <c r="AJ91" s="84" t="s">
        <v>60</v>
      </c>
      <c r="AK91" s="89" t="s">
        <v>55</v>
      </c>
      <c r="AL91" s="84" t="s">
        <v>42</v>
      </c>
      <c r="AM91" s="89" t="s">
        <v>47</v>
      </c>
      <c r="AN91" s="84" t="s">
        <v>80</v>
      </c>
      <c r="AO91" s="89" t="s">
        <v>55</v>
      </c>
    </row>
    <row r="92" spans="1:41" ht="13.5" customHeight="1" x14ac:dyDescent="0.25">
      <c r="A92" s="16" t="s">
        <v>25</v>
      </c>
      <c r="B92" s="84" t="s">
        <v>80</v>
      </c>
      <c r="C92" s="89" t="s">
        <v>83</v>
      </c>
      <c r="D92" s="84" t="s">
        <v>26</v>
      </c>
      <c r="E92" s="89" t="s">
        <v>26</v>
      </c>
      <c r="F92" s="84" t="s">
        <v>42</v>
      </c>
      <c r="G92" s="89" t="s">
        <v>41</v>
      </c>
      <c r="H92" s="84" t="s">
        <v>64</v>
      </c>
      <c r="I92" s="89" t="s">
        <v>54</v>
      </c>
      <c r="J92" s="84" t="s">
        <v>83</v>
      </c>
      <c r="K92" s="89" t="s">
        <v>49</v>
      </c>
      <c r="L92" s="84" t="s">
        <v>79</v>
      </c>
      <c r="M92" s="89" t="s">
        <v>39</v>
      </c>
      <c r="N92" s="84" t="s">
        <v>126</v>
      </c>
      <c r="O92" s="89" t="s">
        <v>82</v>
      </c>
      <c r="P92" s="84" t="s">
        <v>73</v>
      </c>
      <c r="Q92" s="89" t="s">
        <v>71</v>
      </c>
      <c r="R92" s="84" t="s">
        <v>68</v>
      </c>
      <c r="S92" s="89" t="s">
        <v>72</v>
      </c>
      <c r="T92" s="84" t="s">
        <v>64</v>
      </c>
      <c r="U92" s="89" t="s">
        <v>55</v>
      </c>
      <c r="V92" s="84" t="s">
        <v>46</v>
      </c>
      <c r="W92" s="89" t="s">
        <v>41</v>
      </c>
      <c r="X92" s="84" t="s">
        <v>46</v>
      </c>
      <c r="Y92" s="89" t="s">
        <v>55</v>
      </c>
      <c r="Z92" s="84" t="s">
        <v>89</v>
      </c>
      <c r="AA92" s="89" t="s">
        <v>52</v>
      </c>
      <c r="AB92" s="84" t="s">
        <v>90</v>
      </c>
      <c r="AC92" s="89" t="s">
        <v>52</v>
      </c>
      <c r="AD92" s="84" t="s">
        <v>38</v>
      </c>
      <c r="AE92" s="89" t="s">
        <v>55</v>
      </c>
      <c r="AF92" s="84"/>
      <c r="AG92" s="89"/>
      <c r="AH92" s="84" t="s">
        <v>53</v>
      </c>
      <c r="AI92" s="89" t="s">
        <v>55</v>
      </c>
      <c r="AJ92" s="84" t="s">
        <v>85</v>
      </c>
      <c r="AK92" s="89" t="s">
        <v>55</v>
      </c>
      <c r="AL92" s="84" t="s">
        <v>80</v>
      </c>
      <c r="AM92" s="89" t="s">
        <v>69</v>
      </c>
      <c r="AN92" s="84" t="s">
        <v>65</v>
      </c>
      <c r="AO92" s="89" t="s">
        <v>49</v>
      </c>
    </row>
    <row r="93" spans="1:41" s="61" customFormat="1" ht="25.5" customHeight="1" x14ac:dyDescent="0.25">
      <c r="A93" s="76" t="s">
        <v>102</v>
      </c>
      <c r="B93" s="101">
        <v>5.6</v>
      </c>
      <c r="C93" s="102">
        <v>1.7</v>
      </c>
      <c r="D93" s="101">
        <v>6.8</v>
      </c>
      <c r="E93" s="102">
        <v>1.8</v>
      </c>
      <c r="F93" s="101">
        <v>6.3</v>
      </c>
      <c r="G93" s="102">
        <v>1.8</v>
      </c>
      <c r="H93" s="101">
        <v>4.4000000000000004</v>
      </c>
      <c r="I93" s="102">
        <v>1.5</v>
      </c>
      <c r="J93" s="101">
        <v>6.4</v>
      </c>
      <c r="K93" s="102">
        <v>0.9</v>
      </c>
      <c r="L93" s="101">
        <v>6.6</v>
      </c>
      <c r="M93" s="102">
        <v>0.9</v>
      </c>
      <c r="N93" s="101">
        <v>6.2</v>
      </c>
      <c r="O93" s="102">
        <v>0.9</v>
      </c>
      <c r="P93" s="101">
        <v>5</v>
      </c>
      <c r="Q93" s="102">
        <v>0.8</v>
      </c>
      <c r="R93" s="101">
        <v>5.9</v>
      </c>
      <c r="S93" s="102">
        <v>0.9</v>
      </c>
      <c r="T93" s="101">
        <v>5.9</v>
      </c>
      <c r="U93" s="102">
        <v>0.9</v>
      </c>
      <c r="V93" s="101">
        <v>6.5</v>
      </c>
      <c r="W93" s="102">
        <v>0.9</v>
      </c>
      <c r="X93" s="101">
        <v>6.7</v>
      </c>
      <c r="Y93" s="102">
        <v>0.9</v>
      </c>
      <c r="Z93" s="101">
        <v>6.4</v>
      </c>
      <c r="AA93" s="102">
        <v>0.9</v>
      </c>
      <c r="AB93" s="101">
        <v>6.2</v>
      </c>
      <c r="AC93" s="102">
        <v>0.9</v>
      </c>
      <c r="AD93" s="101">
        <v>6.2</v>
      </c>
      <c r="AE93" s="102">
        <v>0.9</v>
      </c>
      <c r="AF93" s="101"/>
      <c r="AG93" s="102"/>
      <c r="AH93" s="101">
        <v>6</v>
      </c>
      <c r="AI93" s="102">
        <v>0.8</v>
      </c>
      <c r="AJ93" s="101">
        <v>5.0999999999999996</v>
      </c>
      <c r="AK93" s="102">
        <v>0.8</v>
      </c>
      <c r="AL93" s="101">
        <v>4.5999999999999996</v>
      </c>
      <c r="AM93" s="102">
        <v>0.7</v>
      </c>
      <c r="AN93" s="101">
        <v>4.7</v>
      </c>
      <c r="AO93" s="102">
        <v>0.7</v>
      </c>
    </row>
    <row r="94" spans="1:41" ht="13.5" customHeight="1" x14ac:dyDescent="0.25">
      <c r="A94" s="17" t="s">
        <v>15</v>
      </c>
      <c r="B94" s="84" t="s">
        <v>115</v>
      </c>
      <c r="C94" s="89" t="s">
        <v>93</v>
      </c>
      <c r="D94" s="84" t="s">
        <v>116</v>
      </c>
      <c r="E94" s="89" t="s">
        <v>53</v>
      </c>
      <c r="F94" s="84" t="s">
        <v>43</v>
      </c>
      <c r="G94" s="89" t="s">
        <v>85</v>
      </c>
      <c r="H94" s="84" t="s">
        <v>117</v>
      </c>
      <c r="I94" s="89" t="s">
        <v>77</v>
      </c>
      <c r="J94" s="84" t="s">
        <v>134</v>
      </c>
      <c r="K94" s="89" t="s">
        <v>39</v>
      </c>
      <c r="L94" s="84" t="s">
        <v>139</v>
      </c>
      <c r="M94" s="89" t="s">
        <v>54</v>
      </c>
      <c r="N94" s="84" t="s">
        <v>140</v>
      </c>
      <c r="O94" s="89" t="s">
        <v>71</v>
      </c>
      <c r="P94" s="84" t="s">
        <v>70</v>
      </c>
      <c r="Q94" s="89" t="s">
        <v>39</v>
      </c>
      <c r="R94" s="84" t="s">
        <v>127</v>
      </c>
      <c r="S94" s="89" t="s">
        <v>39</v>
      </c>
      <c r="T94" s="84" t="s">
        <v>134</v>
      </c>
      <c r="U94" s="89" t="s">
        <v>88</v>
      </c>
      <c r="V94" s="84" t="s">
        <v>139</v>
      </c>
      <c r="W94" s="89" t="s">
        <v>84</v>
      </c>
      <c r="X94" s="84" t="s">
        <v>130</v>
      </c>
      <c r="Y94" s="89" t="s">
        <v>57</v>
      </c>
      <c r="Z94" s="84" t="s">
        <v>134</v>
      </c>
      <c r="AA94" s="89" t="s">
        <v>54</v>
      </c>
      <c r="AB94" s="84" t="s">
        <v>70</v>
      </c>
      <c r="AC94" s="89" t="s">
        <v>54</v>
      </c>
      <c r="AD94" s="84" t="s">
        <v>136</v>
      </c>
      <c r="AE94" s="89" t="s">
        <v>39</v>
      </c>
      <c r="AF94" s="84"/>
      <c r="AG94" s="89"/>
      <c r="AH94" s="84" t="s">
        <v>141</v>
      </c>
      <c r="AI94" s="89" t="s">
        <v>54</v>
      </c>
      <c r="AJ94" s="84" t="s">
        <v>95</v>
      </c>
      <c r="AK94" s="89" t="s">
        <v>39</v>
      </c>
      <c r="AL94" s="84" t="s">
        <v>95</v>
      </c>
      <c r="AM94" s="89" t="s">
        <v>88</v>
      </c>
      <c r="AN94" s="84" t="s">
        <v>140</v>
      </c>
      <c r="AO94" s="89" t="s">
        <v>39</v>
      </c>
    </row>
    <row r="95" spans="1:41" ht="13.5" customHeight="1" x14ac:dyDescent="0.25">
      <c r="A95" s="17" t="s">
        <v>6</v>
      </c>
      <c r="B95" s="84" t="s">
        <v>63</v>
      </c>
      <c r="C95" s="89" t="s">
        <v>84</v>
      </c>
      <c r="D95" s="84" t="s">
        <v>117</v>
      </c>
      <c r="E95" s="89" t="s">
        <v>83</v>
      </c>
      <c r="F95" s="84" t="s">
        <v>91</v>
      </c>
      <c r="G95" s="89" t="s">
        <v>78</v>
      </c>
      <c r="H95" s="84" t="s">
        <v>46</v>
      </c>
      <c r="I95" s="89" t="s">
        <v>54</v>
      </c>
      <c r="J95" s="84">
        <v>6.4</v>
      </c>
      <c r="K95" s="89">
        <v>1.4</v>
      </c>
      <c r="L95" s="84" t="s">
        <v>91</v>
      </c>
      <c r="M95" s="89" t="s">
        <v>41</v>
      </c>
      <c r="N95" s="84">
        <v>6.6</v>
      </c>
      <c r="O95" s="89">
        <v>1.4</v>
      </c>
      <c r="P95" s="84" t="s">
        <v>56</v>
      </c>
      <c r="Q95" s="89" t="s">
        <v>52</v>
      </c>
      <c r="R95" s="84" t="s">
        <v>53</v>
      </c>
      <c r="S95" s="89" t="s">
        <v>55</v>
      </c>
      <c r="T95" s="84" t="s">
        <v>66</v>
      </c>
      <c r="U95" s="89" t="s">
        <v>49</v>
      </c>
      <c r="V95" s="84" t="s">
        <v>66</v>
      </c>
      <c r="W95" s="89" t="s">
        <v>49</v>
      </c>
      <c r="X95" s="84" t="s">
        <v>92</v>
      </c>
      <c r="Y95" s="89" t="s">
        <v>49</v>
      </c>
      <c r="Z95" s="84" t="s">
        <v>93</v>
      </c>
      <c r="AA95" s="89" t="s">
        <v>49</v>
      </c>
      <c r="AB95" s="84" t="s">
        <v>140</v>
      </c>
      <c r="AC95" s="89" t="s">
        <v>71</v>
      </c>
      <c r="AD95" s="84" t="s">
        <v>140</v>
      </c>
      <c r="AE95" s="89" t="s">
        <v>41</v>
      </c>
      <c r="AF95" s="84"/>
      <c r="AG95" s="89"/>
      <c r="AH95" s="84" t="s">
        <v>143</v>
      </c>
      <c r="AI95" s="89" t="s">
        <v>71</v>
      </c>
      <c r="AJ95" s="84" t="s">
        <v>64</v>
      </c>
      <c r="AK95" s="89" t="s">
        <v>55</v>
      </c>
      <c r="AL95" s="84" t="s">
        <v>76</v>
      </c>
      <c r="AM95" s="89" t="s">
        <v>74</v>
      </c>
      <c r="AN95" s="84" t="s">
        <v>46</v>
      </c>
      <c r="AO95" s="89" t="s">
        <v>55</v>
      </c>
    </row>
    <row r="96" spans="1:41" ht="13.5" customHeight="1" x14ac:dyDescent="0.25">
      <c r="A96" s="16" t="s">
        <v>14</v>
      </c>
      <c r="B96" s="84" t="s">
        <v>96</v>
      </c>
      <c r="C96" s="89" t="s">
        <v>80</v>
      </c>
      <c r="D96" s="84" t="s">
        <v>70</v>
      </c>
      <c r="E96" s="89" t="s">
        <v>64</v>
      </c>
      <c r="F96" s="84" t="s">
        <v>93</v>
      </c>
      <c r="G96" s="89" t="s">
        <v>80</v>
      </c>
      <c r="H96" s="84" t="s">
        <v>39</v>
      </c>
      <c r="I96" s="89" t="s">
        <v>41</v>
      </c>
      <c r="J96" s="84" t="s">
        <v>73</v>
      </c>
      <c r="K96" s="89" t="s">
        <v>41</v>
      </c>
      <c r="L96" s="84" t="s">
        <v>67</v>
      </c>
      <c r="M96" s="89" t="s">
        <v>71</v>
      </c>
      <c r="N96" s="84" t="s">
        <v>144</v>
      </c>
      <c r="O96" s="89" t="s">
        <v>71</v>
      </c>
      <c r="P96" s="84" t="s">
        <v>77</v>
      </c>
      <c r="Q96" s="89" t="s">
        <v>49</v>
      </c>
      <c r="R96" s="84" t="s">
        <v>46</v>
      </c>
      <c r="S96" s="89" t="s">
        <v>49</v>
      </c>
      <c r="T96" s="84" t="s">
        <v>93</v>
      </c>
      <c r="U96" s="89" t="s">
        <v>72</v>
      </c>
      <c r="V96" s="84" t="s">
        <v>67</v>
      </c>
      <c r="W96" s="89" t="s">
        <v>72</v>
      </c>
      <c r="X96" s="84" t="s">
        <v>143</v>
      </c>
      <c r="Y96" s="89" t="s">
        <v>42</v>
      </c>
      <c r="Z96" s="84" t="s">
        <v>73</v>
      </c>
      <c r="AA96" s="89" t="s">
        <v>71</v>
      </c>
      <c r="AB96" s="84" t="s">
        <v>144</v>
      </c>
      <c r="AC96" s="89" t="s">
        <v>39</v>
      </c>
      <c r="AD96" s="84" t="s">
        <v>145</v>
      </c>
      <c r="AE96" s="89" t="s">
        <v>42</v>
      </c>
      <c r="AF96" s="84"/>
      <c r="AG96" s="89"/>
      <c r="AH96" s="84" t="s">
        <v>126</v>
      </c>
      <c r="AI96" s="89" t="s">
        <v>42</v>
      </c>
      <c r="AJ96" s="84" t="s">
        <v>80</v>
      </c>
      <c r="AK96" s="89" t="s">
        <v>41</v>
      </c>
      <c r="AL96" s="84" t="s">
        <v>84</v>
      </c>
      <c r="AM96" s="89" t="s">
        <v>55</v>
      </c>
      <c r="AN96" s="84" t="s">
        <v>77</v>
      </c>
      <c r="AO96" s="89" t="s">
        <v>71</v>
      </c>
    </row>
    <row r="97" spans="1:41" ht="13.5" customHeight="1" x14ac:dyDescent="0.25">
      <c r="A97" s="16" t="s">
        <v>13</v>
      </c>
      <c r="B97" s="84" t="s">
        <v>45</v>
      </c>
      <c r="C97" s="89" t="s">
        <v>77</v>
      </c>
      <c r="D97" s="84" t="s">
        <v>118</v>
      </c>
      <c r="E97" s="89" t="s">
        <v>65</v>
      </c>
      <c r="F97" s="84" t="s">
        <v>61</v>
      </c>
      <c r="G97" s="89" t="s">
        <v>92</v>
      </c>
      <c r="H97" s="84" t="s">
        <v>94</v>
      </c>
      <c r="I97" s="89" t="s">
        <v>91</v>
      </c>
      <c r="J97" s="84" t="s">
        <v>139</v>
      </c>
      <c r="K97" s="89" t="s">
        <v>83</v>
      </c>
      <c r="L97" s="84" t="s">
        <v>94</v>
      </c>
      <c r="M97" s="89" t="s">
        <v>83</v>
      </c>
      <c r="N97" s="84" t="s">
        <v>142</v>
      </c>
      <c r="O97" s="89" t="s">
        <v>76</v>
      </c>
      <c r="P97" s="84" t="s">
        <v>45</v>
      </c>
      <c r="Q97" s="89" t="s">
        <v>88</v>
      </c>
      <c r="R97" s="84" t="s">
        <v>92</v>
      </c>
      <c r="S97" s="89" t="s">
        <v>76</v>
      </c>
      <c r="T97" s="84" t="s">
        <v>95</v>
      </c>
      <c r="U97" s="89" t="s">
        <v>76</v>
      </c>
      <c r="V97" s="84" t="s">
        <v>140</v>
      </c>
      <c r="W97" s="89" t="s">
        <v>44</v>
      </c>
      <c r="X97" s="84" t="s">
        <v>96</v>
      </c>
      <c r="Y97" s="89" t="s">
        <v>57</v>
      </c>
      <c r="Z97" s="84" t="s">
        <v>79</v>
      </c>
      <c r="AA97" s="89" t="s">
        <v>57</v>
      </c>
      <c r="AB97" s="84" t="s">
        <v>146</v>
      </c>
      <c r="AC97" s="89" t="s">
        <v>89</v>
      </c>
      <c r="AD97" s="84" t="s">
        <v>43</v>
      </c>
      <c r="AE97" s="89" t="s">
        <v>44</v>
      </c>
      <c r="AF97" s="84"/>
      <c r="AG97" s="89"/>
      <c r="AH97" s="84" t="s">
        <v>128</v>
      </c>
      <c r="AI97" s="89" t="s">
        <v>89</v>
      </c>
      <c r="AJ97" s="84" t="s">
        <v>90</v>
      </c>
      <c r="AK97" s="89" t="s">
        <v>57</v>
      </c>
      <c r="AL97" s="84" t="s">
        <v>80</v>
      </c>
      <c r="AM97" s="89" t="s">
        <v>42</v>
      </c>
      <c r="AN97" s="84" t="s">
        <v>90</v>
      </c>
      <c r="AO97" s="89" t="s">
        <v>39</v>
      </c>
    </row>
    <row r="98" spans="1:41" ht="13.5" customHeight="1" x14ac:dyDescent="0.25">
      <c r="A98" s="17" t="s">
        <v>7</v>
      </c>
      <c r="B98" s="84" t="s">
        <v>86</v>
      </c>
      <c r="C98" s="89" t="s">
        <v>57</v>
      </c>
      <c r="D98" s="84" t="s">
        <v>85</v>
      </c>
      <c r="E98" s="89" t="s">
        <v>84</v>
      </c>
      <c r="F98" s="84" t="s">
        <v>96</v>
      </c>
      <c r="G98" s="89" t="s">
        <v>80</v>
      </c>
      <c r="H98" s="84" t="s">
        <v>60</v>
      </c>
      <c r="I98" s="89" t="s">
        <v>54</v>
      </c>
      <c r="J98" s="84" t="s">
        <v>63</v>
      </c>
      <c r="K98" s="89" t="s">
        <v>49</v>
      </c>
      <c r="L98" s="84" t="s">
        <v>97</v>
      </c>
      <c r="M98" s="89" t="s">
        <v>55</v>
      </c>
      <c r="N98" s="84" t="s">
        <v>66</v>
      </c>
      <c r="O98" s="89" t="s">
        <v>49</v>
      </c>
      <c r="P98" s="84" t="s">
        <v>45</v>
      </c>
      <c r="Q98" s="89" t="s">
        <v>49</v>
      </c>
      <c r="R98" s="84" t="s">
        <v>124</v>
      </c>
      <c r="S98" s="89" t="s">
        <v>41</v>
      </c>
      <c r="T98" s="84" t="s">
        <v>65</v>
      </c>
      <c r="U98" s="89" t="s">
        <v>41</v>
      </c>
      <c r="V98" s="84" t="s">
        <v>66</v>
      </c>
      <c r="W98" s="89" t="s">
        <v>55</v>
      </c>
      <c r="X98" s="84">
        <v>6.6</v>
      </c>
      <c r="Y98" s="89">
        <v>1.4</v>
      </c>
      <c r="Z98" s="84">
        <v>6.6</v>
      </c>
      <c r="AA98" s="89">
        <v>1.4</v>
      </c>
      <c r="AB98" s="84">
        <v>5.8</v>
      </c>
      <c r="AC98" s="89">
        <v>1.3</v>
      </c>
      <c r="AD98" s="84">
        <v>5.8</v>
      </c>
      <c r="AE98" s="89">
        <v>1.2</v>
      </c>
      <c r="AF98" s="84"/>
      <c r="AG98" s="89"/>
      <c r="AH98" s="84">
        <v>5.0999999999999996</v>
      </c>
      <c r="AI98" s="89">
        <v>1</v>
      </c>
      <c r="AJ98" s="84">
        <v>4.9000000000000004</v>
      </c>
      <c r="AK98" s="89">
        <v>1</v>
      </c>
      <c r="AL98" s="84">
        <v>4.5</v>
      </c>
      <c r="AM98" s="89">
        <v>0.9</v>
      </c>
      <c r="AN98" s="84">
        <v>4.5</v>
      </c>
      <c r="AO98" s="89">
        <v>0.9</v>
      </c>
    </row>
    <row r="99" spans="1:41" ht="13.5" customHeight="1" x14ac:dyDescent="0.25">
      <c r="A99" s="16" t="s">
        <v>8</v>
      </c>
      <c r="B99" s="84" t="s">
        <v>26</v>
      </c>
      <c r="C99" s="89" t="s">
        <v>26</v>
      </c>
      <c r="D99" s="84" t="s">
        <v>26</v>
      </c>
      <c r="E99" s="89" t="s">
        <v>26</v>
      </c>
      <c r="F99" s="84" t="s">
        <v>26</v>
      </c>
      <c r="G99" s="89" t="s">
        <v>26</v>
      </c>
      <c r="H99" s="84" t="s">
        <v>26</v>
      </c>
      <c r="I99" s="89" t="s">
        <v>26</v>
      </c>
      <c r="J99" s="84" t="s">
        <v>46</v>
      </c>
      <c r="K99" s="89" t="s">
        <v>84</v>
      </c>
      <c r="L99" s="84" t="s">
        <v>68</v>
      </c>
      <c r="M99" s="89" t="s">
        <v>57</v>
      </c>
      <c r="N99" s="84" t="s">
        <v>45</v>
      </c>
      <c r="O99" s="89" t="s">
        <v>78</v>
      </c>
      <c r="P99" s="84" t="s">
        <v>40</v>
      </c>
      <c r="Q99" s="89" t="s">
        <v>88</v>
      </c>
      <c r="R99" s="84" t="s">
        <v>45</v>
      </c>
      <c r="S99" s="89" t="s">
        <v>80</v>
      </c>
      <c r="T99" s="84" t="s">
        <v>50</v>
      </c>
      <c r="U99" s="89" t="s">
        <v>39</v>
      </c>
      <c r="V99" s="84" t="s">
        <v>38</v>
      </c>
      <c r="W99" s="89" t="s">
        <v>57</v>
      </c>
      <c r="X99" s="84" t="s">
        <v>145</v>
      </c>
      <c r="Y99" s="89" t="s">
        <v>86</v>
      </c>
      <c r="Z99" s="84" t="s">
        <v>53</v>
      </c>
      <c r="AA99" s="89" t="s">
        <v>76</v>
      </c>
      <c r="AB99" s="84" t="s">
        <v>86</v>
      </c>
      <c r="AC99" s="89" t="s">
        <v>82</v>
      </c>
      <c r="AD99" s="84" t="s">
        <v>38</v>
      </c>
      <c r="AE99" s="89" t="s">
        <v>50</v>
      </c>
      <c r="AF99" s="84"/>
      <c r="AG99" s="89"/>
      <c r="AH99" s="84" t="s">
        <v>88</v>
      </c>
      <c r="AI99" s="89" t="s">
        <v>41</v>
      </c>
      <c r="AJ99" s="84" t="s">
        <v>77</v>
      </c>
      <c r="AK99" s="89" t="s">
        <v>57</v>
      </c>
      <c r="AL99" s="84" t="s">
        <v>126</v>
      </c>
      <c r="AM99" s="89" t="s">
        <v>84</v>
      </c>
      <c r="AN99" s="84" t="s">
        <v>79</v>
      </c>
      <c r="AO99" s="89" t="s">
        <v>88</v>
      </c>
    </row>
    <row r="100" spans="1:41" ht="13.5" customHeight="1" x14ac:dyDescent="0.25">
      <c r="A100" s="16" t="s">
        <v>25</v>
      </c>
      <c r="B100" s="84" t="s">
        <v>68</v>
      </c>
      <c r="C100" s="89" t="s">
        <v>89</v>
      </c>
      <c r="D100" s="84" t="s">
        <v>53</v>
      </c>
      <c r="E100" s="89" t="s">
        <v>44</v>
      </c>
      <c r="F100" s="84" t="s">
        <v>95</v>
      </c>
      <c r="G100" s="89" t="s">
        <v>77</v>
      </c>
      <c r="H100" s="84" t="s">
        <v>90</v>
      </c>
      <c r="I100" s="89" t="s">
        <v>78</v>
      </c>
      <c r="J100" s="84" t="s">
        <v>92</v>
      </c>
      <c r="K100" s="89" t="s">
        <v>71</v>
      </c>
      <c r="L100" s="84" t="s">
        <v>66</v>
      </c>
      <c r="M100" s="89" t="s">
        <v>41</v>
      </c>
      <c r="N100" s="84" t="s">
        <v>96</v>
      </c>
      <c r="O100" s="89" t="s">
        <v>72</v>
      </c>
      <c r="P100" s="84" t="s">
        <v>73</v>
      </c>
      <c r="Q100" s="89" t="s">
        <v>71</v>
      </c>
      <c r="R100" s="84" t="s">
        <v>95</v>
      </c>
      <c r="S100" s="89" t="s">
        <v>42</v>
      </c>
      <c r="T100" s="84" t="s">
        <v>91</v>
      </c>
      <c r="U100" s="89" t="s">
        <v>42</v>
      </c>
      <c r="V100" s="84" t="s">
        <v>91</v>
      </c>
      <c r="W100" s="89" t="s">
        <v>41</v>
      </c>
      <c r="X100" s="84" t="s">
        <v>136</v>
      </c>
      <c r="Y100" s="89" t="s">
        <v>72</v>
      </c>
      <c r="Z100" s="84">
        <v>6.9</v>
      </c>
      <c r="AA100" s="89">
        <v>1.6</v>
      </c>
      <c r="AB100" s="84" t="s">
        <v>143</v>
      </c>
      <c r="AC100" s="89" t="s">
        <v>41</v>
      </c>
      <c r="AD100" s="84">
        <v>6.1</v>
      </c>
      <c r="AE100" s="89">
        <v>1.4</v>
      </c>
      <c r="AF100" s="84"/>
      <c r="AG100" s="89"/>
      <c r="AH100" s="84">
        <v>5.9</v>
      </c>
      <c r="AI100" s="89">
        <v>1.2</v>
      </c>
      <c r="AJ100" s="84" t="s">
        <v>73</v>
      </c>
      <c r="AK100" s="89" t="s">
        <v>74</v>
      </c>
      <c r="AL100" s="84" t="s">
        <v>48</v>
      </c>
      <c r="AM100" s="89" t="s">
        <v>69</v>
      </c>
      <c r="AN100" s="84" t="s">
        <v>79</v>
      </c>
      <c r="AO100" s="89" t="s">
        <v>69</v>
      </c>
    </row>
    <row r="101" spans="1:41" s="45" customFormat="1" ht="13.5" customHeight="1" x14ac:dyDescent="0.25">
      <c r="A101" s="60" t="s">
        <v>103</v>
      </c>
      <c r="B101" s="100">
        <v>7.6</v>
      </c>
      <c r="C101" s="100">
        <v>0.6</v>
      </c>
      <c r="D101" s="100">
        <v>6.2</v>
      </c>
      <c r="E101" s="100">
        <v>0.5</v>
      </c>
      <c r="F101" s="100">
        <v>5.7</v>
      </c>
      <c r="G101" s="100">
        <v>0.5</v>
      </c>
      <c r="H101" s="100">
        <v>6.6</v>
      </c>
      <c r="I101" s="100">
        <v>0.5</v>
      </c>
      <c r="J101" s="100">
        <v>8.3000000000000007</v>
      </c>
      <c r="K101" s="100">
        <v>0.5</v>
      </c>
      <c r="L101" s="100">
        <v>7.1</v>
      </c>
      <c r="M101" s="100">
        <v>0.4</v>
      </c>
      <c r="N101" s="100">
        <v>7.3</v>
      </c>
      <c r="O101" s="100">
        <v>0.4</v>
      </c>
      <c r="P101" s="100">
        <v>8.1999999999999993</v>
      </c>
      <c r="Q101" s="100">
        <v>0.5</v>
      </c>
      <c r="R101" s="100">
        <v>8.1</v>
      </c>
      <c r="S101" s="100">
        <v>0.5</v>
      </c>
      <c r="T101" s="100">
        <v>8</v>
      </c>
      <c r="U101" s="100">
        <v>0.5</v>
      </c>
      <c r="V101" s="100">
        <v>8.1999999999999993</v>
      </c>
      <c r="W101" s="100">
        <v>0.6</v>
      </c>
      <c r="X101" s="100">
        <v>7.9</v>
      </c>
      <c r="Y101" s="100">
        <v>0.6</v>
      </c>
      <c r="Z101" s="100">
        <v>7.7</v>
      </c>
      <c r="AA101" s="100">
        <v>0.5</v>
      </c>
      <c r="AB101" s="100">
        <v>7.2</v>
      </c>
      <c r="AC101" s="100">
        <v>0.5</v>
      </c>
      <c r="AD101" s="100">
        <v>7.4</v>
      </c>
      <c r="AE101" s="100">
        <v>0.5</v>
      </c>
      <c r="AF101" s="100"/>
      <c r="AG101" s="100"/>
      <c r="AH101" s="100">
        <v>6.5</v>
      </c>
      <c r="AI101" s="100">
        <v>0.4</v>
      </c>
      <c r="AJ101" s="100">
        <v>6.1</v>
      </c>
      <c r="AK101" s="100">
        <v>0.4</v>
      </c>
      <c r="AL101" s="100">
        <v>6.9</v>
      </c>
      <c r="AM101" s="100">
        <v>0.4</v>
      </c>
      <c r="AN101" s="100">
        <v>7.8</v>
      </c>
      <c r="AO101" s="100">
        <v>0.4</v>
      </c>
    </row>
    <row r="102" spans="1:41" ht="13.5" customHeight="1" x14ac:dyDescent="0.25">
      <c r="A102" s="17" t="s">
        <v>15</v>
      </c>
      <c r="B102" s="84">
        <v>9.6999999999999993</v>
      </c>
      <c r="C102" s="89">
        <v>1.2</v>
      </c>
      <c r="D102" s="84">
        <v>7.8</v>
      </c>
      <c r="E102" s="89">
        <v>1.1000000000000001</v>
      </c>
      <c r="F102" s="84">
        <v>7.6</v>
      </c>
      <c r="G102" s="89">
        <v>1.1000000000000001</v>
      </c>
      <c r="H102" s="84">
        <v>9.5</v>
      </c>
      <c r="I102" s="89">
        <v>1.2</v>
      </c>
      <c r="J102" s="84">
        <v>10.6</v>
      </c>
      <c r="K102" s="89">
        <v>1.1000000000000001</v>
      </c>
      <c r="L102" s="84">
        <v>10.5</v>
      </c>
      <c r="M102" s="89">
        <v>1.1000000000000001</v>
      </c>
      <c r="N102" s="84">
        <v>10.199999999999999</v>
      </c>
      <c r="O102" s="89">
        <v>1</v>
      </c>
      <c r="P102" s="84">
        <v>11.1</v>
      </c>
      <c r="Q102" s="89">
        <v>1.1000000000000001</v>
      </c>
      <c r="R102" s="84">
        <v>11.1</v>
      </c>
      <c r="S102" s="89">
        <v>1.3</v>
      </c>
      <c r="T102" s="84">
        <v>11.3</v>
      </c>
      <c r="U102" s="89">
        <v>1.3</v>
      </c>
      <c r="V102" s="84">
        <v>12.1</v>
      </c>
      <c r="W102" s="89">
        <v>1.4</v>
      </c>
      <c r="X102" s="84">
        <v>9.6</v>
      </c>
      <c r="Y102" s="89">
        <v>1.3</v>
      </c>
      <c r="Z102" s="84">
        <v>9.5</v>
      </c>
      <c r="AA102" s="89">
        <v>1.1000000000000001</v>
      </c>
      <c r="AB102" s="84">
        <v>9.4</v>
      </c>
      <c r="AC102" s="89">
        <v>1.2</v>
      </c>
      <c r="AD102" s="84">
        <v>10.3</v>
      </c>
      <c r="AE102" s="89">
        <v>1.3</v>
      </c>
      <c r="AF102" s="84"/>
      <c r="AG102" s="89"/>
      <c r="AH102" s="84">
        <v>8.9</v>
      </c>
      <c r="AI102" s="89">
        <v>0.9</v>
      </c>
      <c r="AJ102" s="84">
        <v>8.4</v>
      </c>
      <c r="AK102" s="89">
        <v>0.9</v>
      </c>
      <c r="AL102" s="84">
        <v>8.6999999999999993</v>
      </c>
      <c r="AM102" s="89">
        <v>0.9</v>
      </c>
      <c r="AN102" s="84">
        <v>9.3000000000000007</v>
      </c>
      <c r="AO102" s="89">
        <v>0.8</v>
      </c>
    </row>
    <row r="103" spans="1:41" ht="13.5" customHeight="1" x14ac:dyDescent="0.25">
      <c r="A103" s="17" t="s">
        <v>6</v>
      </c>
      <c r="B103" s="84">
        <v>7.8</v>
      </c>
      <c r="C103" s="89">
        <v>1</v>
      </c>
      <c r="D103" s="84">
        <v>6.7</v>
      </c>
      <c r="E103" s="89">
        <v>0.8</v>
      </c>
      <c r="F103" s="84">
        <v>5.8</v>
      </c>
      <c r="G103" s="89">
        <v>0.8</v>
      </c>
      <c r="H103" s="84">
        <v>6.4</v>
      </c>
      <c r="I103" s="89">
        <v>0.8</v>
      </c>
      <c r="J103" s="84">
        <v>8.1999999999999993</v>
      </c>
      <c r="K103" s="89">
        <v>0.8</v>
      </c>
      <c r="L103" s="84">
        <v>6.7</v>
      </c>
      <c r="M103" s="89">
        <v>0.6</v>
      </c>
      <c r="N103" s="84">
        <v>7.5</v>
      </c>
      <c r="O103" s="89">
        <v>0.7</v>
      </c>
      <c r="P103" s="84">
        <v>7.7</v>
      </c>
      <c r="Q103" s="89">
        <v>0.8</v>
      </c>
      <c r="R103" s="84">
        <v>7.9</v>
      </c>
      <c r="S103" s="89">
        <v>0.9</v>
      </c>
      <c r="T103" s="84">
        <v>7.5</v>
      </c>
      <c r="U103" s="89">
        <v>0.8</v>
      </c>
      <c r="V103" s="84">
        <v>8.1</v>
      </c>
      <c r="W103" s="89">
        <v>0.9</v>
      </c>
      <c r="X103" s="84">
        <v>7.3</v>
      </c>
      <c r="Y103" s="89">
        <v>0.8</v>
      </c>
      <c r="Z103" s="84">
        <v>8.1</v>
      </c>
      <c r="AA103" s="89">
        <v>0.9</v>
      </c>
      <c r="AB103" s="84">
        <v>7.8</v>
      </c>
      <c r="AC103" s="89">
        <v>0.9</v>
      </c>
      <c r="AD103" s="84">
        <v>7.5</v>
      </c>
      <c r="AE103" s="89">
        <v>0.9</v>
      </c>
      <c r="AF103" s="84"/>
      <c r="AG103" s="89"/>
      <c r="AH103" s="84">
        <v>6.5</v>
      </c>
      <c r="AI103" s="89">
        <v>0.7</v>
      </c>
      <c r="AJ103" s="84">
        <v>5.7</v>
      </c>
      <c r="AK103" s="89">
        <v>0.7</v>
      </c>
      <c r="AL103" s="84">
        <v>6</v>
      </c>
      <c r="AM103" s="89">
        <v>0.6</v>
      </c>
      <c r="AN103" s="84">
        <v>7.3</v>
      </c>
      <c r="AO103" s="89">
        <v>0.7</v>
      </c>
    </row>
    <row r="104" spans="1:41" ht="13.5" customHeight="1" x14ac:dyDescent="0.25">
      <c r="A104" s="16" t="s">
        <v>14</v>
      </c>
      <c r="B104" s="84">
        <v>6.9</v>
      </c>
      <c r="C104" s="89">
        <v>1</v>
      </c>
      <c r="D104" s="84">
        <v>6.1</v>
      </c>
      <c r="E104" s="89">
        <v>0.9</v>
      </c>
      <c r="F104" s="84">
        <v>4.9000000000000004</v>
      </c>
      <c r="G104" s="89">
        <v>0.8</v>
      </c>
      <c r="H104" s="84">
        <v>6.2</v>
      </c>
      <c r="I104" s="89">
        <v>0.9</v>
      </c>
      <c r="J104" s="84">
        <v>7.5</v>
      </c>
      <c r="K104" s="89">
        <v>0.9</v>
      </c>
      <c r="L104" s="84">
        <v>6</v>
      </c>
      <c r="M104" s="89">
        <v>0.7</v>
      </c>
      <c r="N104" s="84">
        <v>7.2</v>
      </c>
      <c r="O104" s="89">
        <v>0.7</v>
      </c>
      <c r="P104" s="84">
        <v>7.1</v>
      </c>
      <c r="Q104" s="89">
        <v>0.8</v>
      </c>
      <c r="R104" s="84">
        <v>7.1</v>
      </c>
      <c r="S104" s="89">
        <v>1</v>
      </c>
      <c r="T104" s="84">
        <v>7.2</v>
      </c>
      <c r="U104" s="89">
        <v>1</v>
      </c>
      <c r="V104" s="84">
        <v>8</v>
      </c>
      <c r="W104" s="89">
        <v>1.2</v>
      </c>
      <c r="X104" s="84">
        <v>7.5</v>
      </c>
      <c r="Y104" s="89">
        <v>1</v>
      </c>
      <c r="Z104" s="84">
        <v>7</v>
      </c>
      <c r="AA104" s="89">
        <v>1</v>
      </c>
      <c r="AB104" s="84">
        <v>6.5</v>
      </c>
      <c r="AC104" s="89">
        <v>0.9</v>
      </c>
      <c r="AD104" s="84">
        <v>6.6</v>
      </c>
      <c r="AE104" s="89">
        <v>1</v>
      </c>
      <c r="AF104" s="84"/>
      <c r="AG104" s="89"/>
      <c r="AH104" s="84">
        <v>5.9</v>
      </c>
      <c r="AI104" s="89">
        <v>0.8</v>
      </c>
      <c r="AJ104" s="84">
        <v>5.3</v>
      </c>
      <c r="AK104" s="89">
        <v>0.8</v>
      </c>
      <c r="AL104" s="84">
        <v>5.6</v>
      </c>
      <c r="AM104" s="89">
        <v>0.7</v>
      </c>
      <c r="AN104" s="84">
        <v>6.2</v>
      </c>
      <c r="AO104" s="89">
        <v>0.7</v>
      </c>
    </row>
    <row r="105" spans="1:41" ht="13.5" customHeight="1" x14ac:dyDescent="0.25">
      <c r="A105" s="16" t="s">
        <v>13</v>
      </c>
      <c r="B105" s="84">
        <v>10.8</v>
      </c>
      <c r="C105" s="89">
        <v>2.4</v>
      </c>
      <c r="D105" s="84">
        <v>8.6999999999999993</v>
      </c>
      <c r="E105" s="89">
        <v>1.9</v>
      </c>
      <c r="F105" s="84">
        <v>8.6999999999999993</v>
      </c>
      <c r="G105" s="89">
        <v>1.9</v>
      </c>
      <c r="H105" s="84">
        <v>7</v>
      </c>
      <c r="I105" s="89">
        <v>1.6</v>
      </c>
      <c r="J105" s="84">
        <v>10.3</v>
      </c>
      <c r="K105" s="89">
        <v>1.9</v>
      </c>
      <c r="L105" s="84">
        <v>9</v>
      </c>
      <c r="M105" s="89">
        <v>1.5</v>
      </c>
      <c r="N105" s="84">
        <v>8.3000000000000007</v>
      </c>
      <c r="O105" s="89">
        <v>1.3</v>
      </c>
      <c r="P105" s="84">
        <v>9.4</v>
      </c>
      <c r="Q105" s="89">
        <v>1.9</v>
      </c>
      <c r="R105" s="84">
        <v>10.4</v>
      </c>
      <c r="S105" s="89">
        <v>2.1</v>
      </c>
      <c r="T105" s="84">
        <v>8.1999999999999993</v>
      </c>
      <c r="U105" s="89">
        <v>1.5</v>
      </c>
      <c r="V105" s="84">
        <v>8.3000000000000007</v>
      </c>
      <c r="W105" s="89">
        <v>1.5</v>
      </c>
      <c r="X105" s="84">
        <v>6.9</v>
      </c>
      <c r="Y105" s="89">
        <v>1.6</v>
      </c>
      <c r="Z105" s="84">
        <v>11</v>
      </c>
      <c r="AA105" s="89">
        <v>2.2999999999999998</v>
      </c>
      <c r="AB105" s="84">
        <v>11.1</v>
      </c>
      <c r="AC105" s="89">
        <v>2</v>
      </c>
      <c r="AD105" s="84">
        <v>9.5</v>
      </c>
      <c r="AE105" s="89">
        <v>1.7</v>
      </c>
      <c r="AF105" s="84"/>
      <c r="AG105" s="89"/>
      <c r="AH105" s="84">
        <v>8.3000000000000007</v>
      </c>
      <c r="AI105" s="89">
        <v>1.6</v>
      </c>
      <c r="AJ105" s="84">
        <v>6.8</v>
      </c>
      <c r="AK105" s="89">
        <v>1.3</v>
      </c>
      <c r="AL105" s="84">
        <v>6.9</v>
      </c>
      <c r="AM105" s="89">
        <v>1.2</v>
      </c>
      <c r="AN105" s="84">
        <v>9.6</v>
      </c>
      <c r="AO105" s="89">
        <v>1.3</v>
      </c>
    </row>
    <row r="106" spans="1:41" ht="13.5" customHeight="1" x14ac:dyDescent="0.25">
      <c r="A106" s="17" t="s">
        <v>7</v>
      </c>
      <c r="B106" s="84">
        <v>5.3</v>
      </c>
      <c r="C106" s="89">
        <v>0.8</v>
      </c>
      <c r="D106" s="84">
        <v>4.0999999999999996</v>
      </c>
      <c r="E106" s="89">
        <v>0.7</v>
      </c>
      <c r="F106" s="84">
        <v>4</v>
      </c>
      <c r="G106" s="89">
        <v>0.7</v>
      </c>
      <c r="H106" s="84">
        <v>4.5999999999999996</v>
      </c>
      <c r="I106" s="89">
        <v>0.7</v>
      </c>
      <c r="J106" s="84">
        <v>6.2</v>
      </c>
      <c r="K106" s="89">
        <v>0.8</v>
      </c>
      <c r="L106" s="84">
        <v>4.8</v>
      </c>
      <c r="M106" s="89">
        <v>0.6</v>
      </c>
      <c r="N106" s="84">
        <v>4.9000000000000004</v>
      </c>
      <c r="O106" s="89">
        <v>0.6</v>
      </c>
      <c r="P106" s="84">
        <v>6.7</v>
      </c>
      <c r="Q106" s="89">
        <v>0.8</v>
      </c>
      <c r="R106" s="84">
        <v>6.4</v>
      </c>
      <c r="S106" s="89">
        <v>0.8</v>
      </c>
      <c r="T106" s="84">
        <v>6.2</v>
      </c>
      <c r="U106" s="89">
        <v>0.8</v>
      </c>
      <c r="V106" s="84">
        <v>6</v>
      </c>
      <c r="W106" s="89">
        <v>0.8</v>
      </c>
      <c r="X106" s="84">
        <v>7.6</v>
      </c>
      <c r="Y106" s="89">
        <v>1</v>
      </c>
      <c r="Z106" s="84">
        <v>6.5</v>
      </c>
      <c r="AA106" s="89">
        <v>0.8</v>
      </c>
      <c r="AB106" s="84">
        <v>5.7</v>
      </c>
      <c r="AC106" s="89">
        <v>0.7</v>
      </c>
      <c r="AD106" s="84">
        <v>6</v>
      </c>
      <c r="AE106" s="89">
        <v>0.6</v>
      </c>
      <c r="AF106" s="84"/>
      <c r="AG106" s="89"/>
      <c r="AH106" s="84">
        <v>5</v>
      </c>
      <c r="AI106" s="89">
        <v>0.5</v>
      </c>
      <c r="AJ106" s="84">
        <v>5.0999999999999996</v>
      </c>
      <c r="AK106" s="89">
        <v>0.5</v>
      </c>
      <c r="AL106" s="84">
        <v>6.4</v>
      </c>
      <c r="AM106" s="89">
        <v>0.5</v>
      </c>
      <c r="AN106" s="84">
        <v>7.2</v>
      </c>
      <c r="AO106" s="89">
        <v>0.5</v>
      </c>
    </row>
    <row r="107" spans="1:41" ht="13.5" customHeight="1" x14ac:dyDescent="0.25">
      <c r="A107" s="16" t="s">
        <v>8</v>
      </c>
      <c r="B107" s="84">
        <v>4.9000000000000004</v>
      </c>
      <c r="C107" s="89">
        <v>1.3</v>
      </c>
      <c r="D107" s="84" t="s">
        <v>64</v>
      </c>
      <c r="E107" s="89" t="s">
        <v>52</v>
      </c>
      <c r="F107" s="84" t="s">
        <v>83</v>
      </c>
      <c r="G107" s="89" t="s">
        <v>74</v>
      </c>
      <c r="H107" s="84" t="s">
        <v>97</v>
      </c>
      <c r="I107" s="89" t="s">
        <v>41</v>
      </c>
      <c r="J107" s="84">
        <v>6.3</v>
      </c>
      <c r="K107" s="89">
        <v>1.5</v>
      </c>
      <c r="L107" s="84" t="s">
        <v>77</v>
      </c>
      <c r="M107" s="89" t="s">
        <v>74</v>
      </c>
      <c r="N107" s="84" t="s">
        <v>68</v>
      </c>
      <c r="O107" s="89" t="s">
        <v>74</v>
      </c>
      <c r="P107" s="84">
        <v>4.8</v>
      </c>
      <c r="Q107" s="89">
        <v>1</v>
      </c>
      <c r="R107" s="84" t="s">
        <v>53</v>
      </c>
      <c r="S107" s="89" t="s">
        <v>72</v>
      </c>
      <c r="T107" s="84" t="s">
        <v>77</v>
      </c>
      <c r="U107" s="89" t="s">
        <v>52</v>
      </c>
      <c r="V107" s="84" t="s">
        <v>68</v>
      </c>
      <c r="W107" s="89" t="s">
        <v>72</v>
      </c>
      <c r="X107" s="84" t="s">
        <v>140</v>
      </c>
      <c r="Y107" s="89" t="s">
        <v>42</v>
      </c>
      <c r="Z107" s="84" t="s">
        <v>90</v>
      </c>
      <c r="AA107" s="89" t="s">
        <v>52</v>
      </c>
      <c r="AB107" s="84" t="s">
        <v>45</v>
      </c>
      <c r="AC107" s="89" t="s">
        <v>41</v>
      </c>
      <c r="AD107" s="84" t="s">
        <v>51</v>
      </c>
      <c r="AE107" s="89" t="s">
        <v>52</v>
      </c>
      <c r="AF107" s="84"/>
      <c r="AG107" s="89"/>
      <c r="AH107" s="84">
        <v>5.5</v>
      </c>
      <c r="AI107" s="89">
        <v>1.1000000000000001</v>
      </c>
      <c r="AJ107" s="84">
        <v>5.6</v>
      </c>
      <c r="AK107" s="89">
        <v>1.1000000000000001</v>
      </c>
      <c r="AL107" s="84">
        <v>5.8</v>
      </c>
      <c r="AM107" s="89">
        <v>1.2</v>
      </c>
      <c r="AN107" s="84">
        <v>7.1</v>
      </c>
      <c r="AO107" s="89">
        <v>1.1000000000000001</v>
      </c>
    </row>
    <row r="108" spans="1:41" ht="13.5" customHeight="1" x14ac:dyDescent="0.25">
      <c r="A108" s="16" t="s">
        <v>25</v>
      </c>
      <c r="B108" s="84">
        <v>5.5</v>
      </c>
      <c r="C108" s="89">
        <v>1</v>
      </c>
      <c r="D108" s="84">
        <v>4.4000000000000004</v>
      </c>
      <c r="E108" s="89">
        <v>0.9</v>
      </c>
      <c r="F108" s="84">
        <v>4.4000000000000004</v>
      </c>
      <c r="G108" s="89">
        <v>0.8</v>
      </c>
      <c r="H108" s="84">
        <v>4.4000000000000004</v>
      </c>
      <c r="I108" s="89">
        <v>0.8</v>
      </c>
      <c r="J108" s="84">
        <v>6.2</v>
      </c>
      <c r="K108" s="89">
        <v>1</v>
      </c>
      <c r="L108" s="84">
        <v>5</v>
      </c>
      <c r="M108" s="89">
        <v>0.7</v>
      </c>
      <c r="N108" s="84">
        <v>5.0999999999999996</v>
      </c>
      <c r="O108" s="89">
        <v>0.7</v>
      </c>
      <c r="P108" s="84">
        <v>7.1</v>
      </c>
      <c r="Q108" s="89">
        <v>1</v>
      </c>
      <c r="R108" s="84">
        <v>6.8</v>
      </c>
      <c r="S108" s="89">
        <v>0.9</v>
      </c>
      <c r="T108" s="84">
        <v>6.7</v>
      </c>
      <c r="U108" s="89">
        <v>1</v>
      </c>
      <c r="V108" s="84">
        <v>6.4</v>
      </c>
      <c r="W108" s="89">
        <v>0.8</v>
      </c>
      <c r="X108" s="84">
        <v>7.8</v>
      </c>
      <c r="Y108" s="89">
        <v>1.1000000000000001</v>
      </c>
      <c r="Z108" s="84">
        <v>7</v>
      </c>
      <c r="AA108" s="89">
        <v>0.9</v>
      </c>
      <c r="AB108" s="84">
        <v>5.8</v>
      </c>
      <c r="AC108" s="89">
        <v>0.7</v>
      </c>
      <c r="AD108" s="84">
        <v>6.2</v>
      </c>
      <c r="AE108" s="89">
        <v>0.7</v>
      </c>
      <c r="AF108" s="84"/>
      <c r="AG108" s="89"/>
      <c r="AH108" s="84">
        <v>4.9000000000000004</v>
      </c>
      <c r="AI108" s="89">
        <v>0.5</v>
      </c>
      <c r="AJ108" s="84">
        <v>5</v>
      </c>
      <c r="AK108" s="89">
        <v>0.5</v>
      </c>
      <c r="AL108" s="84">
        <v>6.5</v>
      </c>
      <c r="AM108" s="89">
        <v>0.6</v>
      </c>
      <c r="AN108" s="84">
        <v>7.2</v>
      </c>
      <c r="AO108" s="89">
        <v>0.5</v>
      </c>
    </row>
    <row r="109" spans="1:41" s="61" customFormat="1" ht="25.5" customHeight="1" x14ac:dyDescent="0.25">
      <c r="A109" s="76" t="s">
        <v>100</v>
      </c>
      <c r="B109" s="101">
        <v>5.8</v>
      </c>
      <c r="C109" s="102">
        <v>1.1000000000000001</v>
      </c>
      <c r="D109" s="101">
        <v>4.4000000000000004</v>
      </c>
      <c r="E109" s="102">
        <v>0.9</v>
      </c>
      <c r="F109" s="101">
        <v>3.5</v>
      </c>
      <c r="G109" s="102">
        <v>0.9</v>
      </c>
      <c r="H109" s="101">
        <v>4.8</v>
      </c>
      <c r="I109" s="102">
        <v>1.1000000000000001</v>
      </c>
      <c r="J109" s="101">
        <v>6.5</v>
      </c>
      <c r="K109" s="102">
        <v>0.9</v>
      </c>
      <c r="L109" s="101">
        <v>6.8</v>
      </c>
      <c r="M109" s="102">
        <v>0.9</v>
      </c>
      <c r="N109" s="101">
        <v>6.2</v>
      </c>
      <c r="O109" s="102">
        <v>0.8</v>
      </c>
      <c r="P109" s="101">
        <v>6.8</v>
      </c>
      <c r="Q109" s="102">
        <v>0.9</v>
      </c>
      <c r="R109" s="101">
        <v>6.8</v>
      </c>
      <c r="S109" s="102">
        <v>1.1000000000000001</v>
      </c>
      <c r="T109" s="101">
        <v>6.7</v>
      </c>
      <c r="U109" s="102">
        <v>1.1000000000000001</v>
      </c>
      <c r="V109" s="101">
        <v>7</v>
      </c>
      <c r="W109" s="102">
        <v>1.1000000000000001</v>
      </c>
      <c r="X109" s="101">
        <v>6.3</v>
      </c>
      <c r="Y109" s="102">
        <v>1.1000000000000001</v>
      </c>
      <c r="Z109" s="101">
        <v>6.3</v>
      </c>
      <c r="AA109" s="102">
        <v>1.1000000000000001</v>
      </c>
      <c r="AB109" s="101">
        <v>5.3</v>
      </c>
      <c r="AC109" s="102">
        <v>1</v>
      </c>
      <c r="AD109" s="101">
        <v>6.5</v>
      </c>
      <c r="AE109" s="102">
        <v>1.1000000000000001</v>
      </c>
      <c r="AF109" s="101"/>
      <c r="AG109" s="102"/>
      <c r="AH109" s="101">
        <v>6.6</v>
      </c>
      <c r="AI109" s="102">
        <v>0.9</v>
      </c>
      <c r="AJ109" s="101">
        <v>5.3</v>
      </c>
      <c r="AK109" s="102">
        <v>0.9</v>
      </c>
      <c r="AL109" s="101">
        <v>6.7</v>
      </c>
      <c r="AM109" s="102">
        <v>1</v>
      </c>
      <c r="AN109" s="101">
        <v>6.6</v>
      </c>
      <c r="AO109" s="102">
        <v>0.9</v>
      </c>
    </row>
    <row r="110" spans="1:41" ht="13.5" customHeight="1" x14ac:dyDescent="0.25">
      <c r="A110" s="17" t="s">
        <v>15</v>
      </c>
      <c r="B110" s="84" t="s">
        <v>119</v>
      </c>
      <c r="C110" s="89" t="s">
        <v>89</v>
      </c>
      <c r="D110" s="84" t="s">
        <v>48</v>
      </c>
      <c r="E110" s="89" t="s">
        <v>57</v>
      </c>
      <c r="F110" s="84" t="s">
        <v>48</v>
      </c>
      <c r="G110" s="89" t="s">
        <v>50</v>
      </c>
      <c r="H110" s="84" t="s">
        <v>120</v>
      </c>
      <c r="I110" s="89" t="s">
        <v>64</v>
      </c>
      <c r="J110" s="84" t="s">
        <v>62</v>
      </c>
      <c r="K110" s="89" t="s">
        <v>78</v>
      </c>
      <c r="L110" s="84">
        <v>12.4</v>
      </c>
      <c r="M110" s="89">
        <v>2.6</v>
      </c>
      <c r="N110" s="84">
        <v>12.1</v>
      </c>
      <c r="O110" s="89">
        <v>2.5</v>
      </c>
      <c r="P110" s="84" t="s">
        <v>147</v>
      </c>
      <c r="Q110" s="89" t="s">
        <v>83</v>
      </c>
      <c r="R110" s="84" t="s">
        <v>148</v>
      </c>
      <c r="S110" s="89" t="s">
        <v>80</v>
      </c>
      <c r="T110" s="84" t="s">
        <v>132</v>
      </c>
      <c r="U110" s="89" t="s">
        <v>86</v>
      </c>
      <c r="V110" s="84" t="s">
        <v>147</v>
      </c>
      <c r="W110" s="89" t="s">
        <v>89</v>
      </c>
      <c r="X110" s="84" t="s">
        <v>134</v>
      </c>
      <c r="Y110" s="89" t="s">
        <v>57</v>
      </c>
      <c r="Z110" s="84" t="s">
        <v>149</v>
      </c>
      <c r="AA110" s="89" t="s">
        <v>44</v>
      </c>
      <c r="AB110" s="84" t="s">
        <v>91</v>
      </c>
      <c r="AC110" s="89" t="s">
        <v>44</v>
      </c>
      <c r="AD110" s="84" t="s">
        <v>150</v>
      </c>
      <c r="AE110" s="89" t="s">
        <v>40</v>
      </c>
      <c r="AF110" s="84"/>
      <c r="AG110" s="89"/>
      <c r="AH110" s="84" t="s">
        <v>151</v>
      </c>
      <c r="AI110" s="89" t="s">
        <v>80</v>
      </c>
      <c r="AJ110" s="84" t="s">
        <v>125</v>
      </c>
      <c r="AK110" s="89" t="s">
        <v>44</v>
      </c>
      <c r="AL110" s="84" t="s">
        <v>152</v>
      </c>
      <c r="AM110" s="89" t="s">
        <v>80</v>
      </c>
      <c r="AN110" s="84" t="s">
        <v>153</v>
      </c>
      <c r="AO110" s="89" t="s">
        <v>44</v>
      </c>
    </row>
    <row r="111" spans="1:41" ht="13.5" customHeight="1" x14ac:dyDescent="0.25">
      <c r="A111" s="17" t="s">
        <v>6</v>
      </c>
      <c r="B111" s="84">
        <v>5.6</v>
      </c>
      <c r="C111" s="89">
        <v>1.3</v>
      </c>
      <c r="D111" s="84">
        <v>5</v>
      </c>
      <c r="E111" s="89">
        <v>1.2</v>
      </c>
      <c r="F111" s="84" t="s">
        <v>68</v>
      </c>
      <c r="G111" s="89" t="s">
        <v>74</v>
      </c>
      <c r="H111" s="84" t="s">
        <v>68</v>
      </c>
      <c r="I111" s="89" t="s">
        <v>52</v>
      </c>
      <c r="J111" s="84">
        <v>5.3</v>
      </c>
      <c r="K111" s="89">
        <v>1</v>
      </c>
      <c r="L111" s="84">
        <v>5.8</v>
      </c>
      <c r="M111" s="89">
        <v>1.1000000000000001</v>
      </c>
      <c r="N111" s="84">
        <v>5</v>
      </c>
      <c r="O111" s="89">
        <v>1</v>
      </c>
      <c r="P111" s="84">
        <v>5.7</v>
      </c>
      <c r="Q111" s="89">
        <v>1.1000000000000001</v>
      </c>
      <c r="R111" s="84">
        <v>6</v>
      </c>
      <c r="S111" s="89">
        <v>1.3</v>
      </c>
      <c r="T111" s="84">
        <v>6.2</v>
      </c>
      <c r="U111" s="89">
        <v>1.4</v>
      </c>
      <c r="V111" s="84">
        <v>5.8</v>
      </c>
      <c r="W111" s="89">
        <v>1.3</v>
      </c>
      <c r="X111" s="84">
        <v>6.6</v>
      </c>
      <c r="Y111" s="89">
        <v>1.6</v>
      </c>
      <c r="Z111" s="84">
        <v>6.5</v>
      </c>
      <c r="AA111" s="89">
        <v>1.6</v>
      </c>
      <c r="AB111" s="84">
        <v>5.5</v>
      </c>
      <c r="AC111" s="89">
        <v>1.2</v>
      </c>
      <c r="AD111" s="84">
        <v>5.9</v>
      </c>
      <c r="AE111" s="89">
        <v>1.3</v>
      </c>
      <c r="AF111" s="84"/>
      <c r="AG111" s="89"/>
      <c r="AH111" s="84">
        <v>6.6</v>
      </c>
      <c r="AI111" s="89">
        <v>1.2</v>
      </c>
      <c r="AJ111" s="84">
        <v>4.9000000000000004</v>
      </c>
      <c r="AK111" s="89">
        <v>1</v>
      </c>
      <c r="AL111" s="84">
        <v>6.2</v>
      </c>
      <c r="AM111" s="89">
        <v>1.1000000000000001</v>
      </c>
      <c r="AN111" s="84">
        <v>6.4</v>
      </c>
      <c r="AO111" s="89">
        <v>1.2</v>
      </c>
    </row>
    <row r="112" spans="1:41" ht="13.5" customHeight="1" x14ac:dyDescent="0.25">
      <c r="A112" s="16" t="s">
        <v>14</v>
      </c>
      <c r="B112" s="84">
        <v>5.2</v>
      </c>
      <c r="C112" s="89">
        <v>1.3</v>
      </c>
      <c r="D112" s="84">
        <v>4.9000000000000004</v>
      </c>
      <c r="E112" s="89">
        <v>1.3</v>
      </c>
      <c r="F112" s="84" t="s">
        <v>68</v>
      </c>
      <c r="G112" s="89" t="s">
        <v>52</v>
      </c>
      <c r="H112" s="84" t="s">
        <v>89</v>
      </c>
      <c r="I112" s="89" t="s">
        <v>52</v>
      </c>
      <c r="J112" s="84">
        <v>5.3</v>
      </c>
      <c r="K112" s="89">
        <v>1.1000000000000001</v>
      </c>
      <c r="L112" s="84">
        <v>5.5</v>
      </c>
      <c r="M112" s="89">
        <v>1.1000000000000001</v>
      </c>
      <c r="N112" s="84">
        <v>5.3</v>
      </c>
      <c r="O112" s="89">
        <v>1.1000000000000001</v>
      </c>
      <c r="P112" s="84">
        <v>5.6</v>
      </c>
      <c r="Q112" s="89">
        <v>1.1000000000000001</v>
      </c>
      <c r="R112" s="84">
        <v>6.1</v>
      </c>
      <c r="S112" s="89">
        <v>1.4</v>
      </c>
      <c r="T112" s="84">
        <v>6</v>
      </c>
      <c r="U112" s="89">
        <v>1.4</v>
      </c>
      <c r="V112" s="84">
        <v>5.8</v>
      </c>
      <c r="W112" s="89">
        <v>1.4</v>
      </c>
      <c r="X112" s="84">
        <v>6.9</v>
      </c>
      <c r="Y112" s="89">
        <v>1.7</v>
      </c>
      <c r="Z112" s="84">
        <v>6.3</v>
      </c>
      <c r="AA112" s="89">
        <v>1.6</v>
      </c>
      <c r="AB112" s="84">
        <v>5.5</v>
      </c>
      <c r="AC112" s="89">
        <v>1.2</v>
      </c>
      <c r="AD112" s="84">
        <v>5.5</v>
      </c>
      <c r="AE112" s="89">
        <v>1.3</v>
      </c>
      <c r="AF112" s="84"/>
      <c r="AG112" s="89"/>
      <c r="AH112" s="84">
        <v>6</v>
      </c>
      <c r="AI112" s="89">
        <v>1.2</v>
      </c>
      <c r="AJ112" s="84" t="s">
        <v>85</v>
      </c>
      <c r="AK112" s="89" t="s">
        <v>69</v>
      </c>
      <c r="AL112" s="84">
        <v>5.5</v>
      </c>
      <c r="AM112" s="89">
        <v>1.1000000000000001</v>
      </c>
      <c r="AN112" s="84">
        <v>6.3</v>
      </c>
      <c r="AO112" s="89">
        <v>1.2</v>
      </c>
    </row>
    <row r="113" spans="1:62" ht="13.5" customHeight="1" x14ac:dyDescent="0.25">
      <c r="A113" s="16" t="s">
        <v>13</v>
      </c>
      <c r="B113" s="84" t="s">
        <v>62</v>
      </c>
      <c r="C113" s="89" t="s">
        <v>70</v>
      </c>
      <c r="D113" s="84" t="s">
        <v>121</v>
      </c>
      <c r="E113" s="89" t="s">
        <v>63</v>
      </c>
      <c r="F113" s="84" t="s">
        <v>26</v>
      </c>
      <c r="G113" s="89" t="s">
        <v>26</v>
      </c>
      <c r="H113" s="84" t="s">
        <v>95</v>
      </c>
      <c r="I113" s="89" t="s">
        <v>121</v>
      </c>
      <c r="J113" s="84" t="s">
        <v>97</v>
      </c>
      <c r="K113" s="89" t="s">
        <v>60</v>
      </c>
      <c r="L113" s="84" t="s">
        <v>61</v>
      </c>
      <c r="M113" s="89" t="s">
        <v>51</v>
      </c>
      <c r="N113" s="84" t="s">
        <v>57</v>
      </c>
      <c r="O113" s="89" t="s">
        <v>71</v>
      </c>
      <c r="P113" s="84" t="s">
        <v>124</v>
      </c>
      <c r="Q113" s="89" t="s">
        <v>79</v>
      </c>
      <c r="R113" s="84" t="s">
        <v>73</v>
      </c>
      <c r="S113" s="89" t="s">
        <v>64</v>
      </c>
      <c r="T113" s="84" t="s">
        <v>139</v>
      </c>
      <c r="U113" s="89" t="s">
        <v>45</v>
      </c>
      <c r="V113" s="84" t="s">
        <v>65</v>
      </c>
      <c r="W113" s="89" t="s">
        <v>86</v>
      </c>
      <c r="X113" s="84" t="s">
        <v>38</v>
      </c>
      <c r="Y113" s="89" t="s">
        <v>83</v>
      </c>
      <c r="Z113" s="84" t="s">
        <v>153</v>
      </c>
      <c r="AA113" s="89" t="s">
        <v>70</v>
      </c>
      <c r="AB113" s="84" t="s">
        <v>92</v>
      </c>
      <c r="AC113" s="89" t="s">
        <v>75</v>
      </c>
      <c r="AD113" s="84" t="s">
        <v>154</v>
      </c>
      <c r="AE113" s="89" t="s">
        <v>45</v>
      </c>
      <c r="AF113" s="84"/>
      <c r="AG113" s="89"/>
      <c r="AH113" s="84" t="s">
        <v>155</v>
      </c>
      <c r="AI113" s="89" t="s">
        <v>51</v>
      </c>
      <c r="AJ113" s="84" t="s">
        <v>62</v>
      </c>
      <c r="AK113" s="89" t="s">
        <v>75</v>
      </c>
      <c r="AL113" s="84" t="s">
        <v>156</v>
      </c>
      <c r="AM113" s="89" t="s">
        <v>75</v>
      </c>
      <c r="AN113" s="84" t="s">
        <v>117</v>
      </c>
      <c r="AO113" s="89" t="s">
        <v>40</v>
      </c>
    </row>
    <row r="114" spans="1:62" ht="13.5" customHeight="1" x14ac:dyDescent="0.25">
      <c r="A114" s="17" t="s">
        <v>7</v>
      </c>
      <c r="B114" s="84" t="s">
        <v>57</v>
      </c>
      <c r="C114" s="89" t="s">
        <v>55</v>
      </c>
      <c r="D114" s="84" t="s">
        <v>57</v>
      </c>
      <c r="E114" s="89" t="s">
        <v>72</v>
      </c>
      <c r="F114" s="84" t="s">
        <v>88</v>
      </c>
      <c r="G114" s="89" t="s">
        <v>55</v>
      </c>
      <c r="H114" s="84" t="s">
        <v>79</v>
      </c>
      <c r="I114" s="89" t="s">
        <v>54</v>
      </c>
      <c r="J114" s="84" t="s">
        <v>63</v>
      </c>
      <c r="K114" s="89" t="s">
        <v>71</v>
      </c>
      <c r="L114" s="84" t="s">
        <v>38</v>
      </c>
      <c r="M114" s="89" t="s">
        <v>41</v>
      </c>
      <c r="N114" s="84" t="s">
        <v>81</v>
      </c>
      <c r="O114" s="89" t="s">
        <v>55</v>
      </c>
      <c r="P114" s="84" t="s">
        <v>38</v>
      </c>
      <c r="Q114" s="89" t="s">
        <v>41</v>
      </c>
      <c r="R114" s="84" t="s">
        <v>56</v>
      </c>
      <c r="S114" s="89" t="s">
        <v>88</v>
      </c>
      <c r="T114" s="84" t="s">
        <v>90</v>
      </c>
      <c r="U114" s="89" t="s">
        <v>49</v>
      </c>
      <c r="V114" s="84" t="s">
        <v>51</v>
      </c>
      <c r="W114" s="89" t="s">
        <v>42</v>
      </c>
      <c r="X114" s="84" t="s">
        <v>79</v>
      </c>
      <c r="Y114" s="89" t="s">
        <v>71</v>
      </c>
      <c r="Z114" s="84" t="s">
        <v>77</v>
      </c>
      <c r="AA114" s="89" t="s">
        <v>41</v>
      </c>
      <c r="AB114" s="84" t="s">
        <v>48</v>
      </c>
      <c r="AC114" s="89" t="s">
        <v>82</v>
      </c>
      <c r="AD114" s="84" t="s">
        <v>48</v>
      </c>
      <c r="AE114" s="89" t="s">
        <v>41</v>
      </c>
      <c r="AF114" s="84"/>
      <c r="AG114" s="89"/>
      <c r="AH114" s="84" t="s">
        <v>38</v>
      </c>
      <c r="AI114" s="89" t="s">
        <v>49</v>
      </c>
      <c r="AJ114" s="84" t="s">
        <v>77</v>
      </c>
      <c r="AK114" s="89" t="s">
        <v>41</v>
      </c>
      <c r="AL114" s="84" t="s">
        <v>65</v>
      </c>
      <c r="AM114" s="89" t="s">
        <v>71</v>
      </c>
      <c r="AN114" s="84" t="s">
        <v>79</v>
      </c>
      <c r="AO114" s="89" t="s">
        <v>49</v>
      </c>
    </row>
    <row r="115" spans="1:62" ht="13.5" customHeight="1" x14ac:dyDescent="0.25">
      <c r="A115" s="16" t="s">
        <v>8</v>
      </c>
      <c r="B115" s="84" t="s">
        <v>72</v>
      </c>
      <c r="C115" s="89" t="s">
        <v>52</v>
      </c>
      <c r="D115" s="84" t="s">
        <v>26</v>
      </c>
      <c r="E115" s="89" t="s">
        <v>26</v>
      </c>
      <c r="F115" s="84" t="s">
        <v>57</v>
      </c>
      <c r="G115" s="89" t="s">
        <v>42</v>
      </c>
      <c r="H115" s="84" t="s">
        <v>56</v>
      </c>
      <c r="I115" s="89" t="s">
        <v>50</v>
      </c>
      <c r="J115" s="84" t="s">
        <v>65</v>
      </c>
      <c r="K115" s="89" t="s">
        <v>54</v>
      </c>
      <c r="L115" s="84" t="s">
        <v>56</v>
      </c>
      <c r="M115" s="89" t="s">
        <v>42</v>
      </c>
      <c r="N115" s="84" t="s">
        <v>86</v>
      </c>
      <c r="O115" s="89" t="s">
        <v>41</v>
      </c>
      <c r="P115" s="84" t="s">
        <v>85</v>
      </c>
      <c r="Q115" s="89" t="s">
        <v>39</v>
      </c>
      <c r="R115" s="84" t="s">
        <v>40</v>
      </c>
      <c r="S115" s="89" t="s">
        <v>78</v>
      </c>
      <c r="T115" s="84" t="s">
        <v>78</v>
      </c>
      <c r="U115" s="89" t="s">
        <v>72</v>
      </c>
      <c r="V115" s="84" t="s">
        <v>88</v>
      </c>
      <c r="W115" s="89" t="s">
        <v>49</v>
      </c>
      <c r="X115" s="84" t="s">
        <v>48</v>
      </c>
      <c r="Y115" s="89" t="s">
        <v>88</v>
      </c>
      <c r="Z115" s="84" t="s">
        <v>81</v>
      </c>
      <c r="AA115" s="89" t="s">
        <v>57</v>
      </c>
      <c r="AB115" s="84" t="s">
        <v>75</v>
      </c>
      <c r="AC115" s="89" t="s">
        <v>78</v>
      </c>
      <c r="AD115" s="84" t="s">
        <v>53</v>
      </c>
      <c r="AE115" s="89" t="s">
        <v>54</v>
      </c>
      <c r="AF115" s="84"/>
      <c r="AG115" s="89"/>
      <c r="AH115" s="84" t="s">
        <v>46</v>
      </c>
      <c r="AI115" s="89" t="s">
        <v>82</v>
      </c>
      <c r="AJ115" s="84" t="s">
        <v>53</v>
      </c>
      <c r="AK115" s="89" t="s">
        <v>88</v>
      </c>
      <c r="AL115" s="84" t="s">
        <v>56</v>
      </c>
      <c r="AM115" s="89" t="s">
        <v>54</v>
      </c>
      <c r="AN115" s="84" t="s">
        <v>60</v>
      </c>
      <c r="AO115" s="89" t="s">
        <v>42</v>
      </c>
    </row>
    <row r="116" spans="1:62" ht="13.5" customHeight="1" x14ac:dyDescent="0.25">
      <c r="A116" s="16" t="s">
        <v>25</v>
      </c>
      <c r="B116" s="84" t="s">
        <v>90</v>
      </c>
      <c r="C116" s="89" t="s">
        <v>80</v>
      </c>
      <c r="D116" s="84" t="s">
        <v>79</v>
      </c>
      <c r="E116" s="89" t="s">
        <v>40</v>
      </c>
      <c r="F116" s="84" t="s">
        <v>26</v>
      </c>
      <c r="G116" s="89" t="s">
        <v>26</v>
      </c>
      <c r="H116" s="84" t="s">
        <v>75</v>
      </c>
      <c r="I116" s="89" t="s">
        <v>90</v>
      </c>
      <c r="J116" s="84" t="s">
        <v>66</v>
      </c>
      <c r="K116" s="89" t="s">
        <v>44</v>
      </c>
      <c r="L116" s="84" t="s">
        <v>90</v>
      </c>
      <c r="M116" s="89" t="s">
        <v>84</v>
      </c>
      <c r="N116" s="84" t="s">
        <v>38</v>
      </c>
      <c r="O116" s="89" t="s">
        <v>50</v>
      </c>
      <c r="P116" s="84" t="s">
        <v>77</v>
      </c>
      <c r="Q116" s="89" t="s">
        <v>88</v>
      </c>
      <c r="R116" s="84" t="s">
        <v>126</v>
      </c>
      <c r="S116" s="89" t="s">
        <v>80</v>
      </c>
      <c r="T116" s="84" t="s">
        <v>73</v>
      </c>
      <c r="U116" s="89" t="s">
        <v>57</v>
      </c>
      <c r="V116" s="84" t="s">
        <v>138</v>
      </c>
      <c r="W116" s="89" t="s">
        <v>81</v>
      </c>
      <c r="X116" s="84" t="s">
        <v>53</v>
      </c>
      <c r="Y116" s="89" t="s">
        <v>44</v>
      </c>
      <c r="Z116" s="84" t="s">
        <v>79</v>
      </c>
      <c r="AA116" s="89" t="s">
        <v>82</v>
      </c>
      <c r="AB116" s="84" t="s">
        <v>46</v>
      </c>
      <c r="AC116" s="89" t="s">
        <v>50</v>
      </c>
      <c r="AD116" s="84" t="s">
        <v>56</v>
      </c>
      <c r="AE116" s="89" t="s">
        <v>39</v>
      </c>
      <c r="AF116" s="84"/>
      <c r="AG116" s="89"/>
      <c r="AH116" s="84" t="s">
        <v>56</v>
      </c>
      <c r="AI116" s="89" t="s">
        <v>88</v>
      </c>
      <c r="AJ116" s="84" t="s">
        <v>60</v>
      </c>
      <c r="AK116" s="89" t="s">
        <v>39</v>
      </c>
      <c r="AL116" s="84" t="s">
        <v>136</v>
      </c>
      <c r="AM116" s="89" t="s">
        <v>44</v>
      </c>
      <c r="AN116" s="84" t="s">
        <v>145</v>
      </c>
      <c r="AO116" s="89" t="s">
        <v>54</v>
      </c>
    </row>
    <row r="117" spans="1:62" s="61" customFormat="1" ht="25.5" customHeight="1" x14ac:dyDescent="0.25">
      <c r="A117" s="76" t="s">
        <v>104</v>
      </c>
      <c r="B117" s="101">
        <v>8</v>
      </c>
      <c r="C117" s="102">
        <v>0.7</v>
      </c>
      <c r="D117" s="101">
        <v>6.6</v>
      </c>
      <c r="E117" s="102">
        <v>0.6</v>
      </c>
      <c r="F117" s="101">
        <v>6.2</v>
      </c>
      <c r="G117" s="102">
        <v>0.5</v>
      </c>
      <c r="H117" s="101">
        <v>7</v>
      </c>
      <c r="I117" s="102">
        <v>0.6</v>
      </c>
      <c r="J117" s="101">
        <v>8.6999999999999993</v>
      </c>
      <c r="K117" s="102">
        <v>0.6</v>
      </c>
      <c r="L117" s="101">
        <v>7.2</v>
      </c>
      <c r="M117" s="102">
        <v>0.5</v>
      </c>
      <c r="N117" s="101">
        <v>7.5</v>
      </c>
      <c r="O117" s="102">
        <v>0.5</v>
      </c>
      <c r="P117" s="101">
        <v>8.5</v>
      </c>
      <c r="Q117" s="102">
        <v>0.6</v>
      </c>
      <c r="R117" s="101">
        <v>8.4</v>
      </c>
      <c r="S117" s="102">
        <v>0.6</v>
      </c>
      <c r="T117" s="101">
        <v>8.3000000000000007</v>
      </c>
      <c r="U117" s="102">
        <v>0.6</v>
      </c>
      <c r="V117" s="101">
        <v>8.5</v>
      </c>
      <c r="W117" s="102">
        <v>0.6</v>
      </c>
      <c r="X117" s="101">
        <v>8.3000000000000007</v>
      </c>
      <c r="Y117" s="102">
        <v>0.7</v>
      </c>
      <c r="Z117" s="101">
        <v>8</v>
      </c>
      <c r="AA117" s="102">
        <v>0.6</v>
      </c>
      <c r="AB117" s="101">
        <v>7.5</v>
      </c>
      <c r="AC117" s="102">
        <v>0.5</v>
      </c>
      <c r="AD117" s="101">
        <v>7.6</v>
      </c>
      <c r="AE117" s="102">
        <v>0.5</v>
      </c>
      <c r="AF117" s="101"/>
      <c r="AG117" s="102"/>
      <c r="AH117" s="101">
        <v>6.5</v>
      </c>
      <c r="AI117" s="102">
        <v>0.4</v>
      </c>
      <c r="AJ117" s="101">
        <v>6.2</v>
      </c>
      <c r="AK117" s="102">
        <v>0.4</v>
      </c>
      <c r="AL117" s="101">
        <v>7</v>
      </c>
      <c r="AM117" s="102">
        <v>0.4</v>
      </c>
      <c r="AN117" s="101">
        <v>7.9</v>
      </c>
      <c r="AO117" s="102">
        <v>0.4</v>
      </c>
    </row>
    <row r="118" spans="1:62" ht="13.5" customHeight="1" x14ac:dyDescent="0.25">
      <c r="A118" s="17" t="s">
        <v>15</v>
      </c>
      <c r="B118" s="84">
        <v>9.6</v>
      </c>
      <c r="C118" s="89">
        <v>1.2</v>
      </c>
      <c r="D118" s="84">
        <v>8.1999999999999993</v>
      </c>
      <c r="E118" s="89">
        <v>1.2</v>
      </c>
      <c r="F118" s="84">
        <v>8</v>
      </c>
      <c r="G118" s="89">
        <v>1.2</v>
      </c>
      <c r="H118" s="84">
        <v>9.5</v>
      </c>
      <c r="I118" s="89">
        <v>1.3</v>
      </c>
      <c r="J118" s="84">
        <v>10.6</v>
      </c>
      <c r="K118" s="89">
        <v>1.1000000000000001</v>
      </c>
      <c r="L118" s="84">
        <v>10.199999999999999</v>
      </c>
      <c r="M118" s="89">
        <v>1.2</v>
      </c>
      <c r="N118" s="84">
        <v>9.9</v>
      </c>
      <c r="O118" s="89">
        <v>1.1000000000000001</v>
      </c>
      <c r="P118" s="84">
        <v>10.8</v>
      </c>
      <c r="Q118" s="89">
        <v>1.1000000000000001</v>
      </c>
      <c r="R118" s="84">
        <v>11.1</v>
      </c>
      <c r="S118" s="89">
        <v>1.4</v>
      </c>
      <c r="T118" s="84">
        <v>11.4</v>
      </c>
      <c r="U118" s="89">
        <v>1.4</v>
      </c>
      <c r="V118" s="84">
        <v>12</v>
      </c>
      <c r="W118" s="89">
        <v>1.5</v>
      </c>
      <c r="X118" s="84">
        <v>9.9</v>
      </c>
      <c r="Y118" s="89">
        <v>1.4</v>
      </c>
      <c r="Z118" s="84">
        <v>9.6999999999999993</v>
      </c>
      <c r="AA118" s="89">
        <v>1.2</v>
      </c>
      <c r="AB118" s="84">
        <v>9.8000000000000007</v>
      </c>
      <c r="AC118" s="89">
        <v>1.3</v>
      </c>
      <c r="AD118" s="84">
        <v>10.3</v>
      </c>
      <c r="AE118" s="89">
        <v>1.3</v>
      </c>
      <c r="AF118" s="84"/>
      <c r="AG118" s="89"/>
      <c r="AH118" s="84">
        <v>8.8000000000000007</v>
      </c>
      <c r="AI118" s="89">
        <v>0.9</v>
      </c>
      <c r="AJ118" s="84">
        <v>8.4</v>
      </c>
      <c r="AK118" s="89">
        <v>1</v>
      </c>
      <c r="AL118" s="84">
        <v>8.6</v>
      </c>
      <c r="AM118" s="89">
        <v>0.9</v>
      </c>
      <c r="AN118" s="84">
        <v>9.3000000000000007</v>
      </c>
      <c r="AO118" s="89">
        <v>0.9</v>
      </c>
    </row>
    <row r="119" spans="1:62" ht="13.5" customHeight="1" x14ac:dyDescent="0.25">
      <c r="A119" s="17" t="s">
        <v>6</v>
      </c>
      <c r="B119" s="84">
        <v>8.6999999999999993</v>
      </c>
      <c r="C119" s="89">
        <v>1.2</v>
      </c>
      <c r="D119" s="84">
        <v>7.5</v>
      </c>
      <c r="E119" s="89">
        <v>1</v>
      </c>
      <c r="F119" s="84">
        <v>6.8</v>
      </c>
      <c r="G119" s="89">
        <v>1</v>
      </c>
      <c r="H119" s="84">
        <v>7.5</v>
      </c>
      <c r="I119" s="89">
        <v>1</v>
      </c>
      <c r="J119" s="84">
        <v>9.4</v>
      </c>
      <c r="K119" s="89">
        <v>1</v>
      </c>
      <c r="L119" s="84">
        <v>7</v>
      </c>
      <c r="M119" s="89">
        <v>0.8</v>
      </c>
      <c r="N119" s="84">
        <v>8.5</v>
      </c>
      <c r="O119" s="89">
        <v>0.8</v>
      </c>
      <c r="P119" s="84">
        <v>8.5</v>
      </c>
      <c r="Q119" s="89">
        <v>1</v>
      </c>
      <c r="R119" s="84">
        <v>8.6999999999999993</v>
      </c>
      <c r="S119" s="89">
        <v>1.1000000000000001</v>
      </c>
      <c r="T119" s="84">
        <v>8</v>
      </c>
      <c r="U119" s="89">
        <v>1</v>
      </c>
      <c r="V119" s="84">
        <v>9</v>
      </c>
      <c r="W119" s="89">
        <v>1.2</v>
      </c>
      <c r="X119" s="84">
        <v>7.6</v>
      </c>
      <c r="Y119" s="89">
        <v>1</v>
      </c>
      <c r="Z119" s="84">
        <v>8.6999999999999993</v>
      </c>
      <c r="AA119" s="89">
        <v>1.2</v>
      </c>
      <c r="AB119" s="84">
        <v>8.6999999999999993</v>
      </c>
      <c r="AC119" s="89">
        <v>1.1000000000000001</v>
      </c>
      <c r="AD119" s="84">
        <v>8.1</v>
      </c>
      <c r="AE119" s="89">
        <v>1.1000000000000001</v>
      </c>
      <c r="AF119" s="84"/>
      <c r="AG119" s="89"/>
      <c r="AH119" s="84">
        <v>6.5</v>
      </c>
      <c r="AI119" s="89">
        <v>0.9</v>
      </c>
      <c r="AJ119" s="84">
        <v>6</v>
      </c>
      <c r="AK119" s="89">
        <v>0.9</v>
      </c>
      <c r="AL119" s="84">
        <v>6</v>
      </c>
      <c r="AM119" s="89">
        <v>0.8</v>
      </c>
      <c r="AN119" s="84">
        <v>7.7</v>
      </c>
      <c r="AO119" s="89">
        <v>0.8</v>
      </c>
    </row>
    <row r="120" spans="1:62" ht="13.5" customHeight="1" x14ac:dyDescent="0.25">
      <c r="A120" s="16" t="s">
        <v>14</v>
      </c>
      <c r="B120" s="84">
        <v>7.8</v>
      </c>
      <c r="C120" s="89">
        <v>1.4</v>
      </c>
      <c r="D120" s="84">
        <v>6.9</v>
      </c>
      <c r="E120" s="89">
        <v>1.2</v>
      </c>
      <c r="F120" s="84">
        <v>5.7</v>
      </c>
      <c r="G120" s="89">
        <v>1.1000000000000001</v>
      </c>
      <c r="H120" s="84">
        <v>7.8</v>
      </c>
      <c r="I120" s="89">
        <v>1.3</v>
      </c>
      <c r="J120" s="84">
        <v>8.8000000000000007</v>
      </c>
      <c r="K120" s="89">
        <v>1.2</v>
      </c>
      <c r="L120" s="84">
        <v>6.3</v>
      </c>
      <c r="M120" s="89">
        <v>0.9</v>
      </c>
      <c r="N120" s="84">
        <v>8.1999999999999993</v>
      </c>
      <c r="O120" s="89">
        <v>1</v>
      </c>
      <c r="P120" s="84">
        <v>7.9</v>
      </c>
      <c r="Q120" s="89">
        <v>1</v>
      </c>
      <c r="R120" s="84">
        <v>7.6</v>
      </c>
      <c r="S120" s="89">
        <v>1.3</v>
      </c>
      <c r="T120" s="84">
        <v>7.9</v>
      </c>
      <c r="U120" s="89">
        <v>1.3</v>
      </c>
      <c r="V120" s="84">
        <v>9.1999999999999993</v>
      </c>
      <c r="W120" s="89">
        <v>1.6</v>
      </c>
      <c r="X120" s="84">
        <v>7.8</v>
      </c>
      <c r="Y120" s="89">
        <v>1.2</v>
      </c>
      <c r="Z120" s="84">
        <v>7.5</v>
      </c>
      <c r="AA120" s="89">
        <v>1.2</v>
      </c>
      <c r="AB120" s="84">
        <v>7.1</v>
      </c>
      <c r="AC120" s="89">
        <v>1.3</v>
      </c>
      <c r="AD120" s="84">
        <v>7.2</v>
      </c>
      <c r="AE120" s="89">
        <v>1.3</v>
      </c>
      <c r="AF120" s="84"/>
      <c r="AG120" s="89"/>
      <c r="AH120" s="84">
        <v>5.9</v>
      </c>
      <c r="AI120" s="89">
        <v>1</v>
      </c>
      <c r="AJ120" s="84">
        <v>5.9</v>
      </c>
      <c r="AK120" s="89">
        <v>1.2</v>
      </c>
      <c r="AL120" s="84">
        <v>5.7</v>
      </c>
      <c r="AM120" s="89">
        <v>1</v>
      </c>
      <c r="AN120" s="84">
        <v>6.1</v>
      </c>
      <c r="AO120" s="89">
        <v>0.9</v>
      </c>
    </row>
    <row r="121" spans="1:62" ht="13.5" customHeight="1" x14ac:dyDescent="0.25">
      <c r="A121" s="16" t="s">
        <v>13</v>
      </c>
      <c r="B121" s="84">
        <v>10.7</v>
      </c>
      <c r="C121" s="89">
        <v>2.6</v>
      </c>
      <c r="D121" s="84">
        <v>8.9</v>
      </c>
      <c r="E121" s="89">
        <v>2</v>
      </c>
      <c r="F121" s="84">
        <v>9.3000000000000007</v>
      </c>
      <c r="G121" s="89">
        <v>2.1</v>
      </c>
      <c r="H121" s="84">
        <v>7</v>
      </c>
      <c r="I121" s="89">
        <v>1.7</v>
      </c>
      <c r="J121" s="84">
        <v>10.9</v>
      </c>
      <c r="K121" s="89">
        <v>2</v>
      </c>
      <c r="L121" s="84">
        <v>9</v>
      </c>
      <c r="M121" s="89">
        <v>1.6</v>
      </c>
      <c r="N121" s="84">
        <v>9.1</v>
      </c>
      <c r="O121" s="89">
        <v>1.5</v>
      </c>
      <c r="P121" s="84">
        <v>9.8000000000000007</v>
      </c>
      <c r="Q121" s="89">
        <v>2.1</v>
      </c>
      <c r="R121" s="84">
        <v>11</v>
      </c>
      <c r="S121" s="89">
        <v>2.2999999999999998</v>
      </c>
      <c r="T121" s="84">
        <v>8.1999999999999993</v>
      </c>
      <c r="U121" s="89">
        <v>1.6</v>
      </c>
      <c r="V121" s="84">
        <v>8.6</v>
      </c>
      <c r="W121" s="89">
        <v>1.6</v>
      </c>
      <c r="X121" s="84">
        <v>7.2</v>
      </c>
      <c r="Y121" s="89">
        <v>1.7</v>
      </c>
      <c r="Z121" s="84">
        <v>11.1</v>
      </c>
      <c r="AA121" s="89">
        <v>2.5</v>
      </c>
      <c r="AB121" s="84">
        <v>11.7</v>
      </c>
      <c r="AC121" s="89">
        <v>2.2000000000000002</v>
      </c>
      <c r="AD121" s="84">
        <v>9.6</v>
      </c>
      <c r="AE121" s="89">
        <v>1.8</v>
      </c>
      <c r="AF121" s="84"/>
      <c r="AG121" s="89"/>
      <c r="AH121" s="84">
        <v>7.8</v>
      </c>
      <c r="AI121" s="89">
        <v>1.6</v>
      </c>
      <c r="AJ121" s="84">
        <v>6.3</v>
      </c>
      <c r="AK121" s="89">
        <v>1.4</v>
      </c>
      <c r="AL121" s="84">
        <v>6.3</v>
      </c>
      <c r="AM121" s="89">
        <v>1.2</v>
      </c>
      <c r="AN121" s="84">
        <v>9.9</v>
      </c>
      <c r="AO121" s="89">
        <v>1.4</v>
      </c>
    </row>
    <row r="122" spans="1:62" ht="13.5" customHeight="1" x14ac:dyDescent="0.25">
      <c r="A122" s="17" t="s">
        <v>7</v>
      </c>
      <c r="B122" s="84">
        <v>5.7</v>
      </c>
      <c r="C122" s="89">
        <v>0.9</v>
      </c>
      <c r="D122" s="84">
        <v>4.3</v>
      </c>
      <c r="E122" s="89">
        <v>0.8</v>
      </c>
      <c r="F122" s="84">
        <v>4.3</v>
      </c>
      <c r="G122" s="89">
        <v>0.7</v>
      </c>
      <c r="H122" s="84">
        <v>4.5999999999999996</v>
      </c>
      <c r="I122" s="89">
        <v>0.8</v>
      </c>
      <c r="J122" s="84">
        <v>6.3</v>
      </c>
      <c r="K122" s="89">
        <v>0.9</v>
      </c>
      <c r="L122" s="84">
        <v>4.9000000000000004</v>
      </c>
      <c r="M122" s="89">
        <v>0.7</v>
      </c>
      <c r="N122" s="84">
        <v>5</v>
      </c>
      <c r="O122" s="89">
        <v>0.7</v>
      </c>
      <c r="P122" s="84">
        <v>7</v>
      </c>
      <c r="Q122" s="89">
        <v>0.9</v>
      </c>
      <c r="R122" s="84">
        <v>6.6</v>
      </c>
      <c r="S122" s="89">
        <v>0.8</v>
      </c>
      <c r="T122" s="84">
        <v>6.5</v>
      </c>
      <c r="U122" s="89">
        <v>0.9</v>
      </c>
      <c r="V122" s="84">
        <v>6.1</v>
      </c>
      <c r="W122" s="89">
        <v>0.8</v>
      </c>
      <c r="X122" s="84">
        <v>7.9</v>
      </c>
      <c r="Y122" s="89">
        <v>1</v>
      </c>
      <c r="Z122" s="84">
        <v>6.7</v>
      </c>
      <c r="AA122" s="89">
        <v>0.9</v>
      </c>
      <c r="AB122" s="84">
        <v>5.8</v>
      </c>
      <c r="AC122" s="89">
        <v>0.7</v>
      </c>
      <c r="AD122" s="84">
        <v>6.1</v>
      </c>
      <c r="AE122" s="89">
        <v>0.7</v>
      </c>
      <c r="AF122" s="84"/>
      <c r="AG122" s="89"/>
      <c r="AH122" s="84">
        <v>5.0999999999999996</v>
      </c>
      <c r="AI122" s="89">
        <v>0.5</v>
      </c>
      <c r="AJ122" s="84">
        <v>5.2</v>
      </c>
      <c r="AK122" s="89">
        <v>0.5</v>
      </c>
      <c r="AL122" s="84">
        <v>6.4</v>
      </c>
      <c r="AM122" s="89">
        <v>0.5</v>
      </c>
      <c r="AN122" s="84">
        <v>7.3</v>
      </c>
      <c r="AO122" s="89">
        <v>0.5</v>
      </c>
    </row>
    <row r="123" spans="1:62" ht="13.5" customHeight="1" x14ac:dyDescent="0.25">
      <c r="A123" s="16" t="s">
        <v>8</v>
      </c>
      <c r="B123" s="84">
        <v>6.1</v>
      </c>
      <c r="C123" s="89">
        <v>1.7</v>
      </c>
      <c r="D123" s="84" t="s">
        <v>56</v>
      </c>
      <c r="E123" s="89" t="s">
        <v>72</v>
      </c>
      <c r="F123" s="84" t="s">
        <v>60</v>
      </c>
      <c r="G123" s="89" t="s">
        <v>55</v>
      </c>
      <c r="H123" s="84" t="s">
        <v>66</v>
      </c>
      <c r="I123" s="89" t="s">
        <v>82</v>
      </c>
      <c r="J123" s="84" t="s">
        <v>70</v>
      </c>
      <c r="K123" s="89" t="s">
        <v>82</v>
      </c>
      <c r="L123" s="84" t="s">
        <v>46</v>
      </c>
      <c r="M123" s="89" t="s">
        <v>55</v>
      </c>
      <c r="N123" s="84" t="s">
        <v>77</v>
      </c>
      <c r="O123" s="89" t="s">
        <v>49</v>
      </c>
      <c r="P123" s="84" t="s">
        <v>126</v>
      </c>
      <c r="Q123" s="89" t="s">
        <v>52</v>
      </c>
      <c r="R123" s="84" t="s">
        <v>45</v>
      </c>
      <c r="S123" s="89" t="s">
        <v>39</v>
      </c>
      <c r="T123" s="84" t="s">
        <v>53</v>
      </c>
      <c r="U123" s="89" t="s">
        <v>41</v>
      </c>
      <c r="V123" s="84" t="s">
        <v>48</v>
      </c>
      <c r="W123" s="89" t="s">
        <v>88</v>
      </c>
      <c r="X123" s="84" t="s">
        <v>95</v>
      </c>
      <c r="Y123" s="89" t="s">
        <v>84</v>
      </c>
      <c r="Z123" s="84" t="s">
        <v>46</v>
      </c>
      <c r="AA123" s="89" t="s">
        <v>49</v>
      </c>
      <c r="AB123" s="84" t="s">
        <v>93</v>
      </c>
      <c r="AC123" s="89" t="s">
        <v>71</v>
      </c>
      <c r="AD123" s="84" t="s">
        <v>51</v>
      </c>
      <c r="AE123" s="89" t="s">
        <v>41</v>
      </c>
      <c r="AF123" s="84"/>
      <c r="AG123" s="89"/>
      <c r="AH123" s="84">
        <v>5.9</v>
      </c>
      <c r="AI123" s="89">
        <v>1.3</v>
      </c>
      <c r="AJ123" s="84">
        <v>5.8</v>
      </c>
      <c r="AK123" s="89">
        <v>1.3</v>
      </c>
      <c r="AL123" s="84">
        <v>6.2</v>
      </c>
      <c r="AM123" s="89">
        <v>1.3</v>
      </c>
      <c r="AN123" s="84">
        <v>8</v>
      </c>
      <c r="AO123" s="89">
        <v>1.3</v>
      </c>
    </row>
    <row r="124" spans="1:62" s="45" customFormat="1" ht="13.5" customHeight="1" x14ac:dyDescent="0.25">
      <c r="A124" s="15" t="s">
        <v>25</v>
      </c>
      <c r="B124" s="87">
        <v>5.6</v>
      </c>
      <c r="C124" s="32">
        <v>1.1000000000000001</v>
      </c>
      <c r="D124" s="87">
        <v>4.4000000000000004</v>
      </c>
      <c r="E124" s="32">
        <v>0.9</v>
      </c>
      <c r="F124" s="87">
        <v>4.5999999999999996</v>
      </c>
      <c r="G124" s="32">
        <v>0.8</v>
      </c>
      <c r="H124" s="87">
        <v>4.3</v>
      </c>
      <c r="I124" s="32">
        <v>0.8</v>
      </c>
      <c r="J124" s="87">
        <v>6.2</v>
      </c>
      <c r="K124" s="32">
        <v>1</v>
      </c>
      <c r="L124" s="87">
        <v>5.0999999999999996</v>
      </c>
      <c r="M124" s="32">
        <v>0.7</v>
      </c>
      <c r="N124" s="87">
        <v>5.2</v>
      </c>
      <c r="O124" s="32">
        <v>0.7</v>
      </c>
      <c r="P124" s="87">
        <v>7.3</v>
      </c>
      <c r="Q124" s="32">
        <v>1</v>
      </c>
      <c r="R124" s="87">
        <v>6.8</v>
      </c>
      <c r="S124" s="32">
        <v>0.9</v>
      </c>
      <c r="T124" s="87">
        <v>6.7</v>
      </c>
      <c r="U124" s="32">
        <v>1</v>
      </c>
      <c r="V124" s="87">
        <v>6.3</v>
      </c>
      <c r="W124" s="32">
        <v>0.9</v>
      </c>
      <c r="X124" s="87">
        <v>8</v>
      </c>
      <c r="Y124" s="32">
        <v>1.1000000000000001</v>
      </c>
      <c r="Z124" s="87">
        <v>7.1</v>
      </c>
      <c r="AA124" s="32">
        <v>0.9</v>
      </c>
      <c r="AB124" s="87">
        <v>5.9</v>
      </c>
      <c r="AC124" s="32">
        <v>0.8</v>
      </c>
      <c r="AD124" s="87">
        <v>6.3</v>
      </c>
      <c r="AE124" s="32">
        <v>0.7</v>
      </c>
      <c r="AF124" s="87"/>
      <c r="AG124" s="32"/>
      <c r="AH124" s="87">
        <v>4.9000000000000004</v>
      </c>
      <c r="AI124" s="32">
        <v>0.5</v>
      </c>
      <c r="AJ124" s="87">
        <v>5.0999999999999996</v>
      </c>
      <c r="AK124" s="32">
        <v>0.5</v>
      </c>
      <c r="AL124" s="87">
        <v>6.5</v>
      </c>
      <c r="AM124" s="32">
        <v>0.6</v>
      </c>
      <c r="AN124" s="87">
        <v>7.2</v>
      </c>
      <c r="AO124" s="32">
        <v>0.6</v>
      </c>
    </row>
    <row r="125" spans="1:62" s="11" customFormat="1" ht="13.5" customHeight="1" x14ac:dyDescent="0.25">
      <c r="A125" s="7" t="s">
        <v>29</v>
      </c>
      <c r="B125" s="10"/>
      <c r="C125" s="10"/>
      <c r="D125" s="10"/>
      <c r="E125" s="10"/>
      <c r="F125" s="12"/>
      <c r="G125" s="12"/>
      <c r="H125" s="12"/>
      <c r="I125" s="12"/>
      <c r="J125" s="12"/>
      <c r="K125" s="12"/>
      <c r="L125" s="10"/>
      <c r="M125" s="10"/>
      <c r="N125" s="10"/>
      <c r="O125" s="10"/>
      <c r="P125" s="12"/>
      <c r="Q125" s="12"/>
      <c r="R125" s="12"/>
      <c r="S125" s="12"/>
      <c r="T125" s="12"/>
      <c r="U125" s="12"/>
      <c r="V125" s="10"/>
      <c r="W125" s="10"/>
      <c r="X125" s="10"/>
      <c r="Y125" s="10"/>
      <c r="Z125" s="12"/>
      <c r="AA125" s="12"/>
      <c r="AB125" s="12"/>
      <c r="AC125" s="12"/>
      <c r="AD125" s="12"/>
      <c r="AE125" s="12"/>
      <c r="AF125" s="12"/>
      <c r="AG125" s="12"/>
      <c r="AH125" s="12"/>
      <c r="AI125" s="12"/>
      <c r="AJ125" s="12"/>
      <c r="AK125" s="12"/>
      <c r="AL125" s="12"/>
      <c r="AM125" s="12"/>
      <c r="AN125" s="12"/>
      <c r="AO125" s="12"/>
    </row>
    <row r="126" spans="1:62" s="5" customFormat="1" ht="13.5" customHeight="1" x14ac:dyDescent="0.25">
      <c r="A126" s="7" t="s">
        <v>27</v>
      </c>
      <c r="B126" s="7"/>
      <c r="C126" s="7"/>
      <c r="D126" s="7"/>
      <c r="E126" s="7"/>
      <c r="F126" s="7"/>
      <c r="G126" s="7"/>
      <c r="H126" s="7"/>
      <c r="I126" s="7"/>
      <c r="J126" s="4"/>
      <c r="K126" s="4"/>
      <c r="L126" s="4"/>
      <c r="M126" s="4"/>
      <c r="N126" s="4"/>
      <c r="O126" s="4"/>
      <c r="P126" s="4"/>
      <c r="BJ126" s="68"/>
    </row>
    <row r="127" spans="1:62" s="5" customFormat="1" ht="13.5" customHeight="1" x14ac:dyDescent="0.25">
      <c r="A127" s="7" t="s">
        <v>30</v>
      </c>
      <c r="B127" s="7"/>
      <c r="C127" s="7"/>
      <c r="D127" s="7"/>
      <c r="E127" s="7"/>
      <c r="F127" s="7"/>
      <c r="G127" s="7"/>
      <c r="H127" s="7"/>
      <c r="I127" s="7"/>
      <c r="J127" s="4"/>
      <c r="K127" s="4"/>
      <c r="L127" s="4"/>
      <c r="M127" s="4"/>
      <c r="N127" s="4"/>
      <c r="O127" s="4"/>
      <c r="P127" s="4"/>
      <c r="BJ127" s="68"/>
    </row>
    <row r="128" spans="1:62" s="5" customFormat="1" ht="13.5" customHeight="1" x14ac:dyDescent="0.25">
      <c r="A128" s="8" t="s">
        <v>107</v>
      </c>
      <c r="B128" s="4"/>
      <c r="C128" s="4"/>
      <c r="D128" s="4"/>
      <c r="E128" s="4"/>
      <c r="F128" s="4"/>
      <c r="G128" s="4"/>
      <c r="H128" s="4"/>
      <c r="I128" s="4"/>
      <c r="J128" s="4"/>
      <c r="K128" s="4"/>
      <c r="L128" s="4"/>
      <c r="M128" s="4"/>
      <c r="N128" s="4"/>
      <c r="O128" s="4"/>
      <c r="P128" s="4"/>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row>
    <row r="129" spans="1:63" s="33" customFormat="1" ht="22.5" customHeight="1" x14ac:dyDescent="0.25">
      <c r="A129" s="108" t="s">
        <v>122</v>
      </c>
      <c r="B129" s="108"/>
      <c r="C129" s="108"/>
      <c r="D129" s="108"/>
      <c r="E129" s="108"/>
      <c r="F129" s="108"/>
      <c r="G129" s="108"/>
      <c r="H129" s="108"/>
      <c r="I129" s="108"/>
      <c r="J129" s="108"/>
      <c r="K129" s="108"/>
      <c r="L129" s="108"/>
      <c r="M129" s="108"/>
      <c r="N129" s="108"/>
      <c r="O129" s="108"/>
      <c r="P129" s="108"/>
      <c r="Q129" s="108"/>
      <c r="R129" s="108"/>
      <c r="S129" s="108"/>
      <c r="T129" s="108"/>
      <c r="U129" s="108"/>
      <c r="V129" s="108"/>
      <c r="W129" s="108"/>
      <c r="X129" s="108"/>
      <c r="Y129" s="108"/>
      <c r="Z129" s="108"/>
      <c r="AA129" s="108"/>
      <c r="AB129" s="108"/>
      <c r="AC129" s="108"/>
      <c r="AD129" s="108"/>
      <c r="AE129" s="108"/>
      <c r="AF129" s="108"/>
      <c r="AG129" s="108"/>
      <c r="AH129" s="108"/>
      <c r="AI129" s="108"/>
      <c r="AJ129" s="108"/>
      <c r="AK129" s="108"/>
      <c r="AL129" s="108"/>
      <c r="AM129" s="108"/>
      <c r="AN129" s="108"/>
      <c r="AO129" s="108"/>
      <c r="AP129" s="108"/>
      <c r="AQ129" s="108"/>
      <c r="AR129" s="108"/>
      <c r="AS129" s="108"/>
      <c r="AT129" s="108"/>
      <c r="AU129" s="108"/>
      <c r="AV129" s="108"/>
      <c r="AW129" s="108"/>
      <c r="AX129" s="108"/>
      <c r="AY129" s="108"/>
      <c r="AZ129" s="108"/>
      <c r="BA129" s="108"/>
      <c r="BB129" s="108"/>
      <c r="BC129" s="108"/>
      <c r="BD129" s="108"/>
      <c r="BE129" s="108"/>
      <c r="BF129" s="108"/>
      <c r="BG129" s="108"/>
      <c r="BH129" s="108"/>
      <c r="BI129" s="108"/>
      <c r="BJ129" s="81"/>
      <c r="BK129" s="81"/>
    </row>
    <row r="130" spans="1:63" s="5" customFormat="1" ht="13.5" customHeight="1" x14ac:dyDescent="0.25">
      <c r="A130" s="6" t="str">
        <f>Index!$A$16</f>
        <v>Source: OFS – Enquête suisse sur la population active (ESPA)</v>
      </c>
      <c r="B130" s="6"/>
      <c r="C130" s="6"/>
      <c r="D130" s="6"/>
      <c r="E130" s="6"/>
      <c r="F130" s="6"/>
      <c r="G130" s="6"/>
      <c r="H130" s="6"/>
      <c r="I130" s="6"/>
      <c r="J130" s="6"/>
      <c r="K130" s="6"/>
      <c r="L130" s="6"/>
      <c r="M130" s="6"/>
      <c r="N130" s="6"/>
      <c r="O130" s="6"/>
      <c r="P130" s="6"/>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
    </row>
    <row r="131" spans="1:63" s="5" customFormat="1" ht="13.5" customHeight="1" x14ac:dyDescent="0.25">
      <c r="A131" s="6" t="str">
        <f>Index!$A$17</f>
        <v>© OFS 2026</v>
      </c>
      <c r="B131" s="7"/>
      <c r="C131" s="7"/>
      <c r="D131" s="7"/>
      <c r="E131" s="7"/>
      <c r="F131" s="7"/>
      <c r="G131" s="7"/>
      <c r="H131" s="7"/>
      <c r="I131" s="7"/>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row>
    <row r="132" spans="1:63" s="7" customFormat="1" ht="25.5" customHeight="1" x14ac:dyDescent="0.2">
      <c r="A132" s="6" t="str">
        <f>Index!$A$18</f>
        <v>Contact: Office fédéral de la statistique (OFS), Indicateurs de la formation, EducIndicators@bfs.admin.ch</v>
      </c>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row>
  </sheetData>
  <mergeCells count="43">
    <mergeCell ref="AL4:AM4"/>
    <mergeCell ref="AL67:AM67"/>
    <mergeCell ref="A129:BI129"/>
    <mergeCell ref="AH4:AI4"/>
    <mergeCell ref="AH67:AI67"/>
    <mergeCell ref="AF4:AG4"/>
    <mergeCell ref="AF67:AG67"/>
    <mergeCell ref="AB4:AC4"/>
    <mergeCell ref="AB67:AC67"/>
    <mergeCell ref="AD4:AE4"/>
    <mergeCell ref="A67:A68"/>
    <mergeCell ref="B67:C67"/>
    <mergeCell ref="D67:E67"/>
    <mergeCell ref="F67:G67"/>
    <mergeCell ref="H67:I67"/>
    <mergeCell ref="X4:Y4"/>
    <mergeCell ref="J67:K67"/>
    <mergeCell ref="L67:M67"/>
    <mergeCell ref="L4:M4"/>
    <mergeCell ref="N4:O4"/>
    <mergeCell ref="P4:Q4"/>
    <mergeCell ref="R4:S4"/>
    <mergeCell ref="T4:U4"/>
    <mergeCell ref="N67:O67"/>
    <mergeCell ref="P67:Q67"/>
    <mergeCell ref="V4:W4"/>
    <mergeCell ref="R67:S67"/>
    <mergeCell ref="AN4:AO4"/>
    <mergeCell ref="AN67:AO67"/>
    <mergeCell ref="AJ4:AK4"/>
    <mergeCell ref="AJ67:AK67"/>
    <mergeCell ref="A4:A5"/>
    <mergeCell ref="AD67:AE67"/>
    <mergeCell ref="Z4:AA4"/>
    <mergeCell ref="Z67:AA67"/>
    <mergeCell ref="B4:C4"/>
    <mergeCell ref="D4:E4"/>
    <mergeCell ref="F4:G4"/>
    <mergeCell ref="H4:I4"/>
    <mergeCell ref="J4:K4"/>
    <mergeCell ref="T67:U67"/>
    <mergeCell ref="V67:W67"/>
    <mergeCell ref="X67:Y67"/>
  </mergeCells>
  <hyperlinks>
    <hyperlink ref="A1" location="Index!A1" display="Retour" xr:uid="{00000000-0004-0000-0500-000000000000}"/>
    <hyperlink ref="A63" location="Index!A1" display="Retour" xr:uid="{00000000-0004-0000-0500-000001000000}"/>
  </hyperlinks>
  <pageMargins left="0.70866141732283472" right="0.70866141732283472" top="0.74803149606299213" bottom="0.74803149606299213" header="0.31496062992125984" footer="0.31496062992125984"/>
  <pageSetup paperSize="9" scale="85" fitToHeight="4" orientation="landscape" r:id="rId1"/>
  <rowBreaks count="3" manualBreakCount="3">
    <brk id="37" max="40" man="1"/>
    <brk id="62" max="40" man="1"/>
    <brk id="100" max="4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Index</vt:lpstr>
      <vt:lpstr>T1</vt:lpstr>
      <vt:lpstr>T2</vt:lpstr>
      <vt:lpstr>T3</vt:lpstr>
      <vt:lpstr>TD1</vt:lpstr>
      <vt:lpstr>TD2</vt:lpstr>
      <vt:lpstr>Index!Zone_d_impression</vt:lpstr>
      <vt:lpstr>'T1'!Zone_d_impression</vt:lpstr>
      <vt:lpstr>'T2'!Zone_d_impression</vt:lpstr>
      <vt:lpstr>'T3'!Zone_d_impression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2022-03-15T09:11:22Z</cp:lastPrinted>
  <dcterms:created xsi:type="dcterms:W3CDTF">2011-05-25T12:31:35Z</dcterms:created>
  <dcterms:modified xsi:type="dcterms:W3CDTF">2026-04-24T08:59:46Z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2025-03-20T14:49:02Z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f1ad7688-e1fa-4d76-9922-783e079f3db7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