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5\Tableaux xlsx\3. Régions touristiques\"/>
    </mc:Choice>
  </mc:AlternateContent>
  <xr:revisionPtr revIDLastSave="0" documentId="13_ncr:1_{00C8720B-6DE3-4F25-9967-EABC4DAD00A5}" xr6:coauthVersionLast="47" xr6:coauthVersionMax="47" xr10:uidLastSave="{00000000-0000-0000-0000-000000000000}"/>
  <bookViews>
    <workbookView xWindow="1170" yWindow="1170" windowWidth="21600" windowHeight="11235" xr2:uid="{00000000-000D-0000-FFFF-FFFF00000000}"/>
  </bookViews>
  <sheets>
    <sheet name="2025" sheetId="19" r:id="rId1"/>
    <sheet name="2024" sheetId="18" r:id="rId2"/>
    <sheet name="2023" sheetId="17" r:id="rId3"/>
    <sheet name="2022" sheetId="16" r:id="rId4"/>
    <sheet name="2021" sheetId="15" r:id="rId5"/>
    <sheet name="2020" sheetId="14" r:id="rId6"/>
    <sheet name="2019" sheetId="13" r:id="rId7"/>
    <sheet name="2018" sheetId="12" r:id="rId8"/>
    <sheet name="2017" sheetId="11" r:id="rId9"/>
    <sheet name="2016" sheetId="10" r:id="rId10"/>
    <sheet name="2015" sheetId="2" r:id="rId11"/>
    <sheet name="2014" sheetId="3" r:id="rId12"/>
    <sheet name="2013" sheetId="4" r:id="rId13"/>
    <sheet name="2012" sheetId="5" r:id="rId14"/>
    <sheet name="2011" sheetId="6" r:id="rId15"/>
    <sheet name="2010" sheetId="7" r:id="rId16"/>
    <sheet name="2009" sheetId="8" r:id="rId17"/>
    <sheet name="2008" sheetId="9" r:id="rId18"/>
  </sheets>
  <definedNames>
    <definedName name="_xlnm.Print_Area" localSheetId="17">'2008'!$A$1:$E$27</definedName>
    <definedName name="_xlnm.Print_Area" localSheetId="16">'2009'!$A$1:$E$27</definedName>
    <definedName name="_xlnm.Print_Area" localSheetId="15">'2010'!$A$1:$E$27</definedName>
    <definedName name="_xlnm.Print_Area" localSheetId="14">'2011'!$A$1:$H$28</definedName>
    <definedName name="_xlnm.Print_Area" localSheetId="13">'2012'!$A$1:$H$28</definedName>
    <definedName name="_xlnm.Print_Area" localSheetId="12">'2013'!$A$1:$H$28</definedName>
    <definedName name="_xlnm.Print_Area" localSheetId="11">'2014'!$A$1:$H$28</definedName>
    <definedName name="_xlnm.Print_Area" localSheetId="10">'2015'!$A$1:$H$29</definedName>
    <definedName name="_xlnm.Print_Area" localSheetId="9">'2016'!$A$1:$H$29</definedName>
    <definedName name="_xlnm.Print_Area" localSheetId="8">'2017'!$A$1:$H$27</definedName>
    <definedName name="_xlnm.Print_Area" localSheetId="7">'2018'!$A$1:$H$27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" i="19" l="1"/>
  <c r="E17" i="19"/>
  <c r="E16" i="19"/>
  <c r="E15" i="19"/>
  <c r="E14" i="19"/>
  <c r="E13" i="19"/>
  <c r="E12" i="19"/>
  <c r="D12" i="19"/>
  <c r="E11" i="19"/>
  <c r="E10" i="19"/>
  <c r="E9" i="19"/>
  <c r="E8" i="19"/>
  <c r="E7" i="19"/>
  <c r="E6" i="19"/>
  <c r="D5" i="19"/>
  <c r="C5" i="19"/>
  <c r="D18" i="19" s="1"/>
  <c r="B5" i="19"/>
  <c r="E18" i="18"/>
  <c r="E17" i="18"/>
  <c r="E16" i="18"/>
  <c r="E15" i="18"/>
  <c r="E14" i="18"/>
  <c r="E13" i="18"/>
  <c r="E12" i="18"/>
  <c r="E11" i="18"/>
  <c r="E10" i="18"/>
  <c r="E9" i="18"/>
  <c r="E8" i="18"/>
  <c r="D8" i="18"/>
  <c r="E7" i="18"/>
  <c r="E6" i="18"/>
  <c r="C5" i="18"/>
  <c r="D15" i="18" s="1"/>
  <c r="B5" i="18"/>
  <c r="C5" i="17"/>
  <c r="D15" i="17" s="1"/>
  <c r="B5" i="17"/>
  <c r="E18" i="17"/>
  <c r="E17" i="17"/>
  <c r="E16" i="17"/>
  <c r="E15" i="17"/>
  <c r="E14" i="17"/>
  <c r="E13" i="17"/>
  <c r="E12" i="17"/>
  <c r="E11" i="17"/>
  <c r="E10" i="17"/>
  <c r="E9" i="17"/>
  <c r="E8" i="17"/>
  <c r="E7" i="17"/>
  <c r="E6" i="17"/>
  <c r="E14" i="16"/>
  <c r="D14" i="16"/>
  <c r="E18" i="16"/>
  <c r="D18" i="16"/>
  <c r="E17" i="16"/>
  <c r="D17" i="16"/>
  <c r="E16" i="16"/>
  <c r="D16" i="16"/>
  <c r="E15" i="16"/>
  <c r="D15" i="16"/>
  <c r="E13" i="16"/>
  <c r="D13" i="16"/>
  <c r="E12" i="16"/>
  <c r="D12" i="16"/>
  <c r="E11" i="16"/>
  <c r="D11" i="16"/>
  <c r="E10" i="16"/>
  <c r="D10" i="16"/>
  <c r="E9" i="16"/>
  <c r="D9" i="16"/>
  <c r="E8" i="16"/>
  <c r="D8" i="16"/>
  <c r="E7" i="16"/>
  <c r="D7" i="16"/>
  <c r="E6" i="16"/>
  <c r="D6" i="16"/>
  <c r="E5" i="16"/>
  <c r="D5" i="16"/>
  <c r="E18" i="15"/>
  <c r="D18" i="15"/>
  <c r="E17" i="15"/>
  <c r="D17" i="15"/>
  <c r="E16" i="15"/>
  <c r="D16" i="15"/>
  <c r="E15" i="15"/>
  <c r="D15" i="15"/>
  <c r="E14" i="15"/>
  <c r="D14" i="15"/>
  <c r="E13" i="15"/>
  <c r="D13" i="15"/>
  <c r="E12" i="15"/>
  <c r="D12" i="15"/>
  <c r="E11" i="15"/>
  <c r="D11" i="15"/>
  <c r="E10" i="15"/>
  <c r="D10" i="15"/>
  <c r="E9" i="15"/>
  <c r="D9" i="15"/>
  <c r="E8" i="15"/>
  <c r="D8" i="15"/>
  <c r="E7" i="15"/>
  <c r="D7" i="15"/>
  <c r="E5" i="15"/>
  <c r="D5" i="15"/>
  <c r="E18" i="14"/>
  <c r="D18" i="14"/>
  <c r="E17" i="14"/>
  <c r="D17" i="14"/>
  <c r="E16" i="14"/>
  <c r="D16" i="14"/>
  <c r="E15" i="14"/>
  <c r="D15" i="14"/>
  <c r="E14" i="14"/>
  <c r="D14" i="14"/>
  <c r="E13" i="14"/>
  <c r="D13" i="14"/>
  <c r="E12" i="14"/>
  <c r="D12" i="14"/>
  <c r="E11" i="14"/>
  <c r="D11" i="14"/>
  <c r="E10" i="14"/>
  <c r="D10" i="14"/>
  <c r="E9" i="14"/>
  <c r="D9" i="14"/>
  <c r="E8" i="14"/>
  <c r="D8" i="14"/>
  <c r="E7" i="14"/>
  <c r="D7" i="14"/>
  <c r="E5" i="14"/>
  <c r="D5" i="14"/>
  <c r="E18" i="13"/>
  <c r="D18" i="13"/>
  <c r="E17" i="13"/>
  <c r="D17" i="13"/>
  <c r="E16" i="13"/>
  <c r="D16" i="13"/>
  <c r="E15" i="13"/>
  <c r="D15" i="13"/>
  <c r="E14" i="13"/>
  <c r="D14" i="13"/>
  <c r="E13" i="13"/>
  <c r="D13" i="13"/>
  <c r="E12" i="13"/>
  <c r="D12" i="13"/>
  <c r="E11" i="13"/>
  <c r="D11" i="13"/>
  <c r="E10" i="13"/>
  <c r="D10" i="13"/>
  <c r="E9" i="13"/>
  <c r="D9" i="13"/>
  <c r="E8" i="13"/>
  <c r="D8" i="13"/>
  <c r="E7" i="13"/>
  <c r="D7" i="13"/>
  <c r="E5" i="13"/>
  <c r="D5" i="13"/>
  <c r="E19" i="10"/>
  <c r="D19" i="10"/>
  <c r="E18" i="10"/>
  <c r="D18" i="10"/>
  <c r="E17" i="10"/>
  <c r="D17" i="10"/>
  <c r="E16" i="10"/>
  <c r="D16" i="10"/>
  <c r="E15" i="10"/>
  <c r="D15" i="10"/>
  <c r="E14" i="10"/>
  <c r="D14" i="10"/>
  <c r="E13" i="10"/>
  <c r="D13" i="10"/>
  <c r="E12" i="10"/>
  <c r="D12" i="10"/>
  <c r="E11" i="10"/>
  <c r="D11" i="10"/>
  <c r="E10" i="10"/>
  <c r="D10" i="10"/>
  <c r="E9" i="10"/>
  <c r="D9" i="10"/>
  <c r="E8" i="10"/>
  <c r="D8" i="10"/>
  <c r="E7" i="10"/>
  <c r="D7" i="10"/>
  <c r="E5" i="10"/>
  <c r="D5" i="10"/>
  <c r="E19" i="9"/>
  <c r="D19" i="9"/>
  <c r="E18" i="9"/>
  <c r="D18" i="9"/>
  <c r="E17" i="9"/>
  <c r="D17" i="9"/>
  <c r="E16" i="9"/>
  <c r="D16" i="9"/>
  <c r="E15" i="9"/>
  <c r="D15" i="9"/>
  <c r="E14" i="9"/>
  <c r="D14" i="9"/>
  <c r="E13" i="9"/>
  <c r="D13" i="9"/>
  <c r="E12" i="9"/>
  <c r="D12" i="9"/>
  <c r="E11" i="9"/>
  <c r="D11" i="9"/>
  <c r="E10" i="9"/>
  <c r="D10" i="9"/>
  <c r="E9" i="9"/>
  <c r="D9" i="9"/>
  <c r="E8" i="9"/>
  <c r="D8" i="9"/>
  <c r="E7" i="9"/>
  <c r="D7" i="9"/>
  <c r="E5" i="9"/>
  <c r="D5" i="9"/>
  <c r="E19" i="8"/>
  <c r="D19" i="8"/>
  <c r="E18" i="8"/>
  <c r="D18" i="8"/>
  <c r="E17" i="8"/>
  <c r="D17" i="8"/>
  <c r="E16" i="8"/>
  <c r="D16" i="8"/>
  <c r="E15" i="8"/>
  <c r="D15" i="8"/>
  <c r="E14" i="8"/>
  <c r="D14" i="8"/>
  <c r="E13" i="8"/>
  <c r="D13" i="8"/>
  <c r="E12" i="8"/>
  <c r="D12" i="8"/>
  <c r="E11" i="8"/>
  <c r="D11" i="8"/>
  <c r="E10" i="8"/>
  <c r="D10" i="8"/>
  <c r="E9" i="8"/>
  <c r="D9" i="8"/>
  <c r="E8" i="8"/>
  <c r="D8" i="8"/>
  <c r="E7" i="8"/>
  <c r="D7" i="8"/>
  <c r="E5" i="8"/>
  <c r="D5" i="8"/>
  <c r="E19" i="7"/>
  <c r="D19" i="7"/>
  <c r="E18" i="7"/>
  <c r="D18" i="7"/>
  <c r="E17" i="7"/>
  <c r="D17" i="7"/>
  <c r="E16" i="7"/>
  <c r="D16" i="7"/>
  <c r="E15" i="7"/>
  <c r="D15" i="7"/>
  <c r="E14" i="7"/>
  <c r="D14" i="7"/>
  <c r="E13" i="7"/>
  <c r="D13" i="7"/>
  <c r="E12" i="7"/>
  <c r="D12" i="7"/>
  <c r="E11" i="7"/>
  <c r="D11" i="7"/>
  <c r="E10" i="7"/>
  <c r="D10" i="7"/>
  <c r="E9" i="7"/>
  <c r="D9" i="7"/>
  <c r="E8" i="7"/>
  <c r="D8" i="7"/>
  <c r="E7" i="7"/>
  <c r="D7" i="7"/>
  <c r="E5" i="7"/>
  <c r="D5" i="7"/>
  <c r="E19" i="6"/>
  <c r="D19" i="6"/>
  <c r="E18" i="6"/>
  <c r="D18" i="6"/>
  <c r="E17" i="6"/>
  <c r="D17" i="6"/>
  <c r="E16" i="6"/>
  <c r="D16" i="6"/>
  <c r="E15" i="6"/>
  <c r="D15" i="6"/>
  <c r="E14" i="6"/>
  <c r="D14" i="6"/>
  <c r="E13" i="6"/>
  <c r="D13" i="6"/>
  <c r="E12" i="6"/>
  <c r="D12" i="6"/>
  <c r="E11" i="6"/>
  <c r="D11" i="6"/>
  <c r="E10" i="6"/>
  <c r="D10" i="6"/>
  <c r="E9" i="6"/>
  <c r="D9" i="6"/>
  <c r="E8" i="6"/>
  <c r="D8" i="6"/>
  <c r="E7" i="6"/>
  <c r="D7" i="6"/>
  <c r="E5" i="6"/>
  <c r="D5" i="6"/>
  <c r="E19" i="5"/>
  <c r="D19" i="5"/>
  <c r="E18" i="5"/>
  <c r="D18" i="5"/>
  <c r="E17" i="5"/>
  <c r="D17" i="5"/>
  <c r="E16" i="5"/>
  <c r="D16" i="5"/>
  <c r="E15" i="5"/>
  <c r="D15" i="5"/>
  <c r="E14" i="5"/>
  <c r="D14" i="5"/>
  <c r="E13" i="5"/>
  <c r="D13" i="5"/>
  <c r="E12" i="5"/>
  <c r="D12" i="5"/>
  <c r="E11" i="5"/>
  <c r="D11" i="5"/>
  <c r="E10" i="5"/>
  <c r="D10" i="5"/>
  <c r="E9" i="5"/>
  <c r="D9" i="5"/>
  <c r="E8" i="5"/>
  <c r="D8" i="5"/>
  <c r="E7" i="5"/>
  <c r="D7" i="5"/>
  <c r="E5" i="5"/>
  <c r="D5" i="5"/>
  <c r="E19" i="4"/>
  <c r="D19" i="4"/>
  <c r="E18" i="4"/>
  <c r="D18" i="4"/>
  <c r="E17" i="4"/>
  <c r="D17" i="4"/>
  <c r="E16" i="4"/>
  <c r="D16" i="4"/>
  <c r="E15" i="4"/>
  <c r="D15" i="4"/>
  <c r="E14" i="4"/>
  <c r="D14" i="4"/>
  <c r="E13" i="4"/>
  <c r="D13" i="4"/>
  <c r="E12" i="4"/>
  <c r="D12" i="4"/>
  <c r="E11" i="4"/>
  <c r="D11" i="4"/>
  <c r="E10" i="4"/>
  <c r="D10" i="4"/>
  <c r="E9" i="4"/>
  <c r="D9" i="4"/>
  <c r="E8" i="4"/>
  <c r="D8" i="4"/>
  <c r="E7" i="4"/>
  <c r="D7" i="4"/>
  <c r="E5" i="4"/>
  <c r="D5" i="4"/>
  <c r="E19" i="3"/>
  <c r="D19" i="3"/>
  <c r="E18" i="3"/>
  <c r="D18" i="3"/>
  <c r="E17" i="3"/>
  <c r="D17" i="3"/>
  <c r="E16" i="3"/>
  <c r="D16" i="3"/>
  <c r="E15" i="3"/>
  <c r="D15" i="3"/>
  <c r="E14" i="3"/>
  <c r="D14" i="3"/>
  <c r="E13" i="3"/>
  <c r="D13" i="3"/>
  <c r="E12" i="3"/>
  <c r="D12" i="3"/>
  <c r="E11" i="3"/>
  <c r="D11" i="3"/>
  <c r="E10" i="3"/>
  <c r="D10" i="3"/>
  <c r="E9" i="3"/>
  <c r="D9" i="3"/>
  <c r="E8" i="3"/>
  <c r="D8" i="3"/>
  <c r="E7" i="3"/>
  <c r="D7" i="3"/>
  <c r="E5" i="3"/>
  <c r="D5" i="3"/>
  <c r="E19" i="2"/>
  <c r="D19" i="2"/>
  <c r="E18" i="2"/>
  <c r="D18" i="2"/>
  <c r="E17" i="2"/>
  <c r="D17" i="2"/>
  <c r="E16" i="2"/>
  <c r="D16" i="2"/>
  <c r="E15" i="2"/>
  <c r="D15" i="2"/>
  <c r="E14" i="2"/>
  <c r="D14" i="2"/>
  <c r="E13" i="2"/>
  <c r="D13" i="2"/>
  <c r="E12" i="2"/>
  <c r="D12" i="2"/>
  <c r="E11" i="2"/>
  <c r="D11" i="2"/>
  <c r="E10" i="2"/>
  <c r="D10" i="2"/>
  <c r="E9" i="2"/>
  <c r="D9" i="2"/>
  <c r="E8" i="2"/>
  <c r="D8" i="2"/>
  <c r="E7" i="2"/>
  <c r="D7" i="2"/>
  <c r="E5" i="2"/>
  <c r="D5" i="2"/>
  <c r="E5" i="19" l="1"/>
  <c r="D6" i="19"/>
  <c r="D13" i="19"/>
  <c r="D7" i="19"/>
  <c r="D14" i="19"/>
  <c r="D15" i="19"/>
  <c r="D8" i="19"/>
  <c r="D16" i="19"/>
  <c r="D9" i="19"/>
  <c r="D17" i="19"/>
  <c r="D10" i="19"/>
  <c r="D11" i="19"/>
  <c r="D16" i="18"/>
  <c r="D12" i="18"/>
  <c r="D5" i="18"/>
  <c r="D9" i="18"/>
  <c r="D13" i="18"/>
  <c r="D17" i="18"/>
  <c r="E5" i="18"/>
  <c r="D6" i="18"/>
  <c r="D10" i="18"/>
  <c r="D14" i="18"/>
  <c r="D18" i="18"/>
  <c r="D7" i="18"/>
  <c r="D11" i="18"/>
  <c r="D8" i="17"/>
  <c r="D12" i="17"/>
  <c r="D16" i="17"/>
  <c r="D9" i="17"/>
  <c r="D13" i="17"/>
  <c r="D17" i="17"/>
  <c r="D5" i="17"/>
  <c r="D18" i="17"/>
  <c r="D6" i="17"/>
  <c r="D10" i="17"/>
  <c r="D14" i="17"/>
  <c r="D7" i="17"/>
  <c r="D11" i="17"/>
  <c r="E5" i="17"/>
</calcChain>
</file>

<file path=xl/sharedStrings.xml><?xml version="1.0" encoding="utf-8"?>
<sst xmlns="http://schemas.openxmlformats.org/spreadsheetml/2006/main" count="540" uniqueCount="52">
  <si>
    <t>Tourismusregion</t>
  </si>
  <si>
    <t>Logiernächte</t>
  </si>
  <si>
    <t>Aufenthaltsdauer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</si>
  <si>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</si>
  <si>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</si>
  <si>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Zürich Region                                                                                       </t>
  </si>
  <si>
    <t xml:space="preserve">Luzern / Vierwaldstättersee                                                                         </t>
  </si>
  <si>
    <t xml:space="preserve">Basel Region                                                                                        </t>
  </si>
  <si>
    <t xml:space="preserve">Bern Region 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</si>
  <si>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</si>
  <si>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Jura &amp; Drei-Seen-Land                                                                               </t>
  </si>
  <si>
    <t xml:space="preserve">Wallis    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</si>
  <si>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</si>
  <si>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Fribourg Region                                                                                     </t>
  </si>
  <si>
    <t xml:space="preserve">Aargau Region                                                                                       </t>
  </si>
  <si>
    <t>Campingplätze: Ankünfte und Logiernächte für das Jahr 2015,</t>
  </si>
  <si>
    <t>T 10.03.02.03.03.21</t>
  </si>
  <si>
    <t>nach Tourismusregion</t>
  </si>
  <si>
    <t>(nur Passanten)</t>
  </si>
  <si>
    <t xml:space="preserve">Ankünfte </t>
  </si>
  <si>
    <t xml:space="preserve">Verteilung der Logiernächte in % </t>
  </si>
  <si>
    <r>
      <t>CV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 xml:space="preserve"> Ankünfte </t>
    </r>
  </si>
  <si>
    <r>
      <t>CV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 xml:space="preserve"> Logiernächte</t>
    </r>
  </si>
  <si>
    <t>Schweiz</t>
  </si>
  <si>
    <r>
      <t>Genferseegebiet (Waadtland) / Genf</t>
    </r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                                                                      </t>
    </r>
  </si>
  <si>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Kumuliert aus Datenschutzgründen (weniger als 3 geöffnete Betriebe in der Tourismusregion Genf, im Jahresdurchschnitt)</t>
    </r>
  </si>
  <si>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 xml:space="preserve"> Variationskoeffizient, in %</t>
    </r>
  </si>
  <si>
    <t>Anmerkung: Die Methodik zur Berechnung der Campingplatzstatistik wurde im Jahr 2010 überarbeit und die Resultate der Jahre 2008 und 2009 neu berechnet.
Weitere Informationen unter: http://www.bfs.admin.ch/bfs/portal/de/index/themen/10/03/blank/key/03/01.html</t>
  </si>
  <si>
    <t>Quelle: HESTA</t>
  </si>
  <si>
    <t>Auskunft: info-tour@bfs.admin.ch</t>
  </si>
  <si>
    <t>© BFS - Statistisches Lexikon der Schweiz</t>
  </si>
  <si>
    <t>Campingplätze: Ankünfte und Logiernächte für das Jahr 2014,</t>
  </si>
  <si>
    <r>
      <t xml:space="preserve">Tourismusregion </t>
    </r>
    <r>
      <rPr>
        <vertAlign val="superscript"/>
        <sz val="8"/>
        <rFont val="Arial Narrow"/>
        <family val="2"/>
      </rPr>
      <t>1</t>
    </r>
  </si>
  <si>
    <t>Campingplätze: Ankünfte und Logiernächte für das Jahr 2013,</t>
  </si>
  <si>
    <t>Campingplätze: Ankünfte und Logiernächte für das Jahr 2012,</t>
  </si>
  <si>
    <t>Campingplätze: Ankünfte und Logiernächte für das Jahr 2011,</t>
  </si>
  <si>
    <t>Campingplätze: Ankünfte und Logiernächte für das Jahr 2010,</t>
  </si>
  <si>
    <t>Campingplätze: Ankünfte und Logiernächte für das Jahr 2009,</t>
  </si>
  <si>
    <t>Campingplätze: Ankünfte und Logiernächte für das Jahr 2008,</t>
  </si>
  <si>
    <t>Campingplätze: Ankünfte und Logiernächte für das Jahr 2016,</t>
  </si>
  <si>
    <t>Campingplätze: Ankünfte und Logiernächte für das Jahr 2017,</t>
  </si>
  <si>
    <t>Campingplätze: Ankünfte und Logiernächte für das Jahr 2018,</t>
  </si>
  <si>
    <t>Campingplätze: Ankünfte und Logiernächte für das Jahr 2019,</t>
  </si>
  <si>
    <t>Campingplätze: Ankünfte und Logiernächte für das Jahr 2020,</t>
  </si>
  <si>
    <t>Campingplätze: Ankünfte und Logiernächte für das Jahr 2021,</t>
  </si>
  <si>
    <t>Campingplätze: Ankünfte und Logiernächte für das Jahr 2022,</t>
  </si>
  <si>
    <t>Aargau und Solothurn Region</t>
  </si>
  <si>
    <t xml:space="preserve">Waadtland                                                              </t>
  </si>
  <si>
    <t>Genf</t>
  </si>
  <si>
    <t>Campingplätze: Ankünfte und Logiernächte für das Jahr 2023,</t>
  </si>
  <si>
    <t>Campingplätze: Ankünfte und Logiernächte für das Jahr 2024,</t>
  </si>
  <si>
    <t>Campingplätze: Ankünfte und Logiernächte für das Jahr 2025,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</si>
</sst>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,###,##0.0____;\-#,###,##0.0____;0.0____;@____"/>
    <numFmt numFmtId="166" formatCode="#,###,##0.0____;\-#,###,##0.0____;\-____;@____"/>
    <numFmt numFmtId="167" formatCode="0.0"/>
    <numFmt numFmtId="168" formatCode="#,###,##0____;\-#,###,##0____;0____;@____"/>
  </numFmts>
  <fonts count="15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b/>
      <sz val="8"/>
      <name val="Arial Narrow"/>
      <family val="2"/>
    </font>
    <font>
      <b/>
      <sz val="8"/>
      <color indexed="8"/>
      <name val="Arial Narrow"/>
      <family val="2"/>
    </font>
    <font>
      <vertAlign val="superscript"/>
      <sz val="8"/>
      <name val="Arial Narrow"/>
      <family val="2"/>
    </font>
    <font>
      <sz val="8"/>
      <name val="Helvetica 55 Roman"/>
      <family val="2"/>
    </font>
    <font>
      <sz val="8"/>
      <color indexed="10"/>
      <name val="Helvetica 55 Roman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76">
    <xf numFmtId="0" fontId="0" fillId="0" borderId="0" xfId="0"/>
    <xf numFmtId="0" fontId="4" fillId="2" borderId="0" xfId="2" applyFont="1" applyFill="1"/>
    <xf numFmtId="0" fontId="2" fillId="2" borderId="0" xfId="2" applyFont="1" applyFill="1"/>
    <xf numFmtId="0" fontId="4" fillId="2" borderId="0" xfId="2" applyFont="1" applyFill="1" applyAlignment="1">
      <alignment horizontal="right"/>
    </xf>
    <xf numFmtId="0" fontId="5" fillId="2" borderId="1" xfId="2" applyFont="1" applyFill="1" applyBorder="1"/>
    <xf numFmtId="0" fontId="5" fillId="2" borderId="2" xfId="2" applyFont="1" applyFill="1" applyBorder="1" applyAlignment="1">
      <alignment horizontal="center"/>
    </xf>
    <xf numFmtId="0" fontId="5" fillId="2" borderId="3" xfId="2" applyFont="1" applyFill="1" applyBorder="1" applyAlignment="1">
      <alignment horizontal="center"/>
    </xf>
    <xf numFmtId="0" fontId="5" fillId="2" borderId="4" xfId="2" applyFont="1" applyFill="1" applyBorder="1" applyAlignment="1">
      <alignment horizontal="center" wrapText="1"/>
    </xf>
    <xf numFmtId="0" fontId="5" fillId="2" borderId="5" xfId="2" applyFont="1" applyFill="1" applyBorder="1" applyAlignment="1">
      <alignment horizontal="center"/>
    </xf>
    <xf numFmtId="0" fontId="5" fillId="2" borderId="0" xfId="2" applyFont="1" applyFill="1" applyAlignment="1">
      <alignment vertical="center"/>
    </xf>
    <xf numFmtId="0" fontId="6" fillId="2" borderId="1" xfId="2" applyFont="1" applyFill="1" applyBorder="1" applyAlignment="1">
      <alignment horizontal="center" wrapText="1"/>
    </xf>
    <xf numFmtId="0" fontId="6" fillId="2" borderId="4" xfId="2" applyFont="1" applyFill="1" applyBorder="1" applyAlignment="1">
      <alignment horizontal="center" wrapText="1"/>
    </xf>
    <xf numFmtId="0" fontId="5" fillId="3" borderId="1" xfId="2" applyFont="1" applyFill="1" applyBorder="1"/>
    <xf numFmtId="164" fontId="8" fillId="4" borderId="2" xfId="2" applyNumberFormat="1" applyFont="1" applyFill="1" applyBorder="1" applyAlignment="1">
      <alignment horizontal="right"/>
    </xf>
    <xf numFmtId="164" fontId="8" fillId="4" borderId="6" xfId="2" applyNumberFormat="1" applyFont="1" applyFill="1" applyBorder="1" applyAlignment="1">
      <alignment horizontal="right"/>
    </xf>
    <xf numFmtId="165" fontId="8" fillId="4" borderId="6" xfId="2" applyNumberFormat="1" applyFont="1" applyFill="1" applyBorder="1" applyAlignment="1">
      <alignment horizontal="right"/>
    </xf>
    <xf numFmtId="166" fontId="8" fillId="4" borderId="3" xfId="2" applyNumberFormat="1" applyFont="1" applyFill="1" applyBorder="1" applyAlignment="1">
      <alignment horizontal="right"/>
    </xf>
    <xf numFmtId="0" fontId="5" fillId="2" borderId="0" xfId="2" applyFont="1" applyFill="1"/>
    <xf numFmtId="167" fontId="9" fillId="4" borderId="1" xfId="2" applyNumberFormat="1" applyFont="1" applyFill="1" applyBorder="1" applyAlignment="1">
      <alignment horizontal="right"/>
    </xf>
    <xf numFmtId="0" fontId="10" fillId="2" borderId="0" xfId="2" applyFont="1" applyFill="1"/>
    <xf numFmtId="0" fontId="5" fillId="2" borderId="7" xfId="2" applyFont="1" applyFill="1" applyBorder="1" applyAlignment="1">
      <alignment vertical="center"/>
    </xf>
    <xf numFmtId="164" fontId="5" fillId="2" borderId="5" xfId="2" applyNumberFormat="1" applyFont="1" applyFill="1" applyBorder="1" applyAlignment="1">
      <alignment horizontal="right"/>
    </xf>
    <xf numFmtId="164" fontId="5" fillId="2" borderId="5" xfId="2" applyNumberFormat="1" applyFont="1" applyFill="1" applyBorder="1"/>
    <xf numFmtId="167" fontId="5" fillId="2" borderId="5" xfId="2" applyNumberFormat="1" applyFont="1" applyFill="1" applyBorder="1"/>
    <xf numFmtId="167" fontId="11" fillId="5" borderId="5" xfId="2" applyNumberFormat="1" applyFont="1" applyFill="1" applyBorder="1" applyAlignment="1">
      <alignment horizontal="right"/>
    </xf>
    <xf numFmtId="0" fontId="5" fillId="2" borderId="8" xfId="2" applyFont="1" applyFill="1" applyBorder="1" applyAlignment="1">
      <alignment horizontal="left"/>
    </xf>
    <xf numFmtId="164" fontId="8" fillId="0" borderId="9" xfId="2" applyNumberFormat="1" applyFont="1" applyBorder="1" applyAlignment="1">
      <alignment horizontal="right"/>
    </xf>
    <xf numFmtId="166" fontId="8" fillId="0" borderId="9" xfId="2" applyNumberFormat="1" applyFont="1" applyBorder="1" applyAlignment="1">
      <alignment horizontal="right"/>
    </xf>
    <xf numFmtId="166" fontId="8" fillId="5" borderId="9" xfId="2" applyNumberFormat="1" applyFont="1" applyFill="1" applyBorder="1" applyAlignment="1">
      <alignment horizontal="right"/>
    </xf>
    <xf numFmtId="167" fontId="9" fillId="5" borderId="9" xfId="2" applyNumberFormat="1" applyFont="1" applyFill="1" applyBorder="1" applyAlignment="1">
      <alignment horizontal="right"/>
    </xf>
    <xf numFmtId="164" fontId="8" fillId="6" borderId="9" xfId="2" applyNumberFormat="1" applyFont="1" applyFill="1" applyBorder="1" applyAlignment="1">
      <alignment horizontal="right"/>
    </xf>
    <xf numFmtId="164" fontId="8" fillId="5" borderId="9" xfId="2" applyNumberFormat="1" applyFont="1" applyFill="1" applyBorder="1" applyAlignment="1">
      <alignment horizontal="right"/>
    </xf>
    <xf numFmtId="0" fontId="5" fillId="2" borderId="10" xfId="2" applyFont="1" applyFill="1" applyBorder="1" applyAlignment="1">
      <alignment horizontal="left"/>
    </xf>
    <xf numFmtId="164" fontId="8" fillId="6" borderId="11" xfId="2" applyNumberFormat="1" applyFont="1" applyFill="1" applyBorder="1" applyAlignment="1">
      <alignment horizontal="right"/>
    </xf>
    <xf numFmtId="164" fontId="8" fillId="0" borderId="11" xfId="2" applyNumberFormat="1" applyFont="1" applyBorder="1" applyAlignment="1">
      <alignment horizontal="right"/>
    </xf>
    <xf numFmtId="166" fontId="8" fillId="0" borderId="11" xfId="2" applyNumberFormat="1" applyFont="1" applyBorder="1" applyAlignment="1">
      <alignment horizontal="right"/>
    </xf>
    <xf numFmtId="166" fontId="8" fillId="5" borderId="11" xfId="2" applyNumberFormat="1" applyFont="1" applyFill="1" applyBorder="1" applyAlignment="1">
      <alignment horizontal="right"/>
    </xf>
    <xf numFmtId="0" fontId="13" fillId="0" borderId="0" xfId="2" applyFont="1"/>
    <xf numFmtId="167" fontId="9" fillId="5" borderId="11" xfId="2" applyNumberFormat="1" applyFont="1" applyFill="1" applyBorder="1" applyAlignment="1">
      <alignment horizontal="right"/>
    </xf>
    <xf numFmtId="0" fontId="14" fillId="0" borderId="0" xfId="2" applyFont="1"/>
    <xf numFmtId="164" fontId="5" fillId="2" borderId="0" xfId="2" applyNumberFormat="1" applyFont="1" applyFill="1"/>
    <xf numFmtId="0" fontId="5" fillId="2" borderId="0" xfId="2" applyFont="1" applyFill="1" applyAlignment="1">
      <alignment vertical="top"/>
    </xf>
    <xf numFmtId="166" fontId="5" fillId="2" borderId="0" xfId="2" applyNumberFormat="1" applyFont="1" applyFill="1"/>
    <xf numFmtId="0" fontId="5" fillId="2" borderId="0" xfId="2" applyFont="1" applyFill="1" applyAlignment="1">
      <alignment horizontal="left"/>
    </xf>
    <xf numFmtId="0" fontId="5" fillId="2" borderId="0" xfId="2" applyFont="1" applyFill="1" applyAlignment="1">
      <alignment horizontal="left" wrapText="1"/>
    </xf>
    <xf numFmtId="0" fontId="5" fillId="0" borderId="0" xfId="2" applyFont="1"/>
    <xf numFmtId="0" fontId="5" fillId="2" borderId="5" xfId="2" applyFont="1" applyFill="1" applyBorder="1"/>
    <xf numFmtId="0" fontId="3" fillId="0" borderId="0" xfId="2"/>
    <xf numFmtId="167" fontId="9" fillId="7" borderId="9" xfId="2" applyNumberFormat="1" applyFont="1" applyFill="1" applyBorder="1" applyAlignment="1">
      <alignment horizontal="right"/>
    </xf>
    <xf numFmtId="0" fontId="13" fillId="0" borderId="12" xfId="2" applyFont="1" applyBorder="1"/>
    <xf numFmtId="167" fontId="9" fillId="7" borderId="11" xfId="2" applyNumberFormat="1" applyFont="1" applyFill="1" applyBorder="1" applyAlignment="1">
      <alignment horizontal="right"/>
    </xf>
    <xf numFmtId="0" fontId="5" fillId="2" borderId="9" xfId="2" applyFont="1" applyFill="1" applyBorder="1"/>
    <xf numFmtId="164" fontId="8" fillId="5" borderId="11" xfId="2" applyNumberFormat="1" applyFont="1" applyFill="1" applyBorder="1" applyAlignment="1">
      <alignment horizontal="right"/>
    </xf>
    <xf numFmtId="164" fontId="10" fillId="2" borderId="0" xfId="2" applyNumberFormat="1" applyFont="1" applyFill="1"/>
    <xf numFmtId="167" fontId="11" fillId="5" borderId="0" xfId="2" applyNumberFormat="1" applyFont="1" applyFill="1" applyAlignment="1">
      <alignment horizontal="right"/>
    </xf>
    <xf numFmtId="168" fontId="5" fillId="5" borderId="0" xfId="2" applyNumberFormat="1" applyFont="1" applyFill="1"/>
    <xf numFmtId="164" fontId="8" fillId="6" borderId="0" xfId="2" applyNumberFormat="1" applyFont="1" applyFill="1" applyAlignment="1">
      <alignment horizontal="right"/>
    </xf>
    <xf numFmtId="164" fontId="8" fillId="5" borderId="0" xfId="2" applyNumberFormat="1" applyFont="1" applyFill="1" applyAlignment="1">
      <alignment horizontal="right"/>
    </xf>
    <xf numFmtId="166" fontId="8" fillId="0" borderId="0" xfId="2" applyNumberFormat="1" applyFont="1" applyAlignment="1">
      <alignment horizontal="right"/>
    </xf>
    <xf numFmtId="166" fontId="8" fillId="5" borderId="0" xfId="2" applyNumberFormat="1" applyFont="1" applyFill="1" applyAlignment="1">
      <alignment horizontal="right"/>
    </xf>
    <xf numFmtId="167" fontId="9" fillId="5" borderId="0" xfId="2" applyNumberFormat="1" applyFont="1" applyFill="1" applyAlignment="1">
      <alignment horizontal="right"/>
    </xf>
    <xf numFmtId="164" fontId="8" fillId="4" borderId="13" xfId="2" applyNumberFormat="1" applyFont="1" applyFill="1" applyBorder="1" applyAlignment="1">
      <alignment horizontal="right"/>
    </xf>
    <xf numFmtId="167" fontId="5" fillId="2" borderId="14" xfId="2" applyNumberFormat="1" applyFont="1" applyFill="1" applyBorder="1"/>
    <xf numFmtId="164" fontId="5" fillId="2" borderId="9" xfId="2" applyNumberFormat="1" applyFont="1" applyFill="1" applyBorder="1" applyAlignment="1">
      <alignment horizontal="right"/>
    </xf>
    <xf numFmtId="164" fontId="5" fillId="2" borderId="9" xfId="2" applyNumberFormat="1" applyFont="1" applyFill="1" applyBorder="1"/>
    <xf numFmtId="166" fontId="8" fillId="0" borderId="15" xfId="2" applyNumberFormat="1" applyFont="1" applyBorder="1" applyAlignment="1">
      <alignment horizontal="right"/>
    </xf>
    <xf numFmtId="0" fontId="14" fillId="6" borderId="0" xfId="2" applyFont="1" applyFill="1"/>
    <xf numFmtId="0" fontId="13" fillId="6" borderId="0" xfId="2" applyFont="1" applyFill="1"/>
    <xf numFmtId="0" fontId="5" fillId="6" borderId="0" xfId="2" applyFont="1" applyFill="1"/>
    <xf numFmtId="0" fontId="2" fillId="6" borderId="0" xfId="2" applyFont="1" applyFill="1"/>
    <xf numFmtId="166" fontId="8" fillId="6" borderId="15" xfId="2" applyNumberFormat="1" applyFont="1" applyFill="1" applyBorder="1" applyAlignment="1">
      <alignment horizontal="right"/>
    </xf>
    <xf numFmtId="166" fontId="8" fillId="6" borderId="11" xfId="2" applyNumberFormat="1" applyFont="1" applyFill="1" applyBorder="1" applyAlignment="1">
      <alignment horizontal="right"/>
    </xf>
    <xf numFmtId="164" fontId="5" fillId="6" borderId="0" xfId="2" applyNumberFormat="1" applyFont="1" applyFill="1"/>
    <xf numFmtId="166" fontId="8" fillId="7" borderId="9" xfId="2" applyNumberFormat="1" applyFont="1" applyFill="1" applyBorder="1" applyAlignment="1">
      <alignment horizontal="right"/>
    </xf>
    <xf numFmtId="166" fontId="8" fillId="7" borderId="11" xfId="2" applyNumberFormat="1" applyFont="1" applyFill="1" applyBorder="1" applyAlignment="1">
      <alignment horizontal="right"/>
    </xf>
    <xf numFmtId="167" fontId="6" fillId="4" borderId="1" xfId="2" applyNumberFormat="1" applyFont="1" applyFill="1" applyBorder="1" applyAlignment="1">
      <alignment horizontal="right"/>
    </xf>
  </cellXfs>
  <cellStyles count="3">
    <cellStyle name="Normal 2" xfId="1" xr:uid="{00000000-0005-0000-0000-000000000000}"/>
    <cellStyle name="Normal 3" xfId="2" xr:uid="{00000000-0005-0000-0000-000001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825CC-0D93-4D52-B2DF-CDACEA8D81A0}">
  <dimension ref="A1:I45"/>
  <sheetViews>
    <sheetView tabSelected="1" workbookViewId="0">
      <selection activeCell="B5" sqref="B5"/>
    </sheetView>
  </sheetViews>
  <sheetFormatPr baseColWidth="10" defaultColWidth="11" defaultRowHeight="11.25"/>
  <cols>
    <col min="1" max="1" width="24.5" style="2" customWidth="1"/>
    <col min="2" max="3" width="11" style="69"/>
    <col min="4" max="4" width="12.375" style="69" customWidth="1"/>
    <col min="5" max="5" width="10.125" style="69" customWidth="1"/>
    <col min="6" max="6" width="2.125" style="69" customWidth="1"/>
    <col min="7" max="8" width="7.625" style="69" customWidth="1"/>
    <col min="9" max="16384" width="11" style="69"/>
  </cols>
  <sheetData>
    <row r="1" spans="1:8" s="2" customFormat="1" ht="12.75" customHeight="1">
      <c r="A1" s="1" t="s">
        <v>51</v>
      </c>
      <c r="H1" s="3" t="s">
        <v>16</v>
      </c>
    </row>
    <row r="2" spans="1:8" s="2" customFormat="1" ht="12.75" customHeight="1">
      <c r="A2" s="1" t="s">
        <v>17</v>
      </c>
    </row>
    <row r="3" spans="1:8" s="2" customFormat="1">
      <c r="A3" s="2" t="s">
        <v>18</v>
      </c>
    </row>
    <row r="4" spans="1:8" s="9" customFormat="1" ht="29.25" customHeight="1">
      <c r="A4" s="4" t="s">
        <v>0</v>
      </c>
      <c r="B4" s="5" t="s">
        <v>19</v>
      </c>
      <c r="C4" s="6" t="s">
        <v>1</v>
      </c>
      <c r="D4" s="7" t="s">
        <v>20</v>
      </c>
      <c r="E4" s="8" t="s">
        <v>2</v>
      </c>
      <c r="G4" s="10" t="s">
        <v>21</v>
      </c>
      <c r="H4" s="11" t="s">
        <v>22</v>
      </c>
    </row>
    <row r="5" spans="1:8" s="19" customFormat="1" ht="22.5" customHeight="1">
      <c r="A5" s="12" t="s">
        <v>23</v>
      </c>
      <c r="B5" s="61">
        <f>SUM(B6:B18)</f>
        <v>1833333.1756232844</v>
      </c>
      <c r="C5" s="61">
        <f>SUM(C6:C18)</f>
        <v>5202420.1712455889</v>
      </c>
      <c r="D5" s="15">
        <f>100*(C5/C$5)</f>
        <v>100</v>
      </c>
      <c r="E5" s="16">
        <f>C5/B5</f>
        <v>2.8376839738782911</v>
      </c>
      <c r="F5" s="17"/>
      <c r="G5" s="75">
        <v>0.25936805990857464</v>
      </c>
      <c r="H5" s="75">
        <v>0.25349307217102557</v>
      </c>
    </row>
    <row r="6" spans="1:8" s="17" customFormat="1" ht="12.75" customHeight="1">
      <c r="A6" s="25" t="s">
        <v>3</v>
      </c>
      <c r="B6" s="63">
        <v>207228.68519911802</v>
      </c>
      <c r="C6" s="64">
        <v>592350.33718361531</v>
      </c>
      <c r="D6" s="70">
        <f t="shared" ref="D6:D18" si="0">100*(C6/C$5)</f>
        <v>11.38605336911478</v>
      </c>
      <c r="E6" s="28">
        <f t="shared" ref="E6:E18" si="1">C6/B6</f>
        <v>2.8584379455694022</v>
      </c>
      <c r="G6" s="29">
        <v>1.1813704790585333</v>
      </c>
      <c r="H6" s="29">
        <v>1.1428410043220176</v>
      </c>
    </row>
    <row r="7" spans="1:8" s="17" customFormat="1" ht="12.75" customHeight="1">
      <c r="A7" s="25" t="s">
        <v>4</v>
      </c>
      <c r="B7" s="26">
        <v>138765.56649820524</v>
      </c>
      <c r="C7" s="26">
        <v>318662.83346934558</v>
      </c>
      <c r="D7" s="70">
        <f t="shared" si="0"/>
        <v>6.1252805997991846</v>
      </c>
      <c r="E7" s="28">
        <f t="shared" si="1"/>
        <v>2.2964114334046055</v>
      </c>
      <c r="G7" s="29">
        <v>1.6616346605475956</v>
      </c>
      <c r="H7" s="29">
        <v>1.7023096138792118</v>
      </c>
    </row>
    <row r="8" spans="1:8" s="17" customFormat="1" ht="12.75" customHeight="1">
      <c r="A8" s="25" t="s">
        <v>5</v>
      </c>
      <c r="B8" s="30">
        <v>131837.88406176755</v>
      </c>
      <c r="C8" s="31">
        <v>251802.51075121484</v>
      </c>
      <c r="D8" s="70">
        <f t="shared" si="0"/>
        <v>4.8401033069754353</v>
      </c>
      <c r="E8" s="28">
        <f t="shared" si="1"/>
        <v>1.909940473811325</v>
      </c>
      <c r="G8" s="29">
        <v>1.1838153537175855</v>
      </c>
      <c r="H8" s="29">
        <v>1.6640869074223736</v>
      </c>
    </row>
    <row r="9" spans="1:8" s="17" customFormat="1" ht="12.75" customHeight="1">
      <c r="A9" s="25" t="s">
        <v>6</v>
      </c>
      <c r="B9" s="30">
        <v>198158.35040403079</v>
      </c>
      <c r="C9" s="31">
        <v>517826.07335992204</v>
      </c>
      <c r="D9" s="70">
        <f t="shared" si="0"/>
        <v>9.9535611564404185</v>
      </c>
      <c r="E9" s="28">
        <f t="shared" si="1"/>
        <v>2.6131932987134356</v>
      </c>
      <c r="G9" s="29">
        <v>1.2984887816437183</v>
      </c>
      <c r="H9" s="29">
        <v>1.3607195820589351</v>
      </c>
    </row>
    <row r="10" spans="1:8" s="17" customFormat="1" ht="12.75" customHeight="1">
      <c r="A10" s="25" t="s">
        <v>7</v>
      </c>
      <c r="B10" s="30">
        <v>7474.5255346567701</v>
      </c>
      <c r="C10" s="31">
        <v>15223.007119491464</v>
      </c>
      <c r="D10" s="70">
        <f t="shared" si="0"/>
        <v>0.29261394924675405</v>
      </c>
      <c r="E10" s="28">
        <f t="shared" si="1"/>
        <v>2.0366519652528692</v>
      </c>
      <c r="G10" s="29">
        <v>7.3713076912261837</v>
      </c>
      <c r="H10" s="29">
        <v>7.2137354477043854</v>
      </c>
    </row>
    <row r="11" spans="1:8" s="17" customFormat="1" ht="12.75" customHeight="1">
      <c r="A11" s="25" t="s">
        <v>8</v>
      </c>
      <c r="B11" s="30">
        <v>305307.01755739539</v>
      </c>
      <c r="C11" s="31">
        <v>867245.35037132213</v>
      </c>
      <c r="D11" s="70">
        <f t="shared" si="0"/>
        <v>16.67003667186847</v>
      </c>
      <c r="E11" s="28">
        <f t="shared" si="1"/>
        <v>2.8405680200530821</v>
      </c>
      <c r="G11" s="29">
        <v>0.77703717320064891</v>
      </c>
      <c r="H11" s="29">
        <v>0.75696666061501483</v>
      </c>
    </row>
    <row r="12" spans="1:8" s="17" customFormat="1" ht="12.75" customHeight="1">
      <c r="A12" s="25" t="s">
        <v>10</v>
      </c>
      <c r="B12" s="30">
        <v>83009.350133532556</v>
      </c>
      <c r="C12" s="26">
        <v>243826.23838565184</v>
      </c>
      <c r="D12" s="70">
        <f t="shared" si="0"/>
        <v>4.6867848109099146</v>
      </c>
      <c r="E12" s="28">
        <f t="shared" si="1"/>
        <v>2.9373346254779977</v>
      </c>
      <c r="G12" s="29">
        <v>1.9604167642302959</v>
      </c>
      <c r="H12" s="29">
        <v>2.0693746707007081</v>
      </c>
    </row>
    <row r="13" spans="1:8" s="17" customFormat="1" ht="12.75" customHeight="1">
      <c r="A13" s="25" t="s">
        <v>47</v>
      </c>
      <c r="B13" s="30">
        <v>150424.41038877697</v>
      </c>
      <c r="C13" s="31">
        <v>489028.4980134503</v>
      </c>
      <c r="D13" s="70">
        <f t="shared" si="0"/>
        <v>9.4000192586590838</v>
      </c>
      <c r="E13" s="28">
        <f t="shared" si="1"/>
        <v>3.2509916226331859</v>
      </c>
      <c r="G13" s="29">
        <v>1.1932340358487898</v>
      </c>
      <c r="H13" s="29">
        <v>1.0224767906092025</v>
      </c>
    </row>
    <row r="14" spans="1:8" s="17" customFormat="1" ht="12.75" customHeight="1">
      <c r="A14" s="25" t="s">
        <v>48</v>
      </c>
      <c r="B14" s="30">
        <v>21080.904426803416</v>
      </c>
      <c r="C14" s="31">
        <v>44064.943662102713</v>
      </c>
      <c r="D14" s="70">
        <f t="shared" si="0"/>
        <v>0.84700855009087939</v>
      </c>
      <c r="E14" s="28">
        <f t="shared" si="1"/>
        <v>2.0902776640871314</v>
      </c>
      <c r="G14" s="29">
        <v>0.61182731829380188</v>
      </c>
      <c r="H14" s="29">
        <v>0.63710269436411315</v>
      </c>
    </row>
    <row r="15" spans="1:8" s="17" customFormat="1" ht="12.6" customHeight="1">
      <c r="A15" s="25" t="s">
        <v>11</v>
      </c>
      <c r="B15" s="30">
        <v>214160.40229903834</v>
      </c>
      <c r="C15" s="31">
        <v>636560.34019283811</v>
      </c>
      <c r="D15" s="70">
        <f t="shared" si="0"/>
        <v>12.23585022430877</v>
      </c>
      <c r="E15" s="28">
        <f t="shared" si="1"/>
        <v>2.9723531211152219</v>
      </c>
      <c r="G15" s="29">
        <v>0.96618230731980914</v>
      </c>
      <c r="H15" s="29">
        <v>0.81569775568600777</v>
      </c>
    </row>
    <row r="16" spans="1:8" s="17" customFormat="1" ht="12.75" customHeight="1">
      <c r="A16" s="25" t="s">
        <v>12</v>
      </c>
      <c r="B16" s="30">
        <v>292253.74885512335</v>
      </c>
      <c r="C16" s="31">
        <v>1039767.0019856</v>
      </c>
      <c r="D16" s="70">
        <f t="shared" si="0"/>
        <v>19.986217332704481</v>
      </c>
      <c r="E16" s="28">
        <f t="shared" si="1"/>
        <v>3.5577541983936549</v>
      </c>
      <c r="G16" s="29">
        <v>0.90495703014711748</v>
      </c>
      <c r="H16" s="29">
        <v>0.80440871562721017</v>
      </c>
    </row>
    <row r="17" spans="1:9" s="17" customFormat="1" ht="14.25" customHeight="1">
      <c r="A17" s="25" t="s">
        <v>13</v>
      </c>
      <c r="B17" s="30">
        <v>43424.922288669011</v>
      </c>
      <c r="C17" s="26">
        <v>93837.514315777196</v>
      </c>
      <c r="D17" s="70">
        <f t="shared" si="0"/>
        <v>1.803728096289273</v>
      </c>
      <c r="E17" s="73">
        <f t="shared" si="1"/>
        <v>2.1609138110136006</v>
      </c>
      <c r="F17" s="68"/>
      <c r="G17" s="29">
        <v>2.7094424560767072</v>
      </c>
      <c r="H17" s="29">
        <v>2.8873746747036066</v>
      </c>
      <c r="I17" s="68"/>
    </row>
    <row r="18" spans="1:9" s="2" customFormat="1" ht="12.75">
      <c r="A18" s="32" t="s">
        <v>46</v>
      </c>
      <c r="B18" s="33">
        <v>40207.407976166985</v>
      </c>
      <c r="C18" s="52">
        <v>92225.522435256818</v>
      </c>
      <c r="D18" s="71">
        <f t="shared" si="0"/>
        <v>1.7727426735925433</v>
      </c>
      <c r="E18" s="74">
        <f t="shared" si="1"/>
        <v>2.2937445380692947</v>
      </c>
      <c r="F18" s="67"/>
      <c r="G18" s="50">
        <v>2.8365207638942884</v>
      </c>
      <c r="H18" s="50">
        <v>2.8715558036440556</v>
      </c>
      <c r="I18" s="69"/>
    </row>
    <row r="19" spans="1:9" s="2" customFormat="1">
      <c r="C19" s="39"/>
      <c r="D19" s="67"/>
      <c r="E19" s="67"/>
      <c r="F19" s="67"/>
      <c r="G19" s="67"/>
      <c r="H19" s="66"/>
      <c r="I19" s="69"/>
    </row>
    <row r="20" spans="1:9" s="17" customFormat="1" ht="12.75">
      <c r="B20" s="40"/>
      <c r="C20" s="40"/>
      <c r="D20" s="72"/>
      <c r="E20" s="72"/>
      <c r="F20" s="68"/>
      <c r="G20" s="72"/>
      <c r="H20" s="72"/>
      <c r="I20" s="68"/>
    </row>
    <row r="21" spans="1:9" s="17" customFormat="1" ht="12.75">
      <c r="A21" s="17" t="s">
        <v>26</v>
      </c>
      <c r="D21" s="68"/>
    </row>
    <row r="22" spans="1:9" s="17" customFormat="1" ht="12.75">
      <c r="B22" s="40"/>
      <c r="D22" s="42"/>
      <c r="G22" s="40"/>
    </row>
    <row r="23" spans="1:9" s="17" customFormat="1" ht="27" customHeight="1">
      <c r="A23" s="43" t="s">
        <v>28</v>
      </c>
      <c r="B23" s="44"/>
      <c r="C23" s="44"/>
      <c r="D23" s="44"/>
      <c r="E23" s="44"/>
      <c r="F23" s="44"/>
      <c r="G23" s="44"/>
      <c r="H23" s="44"/>
    </row>
    <row r="24" spans="1:9" s="17" customFormat="1" ht="12.75">
      <c r="A24" s="17" t="s">
        <v>29</v>
      </c>
      <c r="E24" s="40"/>
    </row>
    <row r="25" spans="1:9" s="17" customFormat="1" ht="12.75">
      <c r="A25" s="17" t="s">
        <v>30</v>
      </c>
    </row>
    <row r="26" spans="1:9" s="17" customFormat="1" ht="12.75"/>
    <row r="27" spans="1:9" s="17" customFormat="1" ht="12.75">
      <c r="A27" s="45"/>
    </row>
    <row r="28" spans="1:9" s="68" customFormat="1" ht="12.75">
      <c r="A28" s="17"/>
      <c r="B28" s="66"/>
      <c r="C28" s="67"/>
      <c r="D28" s="67"/>
      <c r="E28" s="67"/>
      <c r="F28" s="67"/>
      <c r="G28" s="66"/>
      <c r="H28" s="67"/>
    </row>
    <row r="29" spans="1:9" s="68" customFormat="1" ht="12.75">
      <c r="A29" s="2"/>
      <c r="B29" s="66"/>
      <c r="C29" s="67"/>
      <c r="D29" s="67"/>
      <c r="E29" s="67"/>
      <c r="F29" s="67"/>
      <c r="G29" s="66"/>
      <c r="H29" s="67"/>
    </row>
    <row r="30" spans="1:9">
      <c r="B30" s="66"/>
      <c r="C30" s="67"/>
      <c r="D30" s="67"/>
      <c r="E30" s="67"/>
      <c r="F30" s="67"/>
      <c r="G30" s="66"/>
      <c r="H30" s="67"/>
    </row>
    <row r="31" spans="1:9">
      <c r="B31" s="66"/>
      <c r="C31" s="67"/>
      <c r="D31" s="67"/>
      <c r="E31" s="67"/>
      <c r="F31" s="67"/>
      <c r="G31" s="66"/>
      <c r="H31" s="67"/>
    </row>
    <row r="32" spans="1:9">
      <c r="B32" s="66"/>
      <c r="C32" s="67"/>
      <c r="D32" s="67"/>
      <c r="E32" s="67"/>
      <c r="F32" s="67"/>
      <c r="G32" s="66"/>
      <c r="H32" s="67"/>
    </row>
    <row r="33" spans="2:8">
      <c r="B33" s="66"/>
      <c r="C33" s="67"/>
      <c r="D33" s="67"/>
      <c r="E33" s="67"/>
      <c r="F33" s="67"/>
      <c r="G33" s="66"/>
      <c r="H33" s="67"/>
    </row>
    <row r="34" spans="2:8">
      <c r="B34" s="66"/>
      <c r="C34" s="67"/>
      <c r="D34" s="67"/>
      <c r="E34" s="67"/>
      <c r="F34" s="67"/>
      <c r="G34" s="66"/>
      <c r="H34" s="67"/>
    </row>
    <row r="35" spans="2:8">
      <c r="B35" s="66"/>
      <c r="C35" s="67"/>
      <c r="D35" s="67"/>
      <c r="E35" s="67"/>
      <c r="F35" s="67"/>
      <c r="G35" s="66"/>
      <c r="H35" s="67"/>
    </row>
    <row r="36" spans="2:8">
      <c r="B36" s="66"/>
      <c r="C36" s="67"/>
      <c r="D36" s="67"/>
      <c r="E36" s="67"/>
      <c r="F36" s="67"/>
      <c r="G36" s="66"/>
      <c r="H36" s="67"/>
    </row>
    <row r="37" spans="2:8">
      <c r="B37" s="66"/>
      <c r="C37" s="67"/>
      <c r="D37" s="67"/>
      <c r="E37" s="67"/>
      <c r="F37" s="67"/>
      <c r="G37" s="66"/>
      <c r="H37" s="67"/>
    </row>
    <row r="38" spans="2:8">
      <c r="B38" s="66"/>
      <c r="C38" s="67"/>
      <c r="D38" s="67"/>
      <c r="E38" s="67"/>
      <c r="F38" s="67"/>
      <c r="G38" s="66"/>
      <c r="H38" s="67"/>
    </row>
    <row r="39" spans="2:8">
      <c r="B39" s="66"/>
      <c r="C39" s="67"/>
      <c r="D39" s="67"/>
      <c r="E39" s="67"/>
      <c r="F39" s="67"/>
      <c r="G39" s="66"/>
      <c r="H39" s="67"/>
    </row>
    <row r="40" spans="2:8">
      <c r="B40" s="66"/>
      <c r="C40" s="67"/>
      <c r="D40" s="67"/>
      <c r="E40" s="67"/>
      <c r="F40" s="67"/>
      <c r="G40" s="66"/>
      <c r="H40" s="67"/>
    </row>
    <row r="41" spans="2:8">
      <c r="B41" s="66"/>
      <c r="C41" s="67"/>
      <c r="D41" s="67"/>
      <c r="E41" s="67"/>
      <c r="F41" s="67"/>
      <c r="G41" s="66"/>
      <c r="H41" s="67"/>
    </row>
    <row r="42" spans="2:8">
      <c r="B42" s="66"/>
      <c r="C42" s="67"/>
      <c r="D42" s="67"/>
      <c r="E42" s="67"/>
      <c r="F42" s="67"/>
      <c r="G42" s="66"/>
      <c r="H42" s="67"/>
    </row>
    <row r="43" spans="2:8">
      <c r="B43" s="66"/>
      <c r="C43" s="67"/>
      <c r="D43" s="67"/>
      <c r="E43" s="67"/>
      <c r="F43" s="67"/>
      <c r="G43" s="66"/>
      <c r="H43" s="67"/>
    </row>
    <row r="44" spans="2:8">
      <c r="B44" s="66"/>
      <c r="C44" s="67"/>
      <c r="D44" s="67"/>
      <c r="E44" s="67"/>
      <c r="F44" s="67"/>
      <c r="G44" s="66"/>
      <c r="H44" s="67"/>
    </row>
    <row r="45" spans="2:8">
      <c r="B45" s="66"/>
      <c r="C45" s="67"/>
      <c r="D45" s="67"/>
      <c r="E45" s="67"/>
      <c r="F45" s="67"/>
      <c r="G45" s="66"/>
      <c r="H45" s="6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C5C67-87A0-45FB-9594-3FB5944D2274}">
  <dimension ref="A1:I45"/>
  <sheetViews>
    <sheetView workbookViewId="0">
      <selection activeCell="B6" sqref="B6:B18"/>
    </sheetView>
  </sheetViews>
  <sheetFormatPr baseColWidth="10" defaultColWidth="11" defaultRowHeight="11.25"/>
  <cols>
    <col min="1" max="1" width="24.5" style="2" customWidth="1"/>
    <col min="2" max="3" width="11" style="69"/>
    <col min="4" max="4" width="12.375" style="69" customWidth="1"/>
    <col min="5" max="5" width="10.125" style="69" customWidth="1"/>
    <col min="6" max="6" width="2.125" style="69" customWidth="1"/>
    <col min="7" max="8" width="7.625" style="69" customWidth="1"/>
    <col min="9" max="16384" width="11" style="69"/>
  </cols>
  <sheetData>
    <row r="1" spans="1:8" s="2" customFormat="1" ht="12.75" customHeight="1">
      <c r="A1" s="1" t="s">
        <v>50</v>
      </c>
      <c r="H1" s="3" t="s">
        <v>16</v>
      </c>
    </row>
    <row r="2" spans="1:8" s="2" customFormat="1" ht="12.75" customHeight="1">
      <c r="A2" s="1" t="s">
        <v>17</v>
      </c>
    </row>
    <row r="3" spans="1:8" s="2" customFormat="1">
      <c r="A3" s="2" t="s">
        <v>18</v>
      </c>
    </row>
    <row r="4" spans="1:8" s="9" customFormat="1" ht="29.25" customHeight="1">
      <c r="A4" s="4" t="s">
        <v>0</v>
      </c>
      <c r="B4" s="5" t="s">
        <v>19</v>
      </c>
      <c r="C4" s="6" t="s">
        <v>1</v>
      </c>
      <c r="D4" s="7" t="s">
        <v>20</v>
      </c>
      <c r="E4" s="8" t="s">
        <v>2</v>
      </c>
      <c r="G4" s="10" t="s">
        <v>21</v>
      </c>
      <c r="H4" s="11" t="s">
        <v>22</v>
      </c>
    </row>
    <row r="5" spans="1:8" s="19" customFormat="1" ht="22.5" customHeight="1">
      <c r="A5" s="12" t="s">
        <v>23</v>
      </c>
      <c r="B5" s="61">
        <f>SUM(B6:B18)</f>
        <v>1682645.6901700504</v>
      </c>
      <c r="C5" s="61">
        <f>SUM(C6:C18)</f>
        <v>4806412.0339885196</v>
      </c>
      <c r="D5" s="15">
        <f>100*(C5/C$5)</f>
        <v>100</v>
      </c>
      <c r="E5" s="16">
        <f>C5/B5</f>
        <v>2.8564611445341042</v>
      </c>
      <c r="F5" s="17"/>
      <c r="G5" s="18">
        <v>0.28421127159782456</v>
      </c>
      <c r="H5" s="18">
        <v>0.30314388421042854</v>
      </c>
    </row>
    <row r="6" spans="1:8" s="17" customFormat="1" ht="12.75" customHeight="1">
      <c r="A6" s="25" t="s">
        <v>3</v>
      </c>
      <c r="B6" s="63">
        <v>194795.26357731945</v>
      </c>
      <c r="C6" s="64">
        <v>545143.14400384203</v>
      </c>
      <c r="D6" s="70">
        <f t="shared" ref="D6:D18" si="0">100*(C6/C$5)</f>
        <v>11.341997734461067</v>
      </c>
      <c r="E6" s="28">
        <f t="shared" ref="E6:E18" si="1">C6/B6</f>
        <v>2.7985441431816955</v>
      </c>
      <c r="G6" s="29">
        <v>1.3233224051273043</v>
      </c>
      <c r="H6" s="29">
        <v>1.21846559873236</v>
      </c>
    </row>
    <row r="7" spans="1:8" s="17" customFormat="1" ht="12.75" customHeight="1">
      <c r="A7" s="25" t="s">
        <v>4</v>
      </c>
      <c r="B7" s="26">
        <v>123651.82013296626</v>
      </c>
      <c r="C7" s="26">
        <v>300332.44291254075</v>
      </c>
      <c r="D7" s="70">
        <f t="shared" si="0"/>
        <v>6.2485787899318934</v>
      </c>
      <c r="E7" s="28">
        <f t="shared" si="1"/>
        <v>2.4288558194257464</v>
      </c>
      <c r="G7" s="29">
        <v>1.5709745510507804</v>
      </c>
      <c r="H7" s="29">
        <v>1.6649826778787777</v>
      </c>
    </row>
    <row r="8" spans="1:8" s="17" customFormat="1" ht="12.75" customHeight="1">
      <c r="A8" s="25" t="s">
        <v>5</v>
      </c>
      <c r="B8" s="30">
        <v>117312.10191899484</v>
      </c>
      <c r="C8" s="31">
        <v>231542.9464948712</v>
      </c>
      <c r="D8" s="70">
        <f t="shared" si="0"/>
        <v>4.8173761395718131</v>
      </c>
      <c r="E8" s="28">
        <f t="shared" si="1"/>
        <v>1.9737345312826624</v>
      </c>
      <c r="G8" s="29">
        <v>1.4733155094883523</v>
      </c>
      <c r="H8" s="29">
        <v>1.8638741786679569</v>
      </c>
    </row>
    <row r="9" spans="1:8" s="17" customFormat="1" ht="12.75" customHeight="1">
      <c r="A9" s="25" t="s">
        <v>6</v>
      </c>
      <c r="B9" s="30">
        <v>180138.54228864756</v>
      </c>
      <c r="C9" s="31">
        <v>480471.53364993172</v>
      </c>
      <c r="D9" s="70">
        <f t="shared" si="0"/>
        <v>9.9964699291754346</v>
      </c>
      <c r="E9" s="28">
        <f t="shared" si="1"/>
        <v>2.667233383514569</v>
      </c>
      <c r="G9" s="29">
        <v>1.4207051159092452</v>
      </c>
      <c r="H9" s="29">
        <v>1.5990308625541194</v>
      </c>
    </row>
    <row r="10" spans="1:8" s="17" customFormat="1" ht="12.75" customHeight="1">
      <c r="A10" s="25" t="s">
        <v>7</v>
      </c>
      <c r="B10" s="30">
        <v>6420.2991737214306</v>
      </c>
      <c r="C10" s="31">
        <v>13415.917838484833</v>
      </c>
      <c r="D10" s="70">
        <f t="shared" si="0"/>
        <v>0.27912542128336554</v>
      </c>
      <c r="E10" s="28">
        <f t="shared" si="1"/>
        <v>2.0896094520636641</v>
      </c>
      <c r="G10" s="29">
        <v>5.8217640514000797</v>
      </c>
      <c r="H10" s="29">
        <v>5.3437784532754042</v>
      </c>
    </row>
    <row r="11" spans="1:8" s="17" customFormat="1" ht="12.75" customHeight="1">
      <c r="A11" s="25" t="s">
        <v>8</v>
      </c>
      <c r="B11" s="30">
        <v>279763.79471523641</v>
      </c>
      <c r="C11" s="31">
        <v>791899.52302156773</v>
      </c>
      <c r="D11" s="70">
        <f t="shared" si="0"/>
        <v>16.475897559794166</v>
      </c>
      <c r="E11" s="28">
        <f t="shared" si="1"/>
        <v>2.8306004493098174</v>
      </c>
      <c r="G11" s="29">
        <v>0.89397773223740906</v>
      </c>
      <c r="H11" s="29">
        <v>0.88119919641253874</v>
      </c>
    </row>
    <row r="12" spans="1:8" s="17" customFormat="1" ht="12.75" customHeight="1">
      <c r="A12" s="25" t="s">
        <v>10</v>
      </c>
      <c r="B12" s="30">
        <v>92586.822604593486</v>
      </c>
      <c r="C12" s="26">
        <v>281652.20417604368</v>
      </c>
      <c r="D12" s="70">
        <f t="shared" si="0"/>
        <v>5.8599263272549562</v>
      </c>
      <c r="E12" s="28">
        <f t="shared" si="1"/>
        <v>3.0420333720586079</v>
      </c>
      <c r="G12" s="29">
        <v>2.1209873986932948</v>
      </c>
      <c r="H12" s="29">
        <v>2.3948362550392939</v>
      </c>
    </row>
    <row r="13" spans="1:8" s="17" customFormat="1" ht="12.75" customHeight="1">
      <c r="A13" s="25" t="s">
        <v>47</v>
      </c>
      <c r="B13" s="30">
        <v>140541.98637788891</v>
      </c>
      <c r="C13" s="31">
        <v>405931.65966253862</v>
      </c>
      <c r="D13" s="70">
        <f t="shared" si="0"/>
        <v>8.4456275656767428</v>
      </c>
      <c r="E13" s="28">
        <f t="shared" si="1"/>
        <v>2.8883301718183394</v>
      </c>
      <c r="G13" s="29">
        <v>1.3226360019958123</v>
      </c>
      <c r="H13" s="29">
        <v>1.4407492053748914</v>
      </c>
    </row>
    <row r="14" spans="1:8" s="17" customFormat="1" ht="12.75" customHeight="1">
      <c r="A14" s="25" t="s">
        <v>48</v>
      </c>
      <c r="B14" s="30">
        <v>19666.438889962326</v>
      </c>
      <c r="C14" s="31">
        <v>39819.707197401745</v>
      </c>
      <c r="D14" s="70">
        <f t="shared" si="0"/>
        <v>0.82847052886470995</v>
      </c>
      <c r="E14" s="28">
        <f t="shared" si="1"/>
        <v>2.0247543248780828</v>
      </c>
      <c r="G14" s="29">
        <v>0.6083000871101738</v>
      </c>
      <c r="H14" s="29">
        <v>0.48763364718892299</v>
      </c>
    </row>
    <row r="15" spans="1:8" s="17" customFormat="1" ht="12.6" customHeight="1">
      <c r="A15" s="25" t="s">
        <v>11</v>
      </c>
      <c r="B15" s="30">
        <v>179979.4342544557</v>
      </c>
      <c r="C15" s="31">
        <v>554259.6462404537</v>
      </c>
      <c r="D15" s="70">
        <f t="shared" si="0"/>
        <v>11.531671490521605</v>
      </c>
      <c r="E15" s="28">
        <f t="shared" si="1"/>
        <v>3.0795721107603828</v>
      </c>
      <c r="G15" s="29">
        <v>1.2108440613539857</v>
      </c>
      <c r="H15" s="29">
        <v>1.4142780882445409</v>
      </c>
    </row>
    <row r="16" spans="1:8" s="17" customFormat="1" ht="12.75" customHeight="1">
      <c r="A16" s="25" t="s">
        <v>12</v>
      </c>
      <c r="B16" s="30">
        <v>272868.87992771156</v>
      </c>
      <c r="C16" s="31">
        <v>995395.39618796343</v>
      </c>
      <c r="D16" s="70">
        <f t="shared" si="0"/>
        <v>20.70973918068259</v>
      </c>
      <c r="E16" s="28">
        <f t="shared" si="1"/>
        <v>3.6478890390566474</v>
      </c>
      <c r="G16" s="29">
        <v>1.0939963704828022</v>
      </c>
      <c r="H16" s="29">
        <v>0.96962891544980778</v>
      </c>
    </row>
    <row r="17" spans="1:9" s="17" customFormat="1" ht="14.25" customHeight="1">
      <c r="A17" s="25" t="s">
        <v>13</v>
      </c>
      <c r="B17" s="30">
        <v>36903.294503146317</v>
      </c>
      <c r="C17" s="26">
        <v>82848.80307374362</v>
      </c>
      <c r="D17" s="70">
        <f t="shared" si="0"/>
        <v>1.7237141237138784</v>
      </c>
      <c r="E17" s="73">
        <f t="shared" si="1"/>
        <v>2.2450245754259166</v>
      </c>
      <c r="F17" s="68"/>
      <c r="G17" s="29">
        <v>2.1076256775271496</v>
      </c>
      <c r="H17" s="29">
        <v>2.2893824014001698</v>
      </c>
      <c r="I17" s="68"/>
    </row>
    <row r="18" spans="1:9" s="2" customFormat="1" ht="12.75">
      <c r="A18" s="32" t="s">
        <v>46</v>
      </c>
      <c r="B18" s="33">
        <v>38017.011805406139</v>
      </c>
      <c r="C18" s="52">
        <v>83699.109529136447</v>
      </c>
      <c r="D18" s="71">
        <f t="shared" si="0"/>
        <v>1.7414052090677743</v>
      </c>
      <c r="E18" s="74">
        <f t="shared" si="1"/>
        <v>2.2016225251358175</v>
      </c>
      <c r="F18" s="67"/>
      <c r="G18" s="50">
        <v>2.9645390043588198</v>
      </c>
      <c r="H18" s="50">
        <v>3.2909154989276352</v>
      </c>
      <c r="I18" s="69"/>
    </row>
    <row r="19" spans="1:9" s="2" customFormat="1">
      <c r="C19" s="39"/>
      <c r="D19" s="67"/>
      <c r="E19" s="67"/>
      <c r="F19" s="67"/>
      <c r="G19" s="67"/>
      <c r="H19" s="66"/>
      <c r="I19" s="69"/>
    </row>
    <row r="20" spans="1:9" s="17" customFormat="1" ht="12.75">
      <c r="B20" s="40"/>
      <c r="C20" s="40"/>
      <c r="D20" s="72"/>
      <c r="E20" s="72"/>
      <c r="F20" s="68"/>
      <c r="G20" s="72"/>
      <c r="H20" s="72"/>
      <c r="I20" s="68"/>
    </row>
    <row r="21" spans="1:9" s="17" customFormat="1" ht="12.75">
      <c r="A21" s="17" t="s">
        <v>26</v>
      </c>
      <c r="D21" s="68"/>
    </row>
    <row r="22" spans="1:9" s="17" customFormat="1" ht="12.75">
      <c r="B22" s="40"/>
      <c r="D22" s="42"/>
      <c r="G22" s="40"/>
    </row>
    <row r="23" spans="1:9" s="17" customFormat="1" ht="27" customHeight="1">
      <c r="A23" s="43" t="s">
        <v>28</v>
      </c>
      <c r="B23" s="44"/>
      <c r="C23" s="44"/>
      <c r="D23" s="44"/>
      <c r="E23" s="44"/>
      <c r="F23" s="44"/>
      <c r="G23" s="44"/>
      <c r="H23" s="44"/>
    </row>
    <row r="24" spans="1:9" s="17" customFormat="1" ht="12.75">
      <c r="A24" s="17" t="s">
        <v>29</v>
      </c>
      <c r="E24" s="40"/>
    </row>
    <row r="25" spans="1:9" s="17" customFormat="1" ht="12.75">
      <c r="A25" s="17" t="s">
        <v>30</v>
      </c>
    </row>
    <row r="26" spans="1:9" s="17" customFormat="1" ht="12.75"/>
    <row r="27" spans="1:9" s="17" customFormat="1" ht="12.75">
      <c r="A27" s="45"/>
    </row>
    <row r="28" spans="1:9" s="68" customFormat="1" ht="12.75">
      <c r="A28" s="17"/>
      <c r="B28" s="66"/>
      <c r="C28" s="67"/>
      <c r="D28" s="67"/>
      <c r="E28" s="67"/>
      <c r="F28" s="67"/>
      <c r="G28" s="66"/>
      <c r="H28" s="67"/>
    </row>
    <row r="29" spans="1:9" s="68" customFormat="1" ht="12.75">
      <c r="A29" s="2"/>
      <c r="B29" s="66"/>
      <c r="C29" s="67"/>
      <c r="D29" s="67"/>
      <c r="E29" s="67"/>
      <c r="F29" s="67"/>
      <c r="G29" s="66"/>
      <c r="H29" s="67"/>
    </row>
    <row r="30" spans="1:9">
      <c r="B30" s="66"/>
      <c r="C30" s="67"/>
      <c r="D30" s="67"/>
      <c r="E30" s="67"/>
      <c r="F30" s="67"/>
      <c r="G30" s="66"/>
      <c r="H30" s="67"/>
    </row>
    <row r="31" spans="1:9">
      <c r="B31" s="66"/>
      <c r="C31" s="67"/>
      <c r="D31" s="67"/>
      <c r="E31" s="67"/>
      <c r="F31" s="67"/>
      <c r="G31" s="66"/>
      <c r="H31" s="67"/>
    </row>
    <row r="32" spans="1:9">
      <c r="B32" s="66"/>
      <c r="C32" s="67"/>
      <c r="D32" s="67"/>
      <c r="E32" s="67"/>
      <c r="F32" s="67"/>
      <c r="G32" s="66"/>
      <c r="H32" s="67"/>
    </row>
    <row r="33" spans="2:8">
      <c r="B33" s="66"/>
      <c r="C33" s="67"/>
      <c r="D33" s="67"/>
      <c r="E33" s="67"/>
      <c r="F33" s="67"/>
      <c r="G33" s="66"/>
      <c r="H33" s="67"/>
    </row>
    <row r="34" spans="2:8">
      <c r="B34" s="66"/>
      <c r="C34" s="67"/>
      <c r="D34" s="67"/>
      <c r="E34" s="67"/>
      <c r="F34" s="67"/>
      <c r="G34" s="66"/>
      <c r="H34" s="67"/>
    </row>
    <row r="35" spans="2:8">
      <c r="B35" s="66"/>
      <c r="C35" s="67"/>
      <c r="D35" s="67"/>
      <c r="E35" s="67"/>
      <c r="F35" s="67"/>
      <c r="G35" s="66"/>
      <c r="H35" s="67"/>
    </row>
    <row r="36" spans="2:8">
      <c r="B36" s="66"/>
      <c r="C36" s="67"/>
      <c r="D36" s="67"/>
      <c r="E36" s="67"/>
      <c r="F36" s="67"/>
      <c r="G36" s="66"/>
      <c r="H36" s="67"/>
    </row>
    <row r="37" spans="2:8">
      <c r="B37" s="66"/>
      <c r="C37" s="67"/>
      <c r="D37" s="67"/>
      <c r="E37" s="67"/>
      <c r="F37" s="67"/>
      <c r="G37" s="66"/>
      <c r="H37" s="67"/>
    </row>
    <row r="38" spans="2:8">
      <c r="B38" s="66"/>
      <c r="C38" s="67"/>
      <c r="D38" s="67"/>
      <c r="E38" s="67"/>
      <c r="F38" s="67"/>
      <c r="G38" s="66"/>
      <c r="H38" s="67"/>
    </row>
    <row r="39" spans="2:8">
      <c r="B39" s="66"/>
      <c r="C39" s="67"/>
      <c r="D39" s="67"/>
      <c r="E39" s="67"/>
      <c r="F39" s="67"/>
      <c r="G39" s="66"/>
      <c r="H39" s="67"/>
    </row>
    <row r="40" spans="2:8">
      <c r="B40" s="66"/>
      <c r="C40" s="67"/>
      <c r="D40" s="67"/>
      <c r="E40" s="67"/>
      <c r="F40" s="67"/>
      <c r="G40" s="66"/>
      <c r="H40" s="67"/>
    </row>
    <row r="41" spans="2:8">
      <c r="B41" s="66"/>
      <c r="C41" s="67"/>
      <c r="D41" s="67"/>
      <c r="E41" s="67"/>
      <c r="F41" s="67"/>
      <c r="G41" s="66"/>
      <c r="H41" s="67"/>
    </row>
    <row r="42" spans="2:8">
      <c r="B42" s="66"/>
      <c r="C42" s="67"/>
      <c r="D42" s="67"/>
      <c r="E42" s="67"/>
      <c r="F42" s="67"/>
      <c r="G42" s="66"/>
      <c r="H42" s="67"/>
    </row>
    <row r="43" spans="2:8">
      <c r="B43" s="66"/>
      <c r="C43" s="67"/>
      <c r="D43" s="67"/>
      <c r="E43" s="67"/>
      <c r="F43" s="67"/>
      <c r="G43" s="66"/>
      <c r="H43" s="67"/>
    </row>
    <row r="44" spans="2:8">
      <c r="B44" s="66"/>
      <c r="C44" s="67"/>
      <c r="D44" s="67"/>
      <c r="E44" s="67"/>
      <c r="F44" s="67"/>
      <c r="G44" s="66"/>
      <c r="H44" s="67"/>
    </row>
    <row r="45" spans="2:8">
      <c r="B45" s="66"/>
      <c r="C45" s="67"/>
      <c r="D45" s="67"/>
      <c r="E45" s="67"/>
      <c r="F45" s="67"/>
      <c r="G45" s="66"/>
      <c r="H45" s="6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6E563-3EB6-4142-BC52-D3CEDDF018AF}">
  <dimension ref="A1:I45"/>
  <sheetViews>
    <sheetView workbookViewId="0">
      <selection activeCell="P19" sqref="P19"/>
    </sheetView>
  </sheetViews>
  <sheetFormatPr baseColWidth="10" defaultColWidth="11" defaultRowHeight="11.25"/>
  <cols>
    <col min="1" max="1" width="24.5" style="2" customWidth="1"/>
    <col min="2" max="3" width="11" style="69"/>
    <col min="4" max="4" width="12.375" style="69" customWidth="1"/>
    <col min="5" max="5" width="10.125" style="69" customWidth="1"/>
    <col min="6" max="6" width="2.125" style="69" customWidth="1"/>
    <col min="7" max="8" width="7.625" style="69" customWidth="1"/>
    <col min="9" max="16384" width="11" style="69"/>
  </cols>
  <sheetData>
    <row r="1" spans="1:8" s="2" customFormat="1" ht="12.75" customHeight="1">
      <c r="A1" s="1" t="s">
        <v>49</v>
      </c>
      <c r="H1" s="3" t="s">
        <v>16</v>
      </c>
    </row>
    <row r="2" spans="1:8" s="2" customFormat="1" ht="12.75" customHeight="1">
      <c r="A2" s="1" t="s">
        <v>17</v>
      </c>
    </row>
    <row r="3" spans="1:8" s="2" customFormat="1">
      <c r="A3" s="2" t="s">
        <v>18</v>
      </c>
    </row>
    <row r="4" spans="1:8" s="9" customFormat="1" ht="29.25" customHeight="1">
      <c r="A4" s="4" t="s">
        <v>0</v>
      </c>
      <c r="B4" s="5" t="s">
        <v>19</v>
      </c>
      <c r="C4" s="6" t="s">
        <v>1</v>
      </c>
      <c r="D4" s="7" t="s">
        <v>20</v>
      </c>
      <c r="E4" s="8" t="s">
        <v>2</v>
      </c>
      <c r="G4" s="10" t="s">
        <v>21</v>
      </c>
      <c r="H4" s="11" t="s">
        <v>22</v>
      </c>
    </row>
    <row r="5" spans="1:8" s="19" customFormat="1" ht="22.5" customHeight="1">
      <c r="A5" s="12" t="s">
        <v>23</v>
      </c>
      <c r="B5" s="61">
        <f>SUM(B6:B18)</f>
        <v>1706779.8130232363</v>
      </c>
      <c r="C5" s="61">
        <f>SUM(C6:C18)</f>
        <v>4906777.6844679071</v>
      </c>
      <c r="D5" s="15">
        <f>100*(C5/C$5)</f>
        <v>100</v>
      </c>
      <c r="E5" s="16">
        <f>C5/B5</f>
        <v>2.8748744548228995</v>
      </c>
      <c r="F5" s="17"/>
      <c r="G5" s="18">
        <v>0.15630043622580789</v>
      </c>
      <c r="H5" s="18">
        <v>0.17974963724350587</v>
      </c>
    </row>
    <row r="6" spans="1:8" s="17" customFormat="1" ht="12.75" customHeight="1">
      <c r="A6" s="25" t="s">
        <v>3</v>
      </c>
      <c r="B6" s="63">
        <v>185447.52153091872</v>
      </c>
      <c r="C6" s="64">
        <v>507819.35349822522</v>
      </c>
      <c r="D6" s="70">
        <f t="shared" ref="D6:D18" si="0">100*(C6/C$5)</f>
        <v>10.349345051961395</v>
      </c>
      <c r="E6" s="28">
        <f t="shared" ref="E6:E18" si="1">C6/B6</f>
        <v>2.7383453243593721</v>
      </c>
      <c r="G6" s="29">
        <v>0.63504750084351513</v>
      </c>
      <c r="H6" s="29">
        <v>0.65830392377495672</v>
      </c>
    </row>
    <row r="7" spans="1:8" s="17" customFormat="1" ht="12.75" customHeight="1">
      <c r="A7" s="25" t="s">
        <v>4</v>
      </c>
      <c r="B7" s="26">
        <v>121072.00904678224</v>
      </c>
      <c r="C7" s="26">
        <v>298546.59007198986</v>
      </c>
      <c r="D7" s="70">
        <f t="shared" si="0"/>
        <v>6.0843716440836548</v>
      </c>
      <c r="E7" s="28">
        <f t="shared" si="1"/>
        <v>2.4658597178860013</v>
      </c>
      <c r="G7" s="29">
        <v>0.76403161218076376</v>
      </c>
      <c r="H7" s="29">
        <v>0.77968923274090829</v>
      </c>
    </row>
    <row r="8" spans="1:8" s="17" customFormat="1" ht="12.75" customHeight="1">
      <c r="A8" s="25" t="s">
        <v>5</v>
      </c>
      <c r="B8" s="30">
        <v>103175.64723913207</v>
      </c>
      <c r="C8" s="31">
        <v>238441.29586779623</v>
      </c>
      <c r="D8" s="70">
        <f t="shared" si="0"/>
        <v>4.8594273309460707</v>
      </c>
      <c r="E8" s="28">
        <f t="shared" si="1"/>
        <v>2.3110230199492379</v>
      </c>
      <c r="G8" s="29">
        <v>0.93333032299107144</v>
      </c>
      <c r="H8" s="29">
        <v>1.1122619019860007</v>
      </c>
    </row>
    <row r="9" spans="1:8" s="17" customFormat="1" ht="12.75" customHeight="1">
      <c r="A9" s="25" t="s">
        <v>6</v>
      </c>
      <c r="B9" s="30">
        <v>181779.94606637428</v>
      </c>
      <c r="C9" s="31">
        <v>466203.54204832035</v>
      </c>
      <c r="D9" s="70">
        <f t="shared" si="0"/>
        <v>9.5012159104753824</v>
      </c>
      <c r="E9" s="28">
        <f t="shared" si="1"/>
        <v>2.5646588203854619</v>
      </c>
      <c r="G9" s="29">
        <v>0.89748220518332344</v>
      </c>
      <c r="H9" s="29">
        <v>0.95399465444488274</v>
      </c>
    </row>
    <row r="10" spans="1:8" s="17" customFormat="1" ht="12.75" customHeight="1">
      <c r="A10" s="25" t="s">
        <v>7</v>
      </c>
      <c r="B10" s="30">
        <v>5832.3888059697456</v>
      </c>
      <c r="C10" s="31">
        <v>12488.855914180476</v>
      </c>
      <c r="D10" s="70">
        <f t="shared" si="0"/>
        <v>0.25452255466378998</v>
      </c>
      <c r="E10" s="28">
        <f t="shared" si="1"/>
        <v>2.14129344418834</v>
      </c>
      <c r="G10" s="29">
        <v>2.0684203885632786</v>
      </c>
      <c r="H10" s="29">
        <v>1.95906889963041</v>
      </c>
    </row>
    <row r="11" spans="1:8" s="17" customFormat="1" ht="12.75" customHeight="1">
      <c r="A11" s="25" t="s">
        <v>8</v>
      </c>
      <c r="B11" s="30">
        <v>291096.49204025569</v>
      </c>
      <c r="C11" s="31">
        <v>801318.35924278619</v>
      </c>
      <c r="D11" s="70">
        <f t="shared" si="0"/>
        <v>16.330847060369344</v>
      </c>
      <c r="E11" s="28">
        <f t="shared" si="1"/>
        <v>2.7527585565406678</v>
      </c>
      <c r="G11" s="29">
        <v>0.47360844518271933</v>
      </c>
      <c r="H11" s="29">
        <v>0.49078927904102959</v>
      </c>
    </row>
    <row r="12" spans="1:8" s="17" customFormat="1" ht="12.75" customHeight="1">
      <c r="A12" s="25" t="s">
        <v>10</v>
      </c>
      <c r="B12" s="30">
        <v>95250.682485194979</v>
      </c>
      <c r="C12" s="26">
        <v>286061.97462486022</v>
      </c>
      <c r="D12" s="70">
        <f t="shared" si="0"/>
        <v>5.8299355100266963</v>
      </c>
      <c r="E12" s="28">
        <f t="shared" si="1"/>
        <v>3.0032538052346602</v>
      </c>
      <c r="G12" s="29">
        <v>1.2109555654204658</v>
      </c>
      <c r="H12" s="29">
        <v>1.3340822181633059</v>
      </c>
    </row>
    <row r="13" spans="1:8" s="17" customFormat="1" ht="12.75" customHeight="1">
      <c r="A13" s="25" t="s">
        <v>47</v>
      </c>
      <c r="B13" s="30">
        <v>168875.42166307865</v>
      </c>
      <c r="C13" s="31">
        <v>462766.30413125019</v>
      </c>
      <c r="D13" s="70">
        <f t="shared" si="0"/>
        <v>9.4311650922377748</v>
      </c>
      <c r="E13" s="28">
        <f t="shared" si="1"/>
        <v>2.740282153400095</v>
      </c>
      <c r="G13" s="29">
        <v>0.83136652736559447</v>
      </c>
      <c r="H13" s="29">
        <v>1.0541821918683647</v>
      </c>
    </row>
    <row r="14" spans="1:8" s="17" customFormat="1" ht="12.75" customHeight="1">
      <c r="A14" s="25" t="s">
        <v>48</v>
      </c>
      <c r="B14" s="30">
        <v>19807.282504169383</v>
      </c>
      <c r="C14" s="31">
        <v>41843.674219395987</v>
      </c>
      <c r="D14" s="70">
        <f t="shared" si="0"/>
        <v>0.85277297872796398</v>
      </c>
      <c r="E14" s="28">
        <f t="shared" si="1"/>
        <v>2.1125398807528493</v>
      </c>
      <c r="G14" s="29">
        <v>0.36531219352156863</v>
      </c>
      <c r="H14" s="29">
        <v>0.37007040513063721</v>
      </c>
    </row>
    <row r="15" spans="1:8" s="17" customFormat="1" ht="12.6" customHeight="1">
      <c r="A15" s="25" t="s">
        <v>11</v>
      </c>
      <c r="B15" s="30">
        <v>181413.2693948363</v>
      </c>
      <c r="C15" s="31">
        <v>574467.59391412954</v>
      </c>
      <c r="D15" s="70">
        <f t="shared" si="0"/>
        <v>11.7076344365992</v>
      </c>
      <c r="E15" s="28">
        <f t="shared" si="1"/>
        <v>3.1666238959832178</v>
      </c>
      <c r="G15" s="29">
        <v>0.67217578304166536</v>
      </c>
      <c r="H15" s="29">
        <v>0.86644029574367032</v>
      </c>
    </row>
    <row r="16" spans="1:8" s="17" customFormat="1" ht="12.75" customHeight="1">
      <c r="A16" s="25" t="s">
        <v>12</v>
      </c>
      <c r="B16" s="30">
        <v>275788.31995297008</v>
      </c>
      <c r="C16" s="31">
        <v>1036308.1782109676</v>
      </c>
      <c r="D16" s="70">
        <f t="shared" si="0"/>
        <v>21.119933382988499</v>
      </c>
      <c r="E16" s="28">
        <f t="shared" si="1"/>
        <v>3.7576217092431188</v>
      </c>
      <c r="G16" s="29">
        <v>0.67548620568574491</v>
      </c>
      <c r="H16" s="29">
        <v>0.62115526825908285</v>
      </c>
    </row>
    <row r="17" spans="1:9" s="17" customFormat="1" ht="14.25" customHeight="1">
      <c r="A17" s="25" t="s">
        <v>13</v>
      </c>
      <c r="B17" s="30">
        <v>39777.938422808729</v>
      </c>
      <c r="C17" s="26">
        <v>90997.316180584763</v>
      </c>
      <c r="D17" s="70">
        <f t="shared" si="0"/>
        <v>1.8545229075413581</v>
      </c>
      <c r="E17" s="73">
        <f t="shared" si="1"/>
        <v>2.2876327881388332</v>
      </c>
      <c r="F17" s="68"/>
      <c r="G17" s="48">
        <v>0.75759949542505434</v>
      </c>
      <c r="H17" s="48">
        <v>0.81442947620407014</v>
      </c>
      <c r="I17" s="68"/>
    </row>
    <row r="18" spans="1:9" s="2" customFormat="1" ht="12.75">
      <c r="A18" s="32" t="s">
        <v>46</v>
      </c>
      <c r="B18" s="33">
        <v>37462.893870745589</v>
      </c>
      <c r="C18" s="52">
        <v>89514.646543420778</v>
      </c>
      <c r="D18" s="71">
        <f t="shared" si="0"/>
        <v>1.824306139378878</v>
      </c>
      <c r="E18" s="74">
        <f t="shared" si="1"/>
        <v>2.3894215661038909</v>
      </c>
      <c r="F18" s="67"/>
      <c r="G18" s="50">
        <v>1.8726978863501755</v>
      </c>
      <c r="H18" s="50">
        <v>2.0482208087203921</v>
      </c>
      <c r="I18" s="69"/>
    </row>
    <row r="19" spans="1:9" s="2" customFormat="1">
      <c r="C19" s="39"/>
      <c r="D19" s="67"/>
      <c r="E19" s="67"/>
      <c r="F19" s="67"/>
      <c r="G19" s="67"/>
      <c r="H19" s="66"/>
      <c r="I19" s="69"/>
    </row>
    <row r="20" spans="1:9" s="17" customFormat="1" ht="12.75">
      <c r="B20" s="40"/>
      <c r="C20" s="40"/>
      <c r="D20" s="72"/>
      <c r="E20" s="72"/>
      <c r="F20" s="68"/>
      <c r="G20" s="72"/>
      <c r="H20" s="72"/>
      <c r="I20" s="68"/>
    </row>
    <row r="21" spans="1:9" s="17" customFormat="1" ht="12.75">
      <c r="A21" s="17" t="s">
        <v>26</v>
      </c>
      <c r="D21" s="68"/>
    </row>
    <row r="22" spans="1:9" s="17" customFormat="1" ht="12.75">
      <c r="B22" s="40"/>
      <c r="D22" s="42"/>
      <c r="G22" s="40"/>
    </row>
    <row r="23" spans="1:9" s="17" customFormat="1" ht="27" customHeight="1">
      <c r="A23" s="43" t="s">
        <v>28</v>
      </c>
      <c r="B23" s="44"/>
      <c r="C23" s="44"/>
      <c r="D23" s="44"/>
      <c r="E23" s="44"/>
      <c r="F23" s="44"/>
      <c r="G23" s="44"/>
      <c r="H23" s="44"/>
    </row>
    <row r="24" spans="1:9" s="17" customFormat="1" ht="12.75">
      <c r="A24" s="17" t="s">
        <v>29</v>
      </c>
      <c r="E24" s="40"/>
    </row>
    <row r="25" spans="1:9" s="17" customFormat="1" ht="12.75">
      <c r="A25" s="17" t="s">
        <v>30</v>
      </c>
    </row>
    <row r="26" spans="1:9" s="17" customFormat="1" ht="12.75"/>
    <row r="27" spans="1:9" s="17" customFormat="1" ht="12.75">
      <c r="A27" s="45"/>
    </row>
    <row r="28" spans="1:9" s="68" customFormat="1" ht="12.75">
      <c r="A28" s="17"/>
      <c r="B28" s="66"/>
      <c r="C28" s="67"/>
      <c r="D28" s="67"/>
      <c r="E28" s="67"/>
      <c r="F28" s="67"/>
      <c r="G28" s="66"/>
      <c r="H28" s="67"/>
    </row>
    <row r="29" spans="1:9" s="68" customFormat="1" ht="12.75">
      <c r="A29" s="2"/>
      <c r="B29" s="66"/>
      <c r="C29" s="67"/>
      <c r="D29" s="67"/>
      <c r="E29" s="67"/>
      <c r="F29" s="67"/>
      <c r="G29" s="66"/>
      <c r="H29" s="67"/>
    </row>
    <row r="30" spans="1:9">
      <c r="B30" s="66"/>
      <c r="C30" s="67"/>
      <c r="D30" s="67"/>
      <c r="E30" s="67"/>
      <c r="F30" s="67"/>
      <c r="G30" s="66"/>
      <c r="H30" s="67"/>
    </row>
    <row r="31" spans="1:9">
      <c r="B31" s="66"/>
      <c r="C31" s="67"/>
      <c r="D31" s="67"/>
      <c r="E31" s="67"/>
      <c r="F31" s="67"/>
      <c r="G31" s="66"/>
      <c r="H31" s="67"/>
    </row>
    <row r="32" spans="1:9">
      <c r="B32" s="66"/>
      <c r="C32" s="67"/>
      <c r="D32" s="67"/>
      <c r="E32" s="67"/>
      <c r="F32" s="67"/>
      <c r="G32" s="66"/>
      <c r="H32" s="67"/>
    </row>
    <row r="33" spans="2:8">
      <c r="B33" s="66"/>
      <c r="C33" s="67"/>
      <c r="D33" s="67"/>
      <c r="E33" s="67"/>
      <c r="F33" s="67"/>
      <c r="G33" s="66"/>
      <c r="H33" s="67"/>
    </row>
    <row r="34" spans="2:8">
      <c r="B34" s="66"/>
      <c r="C34" s="67"/>
      <c r="D34" s="67"/>
      <c r="E34" s="67"/>
      <c r="F34" s="67"/>
      <c r="G34" s="66"/>
      <c r="H34" s="67"/>
    </row>
    <row r="35" spans="2:8">
      <c r="B35" s="66"/>
      <c r="C35" s="67"/>
      <c r="D35" s="67"/>
      <c r="E35" s="67"/>
      <c r="F35" s="67"/>
      <c r="G35" s="66"/>
      <c r="H35" s="67"/>
    </row>
    <row r="36" spans="2:8">
      <c r="B36" s="66"/>
      <c r="C36" s="67"/>
      <c r="D36" s="67"/>
      <c r="E36" s="67"/>
      <c r="F36" s="67"/>
      <c r="G36" s="66"/>
      <c r="H36" s="67"/>
    </row>
    <row r="37" spans="2:8">
      <c r="B37" s="66"/>
      <c r="C37" s="67"/>
      <c r="D37" s="67"/>
      <c r="E37" s="67"/>
      <c r="F37" s="67"/>
      <c r="G37" s="66"/>
      <c r="H37" s="67"/>
    </row>
    <row r="38" spans="2:8">
      <c r="B38" s="66"/>
      <c r="C38" s="67"/>
      <c r="D38" s="67"/>
      <c r="E38" s="67"/>
      <c r="F38" s="67"/>
      <c r="G38" s="66"/>
      <c r="H38" s="67"/>
    </row>
    <row r="39" spans="2:8">
      <c r="B39" s="66"/>
      <c r="C39" s="67"/>
      <c r="D39" s="67"/>
      <c r="E39" s="67"/>
      <c r="F39" s="67"/>
      <c r="G39" s="66"/>
      <c r="H39" s="67"/>
    </row>
    <row r="40" spans="2:8">
      <c r="B40" s="66"/>
      <c r="C40" s="67"/>
      <c r="D40" s="67"/>
      <c r="E40" s="67"/>
      <c r="F40" s="67"/>
      <c r="G40" s="66"/>
      <c r="H40" s="67"/>
    </row>
    <row r="41" spans="2:8">
      <c r="B41" s="66"/>
      <c r="C41" s="67"/>
      <c r="D41" s="67"/>
      <c r="E41" s="67"/>
      <c r="F41" s="67"/>
      <c r="G41" s="66"/>
      <c r="H41" s="67"/>
    </row>
    <row r="42" spans="2:8">
      <c r="B42" s="66"/>
      <c r="C42" s="67"/>
      <c r="D42" s="67"/>
      <c r="E42" s="67"/>
      <c r="F42" s="67"/>
      <c r="G42" s="66"/>
      <c r="H42" s="67"/>
    </row>
    <row r="43" spans="2:8">
      <c r="B43" s="66"/>
      <c r="C43" s="67"/>
      <c r="D43" s="67"/>
      <c r="E43" s="67"/>
      <c r="F43" s="67"/>
      <c r="G43" s="66"/>
      <c r="H43" s="67"/>
    </row>
    <row r="44" spans="2:8">
      <c r="B44" s="66"/>
      <c r="C44" s="67"/>
      <c r="D44" s="67"/>
      <c r="E44" s="67"/>
      <c r="F44" s="67"/>
      <c r="G44" s="66"/>
      <c r="H44" s="67"/>
    </row>
    <row r="45" spans="2:8">
      <c r="B45" s="66"/>
      <c r="C45" s="67"/>
      <c r="D45" s="67"/>
      <c r="E45" s="67"/>
      <c r="F45" s="67"/>
      <c r="G45" s="66"/>
      <c r="H45" s="6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B7FA5-A77F-48D6-A251-6CD522DF1C78}">
  <dimension ref="A1:I45"/>
  <sheetViews>
    <sheetView workbookViewId="0">
      <selection activeCell="B5" sqref="B5"/>
    </sheetView>
  </sheetViews>
  <sheetFormatPr baseColWidth="10" defaultColWidth="11" defaultRowHeight="11.25"/>
  <cols>
    <col min="1" max="1" width="24.5" style="2" customWidth="1"/>
    <col min="2" max="3" width="11" style="69"/>
    <col min="4" max="4" width="12.375" style="69" customWidth="1"/>
    <col min="5" max="5" width="10.125" style="69" customWidth="1"/>
    <col min="6" max="6" width="2.125" style="69" customWidth="1"/>
    <col min="7" max="8" width="7.625" style="69" customWidth="1"/>
    <col min="9" max="16384" width="11" style="69"/>
  </cols>
  <sheetData>
    <row r="1" spans="1:8" s="2" customFormat="1" ht="12.75" customHeight="1">
      <c r="A1" s="1" t="s">
        <v>45</v>
      </c>
      <c r="H1" s="3" t="s">
        <v>16</v>
      </c>
    </row>
    <row r="2" spans="1:8" s="2" customFormat="1" ht="12.75" customHeight="1">
      <c r="A2" s="1" t="s">
        <v>17</v>
      </c>
    </row>
    <row r="3" spans="1:8" s="2" customFormat="1">
      <c r="A3" s="2" t="s">
        <v>18</v>
      </c>
    </row>
    <row r="4" spans="1:8" s="9" customFormat="1" ht="29.25" customHeight="1">
      <c r="A4" s="4" t="s">
        <v>0</v>
      </c>
      <c r="B4" s="5" t="s">
        <v>19</v>
      </c>
      <c r="C4" s="6" t="s">
        <v>1</v>
      </c>
      <c r="D4" s="7" t="s">
        <v>20</v>
      </c>
      <c r="E4" s="8" t="s">
        <v>2</v>
      </c>
      <c r="G4" s="10" t="s">
        <v>21</v>
      </c>
      <c r="H4" s="11" t="s">
        <v>22</v>
      </c>
    </row>
    <row r="5" spans="1:8" s="19" customFormat="1" ht="22.5" customHeight="1">
      <c r="A5" s="12" t="s">
        <v>23</v>
      </c>
      <c r="B5" s="61">
        <v>1656782.9376867022</v>
      </c>
      <c r="C5" s="14">
        <v>4836314.9578759</v>
      </c>
      <c r="D5" s="15">
        <f>100*(C5/C$5)</f>
        <v>100</v>
      </c>
      <c r="E5" s="16">
        <f>C5/B5</f>
        <v>2.9190999302712806</v>
      </c>
      <c r="F5" s="17"/>
      <c r="G5" s="18">
        <v>0.32166096331693189</v>
      </c>
      <c r="H5" s="18">
        <v>0.35148450985836932</v>
      </c>
    </row>
    <row r="6" spans="1:8" s="17" customFormat="1" ht="12.75" customHeight="1">
      <c r="A6" s="25" t="s">
        <v>3</v>
      </c>
      <c r="B6" s="63">
        <v>166040.98400196977</v>
      </c>
      <c r="C6" s="64">
        <v>479441.73123062303</v>
      </c>
      <c r="D6" s="70">
        <f t="shared" ref="D6:D18" si="0">100*(C6/C$5)</f>
        <v>9.9133686578839537</v>
      </c>
      <c r="E6" s="28">
        <f t="shared" ref="E6:E18" si="1">C6/B6</f>
        <v>2.8874903031466936</v>
      </c>
      <c r="G6" s="29">
        <v>1.4309147035513581</v>
      </c>
      <c r="H6" s="29">
        <v>1.4650080493144433</v>
      </c>
    </row>
    <row r="7" spans="1:8" s="17" customFormat="1" ht="12.75" customHeight="1">
      <c r="A7" s="25" t="s">
        <v>4</v>
      </c>
      <c r="B7" s="26">
        <v>117792.4389338176</v>
      </c>
      <c r="C7" s="26">
        <v>296157.57196910417</v>
      </c>
      <c r="D7" s="70">
        <f t="shared" si="0"/>
        <v>6.1236204537674688</v>
      </c>
      <c r="E7" s="28">
        <f t="shared" si="1"/>
        <v>2.5142324469187884</v>
      </c>
      <c r="G7" s="29">
        <v>1.9472611873932986</v>
      </c>
      <c r="H7" s="29">
        <v>1.9486976052738298</v>
      </c>
    </row>
    <row r="8" spans="1:8" s="17" customFormat="1" ht="12.75" customHeight="1">
      <c r="A8" s="25" t="s">
        <v>5</v>
      </c>
      <c r="B8" s="30">
        <v>124556.81252658594</v>
      </c>
      <c r="C8" s="31">
        <v>242253.83002716154</v>
      </c>
      <c r="D8" s="70">
        <f t="shared" si="0"/>
        <v>5.0090581803952432</v>
      </c>
      <c r="E8" s="28">
        <f t="shared" si="1"/>
        <v>1.9449263762706985</v>
      </c>
      <c r="G8" s="29">
        <v>1.4550856529521383</v>
      </c>
      <c r="H8" s="29">
        <v>2.1224315519463071</v>
      </c>
    </row>
    <row r="9" spans="1:8" s="17" customFormat="1" ht="12.75" customHeight="1">
      <c r="A9" s="25" t="s">
        <v>6</v>
      </c>
      <c r="B9" s="30">
        <v>171952.05260065879</v>
      </c>
      <c r="C9" s="31">
        <v>458107.73890563857</v>
      </c>
      <c r="D9" s="70">
        <f t="shared" si="0"/>
        <v>9.4722478352989352</v>
      </c>
      <c r="E9" s="28">
        <f t="shared" si="1"/>
        <v>2.6641597583574494</v>
      </c>
      <c r="G9" s="29">
        <v>1.6364869109315487</v>
      </c>
      <c r="H9" s="29">
        <v>1.7368797341074664</v>
      </c>
    </row>
    <row r="10" spans="1:8" s="17" customFormat="1" ht="12.75" customHeight="1">
      <c r="A10" s="25" t="s">
        <v>7</v>
      </c>
      <c r="B10" s="30">
        <v>6122.3136340164647</v>
      </c>
      <c r="C10" s="31">
        <v>12466.708617653905</v>
      </c>
      <c r="D10" s="70">
        <f t="shared" si="0"/>
        <v>0.25777288547661625</v>
      </c>
      <c r="E10" s="28">
        <f t="shared" si="1"/>
        <v>2.0362740889958757</v>
      </c>
      <c r="G10" s="29">
        <v>6.859605282102434</v>
      </c>
      <c r="H10" s="29">
        <v>6.5892262368114336</v>
      </c>
    </row>
    <row r="11" spans="1:8" s="17" customFormat="1" ht="12.75" customHeight="1">
      <c r="A11" s="25" t="s">
        <v>8</v>
      </c>
      <c r="B11" s="30">
        <v>247900.34131078972</v>
      </c>
      <c r="C11" s="31">
        <v>715012.51529514079</v>
      </c>
      <c r="D11" s="70">
        <f t="shared" si="0"/>
        <v>14.784242166254055</v>
      </c>
      <c r="E11" s="28">
        <f t="shared" si="1"/>
        <v>2.8842740252573433</v>
      </c>
      <c r="G11" s="29">
        <v>0.92954357774047836</v>
      </c>
      <c r="H11" s="29">
        <v>0.94208535747556443</v>
      </c>
    </row>
    <row r="12" spans="1:8" s="17" customFormat="1" ht="12.75" customHeight="1">
      <c r="A12" s="25" t="s">
        <v>10</v>
      </c>
      <c r="B12" s="30">
        <v>111208.77361182582</v>
      </c>
      <c r="C12" s="26">
        <v>313879.73886737623</v>
      </c>
      <c r="D12" s="70">
        <f t="shared" si="0"/>
        <v>6.4900599237488779</v>
      </c>
      <c r="E12" s="28">
        <f t="shared" si="1"/>
        <v>2.8224368336528314</v>
      </c>
      <c r="G12" s="29">
        <v>2.14792058356525</v>
      </c>
      <c r="H12" s="29">
        <v>2.5729346647206293</v>
      </c>
    </row>
    <row r="13" spans="1:8" s="17" customFormat="1" ht="12.75" customHeight="1">
      <c r="A13" s="25" t="s">
        <v>47</v>
      </c>
      <c r="B13" s="30">
        <v>154243.35662230241</v>
      </c>
      <c r="C13" s="31">
        <v>428853.06229512219</v>
      </c>
      <c r="D13" s="70">
        <f t="shared" si="0"/>
        <v>8.8673518170428185</v>
      </c>
      <c r="E13" s="28">
        <f t="shared" si="1"/>
        <v>2.7803665045053441</v>
      </c>
      <c r="G13" s="29">
        <v>1.4485208271136472</v>
      </c>
      <c r="H13" s="29">
        <v>1.8819110401500632</v>
      </c>
    </row>
    <row r="14" spans="1:8" s="17" customFormat="1" ht="12.75" customHeight="1">
      <c r="A14" s="25" t="s">
        <v>48</v>
      </c>
      <c r="B14" s="30">
        <v>17931.510623659979</v>
      </c>
      <c r="C14" s="31">
        <v>37798.267659270161</v>
      </c>
      <c r="D14" s="70">
        <f t="shared" si="0"/>
        <v>0.78155099468275924</v>
      </c>
      <c r="E14" s="28">
        <f t="shared" si="1"/>
        <v>2.1079243379192336</v>
      </c>
      <c r="G14" s="29">
        <v>0.57953659805816049</v>
      </c>
      <c r="H14" s="29">
        <v>0.42451824668248084</v>
      </c>
    </row>
    <row r="15" spans="1:8" s="17" customFormat="1" ht="12.6" customHeight="1">
      <c r="A15" s="25" t="s">
        <v>11</v>
      </c>
      <c r="B15" s="30">
        <v>196878.52395032204</v>
      </c>
      <c r="C15" s="31">
        <v>574305.35464050947</v>
      </c>
      <c r="D15" s="70">
        <f t="shared" si="0"/>
        <v>11.874854298007573</v>
      </c>
      <c r="E15" s="28">
        <f t="shared" si="1"/>
        <v>2.9170543496426395</v>
      </c>
      <c r="G15" s="29">
        <v>1.8127221125504764</v>
      </c>
      <c r="H15" s="29">
        <v>1.5482280987699042</v>
      </c>
    </row>
    <row r="16" spans="1:8" s="17" customFormat="1" ht="12.75" customHeight="1">
      <c r="A16" s="25" t="s">
        <v>12</v>
      </c>
      <c r="B16" s="30">
        <v>264494.57695012994</v>
      </c>
      <c r="C16" s="31">
        <v>1094853.4144177928</v>
      </c>
      <c r="D16" s="70">
        <f t="shared" si="0"/>
        <v>22.638174394222048</v>
      </c>
      <c r="E16" s="28">
        <f t="shared" si="1"/>
        <v>4.1394172502229631</v>
      </c>
      <c r="G16" s="29">
        <v>1.005839306559192</v>
      </c>
      <c r="H16" s="29">
        <v>1.0844772063441042</v>
      </c>
    </row>
    <row r="17" spans="1:9" s="17" customFormat="1" ht="14.25" customHeight="1">
      <c r="A17" s="25" t="s">
        <v>13</v>
      </c>
      <c r="B17" s="30">
        <v>37811.987375922639</v>
      </c>
      <c r="C17" s="26">
        <v>87427.578649618299</v>
      </c>
      <c r="D17" s="70">
        <f t="shared" si="0"/>
        <v>1.8077312873770388</v>
      </c>
      <c r="E17" s="73">
        <f t="shared" si="1"/>
        <v>2.3121656574255907</v>
      </c>
      <c r="F17" s="68"/>
      <c r="G17" s="48">
        <v>2.7573636189178257</v>
      </c>
      <c r="H17" s="48">
        <v>2.9011360523912</v>
      </c>
      <c r="I17" s="68"/>
    </row>
    <row r="18" spans="1:9" s="2" customFormat="1" ht="12.75">
      <c r="A18" s="32" t="s">
        <v>46</v>
      </c>
      <c r="B18" s="33">
        <v>39849.265544701426</v>
      </c>
      <c r="C18" s="52">
        <v>95757.445300889201</v>
      </c>
      <c r="D18" s="71">
        <f t="shared" si="0"/>
        <v>1.9799671058426203</v>
      </c>
      <c r="E18" s="74">
        <f t="shared" si="1"/>
        <v>2.4029914727906858</v>
      </c>
      <c r="F18" s="67"/>
      <c r="G18" s="50">
        <v>3.3425724559452421</v>
      </c>
      <c r="H18" s="50">
        <v>3.5485981111070375</v>
      </c>
      <c r="I18" s="69"/>
    </row>
    <row r="19" spans="1:9" s="2" customFormat="1">
      <c r="C19" s="39"/>
      <c r="D19" s="67"/>
      <c r="E19" s="67"/>
      <c r="F19" s="67"/>
      <c r="G19" s="67"/>
      <c r="H19" s="66"/>
      <c r="I19" s="69"/>
    </row>
    <row r="20" spans="1:9" s="17" customFormat="1" ht="12.75">
      <c r="B20" s="40"/>
      <c r="C20" s="40"/>
      <c r="D20" s="72"/>
      <c r="E20" s="72"/>
      <c r="F20" s="68"/>
      <c r="G20" s="72"/>
      <c r="H20" s="72"/>
      <c r="I20" s="68"/>
    </row>
    <row r="21" spans="1:9" s="17" customFormat="1" ht="12.75">
      <c r="A21" s="17" t="s">
        <v>26</v>
      </c>
      <c r="D21" s="68"/>
    </row>
    <row r="22" spans="1:9" s="17" customFormat="1" ht="12.75">
      <c r="B22" s="40"/>
      <c r="D22" s="42"/>
      <c r="G22" s="40"/>
    </row>
    <row r="23" spans="1:9" s="17" customFormat="1" ht="27" customHeight="1">
      <c r="A23" s="43" t="s">
        <v>28</v>
      </c>
      <c r="B23" s="44"/>
      <c r="C23" s="44"/>
      <c r="D23" s="44"/>
      <c r="E23" s="44"/>
      <c r="F23" s="44"/>
      <c r="G23" s="44"/>
      <c r="H23" s="44"/>
    </row>
    <row r="24" spans="1:9" s="17" customFormat="1" ht="12.75">
      <c r="A24" s="17" t="s">
        <v>29</v>
      </c>
      <c r="E24" s="40"/>
    </row>
    <row r="25" spans="1:9" s="17" customFormat="1" ht="12.75">
      <c r="A25" s="17" t="s">
        <v>30</v>
      </c>
    </row>
    <row r="26" spans="1:9" s="17" customFormat="1" ht="12.75"/>
    <row r="27" spans="1:9" s="17" customFormat="1" ht="12.75">
      <c r="A27" s="45"/>
    </row>
    <row r="28" spans="1:9" s="68" customFormat="1" ht="12.75">
      <c r="A28" s="17"/>
      <c r="B28" s="66"/>
      <c r="C28" s="67"/>
      <c r="D28" s="67"/>
      <c r="E28" s="67"/>
      <c r="F28" s="67"/>
      <c r="G28" s="66"/>
      <c r="H28" s="67"/>
    </row>
    <row r="29" spans="1:9" s="68" customFormat="1" ht="12.75">
      <c r="A29" s="2"/>
      <c r="B29" s="66"/>
      <c r="C29" s="67"/>
      <c r="D29" s="67"/>
      <c r="E29" s="67"/>
      <c r="F29" s="67"/>
      <c r="G29" s="66"/>
      <c r="H29" s="67"/>
    </row>
    <row r="30" spans="1:9">
      <c r="B30" s="66"/>
      <c r="C30" s="67"/>
      <c r="D30" s="67"/>
      <c r="E30" s="67"/>
      <c r="F30" s="67"/>
      <c r="G30" s="66"/>
      <c r="H30" s="67"/>
    </row>
    <row r="31" spans="1:9">
      <c r="B31" s="66"/>
      <c r="C31" s="67"/>
      <c r="D31" s="67"/>
      <c r="E31" s="67"/>
      <c r="F31" s="67"/>
      <c r="G31" s="66"/>
      <c r="H31" s="67"/>
    </row>
    <row r="32" spans="1:9">
      <c r="B32" s="66"/>
      <c r="C32" s="67"/>
      <c r="D32" s="67"/>
      <c r="E32" s="67"/>
      <c r="F32" s="67"/>
      <c r="G32" s="66"/>
      <c r="H32" s="67"/>
    </row>
    <row r="33" spans="2:8">
      <c r="B33" s="66"/>
      <c r="C33" s="67"/>
      <c r="D33" s="67"/>
      <c r="E33" s="67"/>
      <c r="F33" s="67"/>
      <c r="G33" s="66"/>
      <c r="H33" s="67"/>
    </row>
    <row r="34" spans="2:8">
      <c r="B34" s="66"/>
      <c r="C34" s="67"/>
      <c r="D34" s="67"/>
      <c r="E34" s="67"/>
      <c r="F34" s="67"/>
      <c r="G34" s="66"/>
      <c r="H34" s="67"/>
    </row>
    <row r="35" spans="2:8">
      <c r="B35" s="66"/>
      <c r="C35" s="67"/>
      <c r="D35" s="67"/>
      <c r="E35" s="67"/>
      <c r="F35" s="67"/>
      <c r="G35" s="66"/>
      <c r="H35" s="67"/>
    </row>
    <row r="36" spans="2:8">
      <c r="B36" s="66"/>
      <c r="C36" s="67"/>
      <c r="D36" s="67"/>
      <c r="E36" s="67"/>
      <c r="F36" s="67"/>
      <c r="G36" s="66"/>
      <c r="H36" s="67"/>
    </row>
    <row r="37" spans="2:8">
      <c r="B37" s="66"/>
      <c r="C37" s="67"/>
      <c r="D37" s="67"/>
      <c r="E37" s="67"/>
      <c r="F37" s="67"/>
      <c r="G37" s="66"/>
      <c r="H37" s="67"/>
    </row>
    <row r="38" spans="2:8">
      <c r="B38" s="66"/>
      <c r="C38" s="67"/>
      <c r="D38" s="67"/>
      <c r="E38" s="67"/>
      <c r="F38" s="67"/>
      <c r="G38" s="66"/>
      <c r="H38" s="67"/>
    </row>
    <row r="39" spans="2:8">
      <c r="B39" s="66"/>
      <c r="C39" s="67"/>
      <c r="D39" s="67"/>
      <c r="E39" s="67"/>
      <c r="F39" s="67"/>
      <c r="G39" s="66"/>
      <c r="H39" s="67"/>
    </row>
    <row r="40" spans="2:8">
      <c r="B40" s="66"/>
      <c r="C40" s="67"/>
      <c r="D40" s="67"/>
      <c r="E40" s="67"/>
      <c r="F40" s="67"/>
      <c r="G40" s="66"/>
      <c r="H40" s="67"/>
    </row>
    <row r="41" spans="2:8">
      <c r="B41" s="66"/>
      <c r="C41" s="67"/>
      <c r="D41" s="67"/>
      <c r="E41" s="67"/>
      <c r="F41" s="67"/>
      <c r="G41" s="66"/>
      <c r="H41" s="67"/>
    </row>
    <row r="42" spans="2:8">
      <c r="B42" s="66"/>
      <c r="C42" s="67"/>
      <c r="D42" s="67"/>
      <c r="E42" s="67"/>
      <c r="F42" s="67"/>
      <c r="G42" s="66"/>
      <c r="H42" s="67"/>
    </row>
    <row r="43" spans="2:8">
      <c r="B43" s="66"/>
      <c r="C43" s="67"/>
      <c r="D43" s="67"/>
      <c r="E43" s="67"/>
      <c r="F43" s="67"/>
      <c r="G43" s="66"/>
      <c r="H43" s="67"/>
    </row>
    <row r="44" spans="2:8">
      <c r="B44" s="66"/>
      <c r="C44" s="67"/>
      <c r="D44" s="67"/>
      <c r="E44" s="67"/>
      <c r="F44" s="67"/>
      <c r="G44" s="66"/>
      <c r="H44" s="67"/>
    </row>
    <row r="45" spans="2:8">
      <c r="B45" s="66"/>
      <c r="C45" s="67"/>
      <c r="D45" s="67"/>
      <c r="E45" s="67"/>
      <c r="F45" s="67"/>
      <c r="G45" s="66"/>
      <c r="H45" s="6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workbookViewId="0">
      <selection activeCell="C13" sqref="C13"/>
    </sheetView>
  </sheetViews>
  <sheetFormatPr baseColWidth="10" defaultColWidth="11" defaultRowHeight="11.25"/>
  <cols>
    <col min="1" max="1" width="24.5" style="2" customWidth="1"/>
    <col min="2" max="3" width="11" style="69"/>
    <col min="4" max="4" width="12.375" style="69" customWidth="1"/>
    <col min="5" max="5" width="10.125" style="69" customWidth="1"/>
    <col min="6" max="6" width="2.125" style="69" customWidth="1"/>
    <col min="7" max="8" width="7.625" style="69" customWidth="1"/>
    <col min="9" max="16384" width="11" style="69"/>
  </cols>
  <sheetData>
    <row r="1" spans="1:8" s="2" customFormat="1" ht="12.75" customHeight="1">
      <c r="A1" s="1" t="s">
        <v>44</v>
      </c>
      <c r="H1" s="3" t="s">
        <v>16</v>
      </c>
    </row>
    <row r="2" spans="1:8" s="2" customFormat="1" ht="12.75" customHeight="1">
      <c r="A2" s="1" t="s">
        <v>17</v>
      </c>
    </row>
    <row r="3" spans="1:8" s="2" customFormat="1">
      <c r="A3" s="2" t="s">
        <v>18</v>
      </c>
    </row>
    <row r="4" spans="1:8" s="9" customFormat="1" ht="29.25" customHeight="1">
      <c r="A4" s="4" t="s">
        <v>0</v>
      </c>
      <c r="B4" s="5" t="s">
        <v>19</v>
      </c>
      <c r="C4" s="6" t="s">
        <v>1</v>
      </c>
      <c r="D4" s="7" t="s">
        <v>20</v>
      </c>
      <c r="E4" s="8" t="s">
        <v>2</v>
      </c>
      <c r="G4" s="10" t="s">
        <v>21</v>
      </c>
      <c r="H4" s="11" t="s">
        <v>22</v>
      </c>
    </row>
    <row r="5" spans="1:8" s="19" customFormat="1" ht="22.5" customHeight="1">
      <c r="A5" s="12" t="s">
        <v>23</v>
      </c>
      <c r="B5" s="61">
        <v>1686730.7174231859</v>
      </c>
      <c r="C5" s="14">
        <v>5413822.6151487194</v>
      </c>
      <c r="D5" s="15">
        <f>100*(C5/C$5)</f>
        <v>100</v>
      </c>
      <c r="E5" s="16">
        <f>C5/B5</f>
        <v>3.2096543681966034</v>
      </c>
      <c r="F5" s="17"/>
      <c r="G5" s="18">
        <v>0.382544467028124</v>
      </c>
      <c r="H5" s="18">
        <v>0.41000000000000003</v>
      </c>
    </row>
    <row r="6" spans="1:8" s="17" customFormat="1" ht="6" customHeight="1">
      <c r="A6" s="20"/>
      <c r="B6" s="51"/>
      <c r="C6" s="51"/>
      <c r="D6" s="62"/>
      <c r="E6" s="24"/>
      <c r="G6" s="21"/>
      <c r="H6" s="22"/>
    </row>
    <row r="7" spans="1:8" s="17" customFormat="1" ht="12.75" customHeight="1">
      <c r="A7" s="25" t="s">
        <v>3</v>
      </c>
      <c r="B7" s="63">
        <v>172437.80115526542</v>
      </c>
      <c r="C7" s="64">
        <v>531526.65652888024</v>
      </c>
      <c r="D7" s="70">
        <f t="shared" ref="D7:D18" si="0">100*(C7/C$5)</f>
        <v>9.8179547856183138</v>
      </c>
      <c r="E7" s="28">
        <f t="shared" ref="E7:E18" si="1">C7/B7</f>
        <v>3.0824253903022467</v>
      </c>
      <c r="G7" s="29">
        <v>0.69452540339242819</v>
      </c>
      <c r="H7" s="29">
        <v>0.73875525849877521</v>
      </c>
    </row>
    <row r="8" spans="1:8" s="17" customFormat="1" ht="12.75" customHeight="1">
      <c r="A8" s="25" t="s">
        <v>4</v>
      </c>
      <c r="B8" s="26">
        <v>115156.6749985015</v>
      </c>
      <c r="C8" s="26">
        <v>312770.46563613287</v>
      </c>
      <c r="D8" s="70">
        <f t="shared" si="0"/>
        <v>5.7772573626803432</v>
      </c>
      <c r="E8" s="28">
        <f t="shared" si="1"/>
        <v>2.7160428662967462</v>
      </c>
      <c r="G8" s="29">
        <v>0.83135896530912645</v>
      </c>
      <c r="H8" s="29">
        <v>0.87236038148078254</v>
      </c>
    </row>
    <row r="9" spans="1:8" s="17" customFormat="1" ht="12.75" customHeight="1">
      <c r="A9" s="25" t="s">
        <v>5</v>
      </c>
      <c r="B9" s="30">
        <v>120952.91598876835</v>
      </c>
      <c r="C9" s="31">
        <v>255179.04942924125</v>
      </c>
      <c r="D9" s="70">
        <f t="shared" si="0"/>
        <v>4.7134726711438697</v>
      </c>
      <c r="E9" s="28">
        <f t="shared" si="1"/>
        <v>2.1097387139714523</v>
      </c>
      <c r="G9" s="29">
        <v>0.70670053110286446</v>
      </c>
      <c r="H9" s="29">
        <v>1.0978636963593416</v>
      </c>
    </row>
    <row r="10" spans="1:8" s="17" customFormat="1" ht="12.75" customHeight="1">
      <c r="A10" s="25" t="s">
        <v>6</v>
      </c>
      <c r="B10" s="30">
        <v>157256.62432171055</v>
      </c>
      <c r="C10" s="31">
        <v>462144.88103670994</v>
      </c>
      <c r="D10" s="70">
        <f t="shared" si="0"/>
        <v>8.5363875747158122</v>
      </c>
      <c r="E10" s="28">
        <f t="shared" si="1"/>
        <v>2.938794362590849</v>
      </c>
      <c r="G10" s="29">
        <v>0.80778583910781765</v>
      </c>
      <c r="H10" s="29">
        <v>0.92586436271289652</v>
      </c>
    </row>
    <row r="11" spans="1:8" s="17" customFormat="1" ht="12.75" customHeight="1">
      <c r="A11" s="25" t="s">
        <v>7</v>
      </c>
      <c r="B11" s="30">
        <v>6025.0064909088378</v>
      </c>
      <c r="C11" s="31">
        <v>12733.612817315776</v>
      </c>
      <c r="D11" s="70">
        <f t="shared" si="0"/>
        <v>0.23520557880276949</v>
      </c>
      <c r="E11" s="28">
        <f t="shared" si="1"/>
        <v>2.1134604313753997</v>
      </c>
      <c r="G11" s="29">
        <v>3.0461635904800968</v>
      </c>
      <c r="H11" s="29">
        <v>2.6981587313087085</v>
      </c>
    </row>
    <row r="12" spans="1:8" s="17" customFormat="1" ht="12.75" customHeight="1">
      <c r="A12" s="25" t="s">
        <v>8</v>
      </c>
      <c r="B12" s="30">
        <v>209439.56932761392</v>
      </c>
      <c r="C12" s="31">
        <v>644777.03833754465</v>
      </c>
      <c r="D12" s="70">
        <f t="shared" si="0"/>
        <v>11.909829415787618</v>
      </c>
      <c r="E12" s="28">
        <f t="shared" si="1"/>
        <v>3.078582716759497</v>
      </c>
      <c r="G12" s="29">
        <v>0.46893270659954811</v>
      </c>
      <c r="H12" s="29">
        <v>0.47846272676818874</v>
      </c>
    </row>
    <row r="13" spans="1:8" s="17" customFormat="1" ht="12.75" customHeight="1">
      <c r="A13" s="25" t="s">
        <v>10</v>
      </c>
      <c r="B13" s="30">
        <v>112680.02335092425</v>
      </c>
      <c r="C13" s="26">
        <v>358097.03477730532</v>
      </c>
      <c r="D13" s="70">
        <f t="shared" si="0"/>
        <v>6.6144951586572871</v>
      </c>
      <c r="E13" s="28">
        <f t="shared" si="1"/>
        <v>3.1779992950664226</v>
      </c>
      <c r="G13" s="29">
        <v>0.98210742079573166</v>
      </c>
      <c r="H13" s="29">
        <v>1.265272488490345</v>
      </c>
    </row>
    <row r="14" spans="1:8" s="17" customFormat="1" ht="12.75" customHeight="1">
      <c r="A14" s="25" t="s">
        <v>24</v>
      </c>
      <c r="B14" s="30">
        <v>170641.99047831303</v>
      </c>
      <c r="C14" s="31">
        <v>560029.81091678934</v>
      </c>
      <c r="D14" s="70">
        <f t="shared" si="0"/>
        <v>10.344443302404084</v>
      </c>
      <c r="E14" s="28">
        <f t="shared" si="1"/>
        <v>3.281899193434243</v>
      </c>
      <c r="G14" s="29">
        <v>0.64824219233143754</v>
      </c>
      <c r="H14" s="29">
        <v>0.5396728596917747</v>
      </c>
    </row>
    <row r="15" spans="1:8" s="17" customFormat="1" ht="12.75" customHeight="1">
      <c r="A15" s="25" t="s">
        <v>11</v>
      </c>
      <c r="B15" s="30">
        <v>187037.38792550104</v>
      </c>
      <c r="C15" s="31">
        <v>641407.56624983717</v>
      </c>
      <c r="D15" s="70">
        <f t="shared" si="0"/>
        <v>11.847591098664349</v>
      </c>
      <c r="E15" s="28">
        <f t="shared" si="1"/>
        <v>3.429301346452275</v>
      </c>
      <c r="G15" s="29">
        <v>0.79014526922925565</v>
      </c>
      <c r="H15" s="29">
        <v>0.74448701693553598</v>
      </c>
    </row>
    <row r="16" spans="1:8" s="17" customFormat="1" ht="12.75" customHeight="1">
      <c r="A16" s="25" t="s">
        <v>12</v>
      </c>
      <c r="B16" s="30">
        <v>367556.82325449865</v>
      </c>
      <c r="C16" s="31">
        <v>1464984.6618873631</v>
      </c>
      <c r="D16" s="70">
        <f t="shared" si="0"/>
        <v>27.060078728625271</v>
      </c>
      <c r="E16" s="28">
        <f t="shared" si="1"/>
        <v>3.9857365424910056</v>
      </c>
      <c r="G16" s="29">
        <v>0.66857413290500944</v>
      </c>
      <c r="H16" s="29">
        <v>0.5587455295343059</v>
      </c>
    </row>
    <row r="17" spans="1:9" s="17" customFormat="1" ht="14.25" customHeight="1">
      <c r="A17" s="25" t="s">
        <v>13</v>
      </c>
      <c r="B17" s="30">
        <v>33852.504987843342</v>
      </c>
      <c r="C17" s="26">
        <v>78918.146188272309</v>
      </c>
      <c r="D17" s="70">
        <f t="shared" si="0"/>
        <v>1.4577157730925101</v>
      </c>
      <c r="E17" s="73">
        <f t="shared" si="1"/>
        <v>2.3312350508954163</v>
      </c>
      <c r="F17" s="68"/>
      <c r="G17" s="48">
        <v>0.95843881786647178</v>
      </c>
      <c r="H17" s="48">
        <v>1.0666794798634729</v>
      </c>
      <c r="I17" s="68"/>
    </row>
    <row r="18" spans="1:9" s="2" customFormat="1" ht="12.75">
      <c r="A18" s="32" t="s">
        <v>14</v>
      </c>
      <c r="B18" s="33">
        <v>33693.395143337351</v>
      </c>
      <c r="C18" s="52">
        <v>91253.691343327329</v>
      </c>
      <c r="D18" s="71">
        <f t="shared" si="0"/>
        <v>1.6855685498077695</v>
      </c>
      <c r="E18" s="74">
        <f t="shared" si="1"/>
        <v>2.7083554790224857</v>
      </c>
      <c r="F18" s="67"/>
      <c r="G18" s="50">
        <v>1.833605119837324</v>
      </c>
      <c r="H18" s="50">
        <v>1.9268861787469824</v>
      </c>
      <c r="I18" s="69"/>
    </row>
    <row r="19" spans="1:9" s="2" customFormat="1">
      <c r="C19" s="39"/>
      <c r="D19" s="67"/>
      <c r="E19" s="67"/>
      <c r="F19" s="67"/>
      <c r="G19" s="67"/>
      <c r="H19" s="66"/>
      <c r="I19" s="69"/>
    </row>
    <row r="20" spans="1:9" s="17" customFormat="1" ht="12.75">
      <c r="A20" s="17" t="s">
        <v>25</v>
      </c>
      <c r="B20" s="40"/>
      <c r="C20" s="40"/>
      <c r="D20" s="72"/>
      <c r="E20" s="72"/>
      <c r="F20" s="68"/>
      <c r="G20" s="72"/>
      <c r="H20" s="72"/>
      <c r="I20" s="68"/>
    </row>
    <row r="21" spans="1:9" s="17" customFormat="1" ht="12.75">
      <c r="A21" s="17" t="s">
        <v>26</v>
      </c>
      <c r="D21" s="68"/>
    </row>
    <row r="22" spans="1:9" s="17" customFormat="1" ht="12.75">
      <c r="B22" s="40"/>
      <c r="D22" s="42"/>
      <c r="G22" s="40"/>
    </row>
    <row r="23" spans="1:9" s="17" customFormat="1" ht="27" customHeight="1">
      <c r="A23" s="43" t="s">
        <v>28</v>
      </c>
      <c r="B23" s="44"/>
      <c r="C23" s="44"/>
      <c r="D23" s="44"/>
      <c r="E23" s="44"/>
      <c r="F23" s="44"/>
      <c r="G23" s="44"/>
      <c r="H23" s="44"/>
    </row>
    <row r="24" spans="1:9" s="17" customFormat="1" ht="12.75">
      <c r="A24" s="17" t="s">
        <v>29</v>
      </c>
      <c r="E24" s="40"/>
    </row>
    <row r="25" spans="1:9" s="17" customFormat="1" ht="12.75">
      <c r="A25" s="17" t="s">
        <v>30</v>
      </c>
    </row>
    <row r="26" spans="1:9" s="17" customFormat="1" ht="12.75"/>
    <row r="27" spans="1:9" s="17" customFormat="1" ht="12.75">
      <c r="A27" s="45"/>
    </row>
    <row r="28" spans="1:9" s="68" customFormat="1" ht="12.75">
      <c r="A28" s="17"/>
      <c r="B28" s="66"/>
      <c r="C28" s="67"/>
      <c r="D28" s="67"/>
      <c r="E28" s="67"/>
      <c r="F28" s="67"/>
      <c r="G28" s="66"/>
      <c r="H28" s="67"/>
    </row>
    <row r="29" spans="1:9" s="68" customFormat="1" ht="12.75">
      <c r="A29" s="2"/>
      <c r="B29" s="66"/>
      <c r="C29" s="67"/>
      <c r="D29" s="67"/>
      <c r="E29" s="67"/>
      <c r="F29" s="67"/>
      <c r="G29" s="66"/>
      <c r="H29" s="67"/>
    </row>
    <row r="30" spans="1:9">
      <c r="B30" s="66"/>
      <c r="C30" s="67"/>
      <c r="D30" s="67"/>
      <c r="E30" s="67"/>
      <c r="F30" s="67"/>
      <c r="G30" s="66"/>
      <c r="H30" s="67"/>
    </row>
    <row r="31" spans="1:9">
      <c r="B31" s="66"/>
      <c r="C31" s="67"/>
      <c r="D31" s="67"/>
      <c r="E31" s="67"/>
      <c r="F31" s="67"/>
      <c r="G31" s="66"/>
      <c r="H31" s="67"/>
    </row>
    <row r="32" spans="1:9">
      <c r="B32" s="66"/>
      <c r="C32" s="67"/>
      <c r="D32" s="67"/>
      <c r="E32" s="67"/>
      <c r="F32" s="67"/>
      <c r="G32" s="66"/>
      <c r="H32" s="67"/>
    </row>
    <row r="33" spans="2:8">
      <c r="B33" s="66"/>
      <c r="C33" s="67"/>
      <c r="D33" s="67"/>
      <c r="E33" s="67"/>
      <c r="F33" s="67"/>
      <c r="G33" s="66"/>
      <c r="H33" s="67"/>
    </row>
    <row r="34" spans="2:8">
      <c r="B34" s="66"/>
      <c r="C34" s="67"/>
      <c r="D34" s="67"/>
      <c r="E34" s="67"/>
      <c r="F34" s="67"/>
      <c r="G34" s="66"/>
      <c r="H34" s="67"/>
    </row>
    <row r="35" spans="2:8">
      <c r="B35" s="66"/>
      <c r="C35" s="67"/>
      <c r="D35" s="67"/>
      <c r="E35" s="67"/>
      <c r="F35" s="67"/>
      <c r="G35" s="66"/>
      <c r="H35" s="67"/>
    </row>
    <row r="36" spans="2:8">
      <c r="B36" s="66"/>
      <c r="C36" s="67"/>
      <c r="D36" s="67"/>
      <c r="E36" s="67"/>
      <c r="F36" s="67"/>
      <c r="G36" s="66"/>
      <c r="H36" s="67"/>
    </row>
    <row r="37" spans="2:8">
      <c r="B37" s="66"/>
      <c r="C37" s="67"/>
      <c r="D37" s="67"/>
      <c r="E37" s="67"/>
      <c r="F37" s="67"/>
      <c r="G37" s="66"/>
      <c r="H37" s="67"/>
    </row>
    <row r="38" spans="2:8">
      <c r="B38" s="66"/>
      <c r="C38" s="67"/>
      <c r="D38" s="67"/>
      <c r="E38" s="67"/>
      <c r="F38" s="67"/>
      <c r="G38" s="66"/>
      <c r="H38" s="67"/>
    </row>
    <row r="39" spans="2:8">
      <c r="B39" s="66"/>
      <c r="C39" s="67"/>
      <c r="D39" s="67"/>
      <c r="E39" s="67"/>
      <c r="F39" s="67"/>
      <c r="G39" s="66"/>
      <c r="H39" s="67"/>
    </row>
    <row r="40" spans="2:8">
      <c r="B40" s="66"/>
      <c r="C40" s="67"/>
      <c r="D40" s="67"/>
      <c r="E40" s="67"/>
      <c r="F40" s="67"/>
      <c r="G40" s="66"/>
      <c r="H40" s="67"/>
    </row>
    <row r="41" spans="2:8">
      <c r="B41" s="66"/>
      <c r="C41" s="67"/>
      <c r="D41" s="67"/>
      <c r="E41" s="67"/>
      <c r="F41" s="67"/>
      <c r="G41" s="66"/>
      <c r="H41" s="67"/>
    </row>
    <row r="42" spans="2:8">
      <c r="B42" s="66"/>
      <c r="C42" s="67"/>
      <c r="D42" s="67"/>
      <c r="E42" s="67"/>
      <c r="F42" s="67"/>
      <c r="G42" s="66"/>
      <c r="H42" s="67"/>
    </row>
    <row r="43" spans="2:8">
      <c r="B43" s="66"/>
      <c r="C43" s="67"/>
      <c r="D43" s="67"/>
      <c r="E43" s="67"/>
      <c r="F43" s="67"/>
      <c r="G43" s="66"/>
      <c r="H43" s="67"/>
    </row>
    <row r="44" spans="2:8">
      <c r="B44" s="66"/>
      <c r="C44" s="67"/>
      <c r="D44" s="67"/>
      <c r="E44" s="67"/>
      <c r="F44" s="67"/>
      <c r="G44" s="66"/>
      <c r="H44" s="67"/>
    </row>
    <row r="45" spans="2:8">
      <c r="B45" s="66"/>
      <c r="C45" s="67"/>
      <c r="D45" s="67"/>
      <c r="E45" s="67"/>
      <c r="F45" s="67"/>
      <c r="G45" s="66"/>
      <c r="H45" s="6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5"/>
  <sheetViews>
    <sheetView workbookViewId="0">
      <selection activeCell="G19" sqref="G19"/>
    </sheetView>
  </sheetViews>
  <sheetFormatPr baseColWidth="10" defaultColWidth="11" defaultRowHeight="11.25"/>
  <cols>
    <col min="1" max="1" width="24.5" style="2" customWidth="1"/>
    <col min="2" max="3" width="11" style="69"/>
    <col min="4" max="4" width="12.375" style="69" customWidth="1"/>
    <col min="5" max="5" width="10.125" style="69" customWidth="1"/>
    <col min="6" max="6" width="2.125" style="69" customWidth="1"/>
    <col min="7" max="8" width="7.625" style="69" customWidth="1"/>
    <col min="9" max="16384" width="11" style="69"/>
  </cols>
  <sheetData>
    <row r="1" spans="1:8" s="2" customFormat="1" ht="12.75" customHeight="1">
      <c r="A1" s="1" t="s">
        <v>43</v>
      </c>
      <c r="H1" s="3" t="s">
        <v>16</v>
      </c>
    </row>
    <row r="2" spans="1:8" s="2" customFormat="1" ht="12.75" customHeight="1">
      <c r="A2" s="1" t="s">
        <v>17</v>
      </c>
    </row>
    <row r="3" spans="1:8" s="2" customFormat="1">
      <c r="A3" s="2" t="s">
        <v>18</v>
      </c>
    </row>
    <row r="4" spans="1:8" s="9" customFormat="1" ht="29.25" customHeight="1">
      <c r="A4" s="4" t="s">
        <v>0</v>
      </c>
      <c r="B4" s="5" t="s">
        <v>19</v>
      </c>
      <c r="C4" s="6" t="s">
        <v>1</v>
      </c>
      <c r="D4" s="7" t="s">
        <v>20</v>
      </c>
      <c r="E4" s="8" t="s">
        <v>2</v>
      </c>
      <c r="G4" s="10" t="s">
        <v>21</v>
      </c>
      <c r="H4" s="11" t="s">
        <v>22</v>
      </c>
    </row>
    <row r="5" spans="1:8" s="19" customFormat="1" ht="22.5" customHeight="1">
      <c r="A5" s="12" t="s">
        <v>23</v>
      </c>
      <c r="B5" s="61">
        <v>1322425.2177322095</v>
      </c>
      <c r="C5" s="14">
        <v>4174518.2126350789</v>
      </c>
      <c r="D5" s="15">
        <f>100*(C5/C$5)</f>
        <v>100</v>
      </c>
      <c r="E5" s="16">
        <f>C5/B5</f>
        <v>3.1567140104858593</v>
      </c>
      <c r="F5" s="17"/>
      <c r="G5" s="18">
        <v>0.382544467028124</v>
      </c>
      <c r="H5" s="18">
        <v>0.41000000000000003</v>
      </c>
    </row>
    <row r="6" spans="1:8" s="17" customFormat="1" ht="6" customHeight="1">
      <c r="A6" s="20"/>
      <c r="B6" s="51"/>
      <c r="C6" s="51"/>
      <c r="D6" s="62"/>
      <c r="E6" s="24"/>
      <c r="G6" s="21"/>
      <c r="H6" s="22"/>
    </row>
    <row r="7" spans="1:8" s="17" customFormat="1" ht="12.75" customHeight="1">
      <c r="A7" s="25" t="s">
        <v>3</v>
      </c>
      <c r="B7" s="63">
        <v>156113.02006081812</v>
      </c>
      <c r="C7" s="64">
        <v>483697.7090396866</v>
      </c>
      <c r="D7" s="70">
        <f t="shared" ref="D7:D18" si="0">100*(C7/C$5)</f>
        <v>11.586910977551163</v>
      </c>
      <c r="E7" s="28">
        <f t="shared" ref="E7:E18" si="1">C7/B7</f>
        <v>3.0983816010429424</v>
      </c>
      <c r="G7" s="29">
        <v>1.1842919514631234</v>
      </c>
      <c r="H7" s="29">
        <v>1.2289796478078576</v>
      </c>
    </row>
    <row r="8" spans="1:8" s="17" customFormat="1" ht="12.75" customHeight="1">
      <c r="A8" s="25" t="s">
        <v>4</v>
      </c>
      <c r="B8" s="26">
        <v>104880.5027092971</v>
      </c>
      <c r="C8" s="26">
        <v>262975.90738952497</v>
      </c>
      <c r="D8" s="70">
        <f t="shared" si="0"/>
        <v>6.2995510857653398</v>
      </c>
      <c r="E8" s="28">
        <f t="shared" si="1"/>
        <v>2.5073860307327984</v>
      </c>
      <c r="G8" s="29">
        <v>1.7171365379903614</v>
      </c>
      <c r="H8" s="29">
        <v>1.7472138085352671</v>
      </c>
    </row>
    <row r="9" spans="1:8" s="17" customFormat="1" ht="12.75" customHeight="1">
      <c r="A9" s="25" t="s">
        <v>5</v>
      </c>
      <c r="B9" s="30">
        <v>88740.770235564152</v>
      </c>
      <c r="C9" s="31">
        <v>190144.39242013224</v>
      </c>
      <c r="D9" s="70">
        <f t="shared" si="0"/>
        <v>4.5548823297648884</v>
      </c>
      <c r="E9" s="28">
        <f t="shared" si="1"/>
        <v>2.142694861847493</v>
      </c>
      <c r="G9" s="29">
        <v>1.5561364847922841</v>
      </c>
      <c r="H9" s="29">
        <v>2.3891568128179586</v>
      </c>
    </row>
    <row r="10" spans="1:8" s="17" customFormat="1" ht="12.75" customHeight="1">
      <c r="A10" s="25" t="s">
        <v>6</v>
      </c>
      <c r="B10" s="30">
        <v>128407.55122622274</v>
      </c>
      <c r="C10" s="31">
        <v>394550.67757094692</v>
      </c>
      <c r="D10" s="70">
        <f t="shared" si="0"/>
        <v>9.4514063054451238</v>
      </c>
      <c r="E10" s="28">
        <f t="shared" si="1"/>
        <v>3.0726438889551364</v>
      </c>
      <c r="G10" s="29">
        <v>1.458114541751441</v>
      </c>
      <c r="H10" s="29">
        <v>1.7269312090625901</v>
      </c>
    </row>
    <row r="11" spans="1:8" s="17" customFormat="1" ht="12.75" customHeight="1">
      <c r="A11" s="25" t="s">
        <v>7</v>
      </c>
      <c r="B11" s="30">
        <v>3706.3170021654378</v>
      </c>
      <c r="C11" s="31">
        <v>8530.3239374669774</v>
      </c>
      <c r="D11" s="70">
        <f t="shared" si="0"/>
        <v>0.20434271700260198</v>
      </c>
      <c r="E11" s="28">
        <f t="shared" si="1"/>
        <v>2.3015635015793534</v>
      </c>
      <c r="G11" s="29">
        <v>5.8750251498532808</v>
      </c>
      <c r="H11" s="29">
        <v>4.9352920693491802</v>
      </c>
    </row>
    <row r="12" spans="1:8" s="17" customFormat="1" ht="12.75" customHeight="1">
      <c r="A12" s="25" t="s">
        <v>8</v>
      </c>
      <c r="B12" s="30">
        <v>185895.04349954886</v>
      </c>
      <c r="C12" s="31">
        <v>545812.57138530083</v>
      </c>
      <c r="D12" s="70">
        <f t="shared" si="0"/>
        <v>13.074863818614599</v>
      </c>
      <c r="E12" s="28">
        <f t="shared" si="1"/>
        <v>2.9361329980087687</v>
      </c>
      <c r="G12" s="29">
        <v>0.82619857219031967</v>
      </c>
      <c r="H12" s="29">
        <v>0.8591334000793599</v>
      </c>
    </row>
    <row r="13" spans="1:8" s="17" customFormat="1" ht="12.75" customHeight="1">
      <c r="A13" s="25" t="s">
        <v>10</v>
      </c>
      <c r="B13" s="30">
        <v>91185.713243613442</v>
      </c>
      <c r="C13" s="26">
        <v>311851.95619163383</v>
      </c>
      <c r="D13" s="70">
        <f t="shared" si="0"/>
        <v>7.4703699997701936</v>
      </c>
      <c r="E13" s="28">
        <f t="shared" si="1"/>
        <v>3.4199650921025793</v>
      </c>
      <c r="G13" s="29">
        <v>1.9199079947241091</v>
      </c>
      <c r="H13" s="29">
        <v>2.3868133183383637</v>
      </c>
    </row>
    <row r="14" spans="1:8" s="17" customFormat="1" ht="12.75" customHeight="1">
      <c r="A14" s="25" t="s">
        <v>24</v>
      </c>
      <c r="B14" s="30">
        <v>128598.04492991474</v>
      </c>
      <c r="C14" s="31">
        <v>438231.26588527975</v>
      </c>
      <c r="D14" s="70">
        <f t="shared" si="0"/>
        <v>10.4977686900222</v>
      </c>
      <c r="E14" s="28">
        <f t="shared" si="1"/>
        <v>3.4077599400839529</v>
      </c>
      <c r="G14" s="29">
        <v>1.208519628413087</v>
      </c>
      <c r="H14" s="29">
        <v>1.1766673097972682</v>
      </c>
    </row>
    <row r="15" spans="1:8" s="17" customFormat="1" ht="12.75" customHeight="1">
      <c r="A15" s="25" t="s">
        <v>11</v>
      </c>
      <c r="B15" s="30">
        <v>156046.64055346331</v>
      </c>
      <c r="C15" s="31">
        <v>528790.01134933531</v>
      </c>
      <c r="D15" s="70">
        <f t="shared" si="0"/>
        <v>12.667090773465508</v>
      </c>
      <c r="E15" s="28">
        <f t="shared" si="1"/>
        <v>3.3886664235374293</v>
      </c>
      <c r="G15" s="29">
        <v>1.3986216150114212</v>
      </c>
      <c r="H15" s="29">
        <v>1.3358217392552694</v>
      </c>
    </row>
    <row r="16" spans="1:8" s="17" customFormat="1" ht="12.75" customHeight="1">
      <c r="A16" s="25" t="s">
        <v>12</v>
      </c>
      <c r="B16" s="30">
        <v>221124.74366860994</v>
      </c>
      <c r="C16" s="31">
        <v>858463.52954485256</v>
      </c>
      <c r="D16" s="70">
        <f t="shared" si="0"/>
        <v>20.564373798790186</v>
      </c>
      <c r="E16" s="28">
        <f t="shared" si="1"/>
        <v>3.8822590149901748</v>
      </c>
      <c r="G16" s="29">
        <v>1.3713579201593213</v>
      </c>
      <c r="H16" s="29">
        <v>1.2015977915281615</v>
      </c>
    </row>
    <row r="17" spans="1:9" s="17" customFormat="1" ht="14.25" customHeight="1">
      <c r="A17" s="25" t="s">
        <v>13</v>
      </c>
      <c r="B17" s="30">
        <v>31466.489462973819</v>
      </c>
      <c r="C17" s="26">
        <v>80076.374293824876</v>
      </c>
      <c r="D17" s="70">
        <f t="shared" si="0"/>
        <v>1.918218347963041</v>
      </c>
      <c r="E17" s="73">
        <f t="shared" si="1"/>
        <v>2.5448143615782</v>
      </c>
      <c r="F17" s="68"/>
      <c r="G17" s="48">
        <v>2.1563761733279998</v>
      </c>
      <c r="H17" s="48">
        <v>2.3399889908629983</v>
      </c>
      <c r="I17" s="68"/>
    </row>
    <row r="18" spans="1:9" s="2" customFormat="1" ht="12.75">
      <c r="A18" s="32" t="s">
        <v>14</v>
      </c>
      <c r="B18" s="33">
        <v>26260.381140017704</v>
      </c>
      <c r="C18" s="52">
        <v>71393.493627094125</v>
      </c>
      <c r="D18" s="71">
        <f t="shared" si="0"/>
        <v>1.7102211558451546</v>
      </c>
      <c r="E18" s="74">
        <f t="shared" si="1"/>
        <v>2.7186769775515143</v>
      </c>
      <c r="F18" s="67"/>
      <c r="G18" s="50">
        <v>3.5152682031981306</v>
      </c>
      <c r="H18" s="50">
        <v>3.6158542706907348</v>
      </c>
      <c r="I18" s="69"/>
    </row>
    <row r="19" spans="1:9" s="2" customFormat="1">
      <c r="C19" s="39"/>
      <c r="D19" s="67"/>
      <c r="E19" s="67"/>
      <c r="F19" s="67"/>
      <c r="G19" s="67"/>
      <c r="H19" s="66"/>
      <c r="I19" s="69"/>
    </row>
    <row r="20" spans="1:9" s="17" customFormat="1" ht="12.75">
      <c r="A20" s="17" t="s">
        <v>25</v>
      </c>
      <c r="B20" s="40"/>
      <c r="C20" s="40"/>
      <c r="D20" s="72"/>
      <c r="E20" s="72"/>
      <c r="F20" s="68"/>
      <c r="G20" s="72"/>
      <c r="H20" s="72"/>
      <c r="I20" s="68"/>
    </row>
    <row r="21" spans="1:9" s="17" customFormat="1" ht="12.75">
      <c r="A21" s="17" t="s">
        <v>26</v>
      </c>
      <c r="D21" s="68"/>
    </row>
    <row r="22" spans="1:9" s="17" customFormat="1" ht="12.75">
      <c r="B22" s="40"/>
      <c r="D22" s="42"/>
      <c r="G22" s="40"/>
    </row>
    <row r="23" spans="1:9" s="17" customFormat="1" ht="27" customHeight="1">
      <c r="A23" s="43" t="s">
        <v>28</v>
      </c>
      <c r="B23" s="44"/>
      <c r="C23" s="44"/>
      <c r="D23" s="44"/>
      <c r="E23" s="44"/>
      <c r="F23" s="44"/>
      <c r="G23" s="44"/>
      <c r="H23" s="44"/>
    </row>
    <row r="24" spans="1:9" s="17" customFormat="1" ht="12.75">
      <c r="A24" s="17" t="s">
        <v>29</v>
      </c>
      <c r="E24" s="40"/>
    </row>
    <row r="25" spans="1:9" s="17" customFormat="1" ht="12.75">
      <c r="A25" s="17" t="s">
        <v>30</v>
      </c>
    </row>
    <row r="26" spans="1:9" s="17" customFormat="1" ht="12.75"/>
    <row r="27" spans="1:9" s="17" customFormat="1" ht="12.75">
      <c r="A27" s="45"/>
    </row>
    <row r="28" spans="1:9" s="68" customFormat="1" ht="12.75">
      <c r="A28" s="17"/>
      <c r="B28" s="66"/>
      <c r="C28" s="67"/>
      <c r="D28" s="67"/>
      <c r="E28" s="67"/>
      <c r="F28" s="67"/>
      <c r="G28" s="66"/>
      <c r="H28" s="67"/>
    </row>
    <row r="29" spans="1:9" s="68" customFormat="1" ht="12.75">
      <c r="A29" s="2"/>
      <c r="B29" s="66"/>
      <c r="C29" s="67"/>
      <c r="D29" s="67"/>
      <c r="E29" s="67"/>
      <c r="F29" s="67"/>
      <c r="G29" s="66"/>
      <c r="H29" s="67"/>
    </row>
    <row r="30" spans="1:9">
      <c r="B30" s="66"/>
      <c r="C30" s="67"/>
      <c r="D30" s="67"/>
      <c r="E30" s="67"/>
      <c r="F30" s="67"/>
      <c r="G30" s="66"/>
      <c r="H30" s="67"/>
    </row>
    <row r="31" spans="1:9">
      <c r="B31" s="66"/>
      <c r="C31" s="67"/>
      <c r="D31" s="67"/>
      <c r="E31" s="67"/>
      <c r="F31" s="67"/>
      <c r="G31" s="66"/>
      <c r="H31" s="67"/>
    </row>
    <row r="32" spans="1:9">
      <c r="B32" s="66"/>
      <c r="C32" s="67"/>
      <c r="D32" s="67"/>
      <c r="E32" s="67"/>
      <c r="F32" s="67"/>
      <c r="G32" s="66"/>
      <c r="H32" s="67"/>
    </row>
    <row r="33" spans="2:8">
      <c r="B33" s="66"/>
      <c r="C33" s="67"/>
      <c r="D33" s="67"/>
      <c r="E33" s="67"/>
      <c r="F33" s="67"/>
      <c r="G33" s="66"/>
      <c r="H33" s="67"/>
    </row>
    <row r="34" spans="2:8">
      <c r="B34" s="66"/>
      <c r="C34" s="67"/>
      <c r="D34" s="67"/>
      <c r="E34" s="67"/>
      <c r="F34" s="67"/>
      <c r="G34" s="66"/>
      <c r="H34" s="67"/>
    </row>
    <row r="35" spans="2:8">
      <c r="B35" s="66"/>
      <c r="C35" s="67"/>
      <c r="D35" s="67"/>
      <c r="E35" s="67"/>
      <c r="F35" s="67"/>
      <c r="G35" s="66"/>
      <c r="H35" s="67"/>
    </row>
    <row r="36" spans="2:8">
      <c r="B36" s="66"/>
      <c r="C36" s="67"/>
      <c r="D36" s="67"/>
      <c r="E36" s="67"/>
      <c r="F36" s="67"/>
      <c r="G36" s="66"/>
      <c r="H36" s="67"/>
    </row>
    <row r="37" spans="2:8">
      <c r="B37" s="66"/>
      <c r="C37" s="67"/>
      <c r="D37" s="67"/>
      <c r="E37" s="67"/>
      <c r="F37" s="67"/>
      <c r="G37" s="66"/>
      <c r="H37" s="67"/>
    </row>
    <row r="38" spans="2:8">
      <c r="B38" s="66"/>
      <c r="C38" s="67"/>
      <c r="D38" s="67"/>
      <c r="E38" s="67"/>
      <c r="F38" s="67"/>
      <c r="G38" s="66"/>
      <c r="H38" s="67"/>
    </row>
    <row r="39" spans="2:8">
      <c r="B39" s="66"/>
      <c r="C39" s="67"/>
      <c r="D39" s="67"/>
      <c r="E39" s="67"/>
      <c r="F39" s="67"/>
      <c r="G39" s="66"/>
      <c r="H39" s="67"/>
    </row>
    <row r="40" spans="2:8">
      <c r="B40" s="66"/>
      <c r="C40" s="67"/>
      <c r="D40" s="67"/>
      <c r="E40" s="67"/>
      <c r="F40" s="67"/>
      <c r="G40" s="66"/>
      <c r="H40" s="67"/>
    </row>
    <row r="41" spans="2:8">
      <c r="B41" s="66"/>
      <c r="C41" s="67"/>
      <c r="D41" s="67"/>
      <c r="E41" s="67"/>
      <c r="F41" s="67"/>
      <c r="G41" s="66"/>
      <c r="H41" s="67"/>
    </row>
    <row r="42" spans="2:8">
      <c r="B42" s="66"/>
      <c r="C42" s="67"/>
      <c r="D42" s="67"/>
      <c r="E42" s="67"/>
      <c r="F42" s="67"/>
      <c r="G42" s="66"/>
      <c r="H42" s="67"/>
    </row>
    <row r="43" spans="2:8">
      <c r="B43" s="66"/>
      <c r="C43" s="67"/>
      <c r="D43" s="67"/>
      <c r="E43" s="67"/>
      <c r="F43" s="67"/>
      <c r="G43" s="66"/>
      <c r="H43" s="67"/>
    </row>
    <row r="44" spans="2:8">
      <c r="B44" s="66"/>
      <c r="C44" s="67"/>
      <c r="D44" s="67"/>
      <c r="E44" s="67"/>
      <c r="F44" s="67"/>
      <c r="G44" s="66"/>
      <c r="H44" s="67"/>
    </row>
    <row r="45" spans="2:8">
      <c r="B45" s="66"/>
      <c r="C45" s="67"/>
      <c r="D45" s="67"/>
      <c r="E45" s="67"/>
      <c r="F45" s="67"/>
      <c r="G45" s="66"/>
      <c r="H45" s="6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5"/>
  <sheetViews>
    <sheetView workbookViewId="0">
      <selection activeCell="B5" sqref="B5"/>
    </sheetView>
  </sheetViews>
  <sheetFormatPr baseColWidth="10" defaultColWidth="11" defaultRowHeight="11.25"/>
  <cols>
    <col min="1" max="1" width="24.5" style="2" customWidth="1"/>
    <col min="2" max="3" width="11" style="69"/>
    <col min="4" max="4" width="12.375" style="69" customWidth="1"/>
    <col min="5" max="5" width="10.125" style="69" customWidth="1"/>
    <col min="6" max="6" width="2.125" style="69" customWidth="1"/>
    <col min="7" max="8" width="7.625" style="69" customWidth="1"/>
    <col min="9" max="16384" width="11" style="69"/>
  </cols>
  <sheetData>
    <row r="1" spans="1:8" s="2" customFormat="1" ht="12.75" customHeight="1">
      <c r="A1" s="1" t="s">
        <v>42</v>
      </c>
      <c r="H1" s="3" t="s">
        <v>16</v>
      </c>
    </row>
    <row r="2" spans="1:8" s="2" customFormat="1" ht="12.75" customHeight="1">
      <c r="A2" s="1" t="s">
        <v>17</v>
      </c>
    </row>
    <row r="3" spans="1:8" s="2" customFormat="1">
      <c r="A3" s="2" t="s">
        <v>18</v>
      </c>
    </row>
    <row r="4" spans="1:8" s="9" customFormat="1" ht="29.25" customHeight="1">
      <c r="A4" s="4" t="s">
        <v>0</v>
      </c>
      <c r="B4" s="5" t="s">
        <v>19</v>
      </c>
      <c r="C4" s="6" t="s">
        <v>1</v>
      </c>
      <c r="D4" s="7" t="s">
        <v>20</v>
      </c>
      <c r="E4" s="8" t="s">
        <v>2</v>
      </c>
      <c r="G4" s="10" t="s">
        <v>21</v>
      </c>
      <c r="H4" s="11" t="s">
        <v>22</v>
      </c>
    </row>
    <row r="5" spans="1:8" s="19" customFormat="1" ht="22.5" customHeight="1">
      <c r="A5" s="12" t="s">
        <v>23</v>
      </c>
      <c r="B5" s="61">
        <v>1175687.6114000001</v>
      </c>
      <c r="C5" s="14">
        <v>3757306.2148000002</v>
      </c>
      <c r="D5" s="15">
        <f>100*(C5/C$5)</f>
        <v>100</v>
      </c>
      <c r="E5" s="16">
        <f>C5/B5</f>
        <v>3.1958372091084875</v>
      </c>
      <c r="F5" s="17"/>
      <c r="G5" s="18">
        <v>0.51</v>
      </c>
      <c r="H5" s="18">
        <v>0.41000000000000003</v>
      </c>
    </row>
    <row r="6" spans="1:8" s="17" customFormat="1" ht="6" customHeight="1">
      <c r="A6" s="20"/>
      <c r="B6" s="51"/>
      <c r="C6" s="51"/>
      <c r="D6" s="62"/>
      <c r="E6" s="24"/>
      <c r="G6" s="21"/>
      <c r="H6" s="22"/>
    </row>
    <row r="7" spans="1:8" s="17" customFormat="1" ht="12.75" customHeight="1">
      <c r="A7" s="25" t="s">
        <v>3</v>
      </c>
      <c r="B7" s="63">
        <v>112049.5916</v>
      </c>
      <c r="C7" s="64">
        <v>369291.8688</v>
      </c>
      <c r="D7" s="70">
        <f t="shared" ref="D7:D18" si="0">100*(C7/C$5)</f>
        <v>9.8286338053939328</v>
      </c>
      <c r="E7" s="28">
        <f t="shared" ref="E7:E18" si="1">C7/B7</f>
        <v>3.2957895118289748</v>
      </c>
      <c r="G7" s="29">
        <v>1.38</v>
      </c>
      <c r="H7" s="29">
        <v>1.39</v>
      </c>
    </row>
    <row r="8" spans="1:8" s="17" customFormat="1" ht="12.75" customHeight="1">
      <c r="A8" s="25" t="s">
        <v>4</v>
      </c>
      <c r="B8" s="26">
        <v>95997.800199999998</v>
      </c>
      <c r="C8" s="26">
        <v>239972.0355</v>
      </c>
      <c r="D8" s="70">
        <f t="shared" si="0"/>
        <v>6.3868107037630306</v>
      </c>
      <c r="E8" s="28">
        <f t="shared" si="1"/>
        <v>2.4997659842209594</v>
      </c>
      <c r="G8" s="29">
        <v>1.6500000000000001</v>
      </c>
      <c r="H8" s="29">
        <v>1.72</v>
      </c>
    </row>
    <row r="9" spans="1:8" s="17" customFormat="1" ht="12.75" customHeight="1">
      <c r="A9" s="25" t="s">
        <v>5</v>
      </c>
      <c r="B9" s="30">
        <v>114807.9642</v>
      </c>
      <c r="C9" s="31">
        <v>218870.0343</v>
      </c>
      <c r="D9" s="70">
        <f t="shared" si="0"/>
        <v>5.8251849007640804</v>
      </c>
      <c r="E9" s="28">
        <f t="shared" si="1"/>
        <v>1.9064011440767277</v>
      </c>
      <c r="G9" s="29">
        <v>4.04</v>
      </c>
      <c r="H9" s="29">
        <v>2.77</v>
      </c>
    </row>
    <row r="10" spans="1:8" s="17" customFormat="1" ht="12.75" customHeight="1">
      <c r="A10" s="25" t="s">
        <v>6</v>
      </c>
      <c r="B10" s="30">
        <v>115895.21219999999</v>
      </c>
      <c r="C10" s="31">
        <v>359452.78519999998</v>
      </c>
      <c r="D10" s="70">
        <f t="shared" si="0"/>
        <v>9.5667684412869569</v>
      </c>
      <c r="E10" s="28">
        <f t="shared" si="1"/>
        <v>3.1015326550305931</v>
      </c>
      <c r="G10" s="29">
        <v>1.3599999999999999</v>
      </c>
      <c r="H10" s="29">
        <v>1.3299999999999998</v>
      </c>
    </row>
    <row r="11" spans="1:8" s="17" customFormat="1" ht="12.75" customHeight="1">
      <c r="A11" s="25" t="s">
        <v>7</v>
      </c>
      <c r="B11" s="30">
        <v>5372.2184999999999</v>
      </c>
      <c r="C11" s="31">
        <v>10193.7137</v>
      </c>
      <c r="D11" s="70">
        <f t="shared" si="0"/>
        <v>0.2713037776864457</v>
      </c>
      <c r="E11" s="28">
        <f t="shared" si="1"/>
        <v>1.8974868017747231</v>
      </c>
      <c r="G11" s="29">
        <v>8.7800000000000011</v>
      </c>
      <c r="H11" s="29">
        <v>8.07</v>
      </c>
    </row>
    <row r="12" spans="1:8" s="17" customFormat="1" ht="12.75" customHeight="1">
      <c r="A12" s="25" t="s">
        <v>8</v>
      </c>
      <c r="B12" s="30">
        <v>161292.19349999999</v>
      </c>
      <c r="C12" s="31">
        <v>485096.8284</v>
      </c>
      <c r="D12" s="70">
        <f t="shared" si="0"/>
        <v>12.910761079020054</v>
      </c>
      <c r="E12" s="28">
        <f t="shared" si="1"/>
        <v>3.0075654492230588</v>
      </c>
      <c r="G12" s="29">
        <v>1.1900000000000002</v>
      </c>
      <c r="H12" s="29">
        <v>1.29</v>
      </c>
    </row>
    <row r="13" spans="1:8" s="17" customFormat="1" ht="12.75" customHeight="1">
      <c r="A13" s="25" t="s">
        <v>10</v>
      </c>
      <c r="B13" s="30">
        <v>74834.061300000001</v>
      </c>
      <c r="C13" s="26">
        <v>223906.2507</v>
      </c>
      <c r="D13" s="70">
        <f t="shared" si="0"/>
        <v>5.9592228554072868</v>
      </c>
      <c r="E13" s="28">
        <f t="shared" si="1"/>
        <v>2.9920366048608402</v>
      </c>
      <c r="G13" s="29">
        <v>1.67</v>
      </c>
      <c r="H13" s="29">
        <v>1.76</v>
      </c>
    </row>
    <row r="14" spans="1:8" s="17" customFormat="1" ht="12.75" customHeight="1">
      <c r="A14" s="25" t="s">
        <v>24</v>
      </c>
      <c r="B14" s="30">
        <v>126701.62699999999</v>
      </c>
      <c r="C14" s="31">
        <v>468892.19319999998</v>
      </c>
      <c r="D14" s="70">
        <f t="shared" si="0"/>
        <v>12.479477753317981</v>
      </c>
      <c r="E14" s="28">
        <f t="shared" si="1"/>
        <v>3.7007590533940027</v>
      </c>
      <c r="G14" s="29">
        <v>1.6199999999999999</v>
      </c>
      <c r="H14" s="29">
        <v>1.6500000000000001</v>
      </c>
    </row>
    <row r="15" spans="1:8" s="17" customFormat="1" ht="12.75" customHeight="1">
      <c r="A15" s="25" t="s">
        <v>11</v>
      </c>
      <c r="B15" s="30">
        <v>122895.91929999999</v>
      </c>
      <c r="C15" s="31">
        <v>434096.04210000002</v>
      </c>
      <c r="D15" s="70">
        <f t="shared" si="0"/>
        <v>11.553384719885194</v>
      </c>
      <c r="E15" s="28">
        <f t="shared" si="1"/>
        <v>3.5322250288907684</v>
      </c>
      <c r="G15" s="29">
        <v>1.35</v>
      </c>
      <c r="H15" s="29">
        <v>1.43</v>
      </c>
    </row>
    <row r="16" spans="1:8" s="17" customFormat="1" ht="12.75" customHeight="1">
      <c r="A16" s="25" t="s">
        <v>12</v>
      </c>
      <c r="B16" s="30">
        <v>191176.7317</v>
      </c>
      <c r="C16" s="31">
        <v>809568.02989999996</v>
      </c>
      <c r="D16" s="70">
        <f t="shared" si="0"/>
        <v>21.546501233014169</v>
      </c>
      <c r="E16" s="28">
        <f t="shared" si="1"/>
        <v>4.2346577572546709</v>
      </c>
      <c r="G16" s="29">
        <v>0.92999999999999994</v>
      </c>
      <c r="H16" s="29">
        <v>0.9900000000000001</v>
      </c>
    </row>
    <row r="17" spans="1:9" s="17" customFormat="1" ht="14.25" customHeight="1">
      <c r="A17" s="25" t="s">
        <v>13</v>
      </c>
      <c r="B17" s="30">
        <v>28882.640599999999</v>
      </c>
      <c r="C17" s="26">
        <v>67467.423200000005</v>
      </c>
      <c r="D17" s="70">
        <f t="shared" si="0"/>
        <v>1.7956328109283812</v>
      </c>
      <c r="E17" s="73">
        <f t="shared" si="1"/>
        <v>2.3359160311678706</v>
      </c>
      <c r="F17" s="68"/>
      <c r="G17" s="48">
        <v>3.95</v>
      </c>
      <c r="H17" s="48">
        <v>4.08</v>
      </c>
      <c r="I17" s="68"/>
    </row>
    <row r="18" spans="1:9" s="2" customFormat="1" ht="12.75">
      <c r="A18" s="32" t="s">
        <v>14</v>
      </c>
      <c r="B18" s="33">
        <v>25781.651399999999</v>
      </c>
      <c r="C18" s="52">
        <v>70499.009900000005</v>
      </c>
      <c r="D18" s="71">
        <f t="shared" si="0"/>
        <v>1.8763179221939632</v>
      </c>
      <c r="E18" s="74">
        <f t="shared" si="1"/>
        <v>2.7344644765462931</v>
      </c>
      <c r="F18" s="67"/>
      <c r="G18" s="50">
        <v>3.37</v>
      </c>
      <c r="H18" s="50">
        <v>2.88</v>
      </c>
      <c r="I18" s="69"/>
    </row>
    <row r="19" spans="1:9" s="2" customFormat="1">
      <c r="C19" s="39"/>
      <c r="D19" s="67"/>
      <c r="E19" s="67"/>
      <c r="F19" s="67"/>
      <c r="G19" s="67"/>
      <c r="H19" s="66"/>
      <c r="I19" s="69"/>
    </row>
    <row r="20" spans="1:9" s="17" customFormat="1" ht="12.75">
      <c r="A20" s="17" t="s">
        <v>25</v>
      </c>
      <c r="B20" s="40"/>
      <c r="C20" s="40"/>
      <c r="D20" s="72"/>
      <c r="E20" s="72"/>
      <c r="F20" s="68"/>
      <c r="G20" s="72"/>
      <c r="H20" s="72"/>
      <c r="I20" s="68"/>
    </row>
    <row r="21" spans="1:9" s="17" customFormat="1" ht="12.75">
      <c r="A21" s="17" t="s">
        <v>26</v>
      </c>
      <c r="D21" s="68"/>
    </row>
    <row r="22" spans="1:9" s="17" customFormat="1" ht="12.75">
      <c r="B22" s="40"/>
      <c r="D22" s="42"/>
      <c r="G22" s="40"/>
    </row>
    <row r="23" spans="1:9" s="17" customFormat="1" ht="27" customHeight="1">
      <c r="A23" s="43" t="s">
        <v>28</v>
      </c>
      <c r="B23" s="44"/>
      <c r="C23" s="44"/>
      <c r="D23" s="44"/>
      <c r="E23" s="44"/>
      <c r="F23" s="44"/>
      <c r="G23" s="44"/>
      <c r="H23" s="44"/>
    </row>
    <row r="24" spans="1:9" s="17" customFormat="1" ht="12.75">
      <c r="A24" s="17" t="s">
        <v>29</v>
      </c>
      <c r="E24" s="40"/>
    </row>
    <row r="25" spans="1:9" s="17" customFormat="1" ht="12.75">
      <c r="A25" s="17" t="s">
        <v>30</v>
      </c>
    </row>
    <row r="26" spans="1:9" s="17" customFormat="1" ht="12.75"/>
    <row r="27" spans="1:9" s="17" customFormat="1" ht="12.75">
      <c r="A27" s="45"/>
    </row>
    <row r="28" spans="1:9" s="68" customFormat="1" ht="12.75">
      <c r="A28" s="17"/>
      <c r="B28" s="66"/>
      <c r="C28" s="67"/>
      <c r="D28" s="67"/>
      <c r="E28" s="67"/>
      <c r="F28" s="67"/>
      <c r="G28" s="66"/>
      <c r="H28" s="67"/>
    </row>
    <row r="29" spans="1:9" s="68" customFormat="1" ht="12.75">
      <c r="A29" s="2"/>
      <c r="B29" s="66"/>
      <c r="C29" s="67"/>
      <c r="D29" s="67"/>
      <c r="E29" s="67"/>
      <c r="F29" s="67"/>
      <c r="G29" s="66"/>
      <c r="H29" s="67"/>
    </row>
    <row r="30" spans="1:9">
      <c r="B30" s="66"/>
      <c r="C30" s="67"/>
      <c r="D30" s="67"/>
      <c r="E30" s="67"/>
      <c r="F30" s="67"/>
      <c r="G30" s="66"/>
      <c r="H30" s="67"/>
    </row>
    <row r="31" spans="1:9">
      <c r="B31" s="66"/>
      <c r="C31" s="67"/>
      <c r="D31" s="67"/>
      <c r="E31" s="67"/>
      <c r="F31" s="67"/>
      <c r="G31" s="66"/>
      <c r="H31" s="67"/>
    </row>
    <row r="32" spans="1:9">
      <c r="B32" s="66"/>
      <c r="C32" s="67"/>
      <c r="D32" s="67"/>
      <c r="E32" s="67"/>
      <c r="F32" s="67"/>
      <c r="G32" s="66"/>
      <c r="H32" s="67"/>
    </row>
    <row r="33" spans="2:8">
      <c r="B33" s="66"/>
      <c r="C33" s="67"/>
      <c r="D33" s="67"/>
      <c r="E33" s="67"/>
      <c r="F33" s="67"/>
      <c r="G33" s="66"/>
      <c r="H33" s="67"/>
    </row>
    <row r="34" spans="2:8">
      <c r="B34" s="66"/>
      <c r="C34" s="67"/>
      <c r="D34" s="67"/>
      <c r="E34" s="67"/>
      <c r="F34" s="67"/>
      <c r="G34" s="66"/>
      <c r="H34" s="67"/>
    </row>
    <row r="35" spans="2:8">
      <c r="B35" s="66"/>
      <c r="C35" s="67"/>
      <c r="D35" s="67"/>
      <c r="E35" s="67"/>
      <c r="F35" s="67"/>
      <c r="G35" s="66"/>
      <c r="H35" s="67"/>
    </row>
    <row r="36" spans="2:8">
      <c r="B36" s="66"/>
      <c r="C36" s="67"/>
      <c r="D36" s="67"/>
      <c r="E36" s="67"/>
      <c r="F36" s="67"/>
      <c r="G36" s="66"/>
      <c r="H36" s="67"/>
    </row>
    <row r="37" spans="2:8">
      <c r="B37" s="66"/>
      <c r="C37" s="67"/>
      <c r="D37" s="67"/>
      <c r="E37" s="67"/>
      <c r="F37" s="67"/>
      <c r="G37" s="66"/>
      <c r="H37" s="67"/>
    </row>
    <row r="38" spans="2:8">
      <c r="B38" s="66"/>
      <c r="C38" s="67"/>
      <c r="D38" s="67"/>
      <c r="E38" s="67"/>
      <c r="F38" s="67"/>
      <c r="G38" s="66"/>
      <c r="H38" s="67"/>
    </row>
    <row r="39" spans="2:8">
      <c r="B39" s="66"/>
      <c r="C39" s="67"/>
      <c r="D39" s="67"/>
      <c r="E39" s="67"/>
      <c r="F39" s="67"/>
      <c r="G39" s="66"/>
      <c r="H39" s="67"/>
    </row>
    <row r="40" spans="2:8">
      <c r="B40" s="66"/>
      <c r="C40" s="67"/>
      <c r="D40" s="67"/>
      <c r="E40" s="67"/>
      <c r="F40" s="67"/>
      <c r="G40" s="66"/>
      <c r="H40" s="67"/>
    </row>
    <row r="41" spans="2:8">
      <c r="B41" s="66"/>
      <c r="C41" s="67"/>
      <c r="D41" s="67"/>
      <c r="E41" s="67"/>
      <c r="F41" s="67"/>
      <c r="G41" s="66"/>
      <c r="H41" s="67"/>
    </row>
    <row r="42" spans="2:8">
      <c r="B42" s="66"/>
      <c r="C42" s="67"/>
      <c r="D42" s="67"/>
      <c r="E42" s="67"/>
      <c r="F42" s="67"/>
      <c r="G42" s="66"/>
      <c r="H42" s="67"/>
    </row>
    <row r="43" spans="2:8">
      <c r="B43" s="66"/>
      <c r="C43" s="67"/>
      <c r="D43" s="67"/>
      <c r="E43" s="67"/>
      <c r="F43" s="67"/>
      <c r="G43" s="66"/>
      <c r="H43" s="67"/>
    </row>
    <row r="44" spans="2:8">
      <c r="B44" s="66"/>
      <c r="C44" s="67"/>
      <c r="D44" s="67"/>
      <c r="E44" s="67"/>
      <c r="F44" s="67"/>
      <c r="G44" s="66"/>
      <c r="H44" s="67"/>
    </row>
    <row r="45" spans="2:8">
      <c r="B45" s="66"/>
      <c r="C45" s="67"/>
      <c r="D45" s="67"/>
      <c r="E45" s="67"/>
      <c r="F45" s="67"/>
      <c r="G45" s="66"/>
      <c r="H45" s="6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5"/>
  <sheetViews>
    <sheetView showGridLines="0" zoomScaleNormal="100" workbookViewId="0">
      <selection activeCell="B5" sqref="B5"/>
    </sheetView>
  </sheetViews>
  <sheetFormatPr baseColWidth="10" defaultColWidth="11" defaultRowHeight="11.25"/>
  <cols>
    <col min="1" max="1" width="24.5" style="2" customWidth="1"/>
    <col min="2" max="3" width="11" style="2"/>
    <col min="4" max="4" width="12.375" style="2" customWidth="1"/>
    <col min="5" max="5" width="10.125" style="2" customWidth="1"/>
    <col min="6" max="6" width="2.125" style="2" customWidth="1"/>
    <col min="7" max="8" width="7.625" style="2" customWidth="1"/>
    <col min="9" max="16384" width="11" style="2"/>
  </cols>
  <sheetData>
    <row r="1" spans="1:8" ht="12.75" customHeight="1">
      <c r="A1" s="1" t="s">
        <v>41</v>
      </c>
      <c r="H1" s="3" t="s">
        <v>16</v>
      </c>
    </row>
    <row r="2" spans="1:8" ht="12.75" customHeight="1">
      <c r="A2" s="1" t="s">
        <v>17</v>
      </c>
    </row>
    <row r="3" spans="1:8">
      <c r="A3" s="2" t="s">
        <v>18</v>
      </c>
    </row>
    <row r="4" spans="1:8" s="9" customFormat="1" ht="29.25" customHeight="1">
      <c r="A4" s="4" t="s">
        <v>0</v>
      </c>
      <c r="B4" s="5" t="s">
        <v>19</v>
      </c>
      <c r="C4" s="6" t="s">
        <v>1</v>
      </c>
      <c r="D4" s="7" t="s">
        <v>20</v>
      </c>
      <c r="E4" s="8" t="s">
        <v>2</v>
      </c>
      <c r="G4" s="10" t="s">
        <v>21</v>
      </c>
      <c r="H4" s="11" t="s">
        <v>22</v>
      </c>
    </row>
    <row r="5" spans="1:8" s="19" customFormat="1" ht="22.5" customHeight="1">
      <c r="A5" s="12" t="s">
        <v>23</v>
      </c>
      <c r="B5" s="61">
        <v>1237844.3633999999</v>
      </c>
      <c r="C5" s="14">
        <v>3579714.9350999999</v>
      </c>
      <c r="D5" s="15">
        <v>100</v>
      </c>
      <c r="E5" s="16">
        <v>2.8918942000653134</v>
      </c>
      <c r="F5" s="17"/>
      <c r="G5" s="18">
        <v>0.57999999999999996</v>
      </c>
      <c r="H5" s="18">
        <v>0.69</v>
      </c>
    </row>
    <row r="6" spans="1:8" s="17" customFormat="1" ht="6" customHeight="1">
      <c r="A6" s="20"/>
      <c r="B6" s="51"/>
      <c r="C6" s="51"/>
      <c r="D6" s="62"/>
      <c r="E6" s="24"/>
      <c r="G6" s="21"/>
      <c r="H6" s="22"/>
    </row>
    <row r="7" spans="1:8" s="17" customFormat="1" ht="12.75" customHeight="1">
      <c r="A7" s="25" t="s">
        <v>3</v>
      </c>
      <c r="B7" s="63">
        <v>117833.577</v>
      </c>
      <c r="C7" s="64">
        <v>353970.5637</v>
      </c>
      <c r="D7" s="65">
        <v>9.8882332844224585</v>
      </c>
      <c r="E7" s="28">
        <v>3.0039872565355457</v>
      </c>
      <c r="G7" s="29">
        <v>1.81</v>
      </c>
      <c r="H7" s="29">
        <v>2.1999999999999997</v>
      </c>
    </row>
    <row r="8" spans="1:8" s="17" customFormat="1" ht="12.75" customHeight="1">
      <c r="A8" s="25" t="s">
        <v>4</v>
      </c>
      <c r="B8" s="26">
        <v>93265.879700000005</v>
      </c>
      <c r="C8" s="26">
        <v>221255.70120000001</v>
      </c>
      <c r="D8" s="65">
        <v>6.1808190096516498</v>
      </c>
      <c r="E8" s="28">
        <v>2.3723113094702306</v>
      </c>
      <c r="G8" s="29">
        <v>1.95</v>
      </c>
      <c r="H8" s="29">
        <v>2</v>
      </c>
    </row>
    <row r="9" spans="1:8" s="17" customFormat="1" ht="12.75" customHeight="1">
      <c r="A9" s="25" t="s">
        <v>5</v>
      </c>
      <c r="B9" s="30">
        <v>132997.53769999999</v>
      </c>
      <c r="C9" s="31">
        <v>224960.54790000001</v>
      </c>
      <c r="D9" s="65">
        <v>6.2843145886898863</v>
      </c>
      <c r="E9" s="28">
        <v>1.691464005953548</v>
      </c>
      <c r="G9" s="29">
        <v>1.08</v>
      </c>
      <c r="H9" s="29">
        <v>1.5</v>
      </c>
    </row>
    <row r="10" spans="1:8" s="17" customFormat="1" ht="12.75" customHeight="1">
      <c r="A10" s="25" t="s">
        <v>6</v>
      </c>
      <c r="B10" s="30">
        <v>143085.21460000001</v>
      </c>
      <c r="C10" s="31">
        <v>352978.64559999999</v>
      </c>
      <c r="D10" s="65">
        <v>9.8605238685057337</v>
      </c>
      <c r="E10" s="28">
        <v>2.4669120886233062</v>
      </c>
      <c r="G10" s="29">
        <v>2.54</v>
      </c>
      <c r="H10" s="29">
        <v>2.56</v>
      </c>
    </row>
    <row r="11" spans="1:8" s="17" customFormat="1" ht="12.75" customHeight="1">
      <c r="A11" s="25" t="s">
        <v>7</v>
      </c>
      <c r="B11" s="30">
        <v>5008.9187000000002</v>
      </c>
      <c r="C11" s="31">
        <v>9846.6771000000008</v>
      </c>
      <c r="D11" s="65">
        <v>0.27506874928645492</v>
      </c>
      <c r="E11" s="28">
        <v>1.9658288923715213</v>
      </c>
      <c r="G11" s="29">
        <v>8.7800000000000011</v>
      </c>
      <c r="H11" s="29">
        <v>8.2600000000000016</v>
      </c>
    </row>
    <row r="12" spans="1:8" s="17" customFormat="1" ht="12.75" customHeight="1">
      <c r="A12" s="25" t="s">
        <v>8</v>
      </c>
      <c r="B12" s="30">
        <v>164665.6746</v>
      </c>
      <c r="C12" s="31">
        <v>460662.17420000001</v>
      </c>
      <c r="D12" s="65">
        <v>12.868683192705996</v>
      </c>
      <c r="E12" s="28">
        <v>2.797560422468278</v>
      </c>
      <c r="G12" s="29">
        <v>2.2800000000000002</v>
      </c>
      <c r="H12" s="29">
        <v>2.78</v>
      </c>
    </row>
    <row r="13" spans="1:8" s="17" customFormat="1" ht="12.75" customHeight="1">
      <c r="A13" s="25" t="s">
        <v>10</v>
      </c>
      <c r="B13" s="30">
        <v>88471.234599999996</v>
      </c>
      <c r="C13" s="26">
        <v>247609.8904</v>
      </c>
      <c r="D13" s="65">
        <v>6.9170281681405168</v>
      </c>
      <c r="E13" s="28">
        <v>2.7987615581437812</v>
      </c>
      <c r="G13" s="29">
        <v>1.9900000000000002</v>
      </c>
      <c r="H13" s="29">
        <v>2.08</v>
      </c>
    </row>
    <row r="14" spans="1:8" s="17" customFormat="1" ht="12.75" customHeight="1">
      <c r="A14" s="25" t="s">
        <v>24</v>
      </c>
      <c r="B14" s="30">
        <v>144009.77590000001</v>
      </c>
      <c r="C14" s="31">
        <v>490425.70809999999</v>
      </c>
      <c r="D14" s="65">
        <v>13.700133027109318</v>
      </c>
      <c r="E14" s="28">
        <v>3.4055028905853604</v>
      </c>
      <c r="G14" s="29">
        <v>3.18</v>
      </c>
      <c r="H14" s="29">
        <v>3.5700000000000003</v>
      </c>
    </row>
    <row r="15" spans="1:8" s="17" customFormat="1" ht="12.75" customHeight="1">
      <c r="A15" s="25" t="s">
        <v>11</v>
      </c>
      <c r="B15" s="30">
        <v>126960.4522</v>
      </c>
      <c r="C15" s="31">
        <v>416228.09970000002</v>
      </c>
      <c r="D15" s="65">
        <v>11.627409088326543</v>
      </c>
      <c r="E15" s="28">
        <v>3.2784075079089865</v>
      </c>
      <c r="G15" s="29">
        <v>1.59</v>
      </c>
      <c r="H15" s="29">
        <v>1.72</v>
      </c>
    </row>
    <row r="16" spans="1:8" s="17" customFormat="1" ht="12.75" customHeight="1">
      <c r="A16" s="25" t="s">
        <v>12</v>
      </c>
      <c r="B16" s="30">
        <v>180447.0552</v>
      </c>
      <c r="C16" s="31">
        <v>698695.30469999998</v>
      </c>
      <c r="D16" s="65">
        <v>19.518182798555213</v>
      </c>
      <c r="E16" s="28">
        <v>3.8720238683063859</v>
      </c>
      <c r="G16" s="29">
        <v>1.67</v>
      </c>
      <c r="H16" s="29">
        <v>1.54</v>
      </c>
    </row>
    <row r="17" spans="1:8" s="17" customFormat="1" ht="14.25" customHeight="1">
      <c r="A17" s="25" t="s">
        <v>13</v>
      </c>
      <c r="B17" s="30">
        <v>25987.054400000001</v>
      </c>
      <c r="C17" s="26">
        <v>61958.5746</v>
      </c>
      <c r="D17" s="65">
        <v>1.7308242618003096</v>
      </c>
      <c r="E17" s="28">
        <v>2.3842092161087716</v>
      </c>
      <c r="G17" s="29">
        <v>3.5999999999999996</v>
      </c>
      <c r="H17" s="29">
        <v>3.6900000000000004</v>
      </c>
    </row>
    <row r="18" spans="1:8" ht="12.75">
      <c r="A18" s="32" t="s">
        <v>14</v>
      </c>
      <c r="B18" s="33">
        <v>15111.988799999999</v>
      </c>
      <c r="C18" s="52">
        <v>41123.048000000003</v>
      </c>
      <c r="D18" s="35">
        <v>1.1487799655994457</v>
      </c>
      <c r="E18" s="36">
        <v>2.7212201216030549</v>
      </c>
      <c r="F18" s="37"/>
      <c r="G18" s="38">
        <v>4.68</v>
      </c>
      <c r="H18" s="38">
        <v>5.0200000000000005</v>
      </c>
    </row>
    <row r="19" spans="1:8">
      <c r="C19" s="39"/>
      <c r="D19" s="37"/>
      <c r="E19" s="37"/>
      <c r="F19" s="37"/>
      <c r="G19" s="37"/>
      <c r="H19" s="39"/>
    </row>
    <row r="20" spans="1:8" s="17" customFormat="1" ht="12.75">
      <c r="A20" s="17" t="s">
        <v>25</v>
      </c>
      <c r="B20" s="40"/>
      <c r="C20" s="40"/>
      <c r="D20" s="40"/>
      <c r="E20" s="40"/>
      <c r="G20" s="40"/>
      <c r="H20" s="40"/>
    </row>
    <row r="21" spans="1:8" s="17" customFormat="1" ht="12.75">
      <c r="A21" s="17" t="s">
        <v>26</v>
      </c>
    </row>
    <row r="22" spans="1:8" s="17" customFormat="1" ht="12.75">
      <c r="B22" s="40"/>
      <c r="D22" s="42"/>
      <c r="G22" s="40"/>
    </row>
    <row r="23" spans="1:8" s="17" customFormat="1" ht="27" customHeight="1">
      <c r="A23" s="43" t="s">
        <v>28</v>
      </c>
      <c r="B23" s="44"/>
      <c r="C23" s="44"/>
      <c r="D23" s="44"/>
      <c r="E23" s="44"/>
      <c r="F23" s="44"/>
      <c r="G23" s="44"/>
      <c r="H23" s="44"/>
    </row>
    <row r="24" spans="1:8" s="17" customFormat="1" ht="12.75">
      <c r="A24" s="17" t="s">
        <v>29</v>
      </c>
      <c r="E24" s="40"/>
    </row>
    <row r="25" spans="1:8" s="17" customFormat="1" ht="12.75">
      <c r="A25" s="17" t="s">
        <v>30</v>
      </c>
    </row>
    <row r="26" spans="1:8" s="17" customFormat="1" ht="12.75"/>
    <row r="27" spans="1:8" s="17" customFormat="1" ht="12.75">
      <c r="A27" s="45"/>
    </row>
    <row r="28" spans="1:8" s="17" customFormat="1" ht="12.75">
      <c r="B28" s="39"/>
      <c r="C28" s="37"/>
      <c r="D28" s="37"/>
      <c r="E28" s="37"/>
      <c r="F28" s="37"/>
      <c r="G28" s="39"/>
      <c r="H28" s="37"/>
    </row>
    <row r="29" spans="1:8" s="17" customFormat="1" ht="12.75">
      <c r="A29" s="2"/>
      <c r="B29" s="39"/>
      <c r="C29" s="37"/>
      <c r="D29" s="37"/>
      <c r="E29" s="37"/>
      <c r="F29" s="37"/>
      <c r="G29" s="39"/>
      <c r="H29" s="37"/>
    </row>
    <row r="30" spans="1:8">
      <c r="B30" s="39"/>
      <c r="C30" s="37"/>
      <c r="D30" s="37"/>
      <c r="E30" s="37"/>
      <c r="F30" s="37"/>
      <c r="G30" s="39"/>
      <c r="H30" s="37"/>
    </row>
    <row r="31" spans="1:8">
      <c r="B31" s="39"/>
      <c r="C31" s="37"/>
      <c r="D31" s="37"/>
      <c r="E31" s="37"/>
      <c r="F31" s="37"/>
      <c r="G31" s="39"/>
      <c r="H31" s="37"/>
    </row>
    <row r="32" spans="1:8">
      <c r="B32" s="39"/>
      <c r="C32" s="37"/>
      <c r="D32" s="37"/>
      <c r="E32" s="37"/>
      <c r="F32" s="37"/>
      <c r="G32" s="39"/>
      <c r="H32" s="37"/>
    </row>
    <row r="33" spans="2:8">
      <c r="B33" s="39"/>
      <c r="C33" s="37"/>
      <c r="D33" s="37"/>
      <c r="E33" s="37"/>
      <c r="F33" s="37"/>
      <c r="G33" s="39"/>
      <c r="H33" s="37"/>
    </row>
    <row r="34" spans="2:8">
      <c r="B34" s="39"/>
      <c r="C34" s="37"/>
      <c r="D34" s="37"/>
      <c r="E34" s="37"/>
      <c r="F34" s="37"/>
      <c r="G34" s="39"/>
      <c r="H34" s="37"/>
    </row>
    <row r="35" spans="2:8">
      <c r="B35" s="39"/>
      <c r="C35" s="37"/>
      <c r="D35" s="37"/>
      <c r="E35" s="37"/>
      <c r="F35" s="37"/>
      <c r="G35" s="39"/>
      <c r="H35" s="37"/>
    </row>
    <row r="36" spans="2:8">
      <c r="B36" s="39"/>
      <c r="C36" s="37"/>
      <c r="D36" s="37"/>
      <c r="E36" s="37"/>
      <c r="F36" s="37"/>
      <c r="G36" s="39"/>
      <c r="H36" s="37"/>
    </row>
    <row r="37" spans="2:8">
      <c r="B37" s="39"/>
      <c r="C37" s="37"/>
      <c r="D37" s="37"/>
      <c r="E37" s="37"/>
      <c r="F37" s="37"/>
      <c r="G37" s="39"/>
      <c r="H37" s="37"/>
    </row>
    <row r="38" spans="2:8">
      <c r="B38" s="39"/>
      <c r="C38" s="37"/>
      <c r="D38" s="37"/>
      <c r="E38" s="37"/>
      <c r="F38" s="37"/>
      <c r="G38" s="39"/>
      <c r="H38" s="37"/>
    </row>
    <row r="39" spans="2:8">
      <c r="B39" s="39"/>
      <c r="C39" s="37"/>
      <c r="D39" s="37"/>
      <c r="E39" s="37"/>
      <c r="F39" s="37"/>
      <c r="G39" s="39"/>
      <c r="H39" s="37"/>
    </row>
    <row r="40" spans="2:8">
      <c r="B40" s="39"/>
      <c r="C40" s="37"/>
      <c r="D40" s="37"/>
      <c r="E40" s="37"/>
      <c r="F40" s="37"/>
      <c r="G40" s="39"/>
      <c r="H40" s="37"/>
    </row>
    <row r="41" spans="2:8">
      <c r="B41" s="39"/>
      <c r="C41" s="37"/>
      <c r="D41" s="37"/>
      <c r="E41" s="37"/>
      <c r="F41" s="37"/>
      <c r="G41" s="39"/>
      <c r="H41" s="37"/>
    </row>
    <row r="42" spans="2:8">
      <c r="B42" s="39"/>
      <c r="C42" s="37"/>
      <c r="D42" s="37"/>
      <c r="E42" s="37"/>
      <c r="F42" s="37"/>
      <c r="G42" s="39"/>
      <c r="H42" s="37"/>
    </row>
    <row r="43" spans="2:8">
      <c r="B43" s="39"/>
      <c r="C43" s="37"/>
      <c r="D43" s="37"/>
      <c r="E43" s="37"/>
      <c r="F43" s="37"/>
      <c r="G43" s="39"/>
      <c r="H43" s="37"/>
    </row>
    <row r="44" spans="2:8">
      <c r="B44" s="39"/>
      <c r="C44" s="37"/>
      <c r="D44" s="37"/>
      <c r="E44" s="37"/>
      <c r="F44" s="37"/>
      <c r="G44" s="39"/>
      <c r="H44" s="37"/>
    </row>
    <row r="45" spans="2:8">
      <c r="B45" s="39"/>
      <c r="C45" s="37"/>
      <c r="D45" s="37"/>
      <c r="E45" s="37"/>
      <c r="F45" s="37"/>
      <c r="G45" s="39"/>
      <c r="H45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5"/>
  <sheetViews>
    <sheetView showGridLines="0" zoomScaleNormal="100" workbookViewId="0">
      <selection activeCell="B5" sqref="B5"/>
    </sheetView>
  </sheetViews>
  <sheetFormatPr baseColWidth="10" defaultColWidth="11" defaultRowHeight="11.25"/>
  <cols>
    <col min="1" max="1" width="24.5" style="2" customWidth="1"/>
    <col min="2" max="3" width="11" style="2"/>
    <col min="4" max="4" width="12.375" style="2" customWidth="1"/>
    <col min="5" max="5" width="10.125" style="2" customWidth="1"/>
    <col min="6" max="6" width="2.125" style="2" customWidth="1"/>
    <col min="7" max="8" width="7.625" style="2" customWidth="1"/>
    <col min="9" max="16384" width="11" style="2"/>
  </cols>
  <sheetData>
    <row r="1" spans="1:8" ht="12.75" customHeight="1">
      <c r="A1" s="1" t="s">
        <v>40</v>
      </c>
      <c r="H1" s="3" t="s">
        <v>16</v>
      </c>
    </row>
    <row r="2" spans="1:8" ht="12.75" customHeight="1">
      <c r="A2" s="1" t="s">
        <v>17</v>
      </c>
    </row>
    <row r="3" spans="1:8">
      <c r="A3" s="2" t="s">
        <v>18</v>
      </c>
    </row>
    <row r="4" spans="1:8" s="9" customFormat="1" ht="29.25" customHeight="1">
      <c r="A4" s="4" t="s">
        <v>0</v>
      </c>
      <c r="B4" s="5" t="s">
        <v>19</v>
      </c>
      <c r="C4" s="6" t="s">
        <v>1</v>
      </c>
      <c r="D4" s="7" t="s">
        <v>20</v>
      </c>
      <c r="E4" s="8" t="s">
        <v>2</v>
      </c>
      <c r="G4" s="10" t="s">
        <v>21</v>
      </c>
      <c r="H4" s="11" t="s">
        <v>22</v>
      </c>
    </row>
    <row r="5" spans="1:8" s="19" customFormat="1" ht="22.5" customHeight="1">
      <c r="A5" s="12" t="s">
        <v>23</v>
      </c>
      <c r="B5" s="61">
        <v>1086909.9711</v>
      </c>
      <c r="C5" s="14">
        <v>3173672.0390000003</v>
      </c>
      <c r="D5" s="15">
        <v>100</v>
      </c>
      <c r="E5" s="16">
        <v>2.9199033253767159</v>
      </c>
      <c r="F5" s="17"/>
      <c r="G5" s="18">
        <v>0.28999999999999998</v>
      </c>
      <c r="H5" s="18">
        <v>0.28999999999999998</v>
      </c>
    </row>
    <row r="6" spans="1:8" s="17" customFormat="1" ht="6" customHeight="1">
      <c r="A6" s="20"/>
      <c r="B6" s="51"/>
      <c r="C6" s="51"/>
      <c r="D6" s="62"/>
      <c r="E6" s="24"/>
      <c r="G6" s="21"/>
      <c r="H6" s="22"/>
    </row>
    <row r="7" spans="1:8" s="17" customFormat="1" ht="12.75" customHeight="1">
      <c r="A7" s="25" t="s">
        <v>3</v>
      </c>
      <c r="B7" s="63">
        <v>99534.821299999996</v>
      </c>
      <c r="C7" s="64">
        <v>294606.67619999999</v>
      </c>
      <c r="D7" s="65">
        <v>9.2828330268438286</v>
      </c>
      <c r="E7" s="28">
        <v>2.9598352853023107</v>
      </c>
      <c r="G7" s="29">
        <v>0.73</v>
      </c>
      <c r="H7" s="29">
        <v>0.91</v>
      </c>
    </row>
    <row r="8" spans="1:8" s="17" customFormat="1" ht="12.75" customHeight="1">
      <c r="A8" s="25" t="s">
        <v>4</v>
      </c>
      <c r="B8" s="26">
        <v>69880.216499999995</v>
      </c>
      <c r="C8" s="26">
        <v>172778.80230000001</v>
      </c>
      <c r="D8" s="65">
        <v>5.4441290775098894</v>
      </c>
      <c r="E8" s="28">
        <v>2.4724995278170043</v>
      </c>
      <c r="G8" s="29">
        <v>0.69</v>
      </c>
      <c r="H8" s="29">
        <v>0.72</v>
      </c>
    </row>
    <row r="9" spans="1:8" s="17" customFormat="1" ht="12.75" customHeight="1">
      <c r="A9" s="25" t="s">
        <v>5</v>
      </c>
      <c r="B9" s="30">
        <v>91788.234500000006</v>
      </c>
      <c r="C9" s="31">
        <v>164806.88829999999</v>
      </c>
      <c r="D9" s="65">
        <v>5.1929401108480437</v>
      </c>
      <c r="E9" s="28">
        <v>1.7955121285179527</v>
      </c>
      <c r="G9" s="29">
        <v>0.48</v>
      </c>
      <c r="H9" s="29">
        <v>0.6</v>
      </c>
    </row>
    <row r="10" spans="1:8" s="17" customFormat="1" ht="12.75" customHeight="1">
      <c r="A10" s="25" t="s">
        <v>6</v>
      </c>
      <c r="B10" s="30">
        <v>110830.3744</v>
      </c>
      <c r="C10" s="31">
        <v>275984.1704</v>
      </c>
      <c r="D10" s="65">
        <v>8.6960519867377499</v>
      </c>
      <c r="E10" s="28">
        <v>2.4901492203205984</v>
      </c>
      <c r="G10" s="29">
        <v>1.0999999999999999</v>
      </c>
      <c r="H10" s="29">
        <v>1.04</v>
      </c>
    </row>
    <row r="11" spans="1:8" s="17" customFormat="1" ht="12.75" customHeight="1">
      <c r="A11" s="25" t="s">
        <v>7</v>
      </c>
      <c r="B11" s="30">
        <v>4969.5392000000002</v>
      </c>
      <c r="C11" s="31">
        <v>11317.900299999999</v>
      </c>
      <c r="D11" s="65">
        <v>0.35661845839515866</v>
      </c>
      <c r="E11" s="28">
        <v>2.2774546782929086</v>
      </c>
      <c r="G11" s="29">
        <v>4.24</v>
      </c>
      <c r="H11" s="29">
        <v>3.5700000000000003</v>
      </c>
    </row>
    <row r="12" spans="1:8" s="17" customFormat="1" ht="12.75" customHeight="1">
      <c r="A12" s="25" t="s">
        <v>8</v>
      </c>
      <c r="B12" s="30">
        <v>132479.69709999999</v>
      </c>
      <c r="C12" s="31">
        <v>372691.81819999998</v>
      </c>
      <c r="D12" s="65">
        <v>11.743236655210042</v>
      </c>
      <c r="E12" s="28">
        <v>2.8131995042129367</v>
      </c>
      <c r="G12" s="29">
        <v>1.01</v>
      </c>
      <c r="H12" s="29">
        <v>1.22</v>
      </c>
    </row>
    <row r="13" spans="1:8" s="17" customFormat="1" ht="12.75" customHeight="1">
      <c r="A13" s="25" t="s">
        <v>10</v>
      </c>
      <c r="B13" s="30">
        <v>70927.956200000001</v>
      </c>
      <c r="C13" s="26">
        <v>203622.3119</v>
      </c>
      <c r="D13" s="65">
        <v>6.4159846826567444</v>
      </c>
      <c r="E13" s="28">
        <v>2.8708329241270314</v>
      </c>
      <c r="G13" s="29">
        <v>0.62</v>
      </c>
      <c r="H13" s="29">
        <v>0.6</v>
      </c>
    </row>
    <row r="14" spans="1:8" s="17" customFormat="1" ht="12.75" customHeight="1">
      <c r="A14" s="25" t="s">
        <v>24</v>
      </c>
      <c r="B14" s="30">
        <v>148884.7236</v>
      </c>
      <c r="C14" s="31">
        <v>458544.05180000002</v>
      </c>
      <c r="D14" s="65">
        <v>14.448375451689197</v>
      </c>
      <c r="E14" s="28">
        <v>3.0798596438405856</v>
      </c>
      <c r="G14" s="29">
        <v>1.71</v>
      </c>
      <c r="H14" s="29">
        <v>1.5699999999999998</v>
      </c>
    </row>
    <row r="15" spans="1:8" s="17" customFormat="1" ht="12.75" customHeight="1">
      <c r="A15" s="25" t="s">
        <v>11</v>
      </c>
      <c r="B15" s="30">
        <v>118285.0251</v>
      </c>
      <c r="C15" s="31">
        <v>379144.38380000001</v>
      </c>
      <c r="D15" s="65">
        <v>11.946552105600221</v>
      </c>
      <c r="E15" s="28">
        <v>3.2053455919670766</v>
      </c>
      <c r="G15" s="29">
        <v>0.54</v>
      </c>
      <c r="H15" s="29">
        <v>0.64</v>
      </c>
    </row>
    <row r="16" spans="1:8" s="17" customFormat="1" ht="12.75" customHeight="1">
      <c r="A16" s="25" t="s">
        <v>12</v>
      </c>
      <c r="B16" s="30">
        <v>200729.48989999999</v>
      </c>
      <c r="C16" s="31">
        <v>748900.7807</v>
      </c>
      <c r="D16" s="65">
        <v>23.597295860979163</v>
      </c>
      <c r="E16" s="28">
        <v>3.730895650026758</v>
      </c>
      <c r="G16" s="29">
        <v>0.6</v>
      </c>
      <c r="H16" s="29">
        <v>0.53</v>
      </c>
    </row>
    <row r="17" spans="1:8" s="17" customFormat="1" ht="14.25" customHeight="1">
      <c r="A17" s="25" t="s">
        <v>13</v>
      </c>
      <c r="B17" s="30">
        <v>23850.089</v>
      </c>
      <c r="C17" s="26">
        <v>57632.665999999997</v>
      </c>
      <c r="D17" s="65">
        <v>1.8159616145516915</v>
      </c>
      <c r="E17" s="28">
        <v>2.4164549658493937</v>
      </c>
      <c r="G17" s="29">
        <v>1.82</v>
      </c>
      <c r="H17" s="29">
        <v>1.8800000000000001</v>
      </c>
    </row>
    <row r="18" spans="1:8" ht="12.75">
      <c r="A18" s="32" t="s">
        <v>14</v>
      </c>
      <c r="B18" s="33">
        <v>14749.8043</v>
      </c>
      <c r="C18" s="52">
        <v>33641.589099999997</v>
      </c>
      <c r="D18" s="35">
        <v>1.0600209689782629</v>
      </c>
      <c r="E18" s="36">
        <v>2.2808159630972189</v>
      </c>
      <c r="F18" s="37"/>
      <c r="G18" s="38">
        <v>2.15</v>
      </c>
      <c r="H18" s="38">
        <v>1.92</v>
      </c>
    </row>
    <row r="19" spans="1:8">
      <c r="C19" s="39"/>
      <c r="D19" s="37"/>
      <c r="E19" s="37"/>
      <c r="F19" s="37"/>
      <c r="G19" s="37"/>
      <c r="H19" s="39"/>
    </row>
    <row r="20" spans="1:8" s="17" customFormat="1" ht="12.75">
      <c r="A20" s="17" t="s">
        <v>25</v>
      </c>
      <c r="B20" s="40"/>
      <c r="C20" s="40"/>
      <c r="D20" s="40"/>
      <c r="E20" s="40"/>
      <c r="G20" s="40"/>
      <c r="H20" s="40"/>
    </row>
    <row r="21" spans="1:8" s="17" customFormat="1" ht="12.75">
      <c r="A21" s="17" t="s">
        <v>26</v>
      </c>
    </row>
    <row r="22" spans="1:8" s="17" customFormat="1" ht="12.75">
      <c r="B22" s="40"/>
      <c r="D22" s="42"/>
      <c r="G22" s="40"/>
    </row>
    <row r="23" spans="1:8" s="17" customFormat="1" ht="27" customHeight="1">
      <c r="A23" s="43" t="s">
        <v>28</v>
      </c>
      <c r="B23" s="44"/>
      <c r="C23" s="44"/>
      <c r="D23" s="44"/>
      <c r="E23" s="44"/>
      <c r="F23" s="44"/>
      <c r="G23" s="44"/>
      <c r="H23" s="44"/>
    </row>
    <row r="24" spans="1:8" s="17" customFormat="1" ht="12.75">
      <c r="A24" s="17" t="s">
        <v>29</v>
      </c>
      <c r="E24" s="40"/>
    </row>
    <row r="25" spans="1:8" s="17" customFormat="1" ht="12.75">
      <c r="A25" s="17" t="s">
        <v>30</v>
      </c>
    </row>
    <row r="26" spans="1:8" s="17" customFormat="1" ht="12.75"/>
    <row r="27" spans="1:8" s="17" customFormat="1" ht="12.75">
      <c r="A27" s="45"/>
    </row>
    <row r="28" spans="1:8" s="17" customFormat="1" ht="12.75">
      <c r="B28" s="39"/>
      <c r="C28" s="37"/>
      <c r="D28" s="37"/>
      <c r="E28" s="37"/>
      <c r="F28" s="37"/>
      <c r="G28" s="39"/>
      <c r="H28" s="37"/>
    </row>
    <row r="29" spans="1:8" s="17" customFormat="1" ht="12.75">
      <c r="A29" s="2"/>
      <c r="B29" s="39"/>
      <c r="C29" s="37"/>
      <c r="D29" s="37"/>
      <c r="E29" s="37"/>
      <c r="F29" s="37"/>
      <c r="G29" s="39"/>
      <c r="H29" s="37"/>
    </row>
    <row r="30" spans="1:8">
      <c r="B30" s="39"/>
      <c r="C30" s="37"/>
      <c r="D30" s="37"/>
      <c r="E30" s="37"/>
      <c r="F30" s="37"/>
      <c r="G30" s="39"/>
      <c r="H30" s="37"/>
    </row>
    <row r="31" spans="1:8">
      <c r="B31" s="39"/>
      <c r="C31" s="37"/>
      <c r="D31" s="37"/>
      <c r="E31" s="37"/>
      <c r="F31" s="37"/>
      <c r="G31" s="39"/>
      <c r="H31" s="37"/>
    </row>
    <row r="32" spans="1:8">
      <c r="B32" s="39"/>
      <c r="C32" s="37"/>
      <c r="D32" s="37"/>
      <c r="E32" s="37"/>
      <c r="F32" s="37"/>
      <c r="G32" s="39"/>
      <c r="H32" s="37"/>
    </row>
    <row r="33" spans="2:8">
      <c r="B33" s="39"/>
      <c r="C33" s="37"/>
      <c r="D33" s="37"/>
      <c r="E33" s="37"/>
      <c r="F33" s="37"/>
      <c r="G33" s="39"/>
      <c r="H33" s="37"/>
    </row>
    <row r="34" spans="2:8">
      <c r="B34" s="39"/>
      <c r="C34" s="37"/>
      <c r="D34" s="37"/>
      <c r="E34" s="37"/>
      <c r="F34" s="37"/>
      <c r="G34" s="39"/>
      <c r="H34" s="37"/>
    </row>
    <row r="35" spans="2:8">
      <c r="B35" s="39"/>
      <c r="C35" s="37"/>
      <c r="D35" s="37"/>
      <c r="E35" s="37"/>
      <c r="F35" s="37"/>
      <c r="G35" s="39"/>
      <c r="H35" s="37"/>
    </row>
    <row r="36" spans="2:8">
      <c r="B36" s="39"/>
      <c r="C36" s="37"/>
      <c r="D36" s="37"/>
      <c r="E36" s="37"/>
      <c r="F36" s="37"/>
      <c r="G36" s="39"/>
      <c r="H36" s="37"/>
    </row>
    <row r="37" spans="2:8">
      <c r="B37" s="39"/>
      <c r="C37" s="37"/>
      <c r="D37" s="37"/>
      <c r="E37" s="37"/>
      <c r="F37" s="37"/>
      <c r="G37" s="39"/>
      <c r="H37" s="37"/>
    </row>
    <row r="38" spans="2:8">
      <c r="B38" s="39"/>
      <c r="C38" s="37"/>
      <c r="D38" s="37"/>
      <c r="E38" s="37"/>
      <c r="F38" s="37"/>
      <c r="G38" s="39"/>
      <c r="H38" s="37"/>
    </row>
    <row r="39" spans="2:8">
      <c r="B39" s="39"/>
      <c r="C39" s="37"/>
      <c r="D39" s="37"/>
      <c r="E39" s="37"/>
      <c r="F39" s="37"/>
      <c r="G39" s="39"/>
      <c r="H39" s="37"/>
    </row>
    <row r="40" spans="2:8">
      <c r="B40" s="39"/>
      <c r="C40" s="37"/>
      <c r="D40" s="37"/>
      <c r="E40" s="37"/>
      <c r="F40" s="37"/>
      <c r="G40" s="39"/>
      <c r="H40" s="37"/>
    </row>
    <row r="41" spans="2:8">
      <c r="B41" s="39"/>
      <c r="C41" s="37"/>
      <c r="D41" s="37"/>
      <c r="E41" s="37"/>
      <c r="F41" s="37"/>
      <c r="G41" s="39"/>
      <c r="H41" s="37"/>
    </row>
    <row r="42" spans="2:8">
      <c r="B42" s="39"/>
      <c r="C42" s="37"/>
      <c r="D42" s="37"/>
      <c r="E42" s="37"/>
      <c r="F42" s="37"/>
      <c r="G42" s="39"/>
      <c r="H42" s="37"/>
    </row>
    <row r="43" spans="2:8">
      <c r="B43" s="39"/>
      <c r="C43" s="37"/>
      <c r="D43" s="37"/>
      <c r="E43" s="37"/>
      <c r="F43" s="37"/>
      <c r="G43" s="39"/>
      <c r="H43" s="37"/>
    </row>
    <row r="44" spans="2:8">
      <c r="B44" s="39"/>
      <c r="C44" s="37"/>
      <c r="D44" s="37"/>
      <c r="E44" s="37"/>
      <c r="F44" s="37"/>
      <c r="G44" s="39"/>
      <c r="H44" s="37"/>
    </row>
    <row r="45" spans="2:8">
      <c r="B45" s="39"/>
      <c r="C45" s="37"/>
      <c r="D45" s="37"/>
      <c r="E45" s="37"/>
      <c r="F45" s="37"/>
      <c r="G45" s="39"/>
      <c r="H45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7"/>
  <sheetViews>
    <sheetView showGridLines="0" zoomScaleNormal="100" workbookViewId="0">
      <selection activeCell="B5" sqref="B5"/>
    </sheetView>
  </sheetViews>
  <sheetFormatPr baseColWidth="10" defaultColWidth="11" defaultRowHeight="11.25"/>
  <cols>
    <col min="1" max="1" width="24.5" style="2" customWidth="1"/>
    <col min="2" max="3" width="11" style="2"/>
    <col min="4" max="4" width="12.375" style="2" customWidth="1"/>
    <col min="5" max="5" width="10.125" style="2" customWidth="1"/>
    <col min="6" max="6" width="2.125" style="2" customWidth="1"/>
    <col min="7" max="8" width="7.625" style="2" customWidth="1"/>
    <col min="9" max="16384" width="11" style="2"/>
  </cols>
  <sheetData>
    <row r="1" spans="1:8" ht="12.75" customHeight="1">
      <c r="A1" s="1" t="s">
        <v>39</v>
      </c>
      <c r="H1" s="3" t="s">
        <v>16</v>
      </c>
    </row>
    <row r="2" spans="1:8" ht="12.75" customHeight="1">
      <c r="A2" s="1" t="s">
        <v>17</v>
      </c>
    </row>
    <row r="3" spans="1:8">
      <c r="A3" s="2" t="s">
        <v>18</v>
      </c>
    </row>
    <row r="4" spans="1:8" s="9" customFormat="1" ht="29.25" customHeight="1">
      <c r="A4" s="4" t="s">
        <v>0</v>
      </c>
      <c r="B4" s="5" t="s">
        <v>19</v>
      </c>
      <c r="C4" s="6" t="s">
        <v>1</v>
      </c>
      <c r="D4" s="7" t="s">
        <v>20</v>
      </c>
      <c r="E4" s="8" t="s">
        <v>2</v>
      </c>
      <c r="G4" s="10" t="s">
        <v>21</v>
      </c>
      <c r="H4" s="11" t="s">
        <v>22</v>
      </c>
    </row>
    <row r="5" spans="1:8" s="19" customFormat="1" ht="22.5" customHeight="1">
      <c r="A5" s="12" t="s">
        <v>23</v>
      </c>
      <c r="B5" s="13">
        <v>967085</v>
      </c>
      <c r="C5" s="14">
        <v>2786208</v>
      </c>
      <c r="D5" s="15">
        <f>100*(C5/C$5)</f>
        <v>100</v>
      </c>
      <c r="E5" s="16">
        <f>C5/B5</f>
        <v>2.88103734418381</v>
      </c>
      <c r="F5" s="17"/>
      <c r="G5" s="18">
        <v>0.22</v>
      </c>
      <c r="H5" s="18">
        <v>0.2</v>
      </c>
    </row>
    <row r="6" spans="1:8" s="17" customFormat="1" ht="6" customHeight="1">
      <c r="A6" s="20"/>
      <c r="B6" s="21"/>
      <c r="C6" s="22"/>
      <c r="D6" s="23"/>
      <c r="E6" s="24"/>
      <c r="G6" s="21"/>
      <c r="H6" s="22"/>
    </row>
    <row r="7" spans="1:8" s="17" customFormat="1" ht="12.75" customHeight="1">
      <c r="A7" s="25" t="s">
        <v>3</v>
      </c>
      <c r="B7" s="26">
        <v>90975</v>
      </c>
      <c r="C7" s="26">
        <v>275649</v>
      </c>
      <c r="D7" s="27">
        <f t="shared" ref="D7:D19" si="0">100*(C7/C$5)</f>
        <v>9.8933389036281572</v>
      </c>
      <c r="E7" s="28">
        <f>C7/B7</f>
        <v>3.0299422918384171</v>
      </c>
      <c r="G7" s="29">
        <v>0.8</v>
      </c>
      <c r="H7" s="29">
        <v>0.77</v>
      </c>
    </row>
    <row r="8" spans="1:8" s="17" customFormat="1" ht="12.75" customHeight="1">
      <c r="A8" s="25" t="s">
        <v>4</v>
      </c>
      <c r="B8" s="30">
        <v>68686</v>
      </c>
      <c r="C8" s="31">
        <v>166093</v>
      </c>
      <c r="D8" s="27">
        <f t="shared" si="0"/>
        <v>5.9612563024727514</v>
      </c>
      <c r="E8" s="28">
        <f t="shared" ref="E8:E19" si="1">C8/B8</f>
        <v>2.4181492589465101</v>
      </c>
      <c r="G8" s="29">
        <v>1.2</v>
      </c>
      <c r="H8" s="29">
        <v>1.22</v>
      </c>
    </row>
    <row r="9" spans="1:8" s="17" customFormat="1" ht="12.75" customHeight="1">
      <c r="A9" s="25" t="s">
        <v>5</v>
      </c>
      <c r="B9" s="30">
        <v>78100</v>
      </c>
      <c r="C9" s="31">
        <v>140302</v>
      </c>
      <c r="D9" s="27">
        <f t="shared" si="0"/>
        <v>5.0355895898655092</v>
      </c>
      <c r="E9" s="28">
        <f t="shared" si="1"/>
        <v>1.7964404609475031</v>
      </c>
      <c r="G9" s="29">
        <v>0.85000000000000009</v>
      </c>
      <c r="H9" s="29">
        <v>0.9900000000000001</v>
      </c>
    </row>
    <row r="10" spans="1:8" s="17" customFormat="1" ht="12.75" customHeight="1">
      <c r="A10" s="25" t="s">
        <v>6</v>
      </c>
      <c r="B10" s="30">
        <v>104563</v>
      </c>
      <c r="C10" s="31">
        <v>245633</v>
      </c>
      <c r="D10" s="27">
        <f t="shared" si="0"/>
        <v>8.8160323995911281</v>
      </c>
      <c r="E10" s="28">
        <f t="shared" si="1"/>
        <v>2.349138796706292</v>
      </c>
      <c r="G10" s="29">
        <v>0.65</v>
      </c>
      <c r="H10" s="29">
        <v>0.62</v>
      </c>
    </row>
    <row r="11" spans="1:8" s="17" customFormat="1" ht="12.75" customHeight="1">
      <c r="A11" s="25" t="s">
        <v>7</v>
      </c>
      <c r="B11" s="30">
        <v>5133</v>
      </c>
      <c r="C11" s="31">
        <v>10156</v>
      </c>
      <c r="D11" s="27">
        <f t="shared" si="0"/>
        <v>0.36450975662979934</v>
      </c>
      <c r="E11" s="28">
        <f t="shared" si="1"/>
        <v>1.9785700370153907</v>
      </c>
      <c r="G11" s="29">
        <v>6.65</v>
      </c>
      <c r="H11" s="29">
        <v>6.17</v>
      </c>
    </row>
    <row r="12" spans="1:8" s="17" customFormat="1" ht="12.75" customHeight="1">
      <c r="A12" s="25" t="s">
        <v>8</v>
      </c>
      <c r="B12" s="30">
        <v>25364</v>
      </c>
      <c r="C12" s="31">
        <v>55500</v>
      </c>
      <c r="D12" s="27">
        <f t="shared" si="0"/>
        <v>1.9919546566516213</v>
      </c>
      <c r="E12" s="28">
        <f t="shared" si="1"/>
        <v>2.1881406718183252</v>
      </c>
      <c r="G12" s="29">
        <v>0.38</v>
      </c>
      <c r="H12" s="29">
        <v>0.36</v>
      </c>
    </row>
    <row r="13" spans="1:8" s="17" customFormat="1" ht="12.75" customHeight="1">
      <c r="A13" s="25" t="s">
        <v>9</v>
      </c>
      <c r="B13" s="30">
        <v>104018</v>
      </c>
      <c r="C13" s="26">
        <v>314287</v>
      </c>
      <c r="D13" s="27">
        <f t="shared" si="0"/>
        <v>11.280098255406632</v>
      </c>
      <c r="E13" s="28">
        <f t="shared" si="1"/>
        <v>3.0214674383279818</v>
      </c>
      <c r="G13" s="29">
        <v>0.63</v>
      </c>
      <c r="H13" s="29">
        <v>0.62</v>
      </c>
    </row>
    <row r="14" spans="1:8" s="17" customFormat="1" ht="12.75" customHeight="1">
      <c r="A14" s="25" t="s">
        <v>10</v>
      </c>
      <c r="B14" s="30">
        <v>61510</v>
      </c>
      <c r="C14" s="31">
        <v>177342</v>
      </c>
      <c r="D14" s="27">
        <f t="shared" si="0"/>
        <v>6.3649950039623748</v>
      </c>
      <c r="E14" s="28">
        <f t="shared" si="1"/>
        <v>2.8831409526906193</v>
      </c>
      <c r="G14" s="29">
        <v>1.1199999999999999</v>
      </c>
      <c r="H14" s="29">
        <v>1.1499999999999999</v>
      </c>
    </row>
    <row r="15" spans="1:8" s="17" customFormat="1" ht="12.75" customHeight="1">
      <c r="A15" s="25" t="s">
        <v>24</v>
      </c>
      <c r="B15" s="30">
        <v>108914</v>
      </c>
      <c r="C15" s="31">
        <v>303300</v>
      </c>
      <c r="D15" s="27">
        <f t="shared" si="0"/>
        <v>10.8857630155394</v>
      </c>
      <c r="E15" s="28">
        <f t="shared" si="1"/>
        <v>2.7847659621352627</v>
      </c>
      <c r="G15" s="29">
        <v>0.84</v>
      </c>
      <c r="H15" s="29">
        <v>0.73</v>
      </c>
    </row>
    <row r="16" spans="1:8" s="17" customFormat="1" ht="12.75" customHeight="1">
      <c r="A16" s="25" t="s">
        <v>11</v>
      </c>
      <c r="B16" s="30">
        <v>106764</v>
      </c>
      <c r="C16" s="31">
        <v>350508</v>
      </c>
      <c r="D16" s="27">
        <f t="shared" si="0"/>
        <v>12.580108879164801</v>
      </c>
      <c r="E16" s="28">
        <f t="shared" si="1"/>
        <v>3.2830167472181633</v>
      </c>
      <c r="G16" s="29">
        <v>0.64</v>
      </c>
      <c r="H16" s="29">
        <v>0.72</v>
      </c>
    </row>
    <row r="17" spans="1:8" s="17" customFormat="1" ht="12.75" customHeight="1">
      <c r="A17" s="25" t="s">
        <v>12</v>
      </c>
      <c r="B17" s="30">
        <v>175774</v>
      </c>
      <c r="C17" s="26">
        <v>659073</v>
      </c>
      <c r="D17" s="27">
        <f t="shared" si="0"/>
        <v>23.654838404024396</v>
      </c>
      <c r="E17" s="28">
        <f t="shared" si="1"/>
        <v>3.7495477146790765</v>
      </c>
      <c r="G17" s="29">
        <v>0.48</v>
      </c>
      <c r="H17" s="29">
        <v>0.38</v>
      </c>
    </row>
    <row r="18" spans="1:8" s="17" customFormat="1" ht="14.25" customHeight="1">
      <c r="A18" s="25" t="s">
        <v>13</v>
      </c>
      <c r="B18" s="30">
        <v>23212</v>
      </c>
      <c r="C18" s="31">
        <v>54978</v>
      </c>
      <c r="D18" s="27">
        <f t="shared" si="0"/>
        <v>1.9732195155566277</v>
      </c>
      <c r="E18" s="28">
        <f t="shared" si="1"/>
        <v>2.3685162846803376</v>
      </c>
      <c r="G18" s="29">
        <v>2.8400000000000003</v>
      </c>
      <c r="H18" s="29">
        <v>2.93</v>
      </c>
    </row>
    <row r="19" spans="1:8" ht="12.75">
      <c r="A19" s="32" t="s">
        <v>14</v>
      </c>
      <c r="B19" s="33">
        <v>14072</v>
      </c>
      <c r="C19" s="34">
        <v>33387</v>
      </c>
      <c r="D19" s="35">
        <f t="shared" si="0"/>
        <v>1.198295317506805</v>
      </c>
      <c r="E19" s="36">
        <f t="shared" si="1"/>
        <v>2.3725838544627629</v>
      </c>
      <c r="F19" s="37"/>
      <c r="G19" s="38">
        <v>3.15</v>
      </c>
      <c r="H19" s="38">
        <v>2.91</v>
      </c>
    </row>
    <row r="20" spans="1:8">
      <c r="C20" s="39"/>
      <c r="D20" s="37"/>
      <c r="E20" s="37"/>
      <c r="F20" s="37"/>
      <c r="G20" s="37"/>
      <c r="H20" s="39"/>
    </row>
    <row r="21" spans="1:8" s="17" customFormat="1" ht="12.75">
      <c r="A21" s="17" t="s">
        <v>25</v>
      </c>
      <c r="B21" s="40"/>
      <c r="C21" s="40"/>
      <c r="D21" s="40"/>
      <c r="E21" s="40"/>
      <c r="G21" s="40"/>
      <c r="H21" s="40"/>
    </row>
    <row r="22" spans="1:8" s="17" customFormat="1" ht="12.75">
      <c r="A22" s="17" t="s">
        <v>26</v>
      </c>
    </row>
    <row r="23" spans="1:8" s="17" customFormat="1" ht="12.75">
      <c r="A23" s="41" t="s">
        <v>27</v>
      </c>
      <c r="B23" s="40"/>
      <c r="D23" s="42"/>
      <c r="G23" s="40"/>
    </row>
    <row r="24" spans="1:8" s="17" customFormat="1" ht="12.75">
      <c r="B24" s="40"/>
      <c r="D24" s="42"/>
      <c r="G24" s="40"/>
    </row>
    <row r="25" spans="1:8" s="17" customFormat="1" ht="27" customHeight="1">
      <c r="A25" s="43" t="s">
        <v>28</v>
      </c>
      <c r="B25" s="44"/>
      <c r="C25" s="44"/>
      <c r="D25" s="44"/>
      <c r="E25" s="44"/>
      <c r="F25" s="44"/>
      <c r="G25" s="44"/>
      <c r="H25" s="44"/>
    </row>
    <row r="26" spans="1:8" s="17" customFormat="1" ht="12.75">
      <c r="A26" s="17" t="s">
        <v>29</v>
      </c>
      <c r="E26" s="40"/>
    </row>
    <row r="27" spans="1:8" s="17" customFormat="1" ht="12.75">
      <c r="A27" s="17" t="s">
        <v>30</v>
      </c>
    </row>
    <row r="28" spans="1:8" s="17" customFormat="1" ht="12.75"/>
    <row r="29" spans="1:8" s="17" customFormat="1" ht="12.75">
      <c r="A29" s="45"/>
    </row>
    <row r="30" spans="1:8" s="17" customFormat="1" ht="12.75">
      <c r="B30" s="39"/>
      <c r="C30" s="37"/>
      <c r="D30" s="37"/>
      <c r="E30" s="37"/>
      <c r="F30" s="37"/>
      <c r="G30" s="39"/>
      <c r="H30" s="37"/>
    </row>
    <row r="31" spans="1:8" s="17" customFormat="1" ht="12.75">
      <c r="A31" s="2"/>
      <c r="B31" s="39"/>
      <c r="C31" s="37"/>
      <c r="D31" s="37"/>
      <c r="E31" s="37"/>
      <c r="F31" s="37"/>
      <c r="G31" s="39"/>
      <c r="H31" s="37"/>
    </row>
    <row r="32" spans="1:8">
      <c r="B32" s="39"/>
      <c r="C32" s="37"/>
      <c r="D32" s="37"/>
      <c r="E32" s="37"/>
      <c r="F32" s="37"/>
      <c r="G32" s="39"/>
      <c r="H32" s="37"/>
    </row>
    <row r="33" spans="2:8">
      <c r="B33" s="39"/>
      <c r="C33" s="37"/>
      <c r="D33" s="37"/>
      <c r="E33" s="37"/>
      <c r="F33" s="37"/>
      <c r="G33" s="39"/>
      <c r="H33" s="37"/>
    </row>
    <row r="34" spans="2:8">
      <c r="B34" s="39"/>
      <c r="C34" s="37"/>
      <c r="D34" s="37"/>
      <c r="E34" s="37"/>
      <c r="F34" s="37"/>
      <c r="G34" s="39"/>
      <c r="H34" s="37"/>
    </row>
    <row r="35" spans="2:8">
      <c r="B35" s="39"/>
      <c r="C35" s="37"/>
      <c r="D35" s="37"/>
      <c r="E35" s="37"/>
      <c r="F35" s="37"/>
      <c r="G35" s="39"/>
      <c r="H35" s="37"/>
    </row>
    <row r="36" spans="2:8">
      <c r="B36" s="39"/>
      <c r="C36" s="37"/>
      <c r="D36" s="37"/>
      <c r="E36" s="37"/>
      <c r="F36" s="37"/>
      <c r="G36" s="39"/>
      <c r="H36" s="37"/>
    </row>
    <row r="37" spans="2:8">
      <c r="B37" s="39"/>
      <c r="C37" s="37"/>
      <c r="D37" s="37"/>
      <c r="E37" s="37"/>
      <c r="F37" s="37"/>
      <c r="G37" s="39"/>
      <c r="H37" s="37"/>
    </row>
    <row r="38" spans="2:8">
      <c r="B38" s="39"/>
      <c r="C38" s="37"/>
      <c r="D38" s="37"/>
      <c r="E38" s="37"/>
      <c r="F38" s="37"/>
      <c r="G38" s="39"/>
      <c r="H38" s="37"/>
    </row>
    <row r="39" spans="2:8">
      <c r="B39" s="39"/>
      <c r="C39" s="37"/>
      <c r="D39" s="37"/>
      <c r="E39" s="37"/>
      <c r="F39" s="37"/>
      <c r="G39" s="39"/>
      <c r="H39" s="37"/>
    </row>
    <row r="40" spans="2:8">
      <c r="B40" s="39"/>
      <c r="C40" s="37"/>
      <c r="D40" s="37"/>
      <c r="E40" s="37"/>
      <c r="F40" s="37"/>
      <c r="G40" s="39"/>
      <c r="H40" s="37"/>
    </row>
    <row r="41" spans="2:8">
      <c r="B41" s="39"/>
      <c r="C41" s="37"/>
      <c r="D41" s="37"/>
      <c r="E41" s="37"/>
      <c r="F41" s="37"/>
      <c r="G41" s="39"/>
      <c r="H41" s="37"/>
    </row>
    <row r="42" spans="2:8">
      <c r="B42" s="39"/>
      <c r="C42" s="37"/>
      <c r="D42" s="37"/>
      <c r="E42" s="37"/>
      <c r="F42" s="37"/>
      <c r="G42" s="39"/>
      <c r="H42" s="37"/>
    </row>
    <row r="43" spans="2:8">
      <c r="B43" s="39"/>
      <c r="C43" s="37"/>
      <c r="D43" s="37"/>
      <c r="E43" s="37"/>
      <c r="F43" s="37"/>
      <c r="G43" s="39"/>
      <c r="H43" s="37"/>
    </row>
    <row r="44" spans="2:8">
      <c r="B44" s="39"/>
      <c r="C44" s="37"/>
      <c r="D44" s="37"/>
      <c r="E44" s="37"/>
      <c r="F44" s="37"/>
      <c r="G44" s="39"/>
      <c r="H44" s="37"/>
    </row>
    <row r="45" spans="2:8">
      <c r="B45" s="39"/>
      <c r="C45" s="37"/>
      <c r="D45" s="37"/>
      <c r="E45" s="37"/>
      <c r="F45" s="37"/>
      <c r="G45" s="39"/>
      <c r="H45" s="37"/>
    </row>
    <row r="46" spans="2:8">
      <c r="B46" s="39"/>
      <c r="C46" s="37"/>
      <c r="D46" s="37"/>
      <c r="E46" s="37"/>
      <c r="F46" s="37"/>
      <c r="G46" s="39"/>
      <c r="H46" s="37"/>
    </row>
    <row r="47" spans="2:8">
      <c r="B47" s="39"/>
      <c r="C47" s="37"/>
      <c r="D47" s="37"/>
      <c r="E47" s="37"/>
      <c r="F47" s="37"/>
      <c r="G47" s="39"/>
      <c r="H47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7"/>
  <sheetViews>
    <sheetView showGridLines="0" zoomScaleNormal="100" workbookViewId="0">
      <selection activeCell="B5" sqref="B5"/>
    </sheetView>
  </sheetViews>
  <sheetFormatPr baseColWidth="10" defaultColWidth="11" defaultRowHeight="11.25"/>
  <cols>
    <col min="1" max="1" width="24.5" style="2" customWidth="1"/>
    <col min="2" max="3" width="11" style="2"/>
    <col min="4" max="4" width="12.375" style="2" customWidth="1"/>
    <col min="5" max="5" width="10.125" style="2" customWidth="1"/>
    <col min="6" max="6" width="2.125" style="2" customWidth="1"/>
    <col min="7" max="8" width="7.625" style="2" customWidth="1"/>
    <col min="9" max="16384" width="11" style="2"/>
  </cols>
  <sheetData>
    <row r="1" spans="1:8" ht="12.75" customHeight="1">
      <c r="A1" s="1" t="s">
        <v>15</v>
      </c>
      <c r="H1" s="3" t="s">
        <v>16</v>
      </c>
    </row>
    <row r="2" spans="1:8" ht="12.75" customHeight="1">
      <c r="A2" s="1" t="s">
        <v>17</v>
      </c>
    </row>
    <row r="3" spans="1:8">
      <c r="A3" s="2" t="s">
        <v>18</v>
      </c>
    </row>
    <row r="4" spans="1:8" s="9" customFormat="1" ht="29.25" customHeight="1">
      <c r="A4" s="4" t="s">
        <v>0</v>
      </c>
      <c r="B4" s="5" t="s">
        <v>19</v>
      </c>
      <c r="C4" s="6" t="s">
        <v>1</v>
      </c>
      <c r="D4" s="7" t="s">
        <v>20</v>
      </c>
      <c r="E4" s="8" t="s">
        <v>2</v>
      </c>
      <c r="G4" s="10" t="s">
        <v>21</v>
      </c>
      <c r="H4" s="11" t="s">
        <v>22</v>
      </c>
    </row>
    <row r="5" spans="1:8" s="19" customFormat="1" ht="22.5" customHeight="1">
      <c r="A5" s="12" t="s">
        <v>23</v>
      </c>
      <c r="B5" s="13">
        <v>873873</v>
      </c>
      <c r="C5" s="14">
        <v>2657280</v>
      </c>
      <c r="D5" s="15">
        <f>100*(C5/C$5)</f>
        <v>100</v>
      </c>
      <c r="E5" s="16">
        <f>C5/B5</f>
        <v>3.0408079892615976</v>
      </c>
      <c r="F5" s="17"/>
      <c r="G5" s="18">
        <v>0.13999999999999999</v>
      </c>
      <c r="H5" s="18">
        <v>0.14000000000000001</v>
      </c>
    </row>
    <row r="6" spans="1:8" s="17" customFormat="1" ht="6" customHeight="1">
      <c r="A6" s="20"/>
      <c r="B6" s="21"/>
      <c r="C6" s="22"/>
      <c r="D6" s="23"/>
      <c r="E6" s="24"/>
      <c r="G6" s="21"/>
      <c r="H6" s="22"/>
    </row>
    <row r="7" spans="1:8" s="17" customFormat="1" ht="12.75" customHeight="1">
      <c r="A7" s="25" t="s">
        <v>3</v>
      </c>
      <c r="B7" s="26">
        <v>86327</v>
      </c>
      <c r="C7" s="26">
        <v>266645</v>
      </c>
      <c r="D7" s="27">
        <f t="shared" ref="D7:D19" si="0">100*(C7/C$5)</f>
        <v>10.034508971579962</v>
      </c>
      <c r="E7" s="28">
        <f>C7/B7</f>
        <v>3.0887787134963567</v>
      </c>
      <c r="G7" s="29">
        <v>0.53</v>
      </c>
      <c r="H7" s="29">
        <v>0.52</v>
      </c>
    </row>
    <row r="8" spans="1:8" s="17" customFormat="1" ht="12.75" customHeight="1">
      <c r="A8" s="25" t="s">
        <v>4</v>
      </c>
      <c r="B8" s="30">
        <v>64575</v>
      </c>
      <c r="C8" s="31">
        <v>159900</v>
      </c>
      <c r="D8" s="27">
        <f t="shared" si="0"/>
        <v>6.0174313583815033</v>
      </c>
      <c r="E8" s="28">
        <f t="shared" ref="E8:E19" si="1">C8/B8</f>
        <v>2.4761904761904763</v>
      </c>
      <c r="G8" s="29">
        <v>0.83</v>
      </c>
      <c r="H8" s="29">
        <v>0.82000000000000006</v>
      </c>
    </row>
    <row r="9" spans="1:8" s="17" customFormat="1" ht="12.75" customHeight="1">
      <c r="A9" s="25" t="s">
        <v>5</v>
      </c>
      <c r="B9" s="30">
        <v>47451</v>
      </c>
      <c r="C9" s="31">
        <v>111954</v>
      </c>
      <c r="D9" s="27">
        <f t="shared" si="0"/>
        <v>4.2131051300578033</v>
      </c>
      <c r="E9" s="28">
        <f t="shared" si="1"/>
        <v>2.3593601820825696</v>
      </c>
      <c r="G9" s="29">
        <v>0.89</v>
      </c>
      <c r="H9" s="29">
        <v>0.86</v>
      </c>
    </row>
    <row r="10" spans="1:8" s="17" customFormat="1" ht="12.75" customHeight="1">
      <c r="A10" s="25" t="s">
        <v>6</v>
      </c>
      <c r="B10" s="30">
        <v>95200</v>
      </c>
      <c r="C10" s="31">
        <v>236906</v>
      </c>
      <c r="D10" s="27">
        <f t="shared" si="0"/>
        <v>8.9153570568400777</v>
      </c>
      <c r="E10" s="28">
        <f t="shared" si="1"/>
        <v>2.4885084033613447</v>
      </c>
      <c r="G10" s="29">
        <v>0.41000000000000003</v>
      </c>
      <c r="H10" s="29">
        <v>0.41000000000000003</v>
      </c>
    </row>
    <row r="11" spans="1:8" s="17" customFormat="1" ht="12.75" customHeight="1">
      <c r="A11" s="25" t="s">
        <v>7</v>
      </c>
      <c r="B11" s="30">
        <v>3004</v>
      </c>
      <c r="C11" s="31">
        <v>6847</v>
      </c>
      <c r="D11" s="27">
        <f t="shared" si="0"/>
        <v>0.25766949662813105</v>
      </c>
      <c r="E11" s="28">
        <f t="shared" si="1"/>
        <v>2.2792942743009319</v>
      </c>
      <c r="G11" s="29">
        <v>3.93</v>
      </c>
      <c r="H11" s="29">
        <v>3.3300000000000005</v>
      </c>
    </row>
    <row r="12" spans="1:8" s="17" customFormat="1" ht="12.75" customHeight="1">
      <c r="A12" s="25" t="s">
        <v>8</v>
      </c>
      <c r="B12" s="30">
        <v>21304</v>
      </c>
      <c r="C12" s="31">
        <v>51966</v>
      </c>
      <c r="D12" s="27">
        <f t="shared" si="0"/>
        <v>1.9556087427745665</v>
      </c>
      <c r="E12" s="28">
        <f t="shared" si="1"/>
        <v>2.4392602328201276</v>
      </c>
      <c r="G12" s="29">
        <v>0.21</v>
      </c>
      <c r="H12" s="29">
        <v>0.2</v>
      </c>
    </row>
    <row r="13" spans="1:8" s="17" customFormat="1" ht="12.75" customHeight="1">
      <c r="A13" s="25" t="s">
        <v>9</v>
      </c>
      <c r="B13" s="30">
        <v>94470</v>
      </c>
      <c r="C13" s="26">
        <v>268896</v>
      </c>
      <c r="D13" s="27">
        <f t="shared" si="0"/>
        <v>10.119219653179192</v>
      </c>
      <c r="E13" s="28">
        <f t="shared" si="1"/>
        <v>2.8463639250555732</v>
      </c>
      <c r="G13" s="29">
        <v>0.49</v>
      </c>
      <c r="H13" s="29">
        <v>0.51</v>
      </c>
    </row>
    <row r="14" spans="1:8" s="17" customFormat="1" ht="12.75" customHeight="1">
      <c r="A14" s="25" t="s">
        <v>10</v>
      </c>
      <c r="B14" s="30">
        <v>59003</v>
      </c>
      <c r="C14" s="31">
        <v>183988</v>
      </c>
      <c r="D14" s="27">
        <f t="shared" si="0"/>
        <v>6.9239222061657033</v>
      </c>
      <c r="E14" s="28">
        <f t="shared" si="1"/>
        <v>3.1182821212480722</v>
      </c>
      <c r="G14" s="29">
        <v>0.72</v>
      </c>
      <c r="H14" s="29">
        <v>0.72</v>
      </c>
    </row>
    <row r="15" spans="1:8" s="17" customFormat="1" ht="12.75" customHeight="1">
      <c r="A15" s="25" t="s">
        <v>24</v>
      </c>
      <c r="B15" s="30">
        <v>99926</v>
      </c>
      <c r="C15" s="31">
        <v>305874</v>
      </c>
      <c r="D15" s="27">
        <f t="shared" si="0"/>
        <v>11.510792991329479</v>
      </c>
      <c r="E15" s="28">
        <f t="shared" si="1"/>
        <v>3.0610051438064168</v>
      </c>
      <c r="G15" s="29">
        <v>0.5</v>
      </c>
      <c r="H15" s="29">
        <v>0.43</v>
      </c>
    </row>
    <row r="16" spans="1:8" s="17" customFormat="1" ht="12.75" customHeight="1">
      <c r="A16" s="25" t="s">
        <v>11</v>
      </c>
      <c r="B16" s="30">
        <v>107109</v>
      </c>
      <c r="C16" s="31">
        <v>361974</v>
      </c>
      <c r="D16" s="27">
        <f t="shared" si="0"/>
        <v>13.621974349710984</v>
      </c>
      <c r="E16" s="28">
        <f t="shared" si="1"/>
        <v>3.3794919194465449</v>
      </c>
      <c r="G16" s="29">
        <v>0.42</v>
      </c>
      <c r="H16" s="29">
        <v>0.44999999999999996</v>
      </c>
    </row>
    <row r="17" spans="1:8" s="17" customFormat="1" ht="12.75" customHeight="1">
      <c r="A17" s="25" t="s">
        <v>12</v>
      </c>
      <c r="B17" s="30">
        <v>161363</v>
      </c>
      <c r="C17" s="26">
        <v>617552</v>
      </c>
      <c r="D17" s="27">
        <f t="shared" si="0"/>
        <v>23.240004816955683</v>
      </c>
      <c r="E17" s="28">
        <f t="shared" si="1"/>
        <v>3.8270979096818976</v>
      </c>
      <c r="G17" s="29">
        <v>0.3</v>
      </c>
      <c r="H17" s="29">
        <v>0.26</v>
      </c>
    </row>
    <row r="18" spans="1:8" s="17" customFormat="1" ht="14.25" customHeight="1">
      <c r="A18" s="25" t="s">
        <v>13</v>
      </c>
      <c r="B18" s="30">
        <v>20298</v>
      </c>
      <c r="C18" s="31">
        <v>49870</v>
      </c>
      <c r="D18" s="27">
        <f t="shared" si="0"/>
        <v>1.8767310934489401</v>
      </c>
      <c r="E18" s="28">
        <f t="shared" si="1"/>
        <v>2.4568923046605575</v>
      </c>
      <c r="G18" s="29">
        <v>1.73</v>
      </c>
      <c r="H18" s="29">
        <v>1.94</v>
      </c>
    </row>
    <row r="19" spans="1:8" ht="12.75">
      <c r="A19" s="32" t="s">
        <v>14</v>
      </c>
      <c r="B19" s="33">
        <v>13843</v>
      </c>
      <c r="C19" s="34">
        <v>34908</v>
      </c>
      <c r="D19" s="35">
        <f t="shared" si="0"/>
        <v>1.3136741329479769</v>
      </c>
      <c r="E19" s="36">
        <f t="shared" si="1"/>
        <v>2.521707722314527</v>
      </c>
      <c r="F19" s="37"/>
      <c r="G19" s="38">
        <v>2.0099999999999998</v>
      </c>
      <c r="H19" s="38">
        <v>1.81</v>
      </c>
    </row>
    <row r="20" spans="1:8">
      <c r="C20" s="39"/>
      <c r="D20" s="37"/>
      <c r="E20" s="37"/>
      <c r="F20" s="37"/>
      <c r="G20" s="37"/>
      <c r="H20" s="39"/>
    </row>
    <row r="21" spans="1:8" s="17" customFormat="1" ht="12.75">
      <c r="A21" s="17" t="s">
        <v>25</v>
      </c>
      <c r="B21" s="40"/>
      <c r="C21" s="40"/>
      <c r="D21" s="40"/>
      <c r="E21" s="40"/>
      <c r="G21" s="40"/>
      <c r="H21" s="40"/>
    </row>
    <row r="22" spans="1:8" s="17" customFormat="1" ht="12.75">
      <c r="A22" s="17" t="s">
        <v>26</v>
      </c>
    </row>
    <row r="23" spans="1:8" s="17" customFormat="1" ht="12.75">
      <c r="A23" s="41" t="s">
        <v>27</v>
      </c>
      <c r="B23" s="40"/>
      <c r="D23" s="42"/>
      <c r="G23" s="40"/>
    </row>
    <row r="24" spans="1:8" s="17" customFormat="1" ht="12.75">
      <c r="B24" s="40"/>
      <c r="D24" s="42"/>
      <c r="G24" s="40"/>
    </row>
    <row r="25" spans="1:8" s="17" customFormat="1" ht="27" customHeight="1">
      <c r="A25" s="43" t="s">
        <v>28</v>
      </c>
      <c r="B25" s="44"/>
      <c r="C25" s="44"/>
      <c r="D25" s="44"/>
      <c r="E25" s="44"/>
      <c r="F25" s="44"/>
      <c r="G25" s="44"/>
      <c r="H25" s="44"/>
    </row>
    <row r="26" spans="1:8" s="17" customFormat="1" ht="12.75">
      <c r="A26" s="17" t="s">
        <v>29</v>
      </c>
      <c r="E26" s="40"/>
    </row>
    <row r="27" spans="1:8" s="17" customFormat="1" ht="12.75">
      <c r="A27" s="17" t="s">
        <v>30</v>
      </c>
    </row>
    <row r="28" spans="1:8" s="17" customFormat="1" ht="12.75"/>
    <row r="29" spans="1:8" s="17" customFormat="1" ht="12.75">
      <c r="A29" s="45"/>
    </row>
    <row r="30" spans="1:8" s="17" customFormat="1" ht="12.75">
      <c r="B30" s="39"/>
      <c r="C30" s="37"/>
      <c r="D30" s="37"/>
      <c r="E30" s="37"/>
      <c r="F30" s="37"/>
      <c r="G30" s="39"/>
      <c r="H30" s="37"/>
    </row>
    <row r="31" spans="1:8" s="17" customFormat="1" ht="12.75">
      <c r="A31" s="2"/>
      <c r="B31" s="39"/>
      <c r="C31" s="37"/>
      <c r="D31" s="37"/>
      <c r="E31" s="37"/>
      <c r="F31" s="37"/>
      <c r="G31" s="39"/>
      <c r="H31" s="37"/>
    </row>
    <row r="32" spans="1:8">
      <c r="B32" s="39"/>
      <c r="C32" s="37"/>
      <c r="D32" s="37"/>
      <c r="E32" s="37"/>
      <c r="F32" s="37"/>
      <c r="G32" s="39"/>
      <c r="H32" s="37"/>
    </row>
    <row r="33" spans="2:8">
      <c r="B33" s="39"/>
      <c r="C33" s="37"/>
      <c r="D33" s="37"/>
      <c r="E33" s="37"/>
      <c r="F33" s="37"/>
      <c r="G33" s="39"/>
      <c r="H33" s="37"/>
    </row>
    <row r="34" spans="2:8">
      <c r="B34" s="39"/>
      <c r="C34" s="37"/>
      <c r="D34" s="37"/>
      <c r="E34" s="37"/>
      <c r="F34" s="37"/>
      <c r="G34" s="39"/>
      <c r="H34" s="37"/>
    </row>
    <row r="35" spans="2:8">
      <c r="B35" s="39"/>
      <c r="C35" s="37"/>
      <c r="D35" s="37"/>
      <c r="E35" s="37"/>
      <c r="F35" s="37"/>
      <c r="G35" s="39"/>
      <c r="H35" s="37"/>
    </row>
    <row r="36" spans="2:8">
      <c r="B36" s="39"/>
      <c r="C36" s="37"/>
      <c r="D36" s="37"/>
      <c r="E36" s="37"/>
      <c r="F36" s="37"/>
      <c r="G36" s="39"/>
      <c r="H36" s="37"/>
    </row>
    <row r="37" spans="2:8">
      <c r="B37" s="39"/>
      <c r="C37" s="37"/>
      <c r="D37" s="37"/>
      <c r="E37" s="37"/>
      <c r="F37" s="37"/>
      <c r="G37" s="39"/>
      <c r="H37" s="37"/>
    </row>
    <row r="38" spans="2:8">
      <c r="B38" s="39"/>
      <c r="C38" s="37"/>
      <c r="D38" s="37"/>
      <c r="E38" s="37"/>
      <c r="F38" s="37"/>
      <c r="G38" s="39"/>
      <c r="H38" s="37"/>
    </row>
    <row r="39" spans="2:8">
      <c r="B39" s="39"/>
      <c r="C39" s="37"/>
      <c r="D39" s="37"/>
      <c r="E39" s="37"/>
      <c r="F39" s="37"/>
      <c r="G39" s="39"/>
      <c r="H39" s="37"/>
    </row>
    <row r="40" spans="2:8">
      <c r="B40" s="39"/>
      <c r="C40" s="37"/>
      <c r="D40" s="37"/>
      <c r="E40" s="37"/>
      <c r="F40" s="37"/>
      <c r="G40" s="39"/>
      <c r="H40" s="37"/>
    </row>
    <row r="41" spans="2:8">
      <c r="B41" s="39"/>
      <c r="C41" s="37"/>
      <c r="D41" s="37"/>
      <c r="E41" s="37"/>
      <c r="F41" s="37"/>
      <c r="G41" s="39"/>
      <c r="H41" s="37"/>
    </row>
    <row r="42" spans="2:8">
      <c r="B42" s="39"/>
      <c r="C42" s="37"/>
      <c r="D42" s="37"/>
      <c r="E42" s="37"/>
      <c r="F42" s="37"/>
      <c r="G42" s="39"/>
      <c r="H42" s="37"/>
    </row>
    <row r="43" spans="2:8">
      <c r="B43" s="39"/>
      <c r="C43" s="37"/>
      <c r="D43" s="37"/>
      <c r="E43" s="37"/>
      <c r="F43" s="37"/>
      <c r="G43" s="39"/>
      <c r="H43" s="37"/>
    </row>
    <row r="44" spans="2:8">
      <c r="B44" s="39"/>
      <c r="C44" s="37"/>
      <c r="D44" s="37"/>
      <c r="E44" s="37"/>
      <c r="F44" s="37"/>
      <c r="G44" s="39"/>
      <c r="H44" s="37"/>
    </row>
    <row r="45" spans="2:8">
      <c r="B45" s="39"/>
      <c r="C45" s="37"/>
      <c r="D45" s="37"/>
      <c r="E45" s="37"/>
      <c r="F45" s="37"/>
      <c r="G45" s="39"/>
      <c r="H45" s="37"/>
    </row>
    <row r="46" spans="2:8">
      <c r="B46" s="39"/>
      <c r="C46" s="37"/>
      <c r="D46" s="37"/>
      <c r="E46" s="37"/>
      <c r="F46" s="37"/>
      <c r="G46" s="39"/>
      <c r="H46" s="37"/>
    </row>
    <row r="47" spans="2:8">
      <c r="B47" s="39"/>
      <c r="C47" s="37"/>
      <c r="D47" s="37"/>
      <c r="E47" s="37"/>
      <c r="F47" s="37"/>
      <c r="G47" s="39"/>
      <c r="H47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60"/>
  <sheetViews>
    <sheetView showGridLines="0" zoomScaleNormal="100" workbookViewId="0">
      <selection activeCell="B5" sqref="B5"/>
    </sheetView>
  </sheetViews>
  <sheetFormatPr baseColWidth="10" defaultColWidth="11" defaultRowHeight="11.25"/>
  <cols>
    <col min="1" max="1" width="24.5" style="2" customWidth="1"/>
    <col min="2" max="3" width="11" style="2"/>
    <col min="4" max="4" width="12.375" style="2" customWidth="1"/>
    <col min="5" max="5" width="10.125" style="2" customWidth="1"/>
    <col min="6" max="6" width="2.125" style="2" customWidth="1"/>
    <col min="7" max="8" width="7.625" style="2" customWidth="1"/>
    <col min="9" max="16384" width="11" style="2"/>
  </cols>
  <sheetData>
    <row r="1" spans="1:10" ht="12.75" customHeight="1">
      <c r="A1" s="1" t="s">
        <v>31</v>
      </c>
      <c r="H1" s="3" t="s">
        <v>16</v>
      </c>
    </row>
    <row r="2" spans="1:10" ht="12.75" customHeight="1">
      <c r="A2" s="1" t="s">
        <v>17</v>
      </c>
    </row>
    <row r="3" spans="1:10" ht="12.75">
      <c r="A3" s="2" t="s">
        <v>18</v>
      </c>
      <c r="J3" s="19"/>
    </row>
    <row r="4" spans="1:10" s="9" customFormat="1" ht="29.25" customHeight="1">
      <c r="A4" s="4" t="s">
        <v>32</v>
      </c>
      <c r="B4" s="5" t="s">
        <v>19</v>
      </c>
      <c r="C4" s="6" t="s">
        <v>1</v>
      </c>
      <c r="D4" s="7" t="s">
        <v>20</v>
      </c>
      <c r="E4" s="8" t="s">
        <v>2</v>
      </c>
      <c r="G4" s="10" t="s">
        <v>21</v>
      </c>
      <c r="H4" s="11" t="s">
        <v>22</v>
      </c>
      <c r="J4" s="19"/>
    </row>
    <row r="5" spans="1:10" s="19" customFormat="1" ht="22.5" customHeight="1">
      <c r="A5" s="12" t="s">
        <v>23</v>
      </c>
      <c r="B5" s="13">
        <v>836466</v>
      </c>
      <c r="C5" s="14">
        <v>2672542</v>
      </c>
      <c r="D5" s="15">
        <f>100*(C5/C$5)</f>
        <v>100</v>
      </c>
      <c r="E5" s="16">
        <f>C5/B5</f>
        <v>3.195039607108956</v>
      </c>
      <c r="F5" s="17"/>
      <c r="G5" s="18">
        <v>0.47000000000000003</v>
      </c>
      <c r="H5" s="18">
        <v>0.47000000000000003</v>
      </c>
    </row>
    <row r="6" spans="1:10" s="17" customFormat="1" ht="6" customHeight="1">
      <c r="A6" s="46"/>
      <c r="B6" s="21"/>
      <c r="C6" s="22"/>
      <c r="D6" s="23"/>
      <c r="E6" s="24"/>
      <c r="G6" s="21"/>
      <c r="H6" s="22"/>
      <c r="I6" s="47"/>
      <c r="J6" s="47"/>
    </row>
    <row r="7" spans="1:10" s="17" customFormat="1" ht="12.75" customHeight="1">
      <c r="A7" s="25" t="s">
        <v>3</v>
      </c>
      <c r="B7" s="26">
        <v>76968</v>
      </c>
      <c r="C7" s="26">
        <v>246575</v>
      </c>
      <c r="D7" s="27">
        <f t="shared" ref="D7:D15" si="0">100*(C7/C$5)</f>
        <v>9.2262347981809079</v>
      </c>
      <c r="E7" s="28">
        <f>C7/B7</f>
        <v>3.2036040952083984</v>
      </c>
      <c r="G7" s="48">
        <v>1.35</v>
      </c>
      <c r="H7" s="48">
        <v>1.6199999999999999</v>
      </c>
      <c r="I7" s="47"/>
      <c r="J7" s="47"/>
    </row>
    <row r="8" spans="1:10" s="17" customFormat="1" ht="12.75" customHeight="1">
      <c r="A8" s="25" t="s">
        <v>4</v>
      </c>
      <c r="B8" s="30">
        <v>60792</v>
      </c>
      <c r="C8" s="31">
        <v>154777</v>
      </c>
      <c r="D8" s="27">
        <f t="shared" si="0"/>
        <v>5.7913776471988099</v>
      </c>
      <c r="E8" s="28">
        <f t="shared" ref="E8:E15" si="1">C8/B8</f>
        <v>2.5460093433346493</v>
      </c>
      <c r="G8" s="48">
        <v>1.54</v>
      </c>
      <c r="H8" s="48">
        <v>1.6500000000000001</v>
      </c>
      <c r="I8" s="47"/>
      <c r="J8" s="47"/>
    </row>
    <row r="9" spans="1:10" s="17" customFormat="1" ht="12.75" customHeight="1">
      <c r="A9" s="25" t="s">
        <v>5</v>
      </c>
      <c r="B9" s="30">
        <v>38376</v>
      </c>
      <c r="C9" s="31">
        <v>98465</v>
      </c>
      <c r="D9" s="27">
        <f t="shared" si="0"/>
        <v>3.6843200219117231</v>
      </c>
      <c r="E9" s="28">
        <f t="shared" si="1"/>
        <v>2.5657963310402336</v>
      </c>
      <c r="G9" s="48">
        <v>1.47</v>
      </c>
      <c r="H9" s="48">
        <v>1.55</v>
      </c>
      <c r="I9" s="47"/>
      <c r="J9" s="47"/>
    </row>
    <row r="10" spans="1:10" s="17" customFormat="1" ht="12.75" customHeight="1">
      <c r="A10" s="25" t="s">
        <v>6</v>
      </c>
      <c r="B10" s="30">
        <v>97250</v>
      </c>
      <c r="C10" s="31">
        <v>241280</v>
      </c>
      <c r="D10" s="27">
        <f t="shared" si="0"/>
        <v>9.0281088192440002</v>
      </c>
      <c r="E10" s="28">
        <f t="shared" si="1"/>
        <v>2.4810282776349615</v>
      </c>
      <c r="G10" s="48">
        <v>2.6</v>
      </c>
      <c r="H10" s="48">
        <v>2.41</v>
      </c>
      <c r="I10" s="47"/>
      <c r="J10" s="47"/>
    </row>
    <row r="11" spans="1:10" s="17" customFormat="1" ht="12.75" customHeight="1">
      <c r="A11" s="25" t="s">
        <v>7</v>
      </c>
      <c r="B11" s="30">
        <v>4549</v>
      </c>
      <c r="C11" s="31">
        <v>9610</v>
      </c>
      <c r="D11" s="27">
        <f t="shared" si="0"/>
        <v>0.35958274930758805</v>
      </c>
      <c r="E11" s="28">
        <f t="shared" si="1"/>
        <v>2.1125522092767639</v>
      </c>
      <c r="G11" s="48">
        <v>5.99</v>
      </c>
      <c r="H11" s="48">
        <v>5.48</v>
      </c>
      <c r="I11" s="47"/>
      <c r="J11" s="47"/>
    </row>
    <row r="12" spans="1:10" s="17" customFormat="1" ht="12.75" customHeight="1">
      <c r="A12" s="25" t="s">
        <v>8</v>
      </c>
      <c r="B12" s="30">
        <v>23066</v>
      </c>
      <c r="C12" s="31">
        <v>51345</v>
      </c>
      <c r="D12" s="27">
        <f t="shared" si="0"/>
        <v>1.9212046059519365</v>
      </c>
      <c r="E12" s="28">
        <f t="shared" si="1"/>
        <v>2.2260036417237492</v>
      </c>
      <c r="G12" s="48">
        <v>6.3</v>
      </c>
      <c r="H12" s="48">
        <v>6.5100000000000007</v>
      </c>
      <c r="I12" s="47"/>
      <c r="J12" s="47"/>
    </row>
    <row r="13" spans="1:10" s="17" customFormat="1" ht="12.75" customHeight="1">
      <c r="A13" s="25" t="s">
        <v>9</v>
      </c>
      <c r="B13" s="30">
        <v>93248</v>
      </c>
      <c r="C13" s="30">
        <v>285934</v>
      </c>
      <c r="D13" s="27">
        <f t="shared" si="0"/>
        <v>10.698952532832037</v>
      </c>
      <c r="E13" s="28">
        <f t="shared" si="1"/>
        <v>3.0663821207961566</v>
      </c>
      <c r="G13" s="48">
        <v>1.7000000000000002</v>
      </c>
      <c r="H13" s="48">
        <v>1.71</v>
      </c>
      <c r="I13" s="47"/>
      <c r="J13" s="47"/>
    </row>
    <row r="14" spans="1:10" s="17" customFormat="1" ht="12.75" customHeight="1">
      <c r="A14" s="25" t="s">
        <v>10</v>
      </c>
      <c r="B14" s="30">
        <v>51593</v>
      </c>
      <c r="C14" s="30">
        <v>182522</v>
      </c>
      <c r="D14" s="27">
        <f t="shared" si="0"/>
        <v>6.8295278427803945</v>
      </c>
      <c r="E14" s="28">
        <f t="shared" si="1"/>
        <v>3.5377279863547382</v>
      </c>
      <c r="G14" s="48">
        <v>1.53</v>
      </c>
      <c r="H14" s="48">
        <v>1.67</v>
      </c>
      <c r="I14" s="47"/>
      <c r="J14" s="47"/>
    </row>
    <row r="15" spans="1:10" s="17" customFormat="1" ht="12.75" customHeight="1">
      <c r="A15" s="25" t="s">
        <v>24</v>
      </c>
      <c r="B15" s="30">
        <v>83835</v>
      </c>
      <c r="C15" s="30">
        <v>250137</v>
      </c>
      <c r="D15" s="27">
        <f t="shared" si="0"/>
        <v>9.3595161460512131</v>
      </c>
      <c r="E15" s="28">
        <f t="shared" si="1"/>
        <v>2.9836822329575954</v>
      </c>
      <c r="G15" s="48">
        <v>1.5699999999999998</v>
      </c>
      <c r="H15" s="48">
        <v>1.79</v>
      </c>
      <c r="I15" s="47"/>
      <c r="J15" s="47"/>
    </row>
    <row r="16" spans="1:10" s="17" customFormat="1" ht="12.75" customHeight="1">
      <c r="A16" s="25" t="s">
        <v>11</v>
      </c>
      <c r="B16" s="30">
        <v>106322</v>
      </c>
      <c r="C16" s="30">
        <v>378894</v>
      </c>
      <c r="D16" s="27">
        <f>100*(C16/C$5)</f>
        <v>14.177288888256948</v>
      </c>
      <c r="E16" s="28">
        <f>C16/B16</f>
        <v>3.5636462820488704</v>
      </c>
      <c r="G16" s="48">
        <v>1.18</v>
      </c>
      <c r="H16" s="48">
        <v>1.37</v>
      </c>
      <c r="I16" s="47"/>
      <c r="J16" s="47"/>
    </row>
    <row r="17" spans="1:10" s="17" customFormat="1" ht="12.75" customHeight="1">
      <c r="A17" s="25" t="s">
        <v>12</v>
      </c>
      <c r="B17" s="30">
        <v>169496</v>
      </c>
      <c r="C17" s="30">
        <v>695252</v>
      </c>
      <c r="D17" s="27">
        <f>100*(C17/C$5)</f>
        <v>26.014633259271509</v>
      </c>
      <c r="E17" s="28">
        <f>C17/B17</f>
        <v>4.1018785104073254</v>
      </c>
      <c r="G17" s="48">
        <v>1.38</v>
      </c>
      <c r="H17" s="48">
        <v>1.34</v>
      </c>
      <c r="I17" s="47"/>
      <c r="J17" s="47"/>
    </row>
    <row r="18" spans="1:10" s="17" customFormat="1" ht="13.5" customHeight="1">
      <c r="A18" s="25" t="s">
        <v>13</v>
      </c>
      <c r="B18" s="30">
        <v>19111</v>
      </c>
      <c r="C18" s="30">
        <v>46934</v>
      </c>
      <c r="D18" s="27">
        <f>100*(C18/C$5)</f>
        <v>1.7561557498441558</v>
      </c>
      <c r="E18" s="28">
        <f>C18/B18</f>
        <v>2.4558631154832296</v>
      </c>
      <c r="G18" s="48">
        <v>2.2200000000000002</v>
      </c>
      <c r="H18" s="48">
        <v>2.64</v>
      </c>
    </row>
    <row r="19" spans="1:10" ht="12.75">
      <c r="A19" s="32" t="s">
        <v>14</v>
      </c>
      <c r="B19" s="33">
        <v>11860</v>
      </c>
      <c r="C19" s="33">
        <v>30815</v>
      </c>
      <c r="D19" s="35">
        <f>100*(C19/C$5)</f>
        <v>1.1530221040492534</v>
      </c>
      <c r="E19" s="36">
        <f>C19/B19</f>
        <v>2.5982293423271501</v>
      </c>
      <c r="F19" s="49"/>
      <c r="G19" s="50">
        <v>3.08</v>
      </c>
      <c r="H19" s="50">
        <v>2.62</v>
      </c>
    </row>
    <row r="20" spans="1:10">
      <c r="B20" s="39"/>
      <c r="C20" s="37"/>
      <c r="D20" s="37"/>
      <c r="E20" s="37"/>
      <c r="F20" s="37"/>
      <c r="G20" s="39"/>
      <c r="H20" s="37"/>
    </row>
    <row r="21" spans="1:10" s="17" customFormat="1" ht="12.75">
      <c r="A21" s="17" t="s">
        <v>25</v>
      </c>
    </row>
    <row r="22" spans="1:10" s="17" customFormat="1" ht="12.75">
      <c r="A22" s="17" t="s">
        <v>26</v>
      </c>
      <c r="B22" s="40"/>
      <c r="D22" s="42"/>
      <c r="G22" s="40"/>
    </row>
    <row r="23" spans="1:10" s="17" customFormat="1" ht="12.75">
      <c r="A23" s="41" t="s">
        <v>27</v>
      </c>
      <c r="B23" s="40"/>
      <c r="D23" s="42"/>
      <c r="G23" s="40"/>
    </row>
    <row r="24" spans="1:10" s="17" customFormat="1" ht="27" customHeight="1">
      <c r="B24" s="44"/>
      <c r="C24" s="44"/>
      <c r="D24" s="44"/>
      <c r="E24" s="44"/>
      <c r="F24" s="44"/>
      <c r="G24" s="44"/>
      <c r="H24" s="44"/>
    </row>
    <row r="25" spans="1:10" s="17" customFormat="1" ht="12.75">
      <c r="A25" s="43" t="s">
        <v>28</v>
      </c>
      <c r="E25" s="40"/>
    </row>
    <row r="26" spans="1:10" s="17" customFormat="1" ht="12.75">
      <c r="A26" s="17" t="s">
        <v>29</v>
      </c>
    </row>
    <row r="27" spans="1:10" s="17" customFormat="1" ht="12.75">
      <c r="A27" s="17" t="s">
        <v>30</v>
      </c>
    </row>
    <row r="28" spans="1:10" s="17" customFormat="1" ht="12.75"/>
    <row r="29" spans="1:10" s="17" customFormat="1" ht="12.75">
      <c r="A29" s="45"/>
      <c r="B29" s="39"/>
      <c r="C29" s="37"/>
      <c r="D29" s="37"/>
      <c r="E29" s="37"/>
      <c r="F29" s="37"/>
      <c r="G29" s="39"/>
      <c r="H29" s="37"/>
    </row>
    <row r="30" spans="1:10" s="17" customFormat="1" ht="12.75">
      <c r="A30" s="45"/>
      <c r="B30" s="39"/>
      <c r="C30" s="37"/>
      <c r="D30" s="37"/>
      <c r="E30" s="37"/>
      <c r="F30" s="37"/>
      <c r="G30" s="39"/>
      <c r="H30" s="37"/>
    </row>
    <row r="31" spans="1:10" s="17" customFormat="1" ht="12.75" customHeight="1">
      <c r="A31" s="45"/>
      <c r="B31" s="39"/>
      <c r="C31" s="37"/>
      <c r="D31" s="37"/>
      <c r="E31" s="37"/>
      <c r="F31" s="37"/>
      <c r="G31" s="39"/>
      <c r="H31" s="37"/>
    </row>
    <row r="32" spans="1:10" s="17" customFormat="1" ht="12.75" customHeight="1">
      <c r="A32" s="45"/>
      <c r="B32" s="39"/>
      <c r="C32" s="37"/>
      <c r="D32" s="37"/>
      <c r="E32" s="37"/>
      <c r="F32" s="37"/>
      <c r="G32" s="39"/>
      <c r="H32" s="37"/>
    </row>
    <row r="33" spans="1:11" s="17" customFormat="1" ht="12.75" customHeight="1">
      <c r="A33" s="45"/>
      <c r="B33" s="39"/>
      <c r="C33" s="37"/>
      <c r="D33" s="37"/>
      <c r="E33" s="37"/>
      <c r="F33" s="37"/>
      <c r="G33" s="39"/>
      <c r="H33" s="37"/>
    </row>
    <row r="34" spans="1:11" s="17" customFormat="1" ht="12.75" customHeight="1">
      <c r="A34" s="45"/>
      <c r="B34" s="39"/>
      <c r="C34" s="37"/>
      <c r="D34" s="37"/>
      <c r="E34" s="37"/>
      <c r="F34" s="37"/>
      <c r="G34" s="39"/>
      <c r="H34" s="37"/>
    </row>
    <row r="35" spans="1:11" s="17" customFormat="1" ht="12.75" customHeight="1">
      <c r="A35" s="45"/>
      <c r="B35" s="39"/>
      <c r="C35" s="37"/>
      <c r="D35" s="37"/>
      <c r="E35" s="37"/>
      <c r="F35" s="37"/>
      <c r="G35" s="39"/>
      <c r="H35" s="37"/>
    </row>
    <row r="36" spans="1:11" s="17" customFormat="1" ht="12.75" customHeight="1">
      <c r="A36" s="45"/>
      <c r="B36" s="39"/>
      <c r="C36" s="37"/>
      <c r="D36" s="37"/>
      <c r="E36" s="37"/>
      <c r="F36" s="37"/>
      <c r="G36" s="39"/>
      <c r="H36" s="37"/>
    </row>
    <row r="37" spans="1:11" s="17" customFormat="1" ht="12.75" customHeight="1">
      <c r="A37" s="45"/>
      <c r="B37" s="39"/>
      <c r="C37" s="37"/>
      <c r="D37" s="37"/>
      <c r="E37" s="37"/>
      <c r="F37" s="37"/>
      <c r="G37" s="39"/>
      <c r="H37" s="37"/>
    </row>
    <row r="38" spans="1:11" s="17" customFormat="1" ht="12.75" customHeight="1">
      <c r="A38" s="45"/>
      <c r="B38" s="39"/>
      <c r="C38" s="37"/>
      <c r="D38" s="37"/>
      <c r="E38" s="37"/>
      <c r="F38" s="37"/>
      <c r="G38" s="39"/>
      <c r="H38" s="37"/>
    </row>
    <row r="39" spans="1:11" s="17" customFormat="1" ht="12.75" customHeight="1">
      <c r="A39" s="45"/>
      <c r="B39" s="39"/>
      <c r="C39" s="37"/>
      <c r="D39" s="37"/>
      <c r="E39" s="37"/>
      <c r="F39" s="37"/>
      <c r="G39" s="39"/>
      <c r="H39" s="37"/>
    </row>
    <row r="40" spans="1:11" s="17" customFormat="1" ht="12.75" customHeight="1">
      <c r="A40" s="45"/>
      <c r="B40" s="39"/>
      <c r="C40" s="37"/>
      <c r="D40" s="37"/>
      <c r="E40" s="37"/>
      <c r="F40" s="37"/>
      <c r="G40" s="39"/>
      <c r="H40" s="37"/>
    </row>
    <row r="41" spans="1:11" s="17" customFormat="1" ht="12.75" customHeight="1">
      <c r="A41" s="45"/>
      <c r="B41" s="39"/>
      <c r="C41" s="37"/>
      <c r="D41" s="37"/>
      <c r="E41" s="37"/>
      <c r="F41" s="37"/>
      <c r="G41" s="39"/>
      <c r="H41" s="37"/>
    </row>
    <row r="42" spans="1:11" s="17" customFormat="1" ht="12.75" customHeight="1">
      <c r="A42" s="45"/>
      <c r="B42" s="39"/>
      <c r="C42" s="37"/>
      <c r="D42" s="37"/>
      <c r="E42" s="37"/>
      <c r="F42" s="37"/>
      <c r="G42" s="39"/>
      <c r="H42" s="37"/>
    </row>
    <row r="43" spans="1:11" s="17" customFormat="1" ht="11.25" customHeight="1">
      <c r="A43" s="45"/>
      <c r="B43" s="39"/>
      <c r="C43" s="37"/>
      <c r="D43" s="37"/>
      <c r="E43" s="37"/>
      <c r="F43" s="37"/>
      <c r="G43" s="39"/>
      <c r="H43" s="37"/>
    </row>
    <row r="44" spans="1:11" s="17" customFormat="1" ht="15" customHeight="1">
      <c r="A44" s="45"/>
      <c r="B44" s="39"/>
      <c r="C44" s="37"/>
      <c r="D44" s="37"/>
      <c r="E44" s="37"/>
      <c r="F44" s="37"/>
      <c r="G44" s="39"/>
      <c r="H44" s="37"/>
    </row>
    <row r="45" spans="1:11" ht="12.75">
      <c r="A45" s="45"/>
      <c r="B45" s="39"/>
      <c r="C45" s="37"/>
      <c r="D45" s="37"/>
      <c r="E45" s="37"/>
      <c r="F45" s="37"/>
      <c r="G45" s="39"/>
      <c r="H45" s="37"/>
      <c r="I45" s="17"/>
      <c r="J45" s="17"/>
      <c r="K45" s="17"/>
    </row>
    <row r="46" spans="1:11" ht="12.75">
      <c r="A46" s="45"/>
      <c r="B46" s="39"/>
      <c r="C46" s="37"/>
      <c r="D46" s="37"/>
      <c r="E46" s="37"/>
      <c r="F46" s="37"/>
      <c r="G46" s="39"/>
      <c r="H46" s="37"/>
      <c r="I46" s="17"/>
      <c r="J46" s="17"/>
      <c r="K46" s="17"/>
    </row>
    <row r="47" spans="1:11" ht="12.75">
      <c r="A47" s="45"/>
      <c r="B47" s="39"/>
      <c r="C47" s="37"/>
      <c r="D47" s="37"/>
      <c r="E47" s="37"/>
      <c r="F47" s="37"/>
      <c r="G47" s="39"/>
      <c r="H47" s="37"/>
      <c r="I47" s="17"/>
      <c r="J47" s="17"/>
      <c r="K47" s="17"/>
    </row>
    <row r="48" spans="1:11" ht="12.75">
      <c r="A48" s="45"/>
      <c r="B48" s="39"/>
      <c r="C48" s="37"/>
      <c r="D48" s="37"/>
      <c r="E48" s="37"/>
      <c r="F48" s="37"/>
      <c r="G48" s="39"/>
      <c r="H48" s="37"/>
      <c r="I48" s="17"/>
      <c r="J48" s="17"/>
      <c r="K48" s="17"/>
    </row>
    <row r="49" spans="1:11" ht="12.75">
      <c r="A49" s="45"/>
      <c r="B49" s="39"/>
      <c r="C49" s="37"/>
      <c r="D49" s="37"/>
      <c r="E49" s="37"/>
      <c r="F49" s="37"/>
      <c r="G49" s="39"/>
      <c r="H49" s="37"/>
      <c r="I49" s="17"/>
      <c r="J49" s="17"/>
      <c r="K49" s="17"/>
    </row>
    <row r="50" spans="1:11" ht="12.75">
      <c r="A50" s="45"/>
      <c r="B50" s="39"/>
      <c r="C50" s="37"/>
      <c r="D50" s="37"/>
      <c r="E50" s="37"/>
      <c r="F50" s="37"/>
      <c r="G50" s="39"/>
      <c r="H50" s="37"/>
      <c r="I50" s="17"/>
      <c r="J50" s="17"/>
      <c r="K50" s="17"/>
    </row>
    <row r="51" spans="1:11" ht="12.75">
      <c r="A51" s="45"/>
      <c r="B51" s="39"/>
      <c r="C51" s="37"/>
      <c r="D51" s="37"/>
      <c r="E51" s="37"/>
      <c r="F51" s="37"/>
      <c r="G51" s="39"/>
      <c r="H51" s="37"/>
      <c r="I51" s="17"/>
      <c r="J51" s="17"/>
      <c r="K51" s="17"/>
    </row>
    <row r="52" spans="1:11" ht="12.75">
      <c r="A52" s="45"/>
      <c r="B52" s="39"/>
      <c r="C52" s="37"/>
      <c r="D52" s="37"/>
      <c r="E52" s="37"/>
      <c r="F52" s="37"/>
      <c r="G52" s="39"/>
      <c r="H52" s="37"/>
      <c r="I52" s="17"/>
      <c r="J52" s="17"/>
      <c r="K52" s="17"/>
    </row>
    <row r="53" spans="1:11" ht="12.75">
      <c r="A53" s="45"/>
      <c r="B53" s="39"/>
      <c r="C53" s="37"/>
      <c r="D53" s="37"/>
      <c r="E53" s="37"/>
      <c r="F53" s="37"/>
      <c r="G53" s="39"/>
      <c r="H53" s="37"/>
      <c r="I53" s="17"/>
      <c r="J53" s="17"/>
      <c r="K53" s="17"/>
    </row>
    <row r="54" spans="1:11" ht="12.75">
      <c r="A54" s="45"/>
      <c r="B54" s="39"/>
      <c r="C54" s="37"/>
      <c r="D54" s="37"/>
      <c r="E54" s="37"/>
      <c r="F54" s="37"/>
      <c r="G54" s="39"/>
      <c r="H54" s="37"/>
      <c r="I54" s="17"/>
      <c r="J54" s="17"/>
      <c r="K54" s="17"/>
    </row>
    <row r="55" spans="1:11" ht="12.75">
      <c r="A55" s="45"/>
      <c r="B55" s="39"/>
      <c r="C55" s="37"/>
      <c r="D55" s="37"/>
      <c r="E55" s="37"/>
      <c r="F55" s="37"/>
      <c r="G55" s="39"/>
      <c r="H55" s="37"/>
      <c r="I55" s="17"/>
      <c r="J55" s="17"/>
      <c r="K55" s="17"/>
    </row>
    <row r="56" spans="1:11" ht="12.75">
      <c r="A56" s="45"/>
      <c r="B56" s="39"/>
      <c r="C56" s="37"/>
      <c r="D56" s="37"/>
      <c r="E56" s="37"/>
      <c r="F56" s="37"/>
      <c r="G56" s="39"/>
      <c r="H56" s="37"/>
      <c r="I56" s="17"/>
      <c r="J56" s="17"/>
      <c r="K56" s="17"/>
    </row>
    <row r="57" spans="1:11" ht="12.75">
      <c r="A57" s="45"/>
      <c r="B57" s="39"/>
      <c r="C57" s="37"/>
      <c r="D57" s="37"/>
      <c r="E57" s="37"/>
      <c r="F57" s="37"/>
      <c r="G57" s="39"/>
      <c r="H57" s="37"/>
      <c r="I57" s="17"/>
      <c r="J57" s="17"/>
      <c r="K57" s="17"/>
    </row>
    <row r="58" spans="1:11" ht="12.75">
      <c r="A58" s="45"/>
      <c r="B58" s="39"/>
      <c r="C58" s="37"/>
      <c r="D58" s="37"/>
      <c r="E58" s="37"/>
      <c r="F58" s="37"/>
      <c r="G58" s="39"/>
      <c r="H58" s="37"/>
      <c r="I58" s="17"/>
      <c r="J58" s="17"/>
      <c r="K58" s="17"/>
    </row>
    <row r="59" spans="1:11" ht="12.75">
      <c r="A59" s="45"/>
      <c r="B59" s="39"/>
      <c r="C59" s="37"/>
      <c r="D59" s="37"/>
      <c r="E59" s="37"/>
      <c r="F59" s="37"/>
      <c r="G59" s="39"/>
      <c r="H59" s="37"/>
      <c r="I59" s="17"/>
      <c r="J59" s="17"/>
      <c r="K59" s="17"/>
    </row>
    <row r="60" spans="1:11" ht="12.75">
      <c r="A60" s="45"/>
      <c r="B60" s="39"/>
      <c r="C60" s="37"/>
      <c r="D60" s="37"/>
      <c r="E60" s="37"/>
      <c r="F60" s="37"/>
      <c r="G60" s="39"/>
      <c r="H60" s="37"/>
      <c r="I60" s="17"/>
      <c r="J60" s="17"/>
      <c r="K60" s="1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61"/>
  <sheetViews>
    <sheetView showGridLines="0" zoomScaleNormal="100" workbookViewId="0">
      <selection activeCell="B5" sqref="B5"/>
    </sheetView>
  </sheetViews>
  <sheetFormatPr baseColWidth="10" defaultColWidth="11" defaultRowHeight="11.25"/>
  <cols>
    <col min="1" max="1" width="24.5" style="2" customWidth="1"/>
    <col min="2" max="3" width="11" style="2"/>
    <col min="4" max="4" width="12.375" style="2" customWidth="1"/>
    <col min="5" max="5" width="10.125" style="2" customWidth="1"/>
    <col min="6" max="6" width="2.125" style="2" customWidth="1"/>
    <col min="7" max="8" width="7.625" style="2" customWidth="1"/>
    <col min="9" max="16384" width="11" style="2"/>
  </cols>
  <sheetData>
    <row r="1" spans="1:10" ht="12.75" customHeight="1">
      <c r="A1" s="1" t="s">
        <v>33</v>
      </c>
      <c r="H1" s="3" t="s">
        <v>16</v>
      </c>
    </row>
    <row r="2" spans="1:10" ht="12.75" customHeight="1">
      <c r="A2" s="1" t="s">
        <v>17</v>
      </c>
    </row>
    <row r="3" spans="1:10" ht="12.75">
      <c r="A3" s="2" t="s">
        <v>18</v>
      </c>
      <c r="J3" s="19"/>
    </row>
    <row r="4" spans="1:10" s="9" customFormat="1" ht="29.25" customHeight="1">
      <c r="A4" s="4" t="s">
        <v>32</v>
      </c>
      <c r="B4" s="5" t="s">
        <v>19</v>
      </c>
      <c r="C4" s="6" t="s">
        <v>1</v>
      </c>
      <c r="D4" s="7" t="s">
        <v>20</v>
      </c>
      <c r="E4" s="8" t="s">
        <v>2</v>
      </c>
      <c r="G4" s="10" t="s">
        <v>21</v>
      </c>
      <c r="H4" s="11" t="s">
        <v>22</v>
      </c>
      <c r="J4" s="19"/>
    </row>
    <row r="5" spans="1:10" s="19" customFormat="1" ht="22.5" customHeight="1">
      <c r="A5" s="12" t="s">
        <v>23</v>
      </c>
      <c r="B5" s="13">
        <v>891402</v>
      </c>
      <c r="C5" s="14">
        <v>2864076</v>
      </c>
      <c r="D5" s="15">
        <f>100*(C5/C$5)</f>
        <v>100</v>
      </c>
      <c r="E5" s="16">
        <f>C5/B5</f>
        <v>3.2130015413920994</v>
      </c>
      <c r="F5" s="17"/>
      <c r="G5" s="18">
        <v>0.56000000000000005</v>
      </c>
      <c r="H5" s="18">
        <v>0.7</v>
      </c>
    </row>
    <row r="6" spans="1:10" s="17" customFormat="1" ht="6" customHeight="1">
      <c r="A6" s="46"/>
      <c r="B6" s="21"/>
      <c r="C6" s="22"/>
      <c r="D6" s="23"/>
      <c r="E6" s="24"/>
      <c r="G6" s="21"/>
      <c r="H6" s="22"/>
      <c r="I6" s="47"/>
      <c r="J6" s="47"/>
    </row>
    <row r="7" spans="1:10" s="17" customFormat="1" ht="12.75" customHeight="1">
      <c r="A7" s="25" t="s">
        <v>3</v>
      </c>
      <c r="B7" s="26">
        <v>83754</v>
      </c>
      <c r="C7" s="26">
        <v>278028</v>
      </c>
      <c r="D7" s="27">
        <f t="shared" ref="D7:D15" si="0">100*(C7/C$5)</f>
        <v>9.7074239650065142</v>
      </c>
      <c r="E7" s="28">
        <f>C7/B7</f>
        <v>3.3195787663872771</v>
      </c>
      <c r="G7" s="48">
        <v>1.3299999999999998</v>
      </c>
      <c r="H7" s="48">
        <v>1.63</v>
      </c>
      <c r="I7" s="47"/>
      <c r="J7" s="47"/>
    </row>
    <row r="8" spans="1:10" s="17" customFormat="1" ht="12.75" customHeight="1">
      <c r="A8" s="25" t="s">
        <v>4</v>
      </c>
      <c r="B8" s="30">
        <v>63782</v>
      </c>
      <c r="C8" s="31">
        <v>163611</v>
      </c>
      <c r="D8" s="27">
        <f t="shared" si="0"/>
        <v>5.7125229917083207</v>
      </c>
      <c r="E8" s="28">
        <f t="shared" ref="E8:E15" si="1">C8/B8</f>
        <v>2.5651594493744319</v>
      </c>
      <c r="G8" s="48">
        <v>1.39</v>
      </c>
      <c r="H8" s="48">
        <v>1.39</v>
      </c>
      <c r="I8" s="47"/>
      <c r="J8" s="47"/>
    </row>
    <row r="9" spans="1:10" s="17" customFormat="1" ht="12.75" customHeight="1">
      <c r="A9" s="25" t="s">
        <v>5</v>
      </c>
      <c r="B9" s="30">
        <v>46040</v>
      </c>
      <c r="C9" s="31">
        <v>111427</v>
      </c>
      <c r="D9" s="27">
        <f t="shared" si="0"/>
        <v>3.890504302260136</v>
      </c>
      <c r="E9" s="28">
        <f t="shared" si="1"/>
        <v>2.4202215464813204</v>
      </c>
      <c r="G9" s="48">
        <v>3.2300000000000004</v>
      </c>
      <c r="H9" s="48">
        <v>2.79</v>
      </c>
      <c r="I9" s="47"/>
      <c r="J9" s="47"/>
    </row>
    <row r="10" spans="1:10" s="17" customFormat="1" ht="12.75" customHeight="1">
      <c r="A10" s="25" t="s">
        <v>6</v>
      </c>
      <c r="B10" s="30">
        <v>103182</v>
      </c>
      <c r="C10" s="31">
        <v>254993</v>
      </c>
      <c r="D10" s="27">
        <f t="shared" si="0"/>
        <v>8.9031506147183244</v>
      </c>
      <c r="E10" s="28">
        <f t="shared" si="1"/>
        <v>2.4712934426547264</v>
      </c>
      <c r="G10" s="48">
        <v>2.6</v>
      </c>
      <c r="H10" s="48">
        <v>2.4899999999999998</v>
      </c>
      <c r="I10" s="47"/>
      <c r="J10" s="47"/>
    </row>
    <row r="11" spans="1:10" s="17" customFormat="1" ht="12.75" customHeight="1">
      <c r="A11" s="25" t="s">
        <v>7</v>
      </c>
      <c r="B11" s="30">
        <v>6199</v>
      </c>
      <c r="C11" s="31">
        <v>13356</v>
      </c>
      <c r="D11" s="27">
        <f t="shared" si="0"/>
        <v>0.46632840748639354</v>
      </c>
      <c r="E11" s="28">
        <f t="shared" si="1"/>
        <v>2.1545410550088726</v>
      </c>
      <c r="G11" s="48">
        <v>7.08</v>
      </c>
      <c r="H11" s="48">
        <v>6.2700000000000005</v>
      </c>
      <c r="I11" s="47"/>
      <c r="J11" s="47"/>
    </row>
    <row r="12" spans="1:10" s="17" customFormat="1" ht="12.75" customHeight="1">
      <c r="A12" s="25" t="s">
        <v>8</v>
      </c>
      <c r="B12" s="30">
        <v>24896</v>
      </c>
      <c r="C12" s="31">
        <v>59244</v>
      </c>
      <c r="D12" s="27">
        <f t="shared" si="0"/>
        <v>2.0685205280865451</v>
      </c>
      <c r="E12" s="28">
        <f t="shared" si="1"/>
        <v>2.379659383033419</v>
      </c>
      <c r="G12" s="48">
        <v>6.4</v>
      </c>
      <c r="H12" s="48">
        <v>6.2799999999999994</v>
      </c>
      <c r="I12" s="47"/>
      <c r="J12" s="47"/>
    </row>
    <row r="13" spans="1:10" s="17" customFormat="1" ht="12.75" customHeight="1">
      <c r="A13" s="25" t="s">
        <v>9</v>
      </c>
      <c r="B13" s="30">
        <v>101136</v>
      </c>
      <c r="C13" s="26">
        <v>316201</v>
      </c>
      <c r="D13" s="27">
        <f t="shared" si="0"/>
        <v>11.040244742108799</v>
      </c>
      <c r="E13" s="28">
        <f t="shared" si="1"/>
        <v>3.1264930390760957</v>
      </c>
      <c r="G13" s="48">
        <v>2.19</v>
      </c>
      <c r="H13" s="48">
        <v>2.4699999999999998</v>
      </c>
      <c r="I13" s="47"/>
      <c r="J13" s="47"/>
    </row>
    <row r="14" spans="1:10" s="17" customFormat="1" ht="12.75" customHeight="1">
      <c r="A14" s="25" t="s">
        <v>10</v>
      </c>
      <c r="B14" s="30">
        <v>59259</v>
      </c>
      <c r="C14" s="31">
        <v>184513</v>
      </c>
      <c r="D14" s="27">
        <f t="shared" si="0"/>
        <v>6.4423220612860836</v>
      </c>
      <c r="E14" s="28">
        <f t="shared" si="1"/>
        <v>3.1136704973084259</v>
      </c>
      <c r="G14" s="48">
        <v>1.34</v>
      </c>
      <c r="H14" s="48">
        <v>1.8499999999999999</v>
      </c>
      <c r="I14" s="47"/>
      <c r="J14" s="47"/>
    </row>
    <row r="15" spans="1:10" s="17" customFormat="1" ht="12.75" customHeight="1">
      <c r="A15" s="25" t="s">
        <v>24</v>
      </c>
      <c r="B15" s="30">
        <v>82780</v>
      </c>
      <c r="C15" s="30">
        <v>269757</v>
      </c>
      <c r="D15" s="27">
        <f t="shared" si="0"/>
        <v>9.4186397288340125</v>
      </c>
      <c r="E15" s="28">
        <f t="shared" si="1"/>
        <v>3.2587219135056777</v>
      </c>
      <c r="G15" s="48">
        <v>1.7500000000000002</v>
      </c>
      <c r="H15" s="48">
        <v>2.73</v>
      </c>
      <c r="I15" s="47"/>
      <c r="J15" s="47"/>
    </row>
    <row r="16" spans="1:10" s="17" customFormat="1" ht="12.75" customHeight="1">
      <c r="A16" s="25" t="s">
        <v>11</v>
      </c>
      <c r="B16" s="30">
        <v>111449</v>
      </c>
      <c r="C16" s="30">
        <v>405918</v>
      </c>
      <c r="D16" s="27">
        <f>100*(C16/C$5)</f>
        <v>14.172738432918679</v>
      </c>
      <c r="E16" s="28">
        <f>C16/B16</f>
        <v>3.6421861120333068</v>
      </c>
      <c r="G16" s="48">
        <v>1.6400000000000001</v>
      </c>
      <c r="H16" s="48">
        <v>2.41</v>
      </c>
      <c r="I16" s="47"/>
      <c r="J16" s="47"/>
    </row>
    <row r="17" spans="1:10" s="17" customFormat="1" ht="12.75" customHeight="1">
      <c r="A17" s="25" t="s">
        <v>12</v>
      </c>
      <c r="B17" s="30">
        <v>173145</v>
      </c>
      <c r="C17" s="30">
        <v>723032</v>
      </c>
      <c r="D17" s="27">
        <f>100*(C17/C$5)</f>
        <v>25.244860820732413</v>
      </c>
      <c r="E17" s="28">
        <f>C17/B17</f>
        <v>4.1758757111091862</v>
      </c>
      <c r="G17" s="48">
        <v>1.7000000000000002</v>
      </c>
      <c r="H17" s="48">
        <v>2.08</v>
      </c>
      <c r="I17" s="47"/>
      <c r="J17" s="47"/>
    </row>
    <row r="18" spans="1:10" s="17" customFormat="1" ht="11.25" customHeight="1">
      <c r="A18" s="25" t="s">
        <v>13</v>
      </c>
      <c r="B18" s="30">
        <v>21700</v>
      </c>
      <c r="C18" s="30">
        <v>50175</v>
      </c>
      <c r="D18" s="27">
        <f>100*(C18/C$5)</f>
        <v>1.7518739027874957</v>
      </c>
      <c r="E18" s="28">
        <f>C18/B18</f>
        <v>2.3122119815668203</v>
      </c>
      <c r="G18" s="48">
        <v>3.01</v>
      </c>
      <c r="H18" s="48">
        <v>3.16</v>
      </c>
    </row>
    <row r="19" spans="1:10" s="17" customFormat="1" ht="15" customHeight="1">
      <c r="A19" s="32" t="s">
        <v>14</v>
      </c>
      <c r="B19" s="33">
        <v>14080</v>
      </c>
      <c r="C19" s="33">
        <v>33821</v>
      </c>
      <c r="D19" s="35">
        <f>100*(C19/C$5)</f>
        <v>1.180869502066286</v>
      </c>
      <c r="E19" s="36">
        <f>C19/B19</f>
        <v>2.4020596590909089</v>
      </c>
      <c r="F19" s="49"/>
      <c r="G19" s="50">
        <v>3.51</v>
      </c>
      <c r="H19" s="50">
        <v>2.78</v>
      </c>
    </row>
    <row r="20" spans="1:10" s="17" customFormat="1" ht="12.75">
      <c r="B20" s="40"/>
      <c r="C20" s="40"/>
      <c r="D20" s="40"/>
      <c r="E20" s="40"/>
      <c r="G20" s="40"/>
      <c r="H20" s="40"/>
    </row>
    <row r="21" spans="1:10" s="17" customFormat="1" ht="12.75">
      <c r="A21" s="17" t="s">
        <v>25</v>
      </c>
    </row>
    <row r="22" spans="1:10" s="17" customFormat="1" ht="12.75">
      <c r="A22" s="17" t="s">
        <v>26</v>
      </c>
    </row>
    <row r="23" spans="1:10" s="17" customFormat="1" ht="12.75">
      <c r="A23" s="41" t="s">
        <v>27</v>
      </c>
    </row>
    <row r="24" spans="1:10" s="17" customFormat="1" ht="27" customHeight="1">
      <c r="B24" s="41"/>
      <c r="C24" s="41"/>
      <c r="D24" s="41"/>
      <c r="E24" s="41"/>
      <c r="F24" s="41"/>
      <c r="G24" s="41"/>
      <c r="H24" s="41"/>
    </row>
    <row r="25" spans="1:10" s="17" customFormat="1" ht="12.75">
      <c r="A25" s="43" t="s">
        <v>28</v>
      </c>
    </row>
    <row r="26" spans="1:10" s="17" customFormat="1" ht="12.75">
      <c r="A26" s="17" t="s">
        <v>29</v>
      </c>
      <c r="B26" s="43"/>
      <c r="C26" s="43"/>
      <c r="D26" s="43"/>
      <c r="E26" s="43"/>
      <c r="F26" s="43"/>
      <c r="G26" s="43"/>
      <c r="H26" s="43"/>
    </row>
    <row r="27" spans="1:10" s="17" customFormat="1" ht="12.75">
      <c r="A27" s="17" t="s">
        <v>30</v>
      </c>
    </row>
    <row r="28" spans="1:10" s="17" customFormat="1" ht="12.75"/>
    <row r="29" spans="1:10" s="17" customFormat="1" ht="12.75">
      <c r="A29" s="45"/>
      <c r="B29" s="39"/>
      <c r="C29" s="37"/>
      <c r="D29" s="37"/>
      <c r="E29" s="37"/>
      <c r="F29" s="37"/>
      <c r="G29" s="39"/>
      <c r="H29" s="37"/>
    </row>
    <row r="30" spans="1:10" s="17" customFormat="1" ht="12.75"/>
    <row r="31" spans="1:10" s="17" customFormat="1" ht="12.75"/>
    <row r="32" spans="1:10" s="17" customFormat="1" ht="6" customHeight="1"/>
    <row r="33" spans="1:10" s="17" customFormat="1" ht="12.75" customHeight="1"/>
    <row r="34" spans="1:10" s="17" customFormat="1" ht="12.75" customHeight="1"/>
    <row r="35" spans="1:10" s="17" customFormat="1" ht="12.75" customHeight="1"/>
    <row r="36" spans="1:10" s="17" customFormat="1" ht="12.75" customHeight="1"/>
    <row r="37" spans="1:10" s="17" customFormat="1" ht="12.75" customHeight="1"/>
    <row r="38" spans="1:10" s="17" customFormat="1" ht="12.75" customHeight="1"/>
    <row r="39" spans="1:10" s="17" customFormat="1" ht="12.75" customHeight="1"/>
    <row r="40" spans="1:10" s="17" customFormat="1" ht="12.75" customHeight="1"/>
    <row r="41" spans="1:10" s="17" customFormat="1" ht="12.75" customHeight="1"/>
    <row r="42" spans="1:10" s="17" customFormat="1" ht="12.75" customHeight="1"/>
    <row r="43" spans="1:10" s="17" customFormat="1" ht="12.75" customHeight="1"/>
    <row r="44" spans="1:10" s="17" customFormat="1" ht="12.75" customHeight="1"/>
    <row r="45" spans="1:10" s="17" customFormat="1" ht="13.5" customHeight="1"/>
    <row r="46" spans="1:10" s="17" customFormat="1" ht="15" customHeight="1"/>
    <row r="47" spans="1:10" ht="12.75">
      <c r="A47" s="17"/>
      <c r="B47" s="17"/>
      <c r="C47" s="17"/>
      <c r="D47" s="17"/>
      <c r="E47" s="17"/>
      <c r="F47" s="17"/>
      <c r="G47" s="17"/>
      <c r="H47" s="17"/>
      <c r="I47" s="17"/>
      <c r="J47" s="17"/>
    </row>
    <row r="48" spans="1:10" ht="12.75">
      <c r="A48" s="17"/>
      <c r="B48" s="17"/>
      <c r="C48" s="17"/>
      <c r="D48" s="17"/>
      <c r="E48" s="17"/>
      <c r="F48" s="17"/>
      <c r="G48" s="17"/>
      <c r="H48" s="17"/>
      <c r="I48" s="17"/>
      <c r="J48" s="17"/>
    </row>
    <row r="49" spans="1:10" ht="12.75">
      <c r="A49" s="17"/>
      <c r="B49" s="17"/>
      <c r="C49" s="17"/>
      <c r="D49" s="17"/>
      <c r="E49" s="17"/>
      <c r="F49" s="17"/>
      <c r="G49" s="17"/>
      <c r="H49" s="17"/>
      <c r="I49" s="17"/>
      <c r="J49" s="17"/>
    </row>
    <row r="50" spans="1:10" ht="12.75">
      <c r="A50" s="17"/>
      <c r="B50" s="17"/>
      <c r="C50" s="17"/>
      <c r="D50" s="17"/>
      <c r="E50" s="17"/>
      <c r="F50" s="17"/>
      <c r="G50" s="17"/>
      <c r="H50" s="17"/>
      <c r="I50" s="17"/>
      <c r="J50" s="17"/>
    </row>
    <row r="51" spans="1:10" ht="12.75">
      <c r="A51" s="17"/>
      <c r="B51" s="17"/>
      <c r="C51" s="17"/>
      <c r="D51" s="17"/>
      <c r="E51" s="17"/>
      <c r="F51" s="17"/>
      <c r="G51" s="17"/>
      <c r="H51" s="17"/>
      <c r="I51" s="17"/>
      <c r="J51" s="17"/>
    </row>
    <row r="52" spans="1:10" ht="12.75">
      <c r="A52" s="17"/>
      <c r="B52" s="17"/>
      <c r="C52" s="17"/>
      <c r="D52" s="17"/>
      <c r="E52" s="17"/>
      <c r="F52" s="17"/>
      <c r="G52" s="17"/>
      <c r="H52" s="17"/>
      <c r="I52" s="17"/>
      <c r="J52" s="17"/>
    </row>
    <row r="53" spans="1:10" ht="12.75">
      <c r="A53" s="17"/>
      <c r="B53" s="17"/>
      <c r="C53" s="17"/>
      <c r="D53" s="17"/>
      <c r="E53" s="17"/>
      <c r="F53" s="17"/>
      <c r="G53" s="17"/>
      <c r="H53" s="17"/>
      <c r="I53" s="17"/>
      <c r="J53" s="17"/>
    </row>
    <row r="54" spans="1:10" ht="12.75">
      <c r="A54" s="17"/>
      <c r="B54" s="17"/>
      <c r="C54" s="17"/>
      <c r="D54" s="17"/>
      <c r="E54" s="17"/>
      <c r="F54" s="17"/>
      <c r="G54" s="17"/>
      <c r="H54" s="17"/>
      <c r="I54" s="17"/>
      <c r="J54" s="17"/>
    </row>
    <row r="55" spans="1:10" ht="12.75">
      <c r="A55" s="17"/>
      <c r="B55" s="17"/>
      <c r="C55" s="17"/>
      <c r="D55" s="17"/>
      <c r="E55" s="17"/>
      <c r="F55" s="17"/>
      <c r="G55" s="17"/>
      <c r="H55" s="17"/>
      <c r="I55" s="17"/>
      <c r="J55" s="17"/>
    </row>
    <row r="56" spans="1:10" ht="12.75">
      <c r="A56" s="17"/>
      <c r="B56" s="17"/>
      <c r="C56" s="17"/>
      <c r="D56" s="17"/>
      <c r="E56" s="17"/>
      <c r="F56" s="17"/>
      <c r="G56" s="17"/>
      <c r="H56" s="17"/>
      <c r="I56" s="17"/>
      <c r="J56" s="17"/>
    </row>
    <row r="57" spans="1:10" ht="12.75">
      <c r="A57" s="17"/>
      <c r="B57" s="17"/>
      <c r="C57" s="17"/>
      <c r="D57" s="17"/>
      <c r="E57" s="17"/>
      <c r="F57" s="17"/>
      <c r="G57" s="17"/>
      <c r="H57" s="17"/>
      <c r="I57" s="17"/>
      <c r="J57" s="17"/>
    </row>
    <row r="58" spans="1:10" ht="12.75">
      <c r="A58" s="17"/>
      <c r="B58" s="17"/>
      <c r="C58" s="17"/>
      <c r="D58" s="17"/>
      <c r="E58" s="17"/>
      <c r="F58" s="17"/>
      <c r="G58" s="17"/>
      <c r="H58" s="17"/>
      <c r="I58" s="17"/>
      <c r="J58" s="17"/>
    </row>
    <row r="59" spans="1:10" ht="12.75">
      <c r="A59" s="17"/>
      <c r="B59" s="17"/>
      <c r="C59" s="17"/>
      <c r="D59" s="17"/>
      <c r="E59" s="17"/>
      <c r="F59" s="17"/>
      <c r="G59" s="17"/>
      <c r="H59" s="17"/>
      <c r="I59" s="17"/>
      <c r="J59" s="17"/>
    </row>
    <row r="60" spans="1:10" ht="12.75">
      <c r="A60" s="17"/>
      <c r="B60" s="17"/>
      <c r="C60" s="17"/>
      <c r="D60" s="17"/>
      <c r="E60" s="17"/>
      <c r="F60" s="17"/>
      <c r="G60" s="17"/>
      <c r="H60" s="17"/>
      <c r="I60" s="17"/>
      <c r="J60" s="17"/>
    </row>
    <row r="61" spans="1:10" ht="12.75">
      <c r="A61" s="17"/>
      <c r="B61" s="17"/>
      <c r="C61" s="17"/>
      <c r="D61" s="17"/>
      <c r="E61" s="17"/>
      <c r="F61" s="17"/>
      <c r="G61" s="17"/>
      <c r="H61" s="17"/>
      <c r="I61" s="17"/>
      <c r="J61" s="1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47"/>
  <sheetViews>
    <sheetView showGridLines="0" zoomScaleNormal="100" workbookViewId="0">
      <selection activeCell="B5" sqref="B5"/>
    </sheetView>
  </sheetViews>
  <sheetFormatPr baseColWidth="10" defaultColWidth="11" defaultRowHeight="11.25"/>
  <cols>
    <col min="1" max="1" width="24.5" style="2" customWidth="1"/>
    <col min="2" max="3" width="11" style="2"/>
    <col min="4" max="4" width="12.375" style="2" customWidth="1"/>
    <col min="5" max="5" width="10.125" style="2" customWidth="1"/>
    <col min="6" max="6" width="2.125" style="2" customWidth="1"/>
    <col min="7" max="8" width="7.625" style="2" customWidth="1"/>
    <col min="9" max="16384" width="11" style="2"/>
  </cols>
  <sheetData>
    <row r="1" spans="1:13" ht="12.75" customHeight="1">
      <c r="A1" s="1" t="s">
        <v>34</v>
      </c>
      <c r="H1" s="3" t="s">
        <v>16</v>
      </c>
    </row>
    <row r="2" spans="1:13" ht="12.75" customHeight="1">
      <c r="A2" s="1" t="s">
        <v>17</v>
      </c>
    </row>
    <row r="3" spans="1:13" ht="12.75">
      <c r="A3" s="2" t="s">
        <v>18</v>
      </c>
      <c r="J3" s="19"/>
    </row>
    <row r="4" spans="1:13" s="9" customFormat="1" ht="29.25" customHeight="1">
      <c r="A4" s="4" t="s">
        <v>32</v>
      </c>
      <c r="B4" s="5" t="s">
        <v>19</v>
      </c>
      <c r="C4" s="6" t="s">
        <v>1</v>
      </c>
      <c r="D4" s="7" t="s">
        <v>20</v>
      </c>
      <c r="E4" s="8" t="s">
        <v>2</v>
      </c>
      <c r="G4" s="10" t="s">
        <v>21</v>
      </c>
      <c r="H4" s="11" t="s">
        <v>22</v>
      </c>
      <c r="J4" s="19"/>
    </row>
    <row r="5" spans="1:13" s="19" customFormat="1" ht="22.5" customHeight="1">
      <c r="A5" s="12" t="s">
        <v>23</v>
      </c>
      <c r="B5" s="13">
        <v>916910</v>
      </c>
      <c r="C5" s="14">
        <v>2964456</v>
      </c>
      <c r="D5" s="15">
        <f>100*(C5/C$5)</f>
        <v>100</v>
      </c>
      <c r="E5" s="16">
        <f>C5/B5</f>
        <v>3.2330937605653771</v>
      </c>
      <c r="F5" s="17"/>
      <c r="G5" s="18">
        <v>0.59</v>
      </c>
      <c r="H5" s="18">
        <v>0.67</v>
      </c>
    </row>
    <row r="6" spans="1:13" s="17" customFormat="1" ht="6" customHeight="1">
      <c r="A6" s="46"/>
      <c r="B6" s="21"/>
      <c r="C6" s="22"/>
      <c r="D6" s="23"/>
      <c r="E6" s="24"/>
      <c r="G6" s="21"/>
      <c r="H6" s="22"/>
      <c r="I6" s="47"/>
      <c r="J6" s="47"/>
      <c r="K6" s="47"/>
      <c r="L6" s="47"/>
      <c r="M6" s="47"/>
    </row>
    <row r="7" spans="1:13" s="17" customFormat="1" ht="12.75" customHeight="1">
      <c r="A7" s="25" t="s">
        <v>3</v>
      </c>
      <c r="B7" s="26">
        <v>81561</v>
      </c>
      <c r="C7" s="26">
        <v>263529</v>
      </c>
      <c r="D7" s="27">
        <f t="shared" ref="D7:D15" si="0">100*(C7/C$5)</f>
        <v>8.8896242683311879</v>
      </c>
      <c r="E7" s="28">
        <f>C7/B7</f>
        <v>3.2310663184610293</v>
      </c>
      <c r="G7" s="48">
        <v>1.69</v>
      </c>
      <c r="H7" s="48">
        <v>1.9</v>
      </c>
      <c r="I7" s="47"/>
      <c r="J7" s="47"/>
      <c r="K7" s="47"/>
      <c r="L7" s="47"/>
      <c r="M7" s="47"/>
    </row>
    <row r="8" spans="1:13" s="17" customFormat="1" ht="12.75" customHeight="1">
      <c r="A8" s="25" t="s">
        <v>4</v>
      </c>
      <c r="B8" s="30">
        <v>64373</v>
      </c>
      <c r="C8" s="31">
        <v>157791</v>
      </c>
      <c r="D8" s="27">
        <f t="shared" si="0"/>
        <v>5.3227641091653917</v>
      </c>
      <c r="E8" s="28">
        <f t="shared" ref="E8:E15" si="1">C8/B8</f>
        <v>2.4511984838363912</v>
      </c>
      <c r="G8" s="48">
        <v>1.9800000000000002</v>
      </c>
      <c r="H8" s="48">
        <v>2.11</v>
      </c>
      <c r="I8" s="47"/>
      <c r="J8" s="47"/>
      <c r="K8" s="47"/>
      <c r="L8" s="47"/>
      <c r="M8" s="47"/>
    </row>
    <row r="9" spans="1:13" s="17" customFormat="1" ht="12.75" customHeight="1">
      <c r="A9" s="25" t="s">
        <v>5</v>
      </c>
      <c r="B9" s="30">
        <v>46718</v>
      </c>
      <c r="C9" s="31">
        <v>115010</v>
      </c>
      <c r="D9" s="27">
        <f t="shared" si="0"/>
        <v>3.8796325531564646</v>
      </c>
      <c r="E9" s="28">
        <f t="shared" si="1"/>
        <v>2.4617920287683548</v>
      </c>
      <c r="G9" s="48">
        <v>3.04</v>
      </c>
      <c r="H9" s="48">
        <v>2.65</v>
      </c>
      <c r="I9" s="47"/>
      <c r="J9" s="47"/>
      <c r="K9" s="47"/>
      <c r="L9" s="47"/>
      <c r="M9" s="47"/>
    </row>
    <row r="10" spans="1:13" s="17" customFormat="1" ht="12.75" customHeight="1">
      <c r="A10" s="25" t="s">
        <v>6</v>
      </c>
      <c r="B10" s="30">
        <v>106437</v>
      </c>
      <c r="C10" s="31">
        <v>246066</v>
      </c>
      <c r="D10" s="27">
        <f t="shared" si="0"/>
        <v>8.30054485544734</v>
      </c>
      <c r="E10" s="28">
        <f t="shared" si="1"/>
        <v>2.3118464443755462</v>
      </c>
      <c r="G10" s="48">
        <v>2.8000000000000003</v>
      </c>
      <c r="H10" s="48">
        <v>2.46</v>
      </c>
      <c r="I10" s="47"/>
      <c r="J10" s="47"/>
      <c r="K10" s="47"/>
      <c r="L10" s="47"/>
      <c r="M10" s="47"/>
    </row>
    <row r="11" spans="1:13" s="17" customFormat="1" ht="12.75" customHeight="1">
      <c r="A11" s="25" t="s">
        <v>7</v>
      </c>
      <c r="B11" s="30">
        <v>6265</v>
      </c>
      <c r="C11" s="31">
        <v>12632</v>
      </c>
      <c r="D11" s="27">
        <f t="shared" si="0"/>
        <v>0.42611528051015096</v>
      </c>
      <c r="E11" s="28">
        <f t="shared" si="1"/>
        <v>2.0162809257781324</v>
      </c>
      <c r="G11" s="48">
        <v>8.61</v>
      </c>
      <c r="H11" s="48">
        <v>7.79</v>
      </c>
      <c r="I11" s="47"/>
      <c r="J11" s="47"/>
      <c r="K11" s="47"/>
      <c r="L11" s="47"/>
      <c r="M11" s="47"/>
    </row>
    <row r="12" spans="1:13" s="17" customFormat="1" ht="12.75" customHeight="1">
      <c r="A12" s="25" t="s">
        <v>8</v>
      </c>
      <c r="B12" s="30">
        <v>24814</v>
      </c>
      <c r="C12" s="31">
        <v>59179</v>
      </c>
      <c r="D12" s="27">
        <f t="shared" si="0"/>
        <v>1.9962853218263317</v>
      </c>
      <c r="E12" s="28">
        <f t="shared" si="1"/>
        <v>2.3849036834045299</v>
      </c>
      <c r="G12" s="48">
        <v>5.9799999999999995</v>
      </c>
      <c r="H12" s="48">
        <v>5.88</v>
      </c>
      <c r="I12" s="47"/>
      <c r="J12" s="47"/>
      <c r="K12" s="47"/>
      <c r="L12" s="47"/>
      <c r="M12" s="47"/>
    </row>
    <row r="13" spans="1:13" s="17" customFormat="1" ht="12.75" customHeight="1">
      <c r="A13" s="25" t="s">
        <v>9</v>
      </c>
      <c r="B13" s="30">
        <v>100512</v>
      </c>
      <c r="C13" s="26">
        <v>313234</v>
      </c>
      <c r="D13" s="27">
        <f t="shared" si="0"/>
        <v>10.566323129774906</v>
      </c>
      <c r="E13" s="28">
        <f t="shared" si="1"/>
        <v>3.1163841133397008</v>
      </c>
      <c r="G13" s="48">
        <v>1.9900000000000002</v>
      </c>
      <c r="H13" s="48">
        <v>2.11</v>
      </c>
      <c r="I13" s="47"/>
      <c r="J13" s="47"/>
      <c r="K13" s="47"/>
      <c r="L13" s="47"/>
      <c r="M13" s="47"/>
    </row>
    <row r="14" spans="1:13" s="17" customFormat="1" ht="12.75" customHeight="1">
      <c r="A14" s="25" t="s">
        <v>10</v>
      </c>
      <c r="B14" s="30">
        <v>61468</v>
      </c>
      <c r="C14" s="31">
        <v>202281</v>
      </c>
      <c r="D14" s="27">
        <f t="shared" si="0"/>
        <v>6.8235453654903298</v>
      </c>
      <c r="E14" s="28">
        <f t="shared" si="1"/>
        <v>3.2908342552222294</v>
      </c>
      <c r="G14" s="48">
        <v>1.8599999999999999</v>
      </c>
      <c r="H14" s="48">
        <v>1.9300000000000002</v>
      </c>
      <c r="I14" s="47"/>
      <c r="J14" s="47"/>
      <c r="K14" s="47"/>
      <c r="L14" s="47"/>
      <c r="M14" s="47"/>
    </row>
    <row r="15" spans="1:13" s="17" customFormat="1" ht="12.75" customHeight="1">
      <c r="A15" s="25" t="s">
        <v>24</v>
      </c>
      <c r="B15" s="30">
        <v>87022</v>
      </c>
      <c r="C15" s="30">
        <v>317481</v>
      </c>
      <c r="D15" s="27">
        <f t="shared" si="0"/>
        <v>10.709587189015455</v>
      </c>
      <c r="E15" s="28">
        <f t="shared" si="1"/>
        <v>3.6482843418905566</v>
      </c>
      <c r="G15" s="48">
        <v>1.9800000000000002</v>
      </c>
      <c r="H15" s="48">
        <v>2.42</v>
      </c>
      <c r="I15" s="47"/>
      <c r="J15" s="47"/>
      <c r="K15" s="47"/>
      <c r="L15" s="47"/>
      <c r="M15" s="47"/>
    </row>
    <row r="16" spans="1:13" s="17" customFormat="1" ht="12.75" customHeight="1">
      <c r="A16" s="25" t="s">
        <v>11</v>
      </c>
      <c r="B16" s="30">
        <v>116651</v>
      </c>
      <c r="C16" s="30">
        <v>411358</v>
      </c>
      <c r="D16" s="27">
        <f>100*(C16/C$5)</f>
        <v>13.87634021216709</v>
      </c>
      <c r="E16" s="28">
        <f>C16/B16</f>
        <v>3.5263992593291098</v>
      </c>
      <c r="G16" s="48">
        <v>1.97</v>
      </c>
      <c r="H16" s="48">
        <v>2.27</v>
      </c>
      <c r="I16" s="47"/>
      <c r="J16" s="47"/>
      <c r="K16" s="47"/>
      <c r="L16" s="47"/>
      <c r="M16" s="47"/>
    </row>
    <row r="17" spans="1:13" s="17" customFormat="1" ht="12.75" customHeight="1">
      <c r="A17" s="25" t="s">
        <v>12</v>
      </c>
      <c r="B17" s="30">
        <v>186174</v>
      </c>
      <c r="C17" s="30">
        <v>773608</v>
      </c>
      <c r="D17" s="27">
        <f>100*(C17/C$5)</f>
        <v>26.096120165048831</v>
      </c>
      <c r="E17" s="28">
        <f>C17/B17</f>
        <v>4.1552955837012684</v>
      </c>
      <c r="G17" s="48">
        <v>1.76</v>
      </c>
      <c r="H17" s="48">
        <v>2.02</v>
      </c>
      <c r="I17" s="47"/>
      <c r="J17" s="47"/>
      <c r="K17" s="47"/>
      <c r="L17" s="47"/>
      <c r="M17" s="47"/>
    </row>
    <row r="18" spans="1:13" s="17" customFormat="1" ht="14.25" customHeight="1">
      <c r="A18" s="25" t="s">
        <v>13</v>
      </c>
      <c r="B18" s="30">
        <v>24492</v>
      </c>
      <c r="C18" s="30">
        <v>56840</v>
      </c>
      <c r="D18" s="27">
        <f>100*(C18/C$5)</f>
        <v>1.9173838302879178</v>
      </c>
      <c r="E18" s="28">
        <f>C18/B18</f>
        <v>2.3207577984648049</v>
      </c>
      <c r="G18" s="48">
        <v>3.83</v>
      </c>
      <c r="H18" s="48">
        <v>4.04</v>
      </c>
    </row>
    <row r="19" spans="1:13" s="17" customFormat="1" ht="12.75" customHeight="1">
      <c r="A19" s="32" t="s">
        <v>14</v>
      </c>
      <c r="B19" s="34">
        <v>10423</v>
      </c>
      <c r="C19" s="34">
        <v>35447</v>
      </c>
      <c r="D19" s="35">
        <f>100*(C19/C$5)</f>
        <v>1.1957337197786035</v>
      </c>
      <c r="E19" s="36">
        <f>C19/B19</f>
        <v>3.4008442866737023</v>
      </c>
      <c r="F19" s="49"/>
      <c r="G19" s="50">
        <v>3.4799999999999995</v>
      </c>
      <c r="H19" s="50">
        <v>3.61</v>
      </c>
    </row>
    <row r="20" spans="1:13" s="17" customFormat="1" ht="12.75">
      <c r="B20" s="40"/>
      <c r="C20" s="40"/>
      <c r="D20" s="40"/>
      <c r="E20" s="40"/>
      <c r="G20" s="40"/>
      <c r="H20" s="40"/>
    </row>
    <row r="21" spans="1:13" s="17" customFormat="1" ht="12.75">
      <c r="A21" s="17" t="s">
        <v>25</v>
      </c>
    </row>
    <row r="22" spans="1:13" s="17" customFormat="1" ht="12.75">
      <c r="A22" s="17" t="s">
        <v>26</v>
      </c>
    </row>
    <row r="23" spans="1:13" s="17" customFormat="1" ht="12.75">
      <c r="A23" s="41" t="s">
        <v>27</v>
      </c>
    </row>
    <row r="24" spans="1:13" s="17" customFormat="1" ht="27" customHeight="1">
      <c r="B24" s="41"/>
      <c r="C24" s="41"/>
      <c r="D24" s="41"/>
      <c r="E24" s="41"/>
      <c r="F24" s="41"/>
      <c r="G24" s="41"/>
      <c r="H24" s="41"/>
    </row>
    <row r="25" spans="1:13" s="17" customFormat="1" ht="12.75">
      <c r="A25" s="43" t="s">
        <v>28</v>
      </c>
    </row>
    <row r="26" spans="1:13" s="17" customFormat="1" ht="12.75">
      <c r="A26" s="17" t="s">
        <v>29</v>
      </c>
      <c r="B26" s="43"/>
      <c r="C26" s="43"/>
      <c r="D26" s="43"/>
      <c r="E26" s="43"/>
      <c r="F26" s="43"/>
      <c r="G26" s="43"/>
      <c r="H26" s="43"/>
    </row>
    <row r="27" spans="1:13" s="17" customFormat="1" ht="12.75">
      <c r="A27" s="17" t="s">
        <v>30</v>
      </c>
    </row>
    <row r="28" spans="1:13" s="17" customFormat="1" ht="12.75"/>
    <row r="29" spans="1:13" s="17" customFormat="1" ht="12.75">
      <c r="A29" s="45"/>
      <c r="B29" s="39"/>
      <c r="C29" s="37"/>
      <c r="D29" s="37"/>
      <c r="E29" s="37"/>
      <c r="F29" s="37"/>
      <c r="G29" s="39"/>
      <c r="H29" s="37"/>
    </row>
    <row r="30" spans="1:13" s="17" customFormat="1" ht="12.75"/>
    <row r="31" spans="1:13" s="17" customFormat="1" ht="12.75"/>
    <row r="32" spans="1:13" s="17" customFormat="1" ht="6" customHeight="1"/>
    <row r="33" spans="1:9" s="17" customFormat="1" ht="12.75" customHeight="1"/>
    <row r="34" spans="1:9" s="17" customFormat="1" ht="12.75" customHeight="1"/>
    <row r="35" spans="1:9" s="17" customFormat="1" ht="12.75" customHeight="1"/>
    <row r="36" spans="1:9" s="17" customFormat="1" ht="12.75" customHeight="1"/>
    <row r="37" spans="1:9" s="17" customFormat="1" ht="12.75" customHeight="1"/>
    <row r="38" spans="1:9" s="17" customFormat="1" ht="12.75" customHeight="1"/>
    <row r="39" spans="1:9" s="17" customFormat="1" ht="12.75" customHeight="1"/>
    <row r="40" spans="1:9" s="17" customFormat="1" ht="12.75" customHeight="1"/>
    <row r="41" spans="1:9" s="17" customFormat="1" ht="12.75" customHeight="1"/>
    <row r="42" spans="1:9" s="17" customFormat="1" ht="12.75" customHeight="1"/>
    <row r="43" spans="1:9" s="17" customFormat="1" ht="12.75" customHeight="1"/>
    <row r="44" spans="1:9" s="17" customFormat="1" ht="12.75" customHeight="1"/>
    <row r="45" spans="1:9" s="17" customFormat="1" ht="13.5" customHeight="1"/>
    <row r="46" spans="1:9" s="17" customFormat="1" ht="15" customHeight="1"/>
    <row r="47" spans="1:9" ht="12.75">
      <c r="A47" s="17"/>
      <c r="B47" s="17"/>
      <c r="C47" s="17"/>
      <c r="D47" s="17"/>
      <c r="E47" s="17"/>
      <c r="F47" s="17"/>
      <c r="G47" s="17"/>
      <c r="H47" s="17"/>
      <c r="I47" s="1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7"/>
  <sheetViews>
    <sheetView showGridLines="0" zoomScaleNormal="100" workbookViewId="0">
      <selection activeCell="B5" sqref="B5"/>
    </sheetView>
  </sheetViews>
  <sheetFormatPr baseColWidth="10" defaultColWidth="11" defaultRowHeight="11.25"/>
  <cols>
    <col min="1" max="1" width="24.5" style="2" customWidth="1"/>
    <col min="2" max="3" width="11" style="2"/>
    <col min="4" max="4" width="12.375" style="2" customWidth="1"/>
    <col min="5" max="5" width="10.125" style="2" customWidth="1"/>
    <col min="6" max="6" width="2.125" style="2" customWidth="1"/>
    <col min="7" max="8" width="7.625" style="2" customWidth="1"/>
    <col min="9" max="16384" width="11" style="2"/>
  </cols>
  <sheetData>
    <row r="1" spans="1:10" ht="12.75" customHeight="1">
      <c r="A1" s="1" t="s">
        <v>35</v>
      </c>
      <c r="H1" s="3" t="s">
        <v>16</v>
      </c>
    </row>
    <row r="2" spans="1:10" ht="12.75" customHeight="1">
      <c r="A2" s="1" t="s">
        <v>17</v>
      </c>
    </row>
    <row r="3" spans="1:10" ht="12.75">
      <c r="A3" s="2" t="s">
        <v>18</v>
      </c>
      <c r="J3" s="19"/>
    </row>
    <row r="4" spans="1:10" s="9" customFormat="1" ht="29.25" customHeight="1">
      <c r="A4" s="4" t="s">
        <v>32</v>
      </c>
      <c r="B4" s="5" t="s">
        <v>19</v>
      </c>
      <c r="C4" s="6" t="s">
        <v>1</v>
      </c>
      <c r="D4" s="7" t="s">
        <v>20</v>
      </c>
      <c r="E4" s="8" t="s">
        <v>2</v>
      </c>
      <c r="G4" s="10" t="s">
        <v>21</v>
      </c>
      <c r="H4" s="11" t="s">
        <v>22</v>
      </c>
      <c r="J4" s="19"/>
    </row>
    <row r="5" spans="1:10" s="19" customFormat="1" ht="22.5" customHeight="1">
      <c r="A5" s="12" t="s">
        <v>23</v>
      </c>
      <c r="B5" s="13">
        <v>907491</v>
      </c>
      <c r="C5" s="14">
        <v>3056585</v>
      </c>
      <c r="D5" s="15">
        <f>100*(C5/C$5)</f>
        <v>100</v>
      </c>
      <c r="E5" s="16">
        <f>C5/B5</f>
        <v>3.3681711443970244</v>
      </c>
      <c r="F5" s="17"/>
      <c r="G5" s="18">
        <v>0.45999999999999996</v>
      </c>
      <c r="H5" s="18">
        <v>0.51</v>
      </c>
    </row>
    <row r="6" spans="1:10" s="17" customFormat="1" ht="6" customHeight="1">
      <c r="A6" s="51"/>
      <c r="B6" s="21"/>
      <c r="C6" s="22"/>
      <c r="D6" s="23"/>
      <c r="E6" s="24"/>
      <c r="G6" s="21"/>
      <c r="H6" s="22"/>
    </row>
    <row r="7" spans="1:10" s="17" customFormat="1" ht="12.75" customHeight="1">
      <c r="A7" s="25" t="s">
        <v>3</v>
      </c>
      <c r="B7" s="26">
        <v>73482</v>
      </c>
      <c r="C7" s="26">
        <v>251304</v>
      </c>
      <c r="D7" s="27">
        <f t="shared" ref="D7:D15" si="0">100*(C7/C$5)</f>
        <v>8.2217245717033887</v>
      </c>
      <c r="E7" s="28">
        <f>C7/B7</f>
        <v>3.4199395770392749</v>
      </c>
      <c r="G7" s="48">
        <v>1.44</v>
      </c>
      <c r="H7" s="48">
        <v>1.53</v>
      </c>
    </row>
    <row r="8" spans="1:10" s="17" customFormat="1" ht="12.75" customHeight="1">
      <c r="A8" s="25" t="s">
        <v>4</v>
      </c>
      <c r="B8" s="30">
        <v>58436</v>
      </c>
      <c r="C8" s="31">
        <v>145778</v>
      </c>
      <c r="D8" s="27">
        <f t="shared" si="0"/>
        <v>4.7693095398950138</v>
      </c>
      <c r="E8" s="28">
        <f t="shared" ref="E8:E15" si="1">C8/B8</f>
        <v>2.4946608255185159</v>
      </c>
      <c r="G8" s="48">
        <v>1.8599999999999999</v>
      </c>
      <c r="H8" s="48">
        <v>1.9800000000000002</v>
      </c>
    </row>
    <row r="9" spans="1:10" s="17" customFormat="1" ht="12.75" customHeight="1">
      <c r="A9" s="25" t="s">
        <v>5</v>
      </c>
      <c r="B9" s="30">
        <v>39878</v>
      </c>
      <c r="C9" s="31">
        <v>107441</v>
      </c>
      <c r="D9" s="27">
        <f t="shared" si="0"/>
        <v>3.5150666511809749</v>
      </c>
      <c r="E9" s="28">
        <f t="shared" si="1"/>
        <v>2.6942424394402931</v>
      </c>
      <c r="G9" s="48">
        <v>2.62</v>
      </c>
      <c r="H9" s="48">
        <v>2.31</v>
      </c>
    </row>
    <row r="10" spans="1:10" s="17" customFormat="1" ht="12.75" customHeight="1">
      <c r="A10" s="25" t="s">
        <v>6</v>
      </c>
      <c r="B10" s="30">
        <v>108177</v>
      </c>
      <c r="C10" s="31">
        <v>263977</v>
      </c>
      <c r="D10" s="27">
        <f t="shared" si="0"/>
        <v>8.6363376120736053</v>
      </c>
      <c r="E10" s="28">
        <f t="shared" si="1"/>
        <v>2.4402322120228885</v>
      </c>
      <c r="G10" s="48">
        <v>1.78</v>
      </c>
      <c r="H10" s="48">
        <v>1.6400000000000001</v>
      </c>
    </row>
    <row r="11" spans="1:10" s="17" customFormat="1" ht="12.75" customHeight="1">
      <c r="A11" s="25" t="s">
        <v>7</v>
      </c>
      <c r="B11" s="30">
        <v>4134</v>
      </c>
      <c r="C11" s="31">
        <v>8618</v>
      </c>
      <c r="D11" s="27">
        <f t="shared" si="0"/>
        <v>0.28194864530186464</v>
      </c>
      <c r="E11" s="28">
        <f t="shared" si="1"/>
        <v>2.0846637639090471</v>
      </c>
      <c r="G11" s="48">
        <v>8.92</v>
      </c>
      <c r="H11" s="48">
        <v>8.2100000000000009</v>
      </c>
    </row>
    <row r="12" spans="1:10" s="17" customFormat="1" ht="12.75" customHeight="1">
      <c r="A12" s="25" t="s">
        <v>8</v>
      </c>
      <c r="B12" s="30">
        <v>24756</v>
      </c>
      <c r="C12" s="31">
        <v>56620</v>
      </c>
      <c r="D12" s="27">
        <f t="shared" si="0"/>
        <v>1.8523940934081662</v>
      </c>
      <c r="E12" s="28">
        <f t="shared" si="1"/>
        <v>2.2871223137825174</v>
      </c>
      <c r="G12" s="48">
        <v>3.92</v>
      </c>
      <c r="H12" s="48">
        <v>3.84</v>
      </c>
    </row>
    <row r="13" spans="1:10" s="17" customFormat="1" ht="12.75" customHeight="1">
      <c r="A13" s="25" t="s">
        <v>9</v>
      </c>
      <c r="B13" s="30">
        <v>108066</v>
      </c>
      <c r="C13" s="26">
        <v>360808</v>
      </c>
      <c r="D13" s="27">
        <f t="shared" si="0"/>
        <v>11.804284847305082</v>
      </c>
      <c r="E13" s="28">
        <f t="shared" si="1"/>
        <v>3.3387744526493068</v>
      </c>
      <c r="G13" s="48">
        <v>1.6400000000000001</v>
      </c>
      <c r="H13" s="48">
        <v>1.8800000000000001</v>
      </c>
    </row>
    <row r="14" spans="1:10" s="17" customFormat="1" ht="12.75" customHeight="1">
      <c r="A14" s="25" t="s">
        <v>10</v>
      </c>
      <c r="B14" s="30">
        <v>67277</v>
      </c>
      <c r="C14" s="31">
        <v>208764</v>
      </c>
      <c r="D14" s="27">
        <f t="shared" si="0"/>
        <v>6.8299752828728799</v>
      </c>
      <c r="E14" s="28">
        <f t="shared" si="1"/>
        <v>3.1030515629412725</v>
      </c>
      <c r="G14" s="48">
        <v>1.94</v>
      </c>
      <c r="H14" s="48">
        <v>1.81</v>
      </c>
    </row>
    <row r="15" spans="1:10" s="17" customFormat="1" ht="12.75" customHeight="1">
      <c r="A15" s="25" t="s">
        <v>24</v>
      </c>
      <c r="B15" s="30">
        <v>85503</v>
      </c>
      <c r="C15" s="30">
        <v>306826</v>
      </c>
      <c r="D15" s="27">
        <f t="shared" si="0"/>
        <v>10.038196222254575</v>
      </c>
      <c r="E15" s="28">
        <f t="shared" si="1"/>
        <v>3.5884822754757142</v>
      </c>
      <c r="G15" s="48">
        <v>1.67</v>
      </c>
      <c r="H15" s="48">
        <v>1.77</v>
      </c>
    </row>
    <row r="16" spans="1:10" s="17" customFormat="1" ht="12.75" customHeight="1">
      <c r="A16" s="25" t="s">
        <v>11</v>
      </c>
      <c r="B16" s="30">
        <v>118180</v>
      </c>
      <c r="C16" s="30">
        <v>449660</v>
      </c>
      <c r="D16" s="27">
        <f>100*(C16/C$5)</f>
        <v>14.711189121192442</v>
      </c>
      <c r="E16" s="28">
        <f>C16/B16</f>
        <v>3.8048739211372484</v>
      </c>
      <c r="G16" s="48">
        <v>1.48</v>
      </c>
      <c r="H16" s="48">
        <v>1.66</v>
      </c>
    </row>
    <row r="17" spans="1:8" s="17" customFormat="1" ht="12.75" customHeight="1">
      <c r="A17" s="25" t="s">
        <v>12</v>
      </c>
      <c r="B17" s="30">
        <v>190198</v>
      </c>
      <c r="C17" s="30">
        <v>817035</v>
      </c>
      <c r="D17" s="27">
        <f>100*(C17/C$5)</f>
        <v>26.730321584382573</v>
      </c>
      <c r="E17" s="28">
        <f>C17/B17</f>
        <v>4.2957076309950679</v>
      </c>
      <c r="G17" s="48">
        <v>1.28</v>
      </c>
      <c r="H17" s="48">
        <v>1.41</v>
      </c>
    </row>
    <row r="18" spans="1:8" s="17" customFormat="1" ht="12.75" customHeight="1">
      <c r="A18" s="25" t="s">
        <v>13</v>
      </c>
      <c r="B18" s="26">
        <v>20785</v>
      </c>
      <c r="C18" s="26">
        <v>50011</v>
      </c>
      <c r="D18" s="27">
        <f>100*(C18/C$5)</f>
        <v>1.6361723950094633</v>
      </c>
      <c r="E18" s="28">
        <f>C18/B18</f>
        <v>2.406110175607409</v>
      </c>
      <c r="G18" s="48">
        <v>3.6700000000000004</v>
      </c>
      <c r="H18" s="48">
        <v>3.91</v>
      </c>
    </row>
    <row r="19" spans="1:8" s="17" customFormat="1" ht="12.75" customHeight="1">
      <c r="A19" s="32" t="s">
        <v>14</v>
      </c>
      <c r="B19" s="33">
        <v>8619</v>
      </c>
      <c r="C19" s="52">
        <v>29743</v>
      </c>
      <c r="D19" s="35">
        <f>100*(C19/C$5)</f>
        <v>0.97307943341997694</v>
      </c>
      <c r="E19" s="36">
        <f>C19/B19</f>
        <v>3.4508643694164056</v>
      </c>
      <c r="F19" s="49"/>
      <c r="G19" s="50">
        <v>3.6700000000000004</v>
      </c>
      <c r="H19" s="50">
        <v>3.66</v>
      </c>
    </row>
    <row r="20" spans="1:8" s="17" customFormat="1" ht="12.75">
      <c r="B20" s="40"/>
      <c r="C20" s="40"/>
      <c r="D20" s="40"/>
      <c r="E20" s="40"/>
      <c r="G20" s="40"/>
      <c r="H20" s="40"/>
    </row>
    <row r="21" spans="1:8" s="17" customFormat="1" ht="12.75">
      <c r="A21" s="17" t="s">
        <v>25</v>
      </c>
    </row>
    <row r="22" spans="1:8" s="17" customFormat="1" ht="12.75">
      <c r="A22" s="17" t="s">
        <v>26</v>
      </c>
    </row>
    <row r="23" spans="1:8" s="17" customFormat="1" ht="12.75">
      <c r="A23" s="41" t="s">
        <v>27</v>
      </c>
    </row>
    <row r="24" spans="1:8" s="17" customFormat="1" ht="27" customHeight="1">
      <c r="B24" s="41"/>
      <c r="C24" s="41"/>
      <c r="D24" s="41"/>
      <c r="E24" s="41"/>
      <c r="F24" s="41"/>
      <c r="G24" s="41"/>
      <c r="H24" s="41"/>
    </row>
    <row r="25" spans="1:8" s="17" customFormat="1" ht="12.75">
      <c r="A25" s="43" t="s">
        <v>28</v>
      </c>
    </row>
    <row r="26" spans="1:8" s="17" customFormat="1" ht="12.75">
      <c r="A26" s="17" t="s">
        <v>29</v>
      </c>
      <c r="B26" s="43"/>
      <c r="C26" s="43"/>
      <c r="D26" s="43"/>
      <c r="E26" s="43"/>
      <c r="F26" s="43"/>
      <c r="G26" s="43"/>
      <c r="H26" s="43"/>
    </row>
    <row r="27" spans="1:8" s="17" customFormat="1" ht="12.75">
      <c r="A27" s="17" t="s">
        <v>30</v>
      </c>
    </row>
    <row r="28" spans="1:8" s="17" customFormat="1" ht="12.75"/>
    <row r="29" spans="1:8" s="17" customFormat="1" ht="12.75">
      <c r="A29" s="45"/>
      <c r="B29" s="39"/>
      <c r="C29" s="37"/>
      <c r="D29" s="37"/>
      <c r="E29" s="37"/>
      <c r="F29" s="37"/>
      <c r="G29" s="39"/>
      <c r="H29" s="37"/>
    </row>
    <row r="30" spans="1:8" s="17" customFormat="1" ht="12.75">
      <c r="A30" s="45"/>
      <c r="B30" s="39"/>
      <c r="C30" s="37"/>
      <c r="D30" s="37"/>
      <c r="E30" s="37"/>
      <c r="F30" s="37"/>
      <c r="G30" s="39"/>
      <c r="H30" s="37"/>
    </row>
    <row r="31" spans="1:8" s="17" customFormat="1" ht="12.75">
      <c r="A31" s="45"/>
      <c r="B31" s="39"/>
      <c r="C31" s="37"/>
      <c r="D31" s="37"/>
      <c r="E31" s="37"/>
      <c r="F31" s="37"/>
      <c r="G31" s="39"/>
      <c r="H31" s="37"/>
    </row>
    <row r="32" spans="1:8" s="17" customFormat="1" ht="6" customHeight="1">
      <c r="A32" s="45"/>
      <c r="B32" s="39"/>
      <c r="C32" s="37"/>
      <c r="D32" s="37"/>
      <c r="E32" s="37"/>
      <c r="F32" s="37"/>
      <c r="G32" s="39"/>
      <c r="H32" s="37"/>
    </row>
    <row r="33" spans="1:11" s="17" customFormat="1" ht="12.75" customHeight="1">
      <c r="A33" s="45"/>
      <c r="B33" s="39"/>
      <c r="C33" s="37"/>
      <c r="D33" s="37"/>
      <c r="E33" s="37"/>
      <c r="F33" s="37"/>
      <c r="G33" s="39"/>
      <c r="H33" s="37"/>
    </row>
    <row r="34" spans="1:11" s="17" customFormat="1" ht="12.75" customHeight="1">
      <c r="A34" s="45"/>
      <c r="B34" s="39"/>
      <c r="C34" s="37"/>
      <c r="D34" s="37"/>
      <c r="E34" s="37"/>
      <c r="F34" s="37"/>
      <c r="G34" s="39"/>
      <c r="H34" s="37"/>
    </row>
    <row r="35" spans="1:11" s="17" customFormat="1" ht="12.75" customHeight="1">
      <c r="A35" s="45"/>
      <c r="B35" s="39"/>
      <c r="C35" s="37"/>
      <c r="D35" s="37"/>
      <c r="E35" s="37"/>
      <c r="F35" s="37"/>
      <c r="G35" s="39"/>
      <c r="H35" s="37"/>
    </row>
    <row r="36" spans="1:11" s="17" customFormat="1" ht="12.75" customHeight="1">
      <c r="A36" s="45"/>
      <c r="B36" s="39"/>
      <c r="C36" s="37"/>
      <c r="D36" s="37"/>
      <c r="E36" s="37"/>
      <c r="F36" s="37"/>
      <c r="G36" s="39"/>
      <c r="H36" s="37"/>
    </row>
    <row r="37" spans="1:11" s="17" customFormat="1" ht="12.75" customHeight="1">
      <c r="A37" s="45"/>
      <c r="B37" s="39"/>
      <c r="C37" s="37"/>
      <c r="D37" s="37"/>
      <c r="E37" s="37"/>
      <c r="F37" s="37"/>
      <c r="G37" s="39"/>
      <c r="H37" s="37"/>
    </row>
    <row r="38" spans="1:11" s="17" customFormat="1" ht="12.75" customHeight="1">
      <c r="A38" s="45"/>
      <c r="B38" s="39"/>
      <c r="C38" s="37"/>
      <c r="D38" s="37"/>
      <c r="E38" s="37"/>
      <c r="F38" s="37"/>
      <c r="G38" s="39"/>
      <c r="H38" s="37"/>
    </row>
    <row r="39" spans="1:11" s="17" customFormat="1" ht="12.75" customHeight="1">
      <c r="A39" s="45"/>
      <c r="B39" s="39"/>
      <c r="C39" s="37"/>
      <c r="D39" s="37"/>
      <c r="E39" s="37"/>
      <c r="F39" s="37"/>
      <c r="G39" s="39"/>
      <c r="H39" s="37"/>
    </row>
    <row r="40" spans="1:11" s="17" customFormat="1" ht="12.75" customHeight="1">
      <c r="A40" s="45"/>
      <c r="B40" s="39"/>
      <c r="C40" s="37"/>
      <c r="D40" s="37"/>
      <c r="E40" s="37"/>
      <c r="F40" s="37"/>
      <c r="G40" s="39"/>
      <c r="H40" s="37"/>
    </row>
    <row r="41" spans="1:11" s="17" customFormat="1" ht="12.75" customHeight="1">
      <c r="A41" s="45"/>
      <c r="B41" s="39"/>
      <c r="C41" s="37"/>
      <c r="D41" s="37"/>
      <c r="E41" s="37"/>
      <c r="F41" s="37"/>
      <c r="G41" s="39"/>
      <c r="H41" s="37"/>
    </row>
    <row r="42" spans="1:11" s="17" customFormat="1" ht="12.75" customHeight="1">
      <c r="A42" s="45"/>
      <c r="B42" s="39"/>
      <c r="C42" s="37"/>
      <c r="D42" s="37"/>
      <c r="E42" s="37"/>
      <c r="F42" s="37"/>
      <c r="G42" s="39"/>
      <c r="H42" s="37"/>
    </row>
    <row r="43" spans="1:11" s="17" customFormat="1" ht="12.75" customHeight="1">
      <c r="A43" s="45"/>
      <c r="B43" s="39"/>
      <c r="C43" s="37"/>
      <c r="D43" s="37"/>
      <c r="E43" s="37"/>
      <c r="F43" s="37"/>
      <c r="G43" s="39"/>
      <c r="H43" s="37"/>
    </row>
    <row r="44" spans="1:11" s="17" customFormat="1" ht="12.75" customHeight="1">
      <c r="A44" s="45"/>
      <c r="B44" s="39"/>
      <c r="C44" s="37"/>
      <c r="D44" s="37"/>
      <c r="E44" s="37"/>
      <c r="F44" s="37"/>
      <c r="G44" s="39"/>
      <c r="H44" s="37"/>
    </row>
    <row r="45" spans="1:11" s="17" customFormat="1" ht="13.5" customHeight="1">
      <c r="A45" s="45"/>
      <c r="B45" s="39"/>
      <c r="C45" s="37"/>
      <c r="D45" s="37"/>
      <c r="E45" s="37"/>
      <c r="F45" s="37"/>
      <c r="G45" s="39"/>
      <c r="H45" s="37"/>
    </row>
    <row r="46" spans="1:11" s="17" customFormat="1" ht="15" customHeight="1">
      <c r="A46" s="45"/>
      <c r="B46" s="39"/>
      <c r="C46" s="37"/>
      <c r="D46" s="37"/>
      <c r="E46" s="37"/>
      <c r="F46" s="37"/>
      <c r="G46" s="39"/>
      <c r="H46" s="37"/>
    </row>
    <row r="47" spans="1:11" ht="12.75">
      <c r="A47" s="45"/>
      <c r="B47" s="39"/>
      <c r="C47" s="37"/>
      <c r="D47" s="37"/>
      <c r="E47" s="37"/>
      <c r="F47" s="37"/>
      <c r="G47" s="39"/>
      <c r="H47" s="37"/>
      <c r="I47" s="17"/>
      <c r="J47" s="17"/>
      <c r="K47" s="1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45"/>
  <sheetViews>
    <sheetView showGridLines="0" zoomScaleNormal="100" workbookViewId="0">
      <selection activeCell="B5" sqref="B5"/>
    </sheetView>
  </sheetViews>
  <sheetFormatPr baseColWidth="10" defaultColWidth="11" defaultRowHeight="11.25"/>
  <cols>
    <col min="1" max="1" width="24.5" style="2" customWidth="1"/>
    <col min="2" max="3" width="11" style="2"/>
    <col min="4" max="4" width="12.375" style="2" customWidth="1"/>
    <col min="5" max="5" width="10.125" style="2" customWidth="1"/>
    <col min="6" max="6" width="2.125" style="2" customWidth="1"/>
    <col min="7" max="8" width="7.625" style="2" customWidth="1"/>
    <col min="9" max="16384" width="11" style="2"/>
  </cols>
  <sheetData>
    <row r="1" spans="1:10" ht="12.75" customHeight="1">
      <c r="A1" s="1" t="s">
        <v>36</v>
      </c>
      <c r="H1" s="3" t="s">
        <v>16</v>
      </c>
    </row>
    <row r="2" spans="1:10" ht="12.75" customHeight="1">
      <c r="A2" s="1" t="s">
        <v>17</v>
      </c>
    </row>
    <row r="3" spans="1:10">
      <c r="A3" s="2" t="s">
        <v>18</v>
      </c>
    </row>
    <row r="4" spans="1:10" s="9" customFormat="1" ht="29.25" customHeight="1">
      <c r="A4" s="4" t="s">
        <v>32</v>
      </c>
      <c r="B4" s="5" t="s">
        <v>19</v>
      </c>
      <c r="C4" s="6" t="s">
        <v>1</v>
      </c>
      <c r="D4" s="7" t="s">
        <v>20</v>
      </c>
      <c r="E4" s="8" t="s">
        <v>2</v>
      </c>
      <c r="G4" s="10" t="s">
        <v>21</v>
      </c>
      <c r="H4" s="11" t="s">
        <v>22</v>
      </c>
      <c r="J4" s="17"/>
    </row>
    <row r="5" spans="1:10" s="19" customFormat="1" ht="22.5" customHeight="1">
      <c r="A5" s="12" t="s">
        <v>23</v>
      </c>
      <c r="B5" s="13">
        <v>931537</v>
      </c>
      <c r="C5" s="14">
        <v>3280546</v>
      </c>
      <c r="D5" s="15">
        <f>100*(C5/C$5)</f>
        <v>100</v>
      </c>
      <c r="E5" s="16">
        <f>C5/B5</f>
        <v>3.5216486301671326</v>
      </c>
      <c r="F5" s="17"/>
      <c r="G5" s="18">
        <v>0.59</v>
      </c>
      <c r="H5" s="18">
        <v>0.67</v>
      </c>
      <c r="J5" s="17"/>
    </row>
    <row r="6" spans="1:10" s="17" customFormat="1" ht="6" customHeight="1">
      <c r="A6" s="51"/>
      <c r="B6" s="21"/>
      <c r="C6" s="22"/>
      <c r="D6" s="23"/>
      <c r="E6" s="24"/>
      <c r="G6" s="21"/>
      <c r="H6" s="22"/>
    </row>
    <row r="7" spans="1:10" s="17" customFormat="1" ht="12.75" customHeight="1">
      <c r="A7" s="25" t="s">
        <v>3</v>
      </c>
      <c r="B7" s="26">
        <v>82603</v>
      </c>
      <c r="C7" s="26">
        <v>292116</v>
      </c>
      <c r="D7" s="27">
        <f t="shared" ref="D7:D15" si="0">100*(C7/C$5)</f>
        <v>8.9044933373895692</v>
      </c>
      <c r="E7" s="28">
        <f>C7/B7</f>
        <v>3.5363848770625763</v>
      </c>
      <c r="G7" s="48">
        <v>1.9900000000000002</v>
      </c>
      <c r="H7" s="48">
        <v>2.0500000000000003</v>
      </c>
    </row>
    <row r="8" spans="1:10" s="17" customFormat="1" ht="12.75" customHeight="1">
      <c r="A8" s="25" t="s">
        <v>4</v>
      </c>
      <c r="B8" s="30">
        <v>59020</v>
      </c>
      <c r="C8" s="31">
        <v>147394</v>
      </c>
      <c r="D8" s="27">
        <f t="shared" si="0"/>
        <v>4.4929715968012642</v>
      </c>
      <c r="E8" s="28">
        <f t="shared" ref="E8:E15" si="1">C8/B8</f>
        <v>2.4973568281938325</v>
      </c>
      <c r="G8" s="48">
        <v>2.54</v>
      </c>
      <c r="H8" s="48">
        <v>2.7199999999999998</v>
      </c>
    </row>
    <row r="9" spans="1:10" s="17" customFormat="1" ht="12.75" customHeight="1">
      <c r="A9" s="25" t="s">
        <v>5</v>
      </c>
      <c r="B9" s="30">
        <v>38050</v>
      </c>
      <c r="C9" s="31">
        <v>115782</v>
      </c>
      <c r="D9" s="27">
        <f t="shared" si="0"/>
        <v>3.5293515164853657</v>
      </c>
      <c r="E9" s="28">
        <f t="shared" si="1"/>
        <v>3.042890932982917</v>
      </c>
      <c r="G9" s="48">
        <v>2.9000000000000004</v>
      </c>
      <c r="H9" s="48">
        <v>2.82</v>
      </c>
    </row>
    <row r="10" spans="1:10" s="17" customFormat="1" ht="12.75" customHeight="1">
      <c r="A10" s="25" t="s">
        <v>6</v>
      </c>
      <c r="B10" s="30">
        <v>103042</v>
      </c>
      <c r="C10" s="31">
        <v>248366</v>
      </c>
      <c r="D10" s="27">
        <f t="shared" si="0"/>
        <v>7.5708738728248282</v>
      </c>
      <c r="E10" s="28">
        <f t="shared" si="1"/>
        <v>2.4103375322683953</v>
      </c>
      <c r="G10" s="48">
        <v>2.4699999999999998</v>
      </c>
      <c r="H10" s="48">
        <v>2.62</v>
      </c>
    </row>
    <row r="11" spans="1:10" s="17" customFormat="1" ht="12.75" customHeight="1">
      <c r="A11" s="25" t="s">
        <v>7</v>
      </c>
      <c r="B11" s="30">
        <v>5228</v>
      </c>
      <c r="C11" s="31">
        <v>11134</v>
      </c>
      <c r="D11" s="27">
        <f t="shared" si="0"/>
        <v>0.33939472270774435</v>
      </c>
      <c r="E11" s="28">
        <f t="shared" si="1"/>
        <v>2.1296863045141547</v>
      </c>
      <c r="G11" s="48">
        <v>9.1999999999999993</v>
      </c>
      <c r="H11" s="48">
        <v>7.59</v>
      </c>
    </row>
    <row r="12" spans="1:10" s="17" customFormat="1" ht="12.75" customHeight="1">
      <c r="A12" s="25" t="s">
        <v>8</v>
      </c>
      <c r="B12" s="30">
        <v>26259</v>
      </c>
      <c r="C12" s="31">
        <v>58546</v>
      </c>
      <c r="D12" s="27">
        <f t="shared" si="0"/>
        <v>1.7846419467978807</v>
      </c>
      <c r="E12" s="28">
        <f t="shared" si="1"/>
        <v>2.2295593891618113</v>
      </c>
      <c r="G12" s="48">
        <v>4.5999999999999996</v>
      </c>
      <c r="H12" s="48">
        <v>4.51</v>
      </c>
    </row>
    <row r="13" spans="1:10" s="17" customFormat="1" ht="12.75" customHeight="1">
      <c r="A13" s="25" t="s">
        <v>9</v>
      </c>
      <c r="B13" s="30">
        <v>106885</v>
      </c>
      <c r="C13" s="26">
        <v>365316</v>
      </c>
      <c r="D13" s="27">
        <f t="shared" si="0"/>
        <v>11.135829218672745</v>
      </c>
      <c r="E13" s="28">
        <f t="shared" si="1"/>
        <v>3.4178416054638161</v>
      </c>
      <c r="G13" s="48">
        <v>1.92</v>
      </c>
      <c r="H13" s="48">
        <v>2.0500000000000003</v>
      </c>
    </row>
    <row r="14" spans="1:10" s="17" customFormat="1" ht="12.75" customHeight="1">
      <c r="A14" s="25" t="s">
        <v>10</v>
      </c>
      <c r="B14" s="30">
        <v>61042</v>
      </c>
      <c r="C14" s="31">
        <v>207905</v>
      </c>
      <c r="D14" s="27">
        <f t="shared" si="0"/>
        <v>6.337512109264738</v>
      </c>
      <c r="E14" s="28">
        <f t="shared" si="1"/>
        <v>3.4059336194751153</v>
      </c>
      <c r="G14" s="48">
        <v>2.5</v>
      </c>
      <c r="H14" s="48">
        <v>2.54</v>
      </c>
    </row>
    <row r="15" spans="1:10" s="17" customFormat="1" ht="12.75" customHeight="1">
      <c r="A15" s="25" t="s">
        <v>24</v>
      </c>
      <c r="B15" s="30">
        <v>80544</v>
      </c>
      <c r="C15" s="26">
        <v>305809</v>
      </c>
      <c r="D15" s="27">
        <f t="shared" si="0"/>
        <v>9.3218933677503681</v>
      </c>
      <c r="E15" s="28">
        <f t="shared" si="1"/>
        <v>3.7967942987683752</v>
      </c>
      <c r="G15" s="48">
        <v>2.2200000000000002</v>
      </c>
      <c r="H15" s="48">
        <v>2.68</v>
      </c>
    </row>
    <row r="16" spans="1:10" s="17" customFormat="1" ht="12.75" customHeight="1">
      <c r="A16" s="25" t="s">
        <v>11</v>
      </c>
      <c r="B16" s="30">
        <v>131399</v>
      </c>
      <c r="C16" s="26">
        <v>522639</v>
      </c>
      <c r="D16" s="27">
        <f>100*(C16/C$5)</f>
        <v>15.931463847786315</v>
      </c>
      <c r="E16" s="28">
        <f>C16/B16</f>
        <v>3.9774960235618231</v>
      </c>
      <c r="G16" s="48">
        <v>1.9</v>
      </c>
      <c r="H16" s="48">
        <v>1.9900000000000002</v>
      </c>
    </row>
    <row r="17" spans="1:8" s="17" customFormat="1" ht="12.75" customHeight="1">
      <c r="A17" s="25" t="s">
        <v>12</v>
      </c>
      <c r="B17" s="30">
        <v>204934</v>
      </c>
      <c r="C17" s="26">
        <v>921103</v>
      </c>
      <c r="D17" s="27">
        <f>100*(C17/C$5)</f>
        <v>28.077734621005163</v>
      </c>
      <c r="E17" s="28">
        <f>C17/B17</f>
        <v>4.494632418241971</v>
      </c>
      <c r="G17" s="48">
        <v>1.63</v>
      </c>
      <c r="H17" s="48">
        <v>1.82</v>
      </c>
    </row>
    <row r="18" spans="1:8" s="17" customFormat="1" ht="15" customHeight="1">
      <c r="A18" s="25" t="s">
        <v>13</v>
      </c>
      <c r="B18" s="26">
        <v>21288</v>
      </c>
      <c r="C18" s="26">
        <v>53442</v>
      </c>
      <c r="D18" s="27">
        <f>100*(C18/C$5)</f>
        <v>1.6290580897204305</v>
      </c>
      <c r="E18" s="28">
        <f>C18/B18</f>
        <v>2.5104284103720405</v>
      </c>
      <c r="G18" s="48">
        <v>3.6799999999999997</v>
      </c>
      <c r="H18" s="48">
        <v>3.92</v>
      </c>
    </row>
    <row r="19" spans="1:8" s="17" customFormat="1" ht="12.75">
      <c r="A19" s="32" t="s">
        <v>14</v>
      </c>
      <c r="B19" s="33">
        <v>11243</v>
      </c>
      <c r="C19" s="52">
        <v>30994</v>
      </c>
      <c r="D19" s="35">
        <f>100*(C19/C$5)</f>
        <v>0.94478175279358989</v>
      </c>
      <c r="E19" s="36">
        <f>C19/B19</f>
        <v>2.7567375255714666</v>
      </c>
      <c r="F19" s="49"/>
      <c r="G19" s="50">
        <v>4.3999999999999995</v>
      </c>
      <c r="H19" s="50">
        <v>4.5600000000000005</v>
      </c>
    </row>
    <row r="20" spans="1:8" s="17" customFormat="1" ht="12.75">
      <c r="B20" s="40"/>
      <c r="C20" s="40"/>
      <c r="D20" s="40"/>
      <c r="E20" s="40"/>
      <c r="G20" s="40"/>
      <c r="H20" s="40"/>
    </row>
    <row r="21" spans="1:8" s="17" customFormat="1" ht="12.75">
      <c r="A21" s="17" t="s">
        <v>25</v>
      </c>
    </row>
    <row r="22" spans="1:8" s="17" customFormat="1" ht="12.75">
      <c r="A22" s="17" t="s">
        <v>26</v>
      </c>
    </row>
    <row r="23" spans="1:8" s="17" customFormat="1" ht="27" customHeight="1">
      <c r="A23" s="41" t="s">
        <v>27</v>
      </c>
      <c r="B23" s="41"/>
      <c r="C23" s="41"/>
      <c r="D23" s="41"/>
      <c r="E23" s="41"/>
      <c r="F23" s="41"/>
      <c r="G23" s="41"/>
      <c r="H23" s="41"/>
    </row>
    <row r="24" spans="1:8" s="17" customFormat="1" ht="12.75"/>
    <row r="25" spans="1:8" s="17" customFormat="1" ht="12.75">
      <c r="A25" s="43" t="s">
        <v>28</v>
      </c>
      <c r="B25" s="43"/>
      <c r="C25" s="43"/>
      <c r="D25" s="43"/>
      <c r="E25" s="43"/>
      <c r="F25" s="43"/>
      <c r="G25" s="43"/>
      <c r="H25" s="43"/>
    </row>
    <row r="26" spans="1:8" s="17" customFormat="1" ht="12.75">
      <c r="A26" s="17" t="s">
        <v>29</v>
      </c>
    </row>
    <row r="27" spans="1:8" s="17" customFormat="1" ht="12.75">
      <c r="A27" s="17" t="s">
        <v>30</v>
      </c>
    </row>
    <row r="28" spans="1:8" s="17" customFormat="1" ht="12.75">
      <c r="A28" s="45"/>
      <c r="B28" s="39"/>
      <c r="C28" s="37"/>
      <c r="D28" s="37"/>
      <c r="E28" s="37"/>
      <c r="F28" s="37"/>
      <c r="G28" s="39"/>
      <c r="H28" s="37"/>
    </row>
    <row r="29" spans="1:8" s="17" customFormat="1" ht="12.75"/>
    <row r="30" spans="1:8" s="17" customFormat="1" ht="6" customHeight="1"/>
    <row r="31" spans="1:8" s="17" customFormat="1" ht="12.75" customHeight="1"/>
    <row r="32" spans="1:8" s="17" customFormat="1" ht="12.75" customHeight="1"/>
    <row r="33" spans="1:10" s="17" customFormat="1" ht="12.75" customHeight="1"/>
    <row r="34" spans="1:10" s="17" customFormat="1" ht="12.75" customHeight="1"/>
    <row r="35" spans="1:10" s="17" customFormat="1" ht="12.75" customHeight="1"/>
    <row r="36" spans="1:10" s="17" customFormat="1" ht="12.75" customHeight="1"/>
    <row r="37" spans="1:10" s="17" customFormat="1" ht="12.75" customHeight="1"/>
    <row r="38" spans="1:10" s="17" customFormat="1" ht="12.75" customHeight="1"/>
    <row r="39" spans="1:10" s="17" customFormat="1" ht="12.75" customHeight="1"/>
    <row r="40" spans="1:10" s="17" customFormat="1" ht="12.75" customHeight="1"/>
    <row r="41" spans="1:10" s="17" customFormat="1" ht="12.75" customHeight="1"/>
    <row r="42" spans="1:10" s="17" customFormat="1" ht="12.75" customHeight="1"/>
    <row r="43" spans="1:10" s="17" customFormat="1" ht="13.5" customHeight="1"/>
    <row r="44" spans="1:10" s="17" customFormat="1" ht="15" customHeight="1"/>
    <row r="45" spans="1:10" ht="12.75">
      <c r="A45" s="17"/>
      <c r="B45" s="17"/>
      <c r="C45" s="17"/>
      <c r="D45" s="17"/>
      <c r="E45" s="17"/>
      <c r="F45" s="17"/>
      <c r="G45" s="17"/>
      <c r="H45" s="17"/>
      <c r="I45" s="17"/>
      <c r="J45" s="1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38"/>
  <sheetViews>
    <sheetView showGridLines="0" zoomScaleNormal="100" workbookViewId="0">
      <selection activeCell="B5" sqref="B5"/>
    </sheetView>
  </sheetViews>
  <sheetFormatPr baseColWidth="10" defaultColWidth="11" defaultRowHeight="11.25"/>
  <cols>
    <col min="1" max="1" width="24.5" style="2" customWidth="1"/>
    <col min="2" max="3" width="11" style="2"/>
    <col min="4" max="4" width="12.375" style="2" customWidth="1"/>
    <col min="5" max="5" width="10.125" style="2" customWidth="1"/>
    <col min="6" max="6" width="2.125" style="2" customWidth="1"/>
    <col min="7" max="8" width="7.625" style="2" customWidth="1"/>
    <col min="9" max="16384" width="11" style="2"/>
  </cols>
  <sheetData>
    <row r="1" spans="1:10" ht="12.75" customHeight="1">
      <c r="A1" s="1" t="s">
        <v>37</v>
      </c>
      <c r="E1" s="3"/>
      <c r="H1" s="3" t="s">
        <v>16</v>
      </c>
    </row>
    <row r="2" spans="1:10" ht="12.75" customHeight="1">
      <c r="A2" s="1" t="s">
        <v>17</v>
      </c>
    </row>
    <row r="3" spans="1:10" ht="12.75">
      <c r="A3" s="2" t="s">
        <v>18</v>
      </c>
      <c r="J3" s="19"/>
    </row>
    <row r="4" spans="1:10" s="9" customFormat="1" ht="29.25" customHeight="1">
      <c r="A4" s="4" t="s">
        <v>32</v>
      </c>
      <c r="B4" s="5" t="s">
        <v>19</v>
      </c>
      <c r="C4" s="6" t="s">
        <v>1</v>
      </c>
      <c r="D4" s="7" t="s">
        <v>20</v>
      </c>
      <c r="E4" s="8" t="s">
        <v>2</v>
      </c>
      <c r="G4" s="10" t="s">
        <v>21</v>
      </c>
      <c r="H4" s="11" t="s">
        <v>22</v>
      </c>
      <c r="J4" s="19"/>
    </row>
    <row r="5" spans="1:10" s="19" customFormat="1" ht="22.5" customHeight="1">
      <c r="A5" s="12" t="s">
        <v>23</v>
      </c>
      <c r="B5" s="13">
        <v>1050484</v>
      </c>
      <c r="C5" s="14">
        <v>3653874</v>
      </c>
      <c r="D5" s="15">
        <f>100*(C5/C$5)</f>
        <v>100</v>
      </c>
      <c r="E5" s="16">
        <f>C5/B5</f>
        <v>3.4782766800827045</v>
      </c>
      <c r="F5" s="17"/>
      <c r="G5" s="18">
        <v>0.8</v>
      </c>
      <c r="H5" s="18">
        <v>0.83</v>
      </c>
      <c r="I5" s="53"/>
    </row>
    <row r="6" spans="1:10" s="17" customFormat="1" ht="6" customHeight="1">
      <c r="A6" s="51"/>
      <c r="B6" s="21"/>
      <c r="C6" s="22"/>
      <c r="D6" s="23"/>
      <c r="E6" s="24"/>
      <c r="G6" s="21"/>
      <c r="H6" s="22"/>
    </row>
    <row r="7" spans="1:10" s="17" customFormat="1" ht="12.75" customHeight="1">
      <c r="A7" s="25" t="s">
        <v>3</v>
      </c>
      <c r="B7" s="26">
        <v>89602</v>
      </c>
      <c r="C7" s="26">
        <v>319818</v>
      </c>
      <c r="D7" s="27">
        <f t="shared" ref="D7:D19" si="0">100*(C7/C$5)</f>
        <v>8.7528469783030296</v>
      </c>
      <c r="E7" s="28">
        <f>C7/B7</f>
        <v>3.569317649159617</v>
      </c>
      <c r="G7" s="48">
        <v>2.5700000000000003</v>
      </c>
      <c r="H7" s="48">
        <v>2.87</v>
      </c>
    </row>
    <row r="8" spans="1:10" s="17" customFormat="1" ht="12.75" customHeight="1">
      <c r="A8" s="25" t="s">
        <v>4</v>
      </c>
      <c r="B8" s="30">
        <v>66375</v>
      </c>
      <c r="C8" s="31">
        <v>176103</v>
      </c>
      <c r="D8" s="27">
        <f t="shared" si="0"/>
        <v>4.8196243220209567</v>
      </c>
      <c r="E8" s="28">
        <f t="shared" ref="E8:E19" si="1">C8/B8</f>
        <v>2.6531525423728812</v>
      </c>
      <c r="G8" s="48">
        <v>2.93</v>
      </c>
      <c r="H8" s="48">
        <v>2.98</v>
      </c>
    </row>
    <row r="9" spans="1:10" s="17" customFormat="1" ht="12.75" customHeight="1">
      <c r="A9" s="25" t="s">
        <v>5</v>
      </c>
      <c r="B9" s="30">
        <v>41635</v>
      </c>
      <c r="C9" s="31">
        <v>134916</v>
      </c>
      <c r="D9" s="27">
        <f t="shared" si="0"/>
        <v>3.6924097546877643</v>
      </c>
      <c r="E9" s="28">
        <f t="shared" si="1"/>
        <v>3.2404467395220369</v>
      </c>
      <c r="G9" s="48">
        <v>3.8699999999999997</v>
      </c>
      <c r="H9" s="48">
        <v>3.52</v>
      </c>
    </row>
    <row r="10" spans="1:10" s="17" customFormat="1" ht="12.75" customHeight="1">
      <c r="A10" s="25" t="s">
        <v>6</v>
      </c>
      <c r="B10" s="30">
        <v>117994</v>
      </c>
      <c r="C10" s="31">
        <v>284810</v>
      </c>
      <c r="D10" s="27">
        <f t="shared" si="0"/>
        <v>7.7947405958716685</v>
      </c>
      <c r="E10" s="28">
        <f t="shared" si="1"/>
        <v>2.4137668017017813</v>
      </c>
      <c r="G10" s="48">
        <v>4</v>
      </c>
      <c r="H10" s="48">
        <v>3.6900000000000004</v>
      </c>
    </row>
    <row r="11" spans="1:10" s="17" customFormat="1" ht="12.75" customHeight="1">
      <c r="A11" s="25" t="s">
        <v>7</v>
      </c>
      <c r="B11" s="30">
        <v>6539</v>
      </c>
      <c r="C11" s="31">
        <v>12926</v>
      </c>
      <c r="D11" s="27">
        <f t="shared" si="0"/>
        <v>0.35376151449119486</v>
      </c>
      <c r="E11" s="28">
        <f t="shared" si="1"/>
        <v>1.9767548554824896</v>
      </c>
      <c r="G11" s="48">
        <v>11.469999999999999</v>
      </c>
      <c r="H11" s="48">
        <v>10.14</v>
      </c>
    </row>
    <row r="12" spans="1:10" s="17" customFormat="1" ht="12.75" customHeight="1">
      <c r="A12" s="25" t="s">
        <v>8</v>
      </c>
      <c r="B12" s="30">
        <v>28387</v>
      </c>
      <c r="C12" s="31">
        <v>66986</v>
      </c>
      <c r="D12" s="27">
        <f t="shared" si="0"/>
        <v>1.8332870810542454</v>
      </c>
      <c r="E12" s="28">
        <f t="shared" si="1"/>
        <v>2.3597421354845527</v>
      </c>
      <c r="G12" s="48">
        <v>8.4699999999999989</v>
      </c>
      <c r="H12" s="48">
        <v>7.9399999999999995</v>
      </c>
    </row>
    <row r="13" spans="1:10" s="17" customFormat="1" ht="12.75" customHeight="1">
      <c r="A13" s="25" t="s">
        <v>9</v>
      </c>
      <c r="B13" s="30">
        <v>128331</v>
      </c>
      <c r="C13" s="26">
        <v>444662</v>
      </c>
      <c r="D13" s="27">
        <f t="shared" si="0"/>
        <v>12.169604096911934</v>
      </c>
      <c r="E13" s="28">
        <f t="shared" si="1"/>
        <v>3.4649617006023488</v>
      </c>
      <c r="G13" s="48">
        <v>2.8400000000000003</v>
      </c>
      <c r="H13" s="48">
        <v>2.7</v>
      </c>
    </row>
    <row r="14" spans="1:10" s="17" customFormat="1" ht="12.75" customHeight="1">
      <c r="A14" s="25" t="s">
        <v>10</v>
      </c>
      <c r="B14" s="30">
        <v>81982</v>
      </c>
      <c r="C14" s="31">
        <v>254893</v>
      </c>
      <c r="D14" s="27">
        <f t="shared" si="0"/>
        <v>6.9759657831660311</v>
      </c>
      <c r="E14" s="28">
        <f t="shared" si="1"/>
        <v>3.1091337122783052</v>
      </c>
      <c r="G14" s="48">
        <v>3.19</v>
      </c>
      <c r="H14" s="48">
        <v>3.4000000000000004</v>
      </c>
    </row>
    <row r="15" spans="1:10" s="17" customFormat="1" ht="12.75" customHeight="1">
      <c r="A15" s="25" t="s">
        <v>24</v>
      </c>
      <c r="B15" s="30">
        <v>93287</v>
      </c>
      <c r="C15" s="31">
        <v>351619</v>
      </c>
      <c r="D15" s="27">
        <f t="shared" si="0"/>
        <v>9.6231835033172999</v>
      </c>
      <c r="E15" s="28">
        <f t="shared" si="1"/>
        <v>3.7692175758680202</v>
      </c>
      <c r="G15" s="48">
        <v>2.8899999999999997</v>
      </c>
      <c r="H15" s="48">
        <v>3.3300000000000005</v>
      </c>
    </row>
    <row r="16" spans="1:10" s="17" customFormat="1" ht="12.75" customHeight="1">
      <c r="A16" s="25" t="s">
        <v>11</v>
      </c>
      <c r="B16" s="26">
        <v>135965</v>
      </c>
      <c r="C16" s="31">
        <v>537745</v>
      </c>
      <c r="D16" s="27">
        <f t="shared" si="0"/>
        <v>14.717119419005693</v>
      </c>
      <c r="E16" s="28">
        <f t="shared" si="1"/>
        <v>3.9550251903063289</v>
      </c>
      <c r="G16" s="48">
        <v>2.17</v>
      </c>
      <c r="H16" s="48">
        <v>2.4</v>
      </c>
    </row>
    <row r="17" spans="1:8" s="17" customFormat="1" ht="12.75" customHeight="1">
      <c r="A17" s="25" t="s">
        <v>12</v>
      </c>
      <c r="B17" s="26">
        <v>225664</v>
      </c>
      <c r="C17" s="31">
        <v>980240</v>
      </c>
      <c r="D17" s="27">
        <f t="shared" si="0"/>
        <v>26.827416599477704</v>
      </c>
      <c r="E17" s="28">
        <f t="shared" si="1"/>
        <v>4.3438031764038572</v>
      </c>
      <c r="G17" s="48">
        <v>2.2599999999999998</v>
      </c>
      <c r="H17" s="48">
        <v>2.27</v>
      </c>
    </row>
    <row r="18" spans="1:8" s="17" customFormat="1" ht="13.5" customHeight="1">
      <c r="A18" s="25" t="s">
        <v>13</v>
      </c>
      <c r="B18" s="30">
        <v>22864</v>
      </c>
      <c r="C18" s="31">
        <v>58989</v>
      </c>
      <c r="D18" s="27">
        <f t="shared" si="0"/>
        <v>1.614423485867329</v>
      </c>
      <c r="E18" s="28">
        <f t="shared" si="1"/>
        <v>2.5799947515745276</v>
      </c>
      <c r="G18" s="48">
        <v>4.08</v>
      </c>
      <c r="H18" s="48">
        <v>4.3499999999999996</v>
      </c>
    </row>
    <row r="19" spans="1:8" s="17" customFormat="1" ht="15" customHeight="1">
      <c r="A19" s="32" t="s">
        <v>14</v>
      </c>
      <c r="B19" s="33">
        <v>11859</v>
      </c>
      <c r="C19" s="34">
        <v>30167</v>
      </c>
      <c r="D19" s="35">
        <f t="shared" si="0"/>
        <v>0.82561686582514893</v>
      </c>
      <c r="E19" s="36">
        <f t="shared" si="1"/>
        <v>2.5438063917699636</v>
      </c>
      <c r="F19" s="49"/>
      <c r="G19" s="50">
        <v>5.65</v>
      </c>
      <c r="H19" s="50">
        <v>4.9399999999999995</v>
      </c>
    </row>
    <row r="20" spans="1:8" s="17" customFormat="1" ht="12.75">
      <c r="E20" s="54"/>
    </row>
    <row r="21" spans="1:8" s="17" customFormat="1" ht="12.75">
      <c r="A21" s="17" t="s">
        <v>25</v>
      </c>
    </row>
    <row r="22" spans="1:8" s="17" customFormat="1" ht="12.75">
      <c r="A22" s="17" t="s">
        <v>26</v>
      </c>
    </row>
    <row r="23" spans="1:8" s="17" customFormat="1" ht="12.75">
      <c r="A23" s="41" t="s">
        <v>27</v>
      </c>
    </row>
    <row r="24" spans="1:8" ht="12.75" customHeight="1">
      <c r="A24" s="17"/>
      <c r="B24" s="41"/>
      <c r="C24" s="41"/>
      <c r="D24" s="41"/>
      <c r="E24" s="41"/>
      <c r="F24" s="41"/>
      <c r="G24" s="41"/>
      <c r="H24" s="41"/>
    </row>
    <row r="25" spans="1:8" ht="12.75">
      <c r="A25" s="43" t="s">
        <v>28</v>
      </c>
      <c r="B25" s="17"/>
      <c r="C25" s="17"/>
      <c r="D25" s="17"/>
      <c r="E25" s="17"/>
      <c r="F25" s="17"/>
      <c r="G25" s="17"/>
      <c r="H25" s="17"/>
    </row>
    <row r="26" spans="1:8" ht="12.75">
      <c r="A26" s="17" t="s">
        <v>29</v>
      </c>
      <c r="B26" s="43"/>
      <c r="C26" s="43"/>
      <c r="D26" s="43"/>
      <c r="E26" s="43"/>
      <c r="F26" s="43"/>
      <c r="G26" s="43"/>
      <c r="H26" s="43"/>
    </row>
    <row r="27" spans="1:8" ht="12.75">
      <c r="A27" s="17" t="s">
        <v>30</v>
      </c>
      <c r="B27" s="17"/>
      <c r="C27" s="17"/>
      <c r="D27" s="17"/>
      <c r="E27" s="17"/>
      <c r="F27" s="17"/>
      <c r="G27" s="17"/>
      <c r="H27" s="17"/>
    </row>
    <row r="28" spans="1:8" ht="12.75">
      <c r="A28" s="45"/>
      <c r="B28" s="17"/>
      <c r="C28" s="17"/>
      <c r="D28" s="17"/>
      <c r="E28" s="17"/>
      <c r="F28" s="17"/>
      <c r="G28" s="17"/>
      <c r="H28" s="17"/>
    </row>
    <row r="29" spans="1:8" ht="12.75">
      <c r="B29" s="45"/>
      <c r="C29" s="45"/>
      <c r="D29" s="45"/>
      <c r="E29" s="45"/>
      <c r="F29" s="45"/>
      <c r="G29" s="45"/>
      <c r="H29" s="45"/>
    </row>
    <row r="30" spans="1:8" ht="12.75">
      <c r="A30" s="17"/>
      <c r="B30" s="17"/>
      <c r="C30" s="17"/>
      <c r="D30" s="17"/>
      <c r="E30" s="17"/>
      <c r="F30" s="17"/>
      <c r="G30" s="17"/>
      <c r="H30" s="17"/>
    </row>
    <row r="31" spans="1:8" ht="12.75">
      <c r="A31" s="17"/>
      <c r="B31" s="17"/>
      <c r="C31" s="17"/>
      <c r="D31" s="17"/>
      <c r="E31" s="17"/>
      <c r="F31" s="17"/>
      <c r="G31" s="17"/>
      <c r="H31" s="17"/>
    </row>
    <row r="32" spans="1:8" ht="12.75">
      <c r="A32" s="17"/>
      <c r="B32" s="17"/>
      <c r="C32" s="17"/>
      <c r="D32" s="17"/>
      <c r="E32" s="17"/>
      <c r="F32" s="17"/>
      <c r="G32" s="17"/>
      <c r="H32" s="17"/>
    </row>
    <row r="33" spans="1:8" ht="12.75">
      <c r="A33" s="17"/>
      <c r="B33" s="17"/>
      <c r="C33" s="17"/>
      <c r="D33" s="17"/>
      <c r="E33" s="17"/>
      <c r="F33" s="17"/>
      <c r="G33" s="17"/>
      <c r="H33" s="17"/>
    </row>
    <row r="34" spans="1:8" ht="12.75">
      <c r="A34" s="17"/>
      <c r="B34" s="17"/>
      <c r="C34" s="17"/>
      <c r="D34" s="17"/>
      <c r="E34" s="17"/>
      <c r="F34" s="17"/>
      <c r="G34" s="17"/>
      <c r="H34" s="17"/>
    </row>
    <row r="35" spans="1:8" ht="12.75">
      <c r="A35" s="17"/>
      <c r="B35" s="17"/>
      <c r="C35" s="17"/>
      <c r="D35" s="17"/>
      <c r="E35" s="17"/>
      <c r="F35" s="17"/>
      <c r="G35" s="17"/>
      <c r="H35" s="17"/>
    </row>
    <row r="36" spans="1:8" ht="12.75">
      <c r="A36" s="17"/>
      <c r="B36" s="17"/>
      <c r="C36" s="17"/>
      <c r="D36" s="17"/>
      <c r="E36" s="17"/>
      <c r="F36" s="17"/>
      <c r="G36" s="17"/>
      <c r="H36" s="17"/>
    </row>
    <row r="37" spans="1:8" ht="12.75">
      <c r="A37" s="17"/>
      <c r="B37" s="17"/>
      <c r="C37" s="55"/>
      <c r="D37" s="17"/>
      <c r="E37" s="17"/>
      <c r="F37" s="17"/>
      <c r="G37" s="17"/>
      <c r="H37" s="17"/>
    </row>
    <row r="38" spans="1:8" ht="12.75">
      <c r="G38" s="17"/>
      <c r="H38" s="5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38"/>
  <sheetViews>
    <sheetView showGridLines="0" zoomScaleNormal="100" workbookViewId="0">
      <selection activeCell="B5" sqref="B5"/>
    </sheetView>
  </sheetViews>
  <sheetFormatPr baseColWidth="10" defaultColWidth="11" defaultRowHeight="11.25"/>
  <cols>
    <col min="1" max="1" width="24.5" style="2" customWidth="1"/>
    <col min="2" max="3" width="11" style="2"/>
    <col min="4" max="4" width="12.375" style="2" customWidth="1"/>
    <col min="5" max="5" width="10.125" style="2" customWidth="1"/>
    <col min="6" max="6" width="2.125" style="2" customWidth="1"/>
    <col min="7" max="8" width="7.625" style="2" customWidth="1"/>
    <col min="9" max="16384" width="11" style="2"/>
  </cols>
  <sheetData>
    <row r="1" spans="1:10" ht="12.75" customHeight="1">
      <c r="A1" s="1" t="s">
        <v>38</v>
      </c>
      <c r="E1" s="3"/>
      <c r="H1" s="3" t="s">
        <v>16</v>
      </c>
    </row>
    <row r="2" spans="1:10" ht="12.75" customHeight="1">
      <c r="A2" s="1" t="s">
        <v>17</v>
      </c>
    </row>
    <row r="3" spans="1:10" ht="12.75">
      <c r="A3" s="2" t="s">
        <v>18</v>
      </c>
      <c r="J3" s="19"/>
    </row>
    <row r="4" spans="1:10" s="9" customFormat="1" ht="29.25" customHeight="1">
      <c r="A4" s="4" t="s">
        <v>32</v>
      </c>
      <c r="B4" s="5" t="s">
        <v>19</v>
      </c>
      <c r="C4" s="6" t="s">
        <v>1</v>
      </c>
      <c r="D4" s="7" t="s">
        <v>20</v>
      </c>
      <c r="E4" s="8" t="s">
        <v>2</v>
      </c>
      <c r="G4" s="10" t="s">
        <v>21</v>
      </c>
      <c r="H4" s="11" t="s">
        <v>22</v>
      </c>
      <c r="J4" s="19"/>
    </row>
    <row r="5" spans="1:10" s="19" customFormat="1" ht="22.5" customHeight="1">
      <c r="A5" s="12" t="s">
        <v>23</v>
      </c>
      <c r="B5" s="13">
        <v>962847</v>
      </c>
      <c r="C5" s="13">
        <v>3383498</v>
      </c>
      <c r="D5" s="15">
        <f>100*(C5/C$5)</f>
        <v>100</v>
      </c>
      <c r="E5" s="16">
        <f>C5/B5</f>
        <v>3.5140557118628402</v>
      </c>
      <c r="G5" s="18">
        <v>0.80999999999999994</v>
      </c>
      <c r="H5" s="18">
        <v>0.83</v>
      </c>
    </row>
    <row r="6" spans="1:10" s="17" customFormat="1" ht="6" customHeight="1">
      <c r="A6" s="20"/>
      <c r="B6" s="21"/>
      <c r="C6" s="22"/>
      <c r="D6" s="23"/>
      <c r="E6" s="24"/>
      <c r="G6" s="21"/>
      <c r="H6" s="22"/>
      <c r="I6" s="9"/>
      <c r="J6" s="19"/>
    </row>
    <row r="7" spans="1:10" s="17" customFormat="1" ht="12.75" customHeight="1">
      <c r="A7" s="25" t="s">
        <v>3</v>
      </c>
      <c r="B7" s="26">
        <v>86451</v>
      </c>
      <c r="C7" s="26">
        <v>300804</v>
      </c>
      <c r="D7" s="27">
        <f t="shared" ref="D7:D15" si="0">100*(C7/C$5)</f>
        <v>8.890325928964641</v>
      </c>
      <c r="E7" s="28">
        <f>C7/B7</f>
        <v>3.4794739216434745</v>
      </c>
      <c r="G7" s="29">
        <v>2.6100000000000003</v>
      </c>
      <c r="H7" s="29">
        <v>2.67</v>
      </c>
      <c r="I7" s="9"/>
      <c r="J7" s="19"/>
    </row>
    <row r="8" spans="1:10" s="17" customFormat="1" ht="12.75" customHeight="1">
      <c r="A8" s="25" t="s">
        <v>4</v>
      </c>
      <c r="B8" s="30">
        <v>53447</v>
      </c>
      <c r="C8" s="31">
        <v>148779</v>
      </c>
      <c r="D8" s="27">
        <f t="shared" si="0"/>
        <v>4.3971948557380554</v>
      </c>
      <c r="E8" s="28">
        <f t="shared" ref="E8:E19" si="1">C8/B8</f>
        <v>2.7836735457556085</v>
      </c>
      <c r="G8" s="29">
        <v>3.1199999999999997</v>
      </c>
      <c r="H8" s="29">
        <v>3.27</v>
      </c>
      <c r="I8" s="9"/>
      <c r="J8" s="19"/>
    </row>
    <row r="9" spans="1:10" s="17" customFormat="1" ht="12.75" customHeight="1">
      <c r="A9" s="25" t="s">
        <v>5</v>
      </c>
      <c r="B9" s="30">
        <v>40202</v>
      </c>
      <c r="C9" s="31">
        <v>140009</v>
      </c>
      <c r="D9" s="27">
        <f t="shared" si="0"/>
        <v>4.1379956482906159</v>
      </c>
      <c r="E9" s="28">
        <f t="shared" si="1"/>
        <v>3.4826376797174272</v>
      </c>
      <c r="G9" s="29">
        <v>3.9</v>
      </c>
      <c r="H9" s="29">
        <v>3.53</v>
      </c>
      <c r="I9" s="9"/>
      <c r="J9" s="19"/>
    </row>
    <row r="10" spans="1:10" s="17" customFormat="1" ht="12.75" customHeight="1">
      <c r="A10" s="25" t="s">
        <v>6</v>
      </c>
      <c r="B10" s="30">
        <v>106294</v>
      </c>
      <c r="C10" s="31">
        <v>256396</v>
      </c>
      <c r="D10" s="27">
        <f t="shared" si="0"/>
        <v>7.5778380835454904</v>
      </c>
      <c r="E10" s="28">
        <f t="shared" si="1"/>
        <v>2.4121399138239221</v>
      </c>
      <c r="G10" s="29">
        <v>3.66</v>
      </c>
      <c r="H10" s="29">
        <v>3.4000000000000004</v>
      </c>
      <c r="I10" s="9"/>
      <c r="J10" s="19"/>
    </row>
    <row r="11" spans="1:10" s="17" customFormat="1" ht="12.75" customHeight="1">
      <c r="A11" s="25" t="s">
        <v>7</v>
      </c>
      <c r="B11" s="30">
        <v>6578</v>
      </c>
      <c r="C11" s="31">
        <v>13746</v>
      </c>
      <c r="D11" s="27">
        <f t="shared" si="0"/>
        <v>0.40626594134236221</v>
      </c>
      <c r="E11" s="28">
        <f t="shared" si="1"/>
        <v>2.0896929157798723</v>
      </c>
      <c r="G11" s="29">
        <v>12.379999999999999</v>
      </c>
      <c r="H11" s="29">
        <v>11.34</v>
      </c>
      <c r="I11" s="9"/>
      <c r="J11" s="19"/>
    </row>
    <row r="12" spans="1:10" s="17" customFormat="1" ht="12.75" customHeight="1">
      <c r="A12" s="25" t="s">
        <v>8</v>
      </c>
      <c r="B12" s="30">
        <v>27231</v>
      </c>
      <c r="C12" s="31">
        <v>64533</v>
      </c>
      <c r="D12" s="27">
        <f t="shared" si="0"/>
        <v>1.9072864828056646</v>
      </c>
      <c r="E12" s="28">
        <f t="shared" si="1"/>
        <v>2.3698358488487385</v>
      </c>
      <c r="G12" s="29">
        <v>6.94</v>
      </c>
      <c r="H12" s="29">
        <v>6.54</v>
      </c>
      <c r="I12" s="9"/>
      <c r="J12" s="19"/>
    </row>
    <row r="13" spans="1:10" s="17" customFormat="1" ht="12.75" customHeight="1">
      <c r="A13" s="25" t="s">
        <v>9</v>
      </c>
      <c r="B13" s="30">
        <v>127952</v>
      </c>
      <c r="C13" s="26">
        <v>443484</v>
      </c>
      <c r="D13" s="27">
        <f t="shared" si="0"/>
        <v>13.107263547961312</v>
      </c>
      <c r="E13" s="28">
        <f t="shared" si="1"/>
        <v>3.4660185069401024</v>
      </c>
      <c r="G13" s="29">
        <v>3.0300000000000002</v>
      </c>
      <c r="H13" s="29">
        <v>2.73</v>
      </c>
      <c r="I13" s="9"/>
      <c r="J13" s="19"/>
    </row>
    <row r="14" spans="1:10" s="17" customFormat="1" ht="12.75" customHeight="1">
      <c r="A14" s="25" t="s">
        <v>10</v>
      </c>
      <c r="B14" s="30">
        <v>69901</v>
      </c>
      <c r="C14" s="31">
        <v>215457</v>
      </c>
      <c r="D14" s="27">
        <f t="shared" si="0"/>
        <v>6.3678772678452882</v>
      </c>
      <c r="E14" s="28">
        <f t="shared" si="1"/>
        <v>3.0823164189353514</v>
      </c>
      <c r="G14" s="29">
        <v>3.02</v>
      </c>
      <c r="H14" s="29">
        <v>3.1399999999999997</v>
      </c>
      <c r="I14" s="9"/>
      <c r="J14" s="19"/>
    </row>
    <row r="15" spans="1:10" s="17" customFormat="1" ht="12.75" customHeight="1">
      <c r="A15" s="25" t="s">
        <v>24</v>
      </c>
      <c r="B15" s="30">
        <v>88525</v>
      </c>
      <c r="C15" s="31">
        <v>328973</v>
      </c>
      <c r="D15" s="27">
        <f t="shared" si="0"/>
        <v>9.7228666900349872</v>
      </c>
      <c r="E15" s="28">
        <f t="shared" si="1"/>
        <v>3.7161592770403842</v>
      </c>
      <c r="G15" s="29">
        <v>2.87</v>
      </c>
      <c r="H15" s="29">
        <v>3.36</v>
      </c>
      <c r="I15" s="9"/>
      <c r="J15" s="19"/>
    </row>
    <row r="16" spans="1:10" s="17" customFormat="1" ht="12.75" customHeight="1">
      <c r="A16" s="25" t="s">
        <v>11</v>
      </c>
      <c r="B16" s="26">
        <v>125886</v>
      </c>
      <c r="C16" s="31">
        <v>502612</v>
      </c>
      <c r="D16" s="27">
        <f>100*(C16/C$5)</f>
        <v>14.85480411101174</v>
      </c>
      <c r="E16" s="28">
        <f>C16/B16</f>
        <v>3.9925964761768586</v>
      </c>
      <c r="G16" s="29">
        <v>2.2399999999999998</v>
      </c>
      <c r="H16" s="29">
        <v>2.6</v>
      </c>
      <c r="I16" s="9"/>
      <c r="J16" s="19"/>
    </row>
    <row r="17" spans="1:10" s="17" customFormat="1" ht="12.75" customHeight="1">
      <c r="A17" s="25" t="s">
        <v>12</v>
      </c>
      <c r="B17" s="30">
        <v>199271</v>
      </c>
      <c r="C17" s="31">
        <v>888243</v>
      </c>
      <c r="D17" s="27">
        <f>100*(C17/C$5)</f>
        <v>26.252209990962015</v>
      </c>
      <c r="E17" s="28">
        <f t="shared" si="1"/>
        <v>4.4574624506325558</v>
      </c>
      <c r="G17" s="29">
        <v>2.23</v>
      </c>
      <c r="H17" s="29">
        <v>2.2200000000000002</v>
      </c>
      <c r="I17" s="9"/>
      <c r="J17" s="19"/>
    </row>
    <row r="18" spans="1:10" s="17" customFormat="1" ht="14.25" customHeight="1">
      <c r="A18" s="25" t="s">
        <v>13</v>
      </c>
      <c r="B18" s="30">
        <v>20741</v>
      </c>
      <c r="C18" s="26">
        <v>50591</v>
      </c>
      <c r="D18" s="27">
        <f>100*(C18/C$5)</f>
        <v>1.4952277199513639</v>
      </c>
      <c r="E18" s="28">
        <f t="shared" si="1"/>
        <v>2.4391784388409432</v>
      </c>
      <c r="G18" s="29">
        <v>4.51</v>
      </c>
      <c r="H18" s="29">
        <v>4.66</v>
      </c>
      <c r="I18" s="9"/>
      <c r="J18" s="19"/>
    </row>
    <row r="19" spans="1:10" ht="12.75">
      <c r="A19" s="32" t="s">
        <v>14</v>
      </c>
      <c r="B19" s="33">
        <v>10368</v>
      </c>
      <c r="C19" s="52">
        <v>29871</v>
      </c>
      <c r="D19" s="35">
        <f>100*(C19/C$5)</f>
        <v>0.88284373154646467</v>
      </c>
      <c r="E19" s="36">
        <f t="shared" si="1"/>
        <v>2.8810763888888888</v>
      </c>
      <c r="F19" s="37"/>
      <c r="G19" s="38">
        <v>6.0600000000000005</v>
      </c>
      <c r="H19" s="38">
        <v>5.2</v>
      </c>
      <c r="I19" s="9"/>
      <c r="J19" s="19"/>
    </row>
    <row r="20" spans="1:10" ht="12.75">
      <c r="A20" s="43"/>
      <c r="B20" s="56"/>
      <c r="C20" s="57"/>
      <c r="D20" s="58"/>
      <c r="E20" s="59"/>
      <c r="F20" s="37"/>
      <c r="G20" s="60"/>
      <c r="H20" s="60"/>
      <c r="I20" s="9"/>
      <c r="J20" s="19"/>
    </row>
    <row r="21" spans="1:10" s="17" customFormat="1" ht="12.75">
      <c r="A21" s="17" t="s">
        <v>25</v>
      </c>
    </row>
    <row r="22" spans="1:10" s="17" customFormat="1" ht="12.75">
      <c r="A22" s="17" t="s">
        <v>26</v>
      </c>
    </row>
    <row r="23" spans="1:10" s="17" customFormat="1" ht="12.75">
      <c r="A23" s="41" t="s">
        <v>27</v>
      </c>
      <c r="B23" s="41"/>
      <c r="C23" s="41"/>
      <c r="D23" s="41"/>
      <c r="E23" s="41"/>
      <c r="F23" s="41"/>
      <c r="G23" s="41"/>
      <c r="H23" s="41"/>
    </row>
    <row r="24" spans="1:10" s="17" customFormat="1" ht="27" customHeight="1"/>
    <row r="25" spans="1:10" s="17" customFormat="1" ht="12.75">
      <c r="A25" s="43" t="s">
        <v>28</v>
      </c>
      <c r="B25" s="43"/>
      <c r="C25" s="43"/>
      <c r="D25" s="43"/>
      <c r="E25" s="43"/>
      <c r="F25" s="43"/>
      <c r="G25" s="43"/>
      <c r="H25" s="43"/>
    </row>
    <row r="26" spans="1:10" s="17" customFormat="1" ht="12.75">
      <c r="A26" s="17" t="s">
        <v>29</v>
      </c>
    </row>
    <row r="27" spans="1:10" s="17" customFormat="1" ht="12.75">
      <c r="A27" s="17" t="s">
        <v>30</v>
      </c>
    </row>
    <row r="28" spans="1:10" s="17" customFormat="1" ht="12.75">
      <c r="B28" s="45"/>
      <c r="C28" s="45"/>
      <c r="D28" s="45"/>
      <c r="E28" s="45"/>
      <c r="F28" s="45"/>
      <c r="G28" s="45"/>
      <c r="H28" s="45"/>
    </row>
    <row r="29" spans="1:10" s="17" customFormat="1" ht="12.75">
      <c r="G29" s="39"/>
      <c r="H29" s="37"/>
    </row>
    <row r="30" spans="1:10" s="17" customFormat="1" ht="12.75"/>
    <row r="31" spans="1:10" s="17" customFormat="1" ht="12.75"/>
    <row r="32" spans="1:10" s="17" customFormat="1" ht="12.75"/>
    <row r="33" spans="3:8" s="17" customFormat="1" ht="12.75"/>
    <row r="34" spans="3:8" s="17" customFormat="1" ht="12.75"/>
    <row r="35" spans="3:8" s="17" customFormat="1" ht="12.75"/>
    <row r="36" spans="3:8" s="17" customFormat="1" ht="12.75"/>
    <row r="37" spans="3:8" s="17" customFormat="1" ht="12.75">
      <c r="C37" s="55"/>
    </row>
    <row r="38" spans="3:8" ht="12.75">
      <c r="G38" s="17"/>
      <c r="H38" s="5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11</vt:i4>
      </vt:variant>
    </vt:vector>
  </HeadingPairs>
  <TitlesOfParts>
    <vt:vector size="29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Nuño Gomez Irène BFS</dc:creator>
  <cp:lastModifiedBy>Seewer Christof BFS</cp:lastModifiedBy>
  <dcterms:created xsi:type="dcterms:W3CDTF">2017-05-05T10:20:20Z</dcterms:created>
  <dcterms:modified xsi:type="dcterms:W3CDTF">2026-05-21T11:32:51Z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2025-05-27T11:59:00Z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f510708a-3017-4ff4-930e-843d62fad0fb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