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Kontrolliert und i.O. darf aber erst an BFS geschickt werden, wenn sich definitiv nichts mehr ändert\"/>
    </mc:Choice>
  </mc:AlternateContent>
  <xr:revisionPtr revIDLastSave="0" documentId="13_ncr:1_{1F7AF466-7346-4392-98A4-D2F574E317C4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5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definedNames>
    <definedName name="_xlnm.Print_Area" localSheetId="5">'1948-1979'!$A$1:$AG$36</definedName>
    <definedName name="_xlnm.Print_Area" localSheetId="4">'1980-1989'!$A$1:$K$37</definedName>
    <definedName name="_xlnm.Print_Area" localSheetId="3">'1990-1999'!$A$1:$K$36</definedName>
    <definedName name="_xlnm.Print_Area" localSheetId="2">'2000-2009'!$A$1:$K$37</definedName>
    <definedName name="_xlnm.Print_Area" localSheetId="1">'2010-2019'!$A$1:$K$37</definedName>
    <definedName name="_xlnm.Print_Area" localSheetId="0">'2020-2025'!$A$1:$J$37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4" l="1"/>
  <c r="A36" i="4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L22" i="6"/>
  <c r="M22" i="6"/>
  <c r="N22" i="6"/>
  <c r="A37" i="6" l="1"/>
  <c r="A37" i="2"/>
  <c r="A37" i="8"/>
  <c r="A36" i="2"/>
  <c r="A36" i="8"/>
  <c r="A36" i="6"/>
</calcChain>
</file>

<file path=xl/sharedStrings.xml><?xml version="1.0" encoding="utf-8"?>
<sst xmlns="http://schemas.openxmlformats.org/spreadsheetml/2006/main" count="310" uniqueCount="32">
  <si>
    <t>Total des recettes</t>
  </si>
  <si>
    <t>Cotisations assurés/employeurs</t>
  </si>
  <si>
    <t>Total des dépenses</t>
  </si>
  <si>
    <t>Autres dépenses</t>
  </si>
  <si>
    <t>Contributions pouvoirs publics</t>
  </si>
  <si>
    <t xml:space="preserve">   dont fédérales</t>
  </si>
  <si>
    <t xml:space="preserve">   dont TVA et impôts sur jeux</t>
  </si>
  <si>
    <t>Autres recettes</t>
  </si>
  <si>
    <t>Produit du capital 1)</t>
  </si>
  <si>
    <t>Frais d'administration et de gestion</t>
  </si>
  <si>
    <t>Prestations sociales</t>
  </si>
  <si>
    <t>Capital</t>
  </si>
  <si>
    <t>Contributions pouvoirs publics en % des dépenses</t>
  </si>
  <si>
    <t>Assurance-vieillesse et survivants (AVS) : Finances de l’AVS</t>
  </si>
  <si>
    <t>Variation du capital</t>
  </si>
  <si>
    <t>Aux prix courants, en millions de francs</t>
  </si>
  <si>
    <t>Variations de valeur du capital</t>
  </si>
  <si>
    <t>Variation du capital 2)</t>
  </si>
  <si>
    <t>Produits courants du capital</t>
  </si>
  <si>
    <t>2) 1.1.2011 :transfert de 5 milliards de francs à l’AI ; 2007 : transfert de 7’038 millions de francs, comme part provenant de la vente de l'or de la BNS versée à la Confédération.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</si>
  <si>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</si>
  <si>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</si>
  <si>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</si>
  <si>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</si>
  <si>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1) Produits courants du capital (y compris les l'intérêts de l'AI) et les variations de valeur du capital.</t>
  </si>
  <si>
    <t>Résultat d'exploitation</t>
  </si>
  <si>
    <t>1) Produits courants du capital (y compris les l'intérêts de l'AI et depuis 2025 les frais de gestion des fonds) et les variations de valeur du capital.</t>
  </si>
  <si>
    <t>Office fédéral des assurances sociales, Statistique des assurances sociales suisses 2026, tableau AVS 2.2</t>
  </si>
  <si>
    <t>Renseignements par téléphone 058 465 03 39 ou par courriel à salome.schuepbach@bsv.admin.ch</t>
  </si>
  <si>
    <t>© OFAS 2026</t>
  </si>
  <si>
    <t>T 13.04.01.01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</si>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</sst>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1" fontId="2" fillId="0" borderId="3" xfId="0" applyNumberFormat="1" applyFont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49" fontId="2" fillId="3" borderId="5" xfId="0" applyNumberFormat="1" applyFont="1" applyFill="1" applyBorder="1"/>
    <xf numFmtId="49" fontId="2" fillId="2" borderId="0" xfId="0" applyNumberFormat="1" applyFont="1" applyFill="1"/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4" borderId="0" xfId="0" applyFont="1" applyFill="1"/>
    <xf numFmtId="165" fontId="2" fillId="4" borderId="0" xfId="0" applyNumberFormat="1" applyFont="1" applyFill="1" applyAlignment="1">
      <alignment horizontal="right"/>
    </xf>
    <xf numFmtId="49" fontId="2" fillId="2" borderId="5" xfId="0" applyNumberFormat="1" applyFont="1" applyFill="1" applyBorder="1"/>
    <xf numFmtId="167" fontId="2" fillId="2" borderId="5" xfId="0" applyNumberFormat="1" applyFont="1" applyFill="1" applyBorder="1" applyAlignment="1">
      <alignment horizontal="right"/>
    </xf>
    <xf numFmtId="0" fontId="0" fillId="4" borderId="0" xfId="0" applyFill="1"/>
    <xf numFmtId="0" fontId="2" fillId="2" borderId="1" xfId="0" applyFont="1" applyFill="1" applyBorder="1"/>
    <xf numFmtId="166" fontId="2" fillId="2" borderId="1" xfId="0" applyNumberFormat="1" applyFont="1" applyFill="1" applyBorder="1"/>
    <xf numFmtId="167" fontId="2" fillId="2" borderId="0" xfId="1" applyNumberFormat="1" applyFon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Normal="100" workbookViewId="0">
      <selection activeCell="P36" sqref="P36"/>
    </sheetView>
  </sheetViews>
  <sheetFormatPr baseColWidth="10" defaultColWidth="11.42578125" defaultRowHeight="12.75" x14ac:dyDescent="0.25"/>
  <cols>
    <col min="1" max="1" width="50.7109375" style="4" customWidth="1"/>
    <col min="2" max="7" width="8.7109375" style="2" customWidth="1"/>
    <col min="8" max="10" width="8.7109375" style="4" customWidth="1"/>
    <col min="11" max="16384" width="11.42578125" style="4"/>
  </cols>
  <sheetData>
    <row r="1" spans="1:10" x14ac:dyDescent="0.25">
      <c r="A1" s="1" t="s">
        <v>13</v>
      </c>
      <c r="J1" s="3" t="s">
        <v>30</v>
      </c>
    </row>
    <row r="2" spans="1:10" x14ac:dyDescent="0.25">
      <c r="A2" s="5" t="s">
        <v>15</v>
      </c>
    </row>
    <row r="3" spans="1:10" ht="3.75" customHeight="1" x14ac:dyDescent="0.25">
      <c r="A3" s="6"/>
      <c r="B3" s="7"/>
      <c r="C3" s="7"/>
      <c r="D3" s="7"/>
      <c r="E3" s="7"/>
      <c r="F3" s="7"/>
      <c r="G3" s="7"/>
    </row>
    <row r="4" spans="1:10" ht="3.75" customHeight="1" x14ac:dyDescent="0.25">
      <c r="B4" s="8"/>
      <c r="C4" s="8"/>
      <c r="D4" s="8"/>
      <c r="E4" s="8"/>
      <c r="F4" s="8"/>
      <c r="G4" s="8"/>
    </row>
    <row r="5" spans="1:10" s="10" customFormat="1" x14ac:dyDescent="0.25">
      <c r="B5" s="11">
        <v>2020</v>
      </c>
      <c r="C5" s="11">
        <v>2021</v>
      </c>
      <c r="D5" s="11">
        <v>2022</v>
      </c>
      <c r="E5" s="11">
        <v>2023</v>
      </c>
      <c r="F5" s="11">
        <v>2024</v>
      </c>
      <c r="G5" s="11">
        <v>2025</v>
      </c>
    </row>
    <row r="6" spans="1:10" s="10" customFormat="1" ht="3.75" customHeight="1" x14ac:dyDescent="0.25">
      <c r="A6" s="13"/>
      <c r="B6" s="14"/>
      <c r="C6" s="14"/>
      <c r="D6" s="14"/>
      <c r="E6" s="14"/>
      <c r="F6" s="14"/>
      <c r="G6" s="14"/>
    </row>
    <row r="7" spans="1:10" ht="3.75" customHeight="1" x14ac:dyDescent="0.25"/>
    <row r="8" spans="1:10" x14ac:dyDescent="0.25">
      <c r="A8" s="16" t="s">
        <v>0</v>
      </c>
      <c r="B8" s="17">
        <v>47917.680502019997</v>
      </c>
      <c r="C8" s="17">
        <v>49609.602901580001</v>
      </c>
      <c r="D8" s="17">
        <v>45101.579972129999</v>
      </c>
      <c r="E8" s="17">
        <v>52809.554835399991</v>
      </c>
      <c r="F8" s="17">
        <v>56493.653099590003</v>
      </c>
      <c r="G8" s="17">
        <v>57780.116219140014</v>
      </c>
    </row>
    <row r="9" spans="1:10" x14ac:dyDescent="0.25">
      <c r="A9" s="4" t="s">
        <v>1</v>
      </c>
      <c r="B9" s="19">
        <v>34138.673104859998</v>
      </c>
      <c r="C9" s="19">
        <v>35129.729896600002</v>
      </c>
      <c r="D9" s="19">
        <v>36266.344579930003</v>
      </c>
      <c r="E9" s="19">
        <v>37428.123981119992</v>
      </c>
      <c r="F9" s="19">
        <v>38669.479271329998</v>
      </c>
      <c r="G9" s="19">
        <v>39313.413547940007</v>
      </c>
    </row>
    <row r="10" spans="1:10" x14ac:dyDescent="0.25">
      <c r="A10" s="4" t="s">
        <v>4</v>
      </c>
      <c r="B10" s="19">
        <v>12414.597122470001</v>
      </c>
      <c r="C10" s="19">
        <v>12773.96262978</v>
      </c>
      <c r="D10" s="19">
        <v>13170.4365521</v>
      </c>
      <c r="E10" s="19">
        <v>13749.253685739999</v>
      </c>
      <c r="F10" s="19">
        <v>15046.952871610001</v>
      </c>
      <c r="G10" s="19">
        <v>15862.08141217</v>
      </c>
    </row>
    <row r="11" spans="1:10" x14ac:dyDescent="0.25">
      <c r="A11" s="20" t="s">
        <v>5</v>
      </c>
      <c r="B11" s="19">
        <v>9287.3386022800005</v>
      </c>
      <c r="C11" s="19">
        <v>9499.3865621900004</v>
      </c>
      <c r="D11" s="19">
        <v>9657.0845487700008</v>
      </c>
      <c r="E11" s="19">
        <v>10090.482312979999</v>
      </c>
      <c r="F11" s="19">
        <v>10290.08745187</v>
      </c>
      <c r="G11" s="19">
        <v>10773.65480633</v>
      </c>
    </row>
    <row r="12" spans="1:10" x14ac:dyDescent="0.25">
      <c r="A12" s="20" t="s">
        <v>6</v>
      </c>
      <c r="B12" s="19">
        <v>3127.2585201899997</v>
      </c>
      <c r="C12" s="19">
        <v>3274.5760675900001</v>
      </c>
      <c r="D12" s="19">
        <v>3513.3520033299997</v>
      </c>
      <c r="E12" s="19">
        <v>3658.7713727599998</v>
      </c>
      <c r="F12" s="19">
        <v>4756.8654197399992</v>
      </c>
      <c r="G12" s="19">
        <v>5088.4266058399999</v>
      </c>
    </row>
    <row r="13" spans="1:10" x14ac:dyDescent="0.25">
      <c r="A13" s="4" t="s">
        <v>8</v>
      </c>
      <c r="B13" s="19">
        <v>1361.96937484</v>
      </c>
      <c r="C13" s="19">
        <v>1702.5850359399999</v>
      </c>
      <c r="D13" s="19">
        <v>-4337.1474138100002</v>
      </c>
      <c r="E13" s="19">
        <v>1627.2111331699998</v>
      </c>
      <c r="F13" s="19">
        <v>2774.9697566599998</v>
      </c>
      <c r="G13" s="19">
        <v>2601.4259661799997</v>
      </c>
    </row>
    <row r="14" spans="1:10" x14ac:dyDescent="0.25">
      <c r="A14" s="4" t="s">
        <v>7</v>
      </c>
      <c r="B14" s="19">
        <v>2.4408998500000001</v>
      </c>
      <c r="C14" s="19">
        <v>3.3253392600000007</v>
      </c>
      <c r="D14" s="19">
        <v>1.9462539100000003</v>
      </c>
      <c r="E14" s="19">
        <v>4.9660353699999993</v>
      </c>
      <c r="F14" s="19">
        <v>2.2511999899999999</v>
      </c>
      <c r="G14" s="19">
        <v>3.1952928500000004</v>
      </c>
    </row>
    <row r="15" spans="1:10" x14ac:dyDescent="0.25">
      <c r="B15" s="19"/>
      <c r="C15" s="19"/>
      <c r="D15" s="19"/>
      <c r="E15" s="19"/>
      <c r="F15" s="19"/>
      <c r="G15" s="19"/>
    </row>
    <row r="16" spans="1:10" x14ac:dyDescent="0.25">
      <c r="A16" s="16" t="s">
        <v>2</v>
      </c>
      <c r="B16" s="17">
        <v>45976.923773729992</v>
      </c>
      <c r="C16" s="17">
        <v>47026.666149500008</v>
      </c>
      <c r="D16" s="17">
        <v>47807.349251349995</v>
      </c>
      <c r="E16" s="17">
        <v>49952.882737540007</v>
      </c>
      <c r="F16" s="17">
        <v>50941.026989449994</v>
      </c>
      <c r="G16" s="17">
        <v>53334.924783849994</v>
      </c>
    </row>
    <row r="17" spans="1:7" x14ac:dyDescent="0.25">
      <c r="A17" s="4" t="s">
        <v>10</v>
      </c>
      <c r="B17" s="19">
        <v>45757.522990249992</v>
      </c>
      <c r="C17" s="19">
        <v>46807.105652310005</v>
      </c>
      <c r="D17" s="19">
        <v>47586.910531709997</v>
      </c>
      <c r="E17" s="19">
        <v>49725.599648610005</v>
      </c>
      <c r="F17" s="19">
        <v>50712.298607489996</v>
      </c>
      <c r="G17" s="19">
        <v>53141.844031849992</v>
      </c>
    </row>
    <row r="18" spans="1:7" x14ac:dyDescent="0.25">
      <c r="A18" s="4" t="s">
        <v>9</v>
      </c>
      <c r="B18" s="19">
        <v>219.40078348</v>
      </c>
      <c r="C18" s="19">
        <v>219.56049718999998</v>
      </c>
      <c r="D18" s="19">
        <v>220.43871963999999</v>
      </c>
      <c r="E18" s="19">
        <v>227.28308893000002</v>
      </c>
      <c r="F18" s="19">
        <v>228.72838195999998</v>
      </c>
      <c r="G18" s="19">
        <v>193.08075199999999</v>
      </c>
    </row>
    <row r="19" spans="1:7" x14ac:dyDescent="0.25">
      <c r="A19" s="4" t="s">
        <v>3</v>
      </c>
      <c r="B19" s="19" t="s">
        <v>31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</row>
    <row r="20" spans="1:7" x14ac:dyDescent="0.25">
      <c r="A20" s="21"/>
      <c r="B20" s="19"/>
      <c r="C20" s="19"/>
      <c r="D20" s="19"/>
      <c r="E20" s="19"/>
      <c r="F20" s="19"/>
      <c r="G20" s="19"/>
    </row>
    <row r="21" spans="1:7" x14ac:dyDescent="0.25">
      <c r="A21" s="16" t="s">
        <v>25</v>
      </c>
      <c r="B21" s="17">
        <v>1940.7567282900054</v>
      </c>
      <c r="C21" s="17">
        <v>2582.9367520799933</v>
      </c>
      <c r="D21" s="17">
        <v>-2705.769279219996</v>
      </c>
      <c r="E21" s="17">
        <v>2856.6720978599842</v>
      </c>
      <c r="F21" s="17">
        <v>5552.6261101400087</v>
      </c>
      <c r="G21" s="17">
        <v>4445.1914352900203</v>
      </c>
    </row>
    <row r="22" spans="1:7" x14ac:dyDescent="0.25">
      <c r="A22" s="31" t="s">
        <v>20</v>
      </c>
      <c r="B22" s="32">
        <v>1361.96937484</v>
      </c>
      <c r="C22" s="32">
        <v>1702.5850359399999</v>
      </c>
      <c r="D22" s="32">
        <v>-4337.1474138100002</v>
      </c>
      <c r="E22" s="32">
        <v>1627.2111331699998</v>
      </c>
      <c r="F22" s="32">
        <v>2774.9697566599998</v>
      </c>
      <c r="G22" s="32">
        <v>2601.4259661799997</v>
      </c>
    </row>
    <row r="23" spans="1:7" x14ac:dyDescent="0.25">
      <c r="A23" s="20" t="s">
        <v>22</v>
      </c>
      <c r="B23" s="32">
        <v>532.50225526258998</v>
      </c>
      <c r="C23" s="32">
        <v>536.95792000143717</v>
      </c>
      <c r="D23" s="32">
        <v>568.8080291483526</v>
      </c>
      <c r="E23" s="32">
        <v>648.4554896529537</v>
      </c>
      <c r="F23" s="32">
        <v>903.15908607500876</v>
      </c>
      <c r="G23" s="32">
        <v>945.06202830889436</v>
      </c>
    </row>
    <row r="24" spans="1:7" x14ac:dyDescent="0.25">
      <c r="A24" s="20" t="s">
        <v>23</v>
      </c>
      <c r="B24" s="32">
        <v>829.46711957741013</v>
      </c>
      <c r="C24" s="32">
        <v>1165.6271159385628</v>
      </c>
      <c r="D24" s="32">
        <v>-4905.9554429583523</v>
      </c>
      <c r="E24" s="32">
        <v>978.75564351704622</v>
      </c>
      <c r="F24" s="32">
        <v>1871.8106705849912</v>
      </c>
      <c r="G24" s="32">
        <v>1656.3639378711055</v>
      </c>
    </row>
    <row r="25" spans="1:7" x14ac:dyDescent="0.25">
      <c r="A25" s="16" t="s">
        <v>21</v>
      </c>
      <c r="B25" s="17">
        <v>578.78735345000314</v>
      </c>
      <c r="C25" s="17">
        <v>880.3517161399941</v>
      </c>
      <c r="D25" s="17">
        <v>1631.3781345900061</v>
      </c>
      <c r="E25" s="17">
        <v>1229.4609646899844</v>
      </c>
      <c r="F25" s="17">
        <v>2777.656353480008</v>
      </c>
      <c r="G25" s="17">
        <v>1843.7654691100179</v>
      </c>
    </row>
    <row r="26" spans="1:7" x14ac:dyDescent="0.25">
      <c r="B26" s="22"/>
      <c r="C26" s="22"/>
      <c r="D26" s="22"/>
      <c r="E26" s="22"/>
      <c r="F26" s="22"/>
      <c r="G26" s="22"/>
    </row>
    <row r="27" spans="1:7" x14ac:dyDescent="0.25">
      <c r="A27" s="16" t="s">
        <v>17</v>
      </c>
      <c r="B27" s="17">
        <v>1940.756728290002</v>
      </c>
      <c r="C27" s="17">
        <v>2582.936752079991</v>
      </c>
      <c r="D27" s="17">
        <v>-2705.7692792199969</v>
      </c>
      <c r="E27" s="17">
        <v>2856.6720978599824</v>
      </c>
      <c r="F27" s="17">
        <v>5552.6261101400069</v>
      </c>
      <c r="G27" s="17">
        <v>4445.1914352900167</v>
      </c>
    </row>
    <row r="28" spans="1:7" x14ac:dyDescent="0.25">
      <c r="B28" s="22"/>
      <c r="C28" s="22"/>
      <c r="D28" s="22"/>
      <c r="E28" s="22"/>
      <c r="F28" s="22"/>
      <c r="G28" s="22"/>
    </row>
    <row r="29" spans="1:7" x14ac:dyDescent="0.25">
      <c r="A29" s="16" t="s">
        <v>11</v>
      </c>
      <c r="B29" s="17">
        <v>47158.004836510001</v>
      </c>
      <c r="C29" s="17">
        <v>49740.941588590002</v>
      </c>
      <c r="D29" s="17">
        <v>47035.172309369998</v>
      </c>
      <c r="E29" s="17">
        <v>49891.844407230004</v>
      </c>
      <c r="F29" s="17">
        <v>55444.470517370006</v>
      </c>
      <c r="G29" s="17">
        <v>60359.467411930003</v>
      </c>
    </row>
    <row r="30" spans="1:7" x14ac:dyDescent="0.25">
      <c r="A30" s="28" t="s">
        <v>12</v>
      </c>
      <c r="B30" s="23">
        <v>0.27001800258684067</v>
      </c>
      <c r="C30" s="23">
        <v>0.27163232428960554</v>
      </c>
      <c r="D30" s="23">
        <v>0.27548978887860198</v>
      </c>
      <c r="E30" s="23">
        <v>0.27524444901369666</v>
      </c>
      <c r="F30" s="23">
        <v>0.29537984922695532</v>
      </c>
      <c r="G30" s="23">
        <v>0.29740515199850992</v>
      </c>
    </row>
    <row r="31" spans="1:7" ht="3.75" customHeight="1" x14ac:dyDescent="0.25">
      <c r="A31" s="36"/>
      <c r="B31" s="37"/>
      <c r="C31" s="37"/>
      <c r="D31" s="37"/>
      <c r="E31" s="37"/>
      <c r="F31" s="37"/>
      <c r="G31" s="37"/>
    </row>
    <row r="32" spans="1:7" ht="12.6" customHeight="1" x14ac:dyDescent="0.25">
      <c r="A32" s="4" t="s">
        <v>26</v>
      </c>
      <c r="B32" s="4"/>
      <c r="C32" s="4"/>
      <c r="D32" s="4"/>
      <c r="E32" s="4"/>
      <c r="F32" s="4"/>
      <c r="G32" s="4"/>
    </row>
    <row r="33" spans="1:7" x14ac:dyDescent="0.25">
      <c r="G33" s="38"/>
    </row>
    <row r="35" spans="1:7" x14ac:dyDescent="0.25">
      <c r="A35" s="4" t="s">
        <v>27</v>
      </c>
    </row>
    <row r="36" spans="1:7" x14ac:dyDescent="0.25">
      <c r="A36" s="4" t="s">
        <v>28</v>
      </c>
    </row>
    <row r="37" spans="1:7" x14ac:dyDescent="0.25">
      <c r="A37" s="30" t="s">
        <v>29</v>
      </c>
      <c r="B37" s="4"/>
      <c r="C37" s="4"/>
      <c r="D37" s="4"/>
      <c r="E37" s="4"/>
      <c r="F37" s="4"/>
      <c r="G37" s="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zoomScaleNormal="100" workbookViewId="0">
      <selection activeCell="A13" sqref="A13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D1" s="3"/>
      <c r="E1" s="3"/>
      <c r="F1" s="3"/>
      <c r="G1" s="3"/>
      <c r="H1" s="3"/>
      <c r="I1" s="3"/>
      <c r="J1" s="3"/>
      <c r="K1" s="3" t="s">
        <v>30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1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4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5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6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8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10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9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3</v>
      </c>
      <c r="B19" s="19" t="s">
        <v>31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 t="s">
        <v>31</v>
      </c>
      <c r="K19" s="19" t="s">
        <v>31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1" t="s">
        <v>20</v>
      </c>
      <c r="B22" s="32">
        <v>1247.4482024700001</v>
      </c>
      <c r="C22" s="32">
        <v>666.78605808999998</v>
      </c>
      <c r="D22" s="32">
        <v>1765.8423029099999</v>
      </c>
      <c r="E22" s="32">
        <v>894.03729392999992</v>
      </c>
      <c r="F22" s="32">
        <v>2027.01762762</v>
      </c>
      <c r="G22" s="32">
        <v>20.082405250000001</v>
      </c>
      <c r="H22" s="32">
        <v>1204.9648807599999</v>
      </c>
      <c r="I22" s="32">
        <v>2125.5857598699999</v>
      </c>
      <c r="J22" s="32">
        <v>-1181.12944616</v>
      </c>
      <c r="K22" s="32">
        <v>2852.4141743200003</v>
      </c>
    </row>
    <row r="23" spans="1:11" x14ac:dyDescent="0.25">
      <c r="A23" s="20" t="s">
        <v>22</v>
      </c>
      <c r="B23" s="32">
        <v>814.61965031656212</v>
      </c>
      <c r="C23" s="32">
        <v>833.28758354024717</v>
      </c>
      <c r="D23" s="32">
        <v>809.89023562012835</v>
      </c>
      <c r="E23" s="32">
        <v>730.69255426269683</v>
      </c>
      <c r="F23" s="32">
        <v>783.97685298095416</v>
      </c>
      <c r="G23" s="32">
        <v>742.34518728357398</v>
      </c>
      <c r="H23" s="32">
        <v>621.49003889996743</v>
      </c>
      <c r="I23" s="32">
        <v>663.73468218038113</v>
      </c>
      <c r="J23" s="32">
        <v>568.99563262902109</v>
      </c>
      <c r="K23" s="32">
        <v>605.15009409372772</v>
      </c>
    </row>
    <row r="24" spans="1:11" x14ac:dyDescent="0.25">
      <c r="A24" s="20" t="s">
        <v>23</v>
      </c>
      <c r="B24" s="32">
        <v>432.82855215343812</v>
      </c>
      <c r="C24" s="32">
        <v>-166.50152545024713</v>
      </c>
      <c r="D24" s="32">
        <v>955.95206728987171</v>
      </c>
      <c r="E24" s="32">
        <v>163.34473966730309</v>
      </c>
      <c r="F24" s="32">
        <v>1243.0407746390458</v>
      </c>
      <c r="G24" s="32">
        <v>-722.26278203357401</v>
      </c>
      <c r="H24" s="32">
        <v>583.4748418600326</v>
      </c>
      <c r="I24" s="32">
        <v>1461.8510776896189</v>
      </c>
      <c r="J24" s="32">
        <v>-1750.125078789021</v>
      </c>
      <c r="K24" s="32">
        <v>2247.2640802262722</v>
      </c>
    </row>
    <row r="25" spans="1:11" x14ac:dyDescent="0.25">
      <c r="A25" s="16" t="s">
        <v>21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1890.802839999993</v>
      </c>
      <c r="C27" s="17">
        <v>-4011.9381401499959</v>
      </c>
      <c r="D27" s="17">
        <v>2026.3428806199945</v>
      </c>
      <c r="E27" s="17">
        <v>907.58980117000772</v>
      </c>
      <c r="F27" s="17">
        <v>1707.1864544399916</v>
      </c>
      <c r="G27" s="17">
        <v>-558.43835189000424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11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28" t="s">
        <v>12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1" ht="12.6" customHeight="1" x14ac:dyDescent="0.25">
      <c r="A32" s="4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 t="s">
        <v>19</v>
      </c>
    </row>
    <row r="35" spans="1:11" x14ac:dyDescent="0.25">
      <c r="A35" s="4" t="s">
        <v>27</v>
      </c>
    </row>
    <row r="36" spans="1:11" x14ac:dyDescent="0.25">
      <c r="A36" s="4" t="s">
        <v>28</v>
      </c>
    </row>
    <row r="37" spans="1:11" x14ac:dyDescent="0.25">
      <c r="A37" s="30" t="s">
        <v>29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36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13</v>
      </c>
      <c r="K1" s="3" t="s">
        <v>30</v>
      </c>
    </row>
    <row r="2" spans="1:11" x14ac:dyDescent="0.25">
      <c r="A2" s="5" t="s">
        <v>15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5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0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1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4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5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6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8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2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1" x14ac:dyDescent="0.25">
      <c r="A17" s="4" t="s">
        <v>10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1" x14ac:dyDescent="0.25">
      <c r="A18" s="4" t="s">
        <v>9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1" x14ac:dyDescent="0.25">
      <c r="A19" s="4" t="s">
        <v>3</v>
      </c>
      <c r="B19" s="19" t="s">
        <v>31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 t="s">
        <v>31</v>
      </c>
      <c r="K19" s="19" t="s">
        <v>31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25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1" x14ac:dyDescent="0.25">
      <c r="A22" s="31" t="s">
        <v>20</v>
      </c>
      <c r="B22" s="32">
        <v>881.05056361000004</v>
      </c>
      <c r="C22" s="32">
        <v>256.61047257000001</v>
      </c>
      <c r="D22" s="32">
        <v>-781.56948304999992</v>
      </c>
      <c r="E22" s="32">
        <v>1459.6265434899999</v>
      </c>
      <c r="F22" s="32">
        <v>1275.93455928</v>
      </c>
      <c r="G22" s="32">
        <v>1836.3612686800002</v>
      </c>
      <c r="H22" s="32">
        <v>1493.94962085</v>
      </c>
      <c r="I22" s="32">
        <v>289.74717051000005</v>
      </c>
      <c r="J22" s="32">
        <v>-4331.3541615300001</v>
      </c>
      <c r="K22" s="32">
        <v>2830.3762312000003</v>
      </c>
    </row>
    <row r="23" spans="1:11" x14ac:dyDescent="0.25">
      <c r="A23" s="20" t="s">
        <v>22</v>
      </c>
      <c r="B23" s="19">
        <v>817.70193166377612</v>
      </c>
      <c r="C23" s="19">
        <v>758.83142114011787</v>
      </c>
      <c r="D23" s="19">
        <v>619.77517368799988</v>
      </c>
      <c r="E23" s="19">
        <v>548.82989225007293</v>
      </c>
      <c r="F23" s="19">
        <v>574.96108108141527</v>
      </c>
      <c r="G23" s="19">
        <v>605.14174054030593</v>
      </c>
      <c r="H23" s="19">
        <v>723.62212431174999</v>
      </c>
      <c r="I23" s="19">
        <v>919.68982485525817</v>
      </c>
      <c r="J23" s="19">
        <v>1042.5971908460742</v>
      </c>
      <c r="K23" s="19">
        <v>818.64507382711929</v>
      </c>
    </row>
    <row r="24" spans="1:11" x14ac:dyDescent="0.25">
      <c r="A24" s="20" t="s">
        <v>23</v>
      </c>
      <c r="B24" s="19">
        <v>63.348631946223875</v>
      </c>
      <c r="C24" s="19">
        <v>-502.22094857011786</v>
      </c>
      <c r="D24" s="19">
        <v>-1401.3446567379999</v>
      </c>
      <c r="E24" s="19">
        <v>910.7966512399272</v>
      </c>
      <c r="F24" s="19">
        <v>700.97347819858476</v>
      </c>
      <c r="G24" s="19">
        <v>1231.2195281396941</v>
      </c>
      <c r="H24" s="19">
        <v>770.32749653824999</v>
      </c>
      <c r="I24" s="19">
        <v>-629.94265434525812</v>
      </c>
      <c r="J24" s="19">
        <v>-5373.9513523760743</v>
      </c>
      <c r="K24" s="19">
        <v>2011.7311573728807</v>
      </c>
    </row>
    <row r="25" spans="1:11" x14ac:dyDescent="0.25">
      <c r="A25" s="16" t="s">
        <v>21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17</v>
      </c>
      <c r="B27" s="17">
        <v>1070.0095569100042</v>
      </c>
      <c r="C27" s="17">
        <v>538.28085800000463</v>
      </c>
      <c r="D27" s="17">
        <v>-191.2616004300055</v>
      </c>
      <c r="E27" s="17">
        <v>1976.9159199900041</v>
      </c>
      <c r="F27" s="17">
        <v>1964.0195252900071</v>
      </c>
      <c r="G27" s="17">
        <v>2384.6448699599987</v>
      </c>
      <c r="H27" s="17">
        <v>2707.522301179999</v>
      </c>
      <c r="I27" s="17">
        <v>8536.2410427400137</v>
      </c>
      <c r="J27" s="17">
        <v>-2285.9774799499992</v>
      </c>
      <c r="K27" s="17">
        <v>3916.9286984199939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27" t="s">
        <v>11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1" x14ac:dyDescent="0.25">
      <c r="A30" s="33" t="s">
        <v>12</v>
      </c>
      <c r="B30" s="34">
        <v>0.26754263833414199</v>
      </c>
      <c r="C30" s="34">
        <v>0.266479105984399</v>
      </c>
      <c r="D30" s="34">
        <v>0.26525105758011303</v>
      </c>
      <c r="E30" s="34">
        <v>0.26852765078341884</v>
      </c>
      <c r="F30" s="34">
        <v>0.27280817024527243</v>
      </c>
      <c r="G30" s="34">
        <v>0.27438514093439509</v>
      </c>
      <c r="H30" s="34">
        <v>0.27822363353192903</v>
      </c>
      <c r="I30" s="34">
        <v>0.27716586533449111</v>
      </c>
      <c r="J30" s="34">
        <v>0.27910406012139999</v>
      </c>
      <c r="K30" s="34">
        <v>0.26710707314634075</v>
      </c>
    </row>
    <row r="31" spans="1:11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2.6" customHeight="1" x14ac:dyDescent="0.25">
      <c r="A32" s="4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 t="s">
        <v>19</v>
      </c>
    </row>
    <row r="34" spans="1:11" x14ac:dyDescent="0.25">
      <c r="A34" s="29"/>
    </row>
    <row r="35" spans="1:11" x14ac:dyDescent="0.25">
      <c r="A35" s="4" t="s">
        <v>27</v>
      </c>
    </row>
    <row r="36" spans="1:11" x14ac:dyDescent="0.25">
      <c r="A36" s="4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4" t="str">
        <f>'2010-2019'!A37</f>
        <v>© OFAS 2026</v>
      </c>
      <c r="J37" s="4"/>
      <c r="K37" s="4"/>
    </row>
    <row r="38" spans="1:11" x14ac:dyDescent="0.25">
      <c r="A38" s="29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3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">
        <v>30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20354.899255290002</v>
      </c>
      <c r="C8" s="17">
        <v>22033.528498600004</v>
      </c>
      <c r="D8" s="17">
        <v>23159.70221064</v>
      </c>
      <c r="E8" s="17">
        <v>23856.373956749998</v>
      </c>
      <c r="F8" s="17">
        <v>23923.406646750002</v>
      </c>
      <c r="G8" s="17">
        <v>24511.652530300002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L8" s="18"/>
      <c r="M8" s="18"/>
      <c r="N8" s="18"/>
      <c r="O8" s="18"/>
    </row>
    <row r="9" spans="1:15" x14ac:dyDescent="0.25">
      <c r="A9" s="4" t="s">
        <v>1</v>
      </c>
      <c r="B9" s="19">
        <v>16029.290629929999</v>
      </c>
      <c r="C9" s="19">
        <v>17302.046784940001</v>
      </c>
      <c r="D9" s="19">
        <v>18004.7221278</v>
      </c>
      <c r="E9" s="19">
        <v>18322.074390360001</v>
      </c>
      <c r="F9" s="19">
        <v>18306.90569517</v>
      </c>
      <c r="G9" s="19">
        <v>18645.96812555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L9" s="18"/>
      <c r="M9" s="18"/>
      <c r="N9" s="18"/>
      <c r="O9" s="18"/>
    </row>
    <row r="10" spans="1:15" x14ac:dyDescent="0.25">
      <c r="A10" s="4" t="s">
        <v>4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L10" s="18"/>
      <c r="M10" s="18"/>
      <c r="N10" s="18"/>
      <c r="O10" s="18"/>
    </row>
    <row r="11" spans="1:15" x14ac:dyDescent="0.25">
      <c r="A11" s="20" t="s">
        <v>5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31</v>
      </c>
      <c r="C12" s="19" t="s">
        <v>31</v>
      </c>
      <c r="D12" s="19" t="s">
        <v>31</v>
      </c>
      <c r="E12" s="19" t="s">
        <v>31</v>
      </c>
      <c r="F12" s="19" t="s">
        <v>31</v>
      </c>
      <c r="G12" s="19" t="s">
        <v>31</v>
      </c>
      <c r="H12" s="19" t="s">
        <v>31</v>
      </c>
      <c r="I12" s="19" t="s">
        <v>31</v>
      </c>
      <c r="J12" s="19" t="s">
        <v>31</v>
      </c>
      <c r="K12" s="19">
        <v>1250.0074049100001</v>
      </c>
      <c r="L12" s="18"/>
      <c r="M12" s="18"/>
      <c r="N12" s="18"/>
      <c r="O12" s="18"/>
    </row>
    <row r="13" spans="1:15" x14ac:dyDescent="0.25">
      <c r="A13" s="4" t="s">
        <v>8</v>
      </c>
      <c r="B13" s="19">
        <v>652.41838771000005</v>
      </c>
      <c r="C13" s="19">
        <v>784.18220437000002</v>
      </c>
      <c r="D13" s="19">
        <v>905.22751779999999</v>
      </c>
      <c r="E13" s="19">
        <v>998.73424449000004</v>
      </c>
      <c r="F13" s="19">
        <v>1019.29539132</v>
      </c>
      <c r="G13" s="19">
        <v>1046.1416783300001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L13" s="18"/>
      <c r="M13" s="18"/>
      <c r="N13" s="18"/>
      <c r="O13" s="18"/>
    </row>
    <row r="14" spans="1:15" x14ac:dyDescent="0.25">
      <c r="A14" s="4" t="s">
        <v>7</v>
      </c>
      <c r="B14" s="19">
        <v>7.6572376500000008</v>
      </c>
      <c r="C14" s="19">
        <v>9.6643632900000007</v>
      </c>
      <c r="D14" s="19">
        <v>8.5425510399999993</v>
      </c>
      <c r="E14" s="19">
        <v>12.672721900000001</v>
      </c>
      <c r="F14" s="19">
        <v>12.293397260000001</v>
      </c>
      <c r="G14" s="19">
        <v>10.86349942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18327.665003209997</v>
      </c>
      <c r="C16" s="17">
        <v>19688.175720880001</v>
      </c>
      <c r="D16" s="17">
        <v>21206.050069159995</v>
      </c>
      <c r="E16" s="17">
        <v>23046.586513269998</v>
      </c>
      <c r="F16" s="17">
        <v>23362.609753090004</v>
      </c>
      <c r="G16" s="17">
        <v>24502.824111419995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L16" s="18"/>
      <c r="M16" s="18"/>
      <c r="N16" s="18"/>
      <c r="O16" s="18"/>
    </row>
    <row r="17" spans="1:35" x14ac:dyDescent="0.25">
      <c r="A17" s="4" t="s">
        <v>10</v>
      </c>
      <c r="B17" s="19">
        <v>18269.391577069997</v>
      </c>
      <c r="C17" s="19">
        <v>19628.658302250002</v>
      </c>
      <c r="D17" s="19">
        <v>21118.764175609995</v>
      </c>
      <c r="E17" s="19">
        <v>22962.414726659998</v>
      </c>
      <c r="F17" s="19">
        <v>23280.502164920003</v>
      </c>
      <c r="G17" s="19">
        <v>24415.644944599997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L17" s="18"/>
      <c r="M17" s="18"/>
      <c r="N17" s="18"/>
      <c r="O17" s="18"/>
    </row>
    <row r="18" spans="1:35" x14ac:dyDescent="0.25">
      <c r="A18" s="4" t="s">
        <v>9</v>
      </c>
      <c r="B18" s="19">
        <v>58.273426139999991</v>
      </c>
      <c r="C18" s="19">
        <v>59.517418630000002</v>
      </c>
      <c r="D18" s="19">
        <v>87.285893549999997</v>
      </c>
      <c r="E18" s="19">
        <v>84.171786609999998</v>
      </c>
      <c r="F18" s="19">
        <v>82.10758817</v>
      </c>
      <c r="G18" s="19">
        <v>87.179166820000006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L18" s="18"/>
      <c r="M18" s="18"/>
      <c r="N18" s="18"/>
      <c r="O18" s="18"/>
    </row>
    <row r="19" spans="1:35" x14ac:dyDescent="0.25">
      <c r="A19" s="4" t="s">
        <v>3</v>
      </c>
      <c r="B19" s="19" t="s">
        <v>31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 t="s">
        <v>31</v>
      </c>
      <c r="K19" s="19" t="s">
        <v>31</v>
      </c>
      <c r="L19" s="18"/>
      <c r="M19" s="18"/>
      <c r="N19" s="18"/>
      <c r="O19" s="18"/>
    </row>
    <row r="20" spans="1:3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5" x14ac:dyDescent="0.25">
      <c r="A21" s="16" t="s">
        <v>25</v>
      </c>
      <c r="B21" s="17">
        <v>2027.2342520800048</v>
      </c>
      <c r="C21" s="17">
        <v>2345.3527777200034</v>
      </c>
      <c r="D21" s="17">
        <v>1953.6521414800045</v>
      </c>
      <c r="E21" s="17">
        <v>809.78744347999964</v>
      </c>
      <c r="F21" s="17">
        <v>560.79689365999729</v>
      </c>
      <c r="G21" s="17">
        <v>8.8284188800062111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L21" s="18"/>
      <c r="M21" s="18"/>
      <c r="N21" s="18"/>
      <c r="O21" s="18"/>
    </row>
    <row r="22" spans="1:35" ht="13.5" x14ac:dyDescent="0.25">
      <c r="A22" s="31" t="s">
        <v>20</v>
      </c>
      <c r="B22" s="32">
        <v>652.41838771000005</v>
      </c>
      <c r="C22" s="32">
        <v>784.18220437000002</v>
      </c>
      <c r="D22" s="32">
        <v>905.22751779999999</v>
      </c>
      <c r="E22" s="32">
        <v>998.73424449000004</v>
      </c>
      <c r="F22" s="32">
        <v>1019.29539132</v>
      </c>
      <c r="G22" s="32">
        <v>1046.1416783300001</v>
      </c>
      <c r="H22" s="32">
        <v>1066.1549672599999</v>
      </c>
      <c r="I22" s="32">
        <v>1457.9422013200001</v>
      </c>
      <c r="J22" s="32">
        <v>963.84599419000006</v>
      </c>
      <c r="K22" s="32">
        <v>891.76728189000005</v>
      </c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</row>
    <row r="23" spans="1:35" x14ac:dyDescent="0.25">
      <c r="A23" s="20" t="s">
        <v>18</v>
      </c>
      <c r="B23" s="19">
        <v>648.17462330328487</v>
      </c>
      <c r="C23" s="19">
        <v>779.07692463875196</v>
      </c>
      <c r="D23" s="19">
        <v>928.39480441955686</v>
      </c>
      <c r="E23" s="19">
        <v>1029.7123162165558</v>
      </c>
      <c r="F23" s="19">
        <v>1059.2233710330668</v>
      </c>
      <c r="G23" s="19">
        <v>1075.2027785550531</v>
      </c>
      <c r="H23" s="19">
        <v>1050.4132148089338</v>
      </c>
      <c r="I23" s="19">
        <v>1453.1509498387036</v>
      </c>
      <c r="J23" s="19">
        <v>958.46035958424193</v>
      </c>
      <c r="K23" s="19">
        <v>833.72332206438421</v>
      </c>
    </row>
    <row r="24" spans="1:35" x14ac:dyDescent="0.25">
      <c r="A24" s="20" t="s">
        <v>16</v>
      </c>
      <c r="B24" s="19">
        <v>4.2437644067151954</v>
      </c>
      <c r="C24" s="19">
        <v>5.1052797312480678</v>
      </c>
      <c r="D24" s="19">
        <v>-23.167286619557039</v>
      </c>
      <c r="E24" s="19">
        <v>-30.9780717265558</v>
      </c>
      <c r="F24" s="19">
        <v>-39.927979713066762</v>
      </c>
      <c r="G24" s="19">
        <v>-29.061100225053124</v>
      </c>
      <c r="H24" s="19">
        <v>15.741752451066198</v>
      </c>
      <c r="I24" s="19">
        <v>4.7912514812961788</v>
      </c>
      <c r="J24" s="19">
        <v>5.3856346057581526</v>
      </c>
      <c r="K24" s="19">
        <v>58.043959825615701</v>
      </c>
    </row>
    <row r="25" spans="1:35" x14ac:dyDescent="0.25">
      <c r="A25" s="16" t="s">
        <v>21</v>
      </c>
      <c r="B25" s="17">
        <v>1374.8158643700044</v>
      </c>
      <c r="C25" s="17">
        <v>1561.1705733500021</v>
      </c>
      <c r="D25" s="17">
        <v>1048.4246236800027</v>
      </c>
      <c r="E25" s="17">
        <v>-188.94680100999904</v>
      </c>
      <c r="F25" s="17">
        <v>-458.49849766000261</v>
      </c>
      <c r="G25" s="17">
        <v>-1037.3132594499948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  <c r="L25" s="18"/>
      <c r="M25" s="18"/>
      <c r="N25" s="18"/>
      <c r="O25" s="18"/>
    </row>
    <row r="26" spans="1:3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5" x14ac:dyDescent="0.25">
      <c r="A27" s="16" t="s">
        <v>14</v>
      </c>
      <c r="B27" s="17">
        <v>2027.2342520800059</v>
      </c>
      <c r="C27" s="17">
        <v>2345.3527777200038</v>
      </c>
      <c r="D27" s="17">
        <v>1953.6521414800025</v>
      </c>
      <c r="E27" s="17">
        <v>809.78744348000055</v>
      </c>
      <c r="F27" s="17">
        <v>560.79689365999627</v>
      </c>
      <c r="G27" s="17">
        <v>8.828418880004719</v>
      </c>
      <c r="H27" s="17">
        <v>-28.581241499997638</v>
      </c>
      <c r="I27" s="17">
        <v>-583.39857436000227</v>
      </c>
      <c r="J27" s="17">
        <v>-1393.5599155499985</v>
      </c>
      <c r="K27" s="17">
        <v>-179.7332881100015</v>
      </c>
      <c r="L27" s="18"/>
      <c r="M27" s="18"/>
      <c r="N27" s="18"/>
      <c r="O27" s="18"/>
    </row>
    <row r="28" spans="1:3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5" x14ac:dyDescent="0.25">
      <c r="A29" s="27" t="s">
        <v>11</v>
      </c>
      <c r="B29" s="17">
        <v>18157.120515340001</v>
      </c>
      <c r="C29" s="17">
        <v>20502.47329306</v>
      </c>
      <c r="D29" s="17">
        <v>22456.125434540001</v>
      </c>
      <c r="E29" s="17">
        <v>23265.912878020001</v>
      </c>
      <c r="F29" s="17">
        <v>23826.709771680002</v>
      </c>
      <c r="G29" s="17">
        <v>23835.538190560001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L29" s="18"/>
      <c r="M29" s="18"/>
      <c r="N29" s="18"/>
      <c r="O29" s="18"/>
    </row>
    <row r="30" spans="1:35" x14ac:dyDescent="0.25">
      <c r="A30" s="28" t="s">
        <v>12</v>
      </c>
      <c r="B30" s="23">
        <v>0.199999999964971</v>
      </c>
      <c r="C30" s="23">
        <v>0.20000000009264443</v>
      </c>
      <c r="D30" s="23">
        <v>0.20000000000792231</v>
      </c>
      <c r="E30" s="23">
        <v>0.1962499998598822</v>
      </c>
      <c r="F30" s="23">
        <v>0.19624999995531692</v>
      </c>
      <c r="G30" s="23">
        <v>0.19624999980140356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3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4"/>
    </row>
    <row r="32" spans="1:35" ht="12.6" customHeight="1" x14ac:dyDescent="0.25">
      <c r="A32" s="4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29"/>
    </row>
    <row r="34" spans="1:11" x14ac:dyDescent="0.25">
      <c r="A34" s="29"/>
    </row>
    <row r="35" spans="1:11" x14ac:dyDescent="0.25">
      <c r="A35" s="4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 t="str">
        <f>'2010-2019'!A36</f>
        <v>Renseignements par téléphone 058 465 03 39 ou par courriel à salome.schuepbach@bsv.admin.ch</v>
      </c>
    </row>
    <row r="37" spans="1:11" x14ac:dyDescent="0.25">
      <c r="A37" s="4" t="str">
        <f>'2010-2019'!A37</f>
        <v>© OFAS 2026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35.2851562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13</v>
      </c>
      <c r="K1" s="3" t="s">
        <v>30</v>
      </c>
    </row>
    <row r="2" spans="1:15" x14ac:dyDescent="0.25">
      <c r="A2" s="5" t="s">
        <v>15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6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0</v>
      </c>
      <c r="B8" s="17">
        <v>10895.45363</v>
      </c>
      <c r="C8" s="17">
        <v>11640.457547</v>
      </c>
      <c r="D8" s="17">
        <v>12947.665038000001</v>
      </c>
      <c r="E8" s="17">
        <v>13469.210811000001</v>
      </c>
      <c r="F8" s="17">
        <v>14258.615930000002</v>
      </c>
      <c r="G8" s="17">
        <v>14745.980563000001</v>
      </c>
      <c r="H8" s="17">
        <v>15801.012782999998</v>
      </c>
      <c r="I8" s="17">
        <v>16513.093192800003</v>
      </c>
      <c r="J8" s="17">
        <v>17562.492116699999</v>
      </c>
      <c r="K8" s="17">
        <v>18675.595591979996</v>
      </c>
      <c r="L8" s="18"/>
      <c r="M8" s="18"/>
      <c r="N8" s="18"/>
      <c r="O8" s="18"/>
    </row>
    <row r="9" spans="1:15" x14ac:dyDescent="0.25">
      <c r="A9" s="4" t="s">
        <v>1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12887.622921890001</v>
      </c>
      <c r="J9" s="19">
        <v>13756.92976766</v>
      </c>
      <c r="K9" s="19">
        <v>14720.99824112</v>
      </c>
      <c r="L9" s="18"/>
      <c r="M9" s="18"/>
      <c r="N9" s="18"/>
      <c r="O9" s="18"/>
    </row>
    <row r="10" spans="1:15" x14ac:dyDescent="0.25">
      <c r="A10" s="4" t="s">
        <v>4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L10" s="18"/>
      <c r="M10" s="18"/>
      <c r="N10" s="18"/>
      <c r="O10" s="18"/>
    </row>
    <row r="11" spans="1:15" x14ac:dyDescent="0.25">
      <c r="A11" s="20" t="s">
        <v>5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L11" s="18"/>
      <c r="M11" s="18"/>
      <c r="N11" s="18"/>
      <c r="O11" s="18"/>
    </row>
    <row r="12" spans="1:15" x14ac:dyDescent="0.25">
      <c r="A12" s="20" t="s">
        <v>6</v>
      </c>
      <c r="B12" s="19" t="s">
        <v>31</v>
      </c>
      <c r="C12" s="19" t="s">
        <v>31</v>
      </c>
      <c r="D12" s="19" t="s">
        <v>31</v>
      </c>
      <c r="E12" s="19" t="s">
        <v>31</v>
      </c>
      <c r="F12" s="19" t="s">
        <v>31</v>
      </c>
      <c r="G12" s="19" t="s">
        <v>31</v>
      </c>
      <c r="H12" s="19" t="s">
        <v>31</v>
      </c>
      <c r="I12" s="19" t="s">
        <v>31</v>
      </c>
      <c r="J12" s="19" t="s">
        <v>31</v>
      </c>
      <c r="K12" s="19" t="s">
        <v>31</v>
      </c>
      <c r="L12" s="18"/>
      <c r="M12" s="18"/>
      <c r="N12" s="18"/>
      <c r="O12" s="18"/>
    </row>
    <row r="13" spans="1:15" x14ac:dyDescent="0.25">
      <c r="A13" s="4" t="s">
        <v>8</v>
      </c>
      <c r="B13" s="19">
        <v>333.81246900000002</v>
      </c>
      <c r="C13" s="19">
        <v>366.417191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470.67657629000001</v>
      </c>
      <c r="J13" s="19">
        <v>467.29337013999998</v>
      </c>
      <c r="K13" s="19">
        <v>550.15347522000002</v>
      </c>
      <c r="L13" s="18"/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9.9760279999999995</v>
      </c>
      <c r="H14" s="19">
        <v>9.1032960000000003</v>
      </c>
      <c r="I14" s="19">
        <v>12.82945262</v>
      </c>
      <c r="J14" s="19">
        <v>12.0538399</v>
      </c>
      <c r="K14" s="19">
        <v>12.245953639999998</v>
      </c>
      <c r="L14" s="18"/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8"/>
      <c r="M15" s="18"/>
      <c r="N15" s="18"/>
      <c r="O15" s="18"/>
    </row>
    <row r="16" spans="1:15" x14ac:dyDescent="0.25">
      <c r="A16" s="16" t="s">
        <v>2</v>
      </c>
      <c r="B16" s="17">
        <v>10725.556003000002</v>
      </c>
      <c r="C16" s="17">
        <v>10894.921785999997</v>
      </c>
      <c r="D16" s="17">
        <v>12384.968691000002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15709.821206320001</v>
      </c>
      <c r="J16" s="17">
        <v>16631.075697509998</v>
      </c>
      <c r="K16" s="17">
        <v>16960.989599379998</v>
      </c>
      <c r="L16" s="18"/>
      <c r="M16" s="18"/>
      <c r="N16" s="18"/>
      <c r="O16" s="18"/>
    </row>
    <row r="17" spans="1:33" x14ac:dyDescent="0.25">
      <c r="A17" s="4" t="s">
        <v>10</v>
      </c>
      <c r="B17" s="19">
        <v>10677.156233000002</v>
      </c>
      <c r="C17" s="19">
        <v>10843.613932999997</v>
      </c>
      <c r="D17" s="19">
        <v>12337.604972000001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15654.6233651</v>
      </c>
      <c r="J17" s="19">
        <v>16578.988516559999</v>
      </c>
      <c r="K17" s="19">
        <v>16907.635340159999</v>
      </c>
      <c r="L17" s="18"/>
      <c r="M17" s="18"/>
      <c r="N17" s="18"/>
      <c r="O17" s="18"/>
    </row>
    <row r="18" spans="1:33" x14ac:dyDescent="0.25">
      <c r="A18" s="4" t="s">
        <v>9</v>
      </c>
      <c r="B18" s="19">
        <v>48.399770000000004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55.197841219999994</v>
      </c>
      <c r="J18" s="19">
        <v>52.087180949999997</v>
      </c>
      <c r="K18" s="19">
        <v>53.35425922000001</v>
      </c>
      <c r="L18" s="18"/>
      <c r="M18" s="18"/>
      <c r="N18" s="18"/>
      <c r="O18" s="18"/>
    </row>
    <row r="19" spans="1:33" x14ac:dyDescent="0.25">
      <c r="A19" s="4" t="s">
        <v>3</v>
      </c>
      <c r="B19" s="19" t="s">
        <v>31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 t="s">
        <v>31</v>
      </c>
      <c r="K19" s="19" t="s">
        <v>31</v>
      </c>
      <c r="L19" s="18"/>
      <c r="M19" s="18"/>
      <c r="N19" s="18"/>
      <c r="O19" s="18"/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8"/>
      <c r="M20" s="18"/>
      <c r="N20" s="18"/>
      <c r="O20" s="18"/>
    </row>
    <row r="21" spans="1:33" x14ac:dyDescent="0.25">
      <c r="A21" s="16" t="s">
        <v>25</v>
      </c>
      <c r="B21" s="17">
        <v>169.89762699999847</v>
      </c>
      <c r="C21" s="17">
        <v>745.53576100000282</v>
      </c>
      <c r="D21" s="17">
        <v>562.69634699999915</v>
      </c>
      <c r="E21" s="17">
        <v>890.30919500000164</v>
      </c>
      <c r="F21" s="17">
        <v>81.673757000005935</v>
      </c>
      <c r="G21" s="17">
        <v>282.03733199999988</v>
      </c>
      <c r="H21" s="17">
        <v>426.94719699999951</v>
      </c>
      <c r="I21" s="17">
        <v>803.27198648000194</v>
      </c>
      <c r="J21" s="17">
        <v>931.41641919000176</v>
      </c>
      <c r="K21" s="17">
        <v>1714.605992599998</v>
      </c>
      <c r="L21" s="18"/>
      <c r="M21" s="18"/>
      <c r="N21" s="18"/>
      <c r="O21" s="18"/>
    </row>
    <row r="22" spans="1:33" x14ac:dyDescent="0.25">
      <c r="A22" s="31" t="s">
        <v>20</v>
      </c>
      <c r="B22" s="32">
        <v>333.81246900000002</v>
      </c>
      <c r="C22" s="32">
        <v>366.417191</v>
      </c>
      <c r="D22" s="32">
        <v>399.17351500000001</v>
      </c>
      <c r="E22" s="32">
        <v>427.25154700000002</v>
      </c>
      <c r="F22" s="32">
        <v>438.55535099999997</v>
      </c>
      <c r="G22" s="32">
        <v>454.94458400000002</v>
      </c>
      <c r="H22" s="32">
        <v>450.51627999999999</v>
      </c>
      <c r="I22" s="32">
        <v>470.67657629000001</v>
      </c>
      <c r="J22" s="32">
        <v>467.29337013999998</v>
      </c>
      <c r="K22" s="32">
        <v>550.15347522000002</v>
      </c>
      <c r="L22" s="32">
        <f>L23</f>
        <v>0</v>
      </c>
      <c r="M22" s="32">
        <f>M23</f>
        <v>0</v>
      </c>
      <c r="N22" s="32">
        <f>N23</f>
        <v>0</v>
      </c>
      <c r="O22" s="32">
        <f>O23</f>
        <v>0</v>
      </c>
      <c r="P22" s="32">
        <f t="shared" ref="P22:AG22" si="0">P23</f>
        <v>0</v>
      </c>
      <c r="Q22" s="32">
        <f t="shared" si="0"/>
        <v>0</v>
      </c>
      <c r="R22" s="32">
        <f t="shared" si="0"/>
        <v>0</v>
      </c>
      <c r="S22" s="32">
        <f t="shared" si="0"/>
        <v>0</v>
      </c>
      <c r="T22" s="32">
        <f t="shared" si="0"/>
        <v>0</v>
      </c>
      <c r="U22" s="32">
        <f t="shared" si="0"/>
        <v>0</v>
      </c>
      <c r="V22" s="32">
        <f t="shared" si="0"/>
        <v>0</v>
      </c>
      <c r="W22" s="32">
        <f t="shared" si="0"/>
        <v>0</v>
      </c>
      <c r="X22" s="32">
        <f t="shared" si="0"/>
        <v>0</v>
      </c>
      <c r="Y22" s="32">
        <f t="shared" si="0"/>
        <v>0</v>
      </c>
      <c r="Z22" s="32">
        <f t="shared" si="0"/>
        <v>0</v>
      </c>
      <c r="AA22" s="32">
        <f t="shared" si="0"/>
        <v>0</v>
      </c>
      <c r="AB22" s="32">
        <f t="shared" si="0"/>
        <v>0</v>
      </c>
      <c r="AC22" s="32">
        <f t="shared" si="0"/>
        <v>0</v>
      </c>
      <c r="AD22" s="32">
        <f t="shared" si="0"/>
        <v>0</v>
      </c>
      <c r="AE22" s="32">
        <f t="shared" si="0"/>
        <v>0</v>
      </c>
      <c r="AF22" s="32">
        <f t="shared" si="0"/>
        <v>0</v>
      </c>
      <c r="AG22" s="32">
        <f t="shared" si="0"/>
        <v>0</v>
      </c>
    </row>
    <row r="23" spans="1:33" x14ac:dyDescent="0.25">
      <c r="A23" s="20" t="s">
        <v>18</v>
      </c>
      <c r="B23" s="19">
        <v>332.90210694397763</v>
      </c>
      <c r="C23" s="19">
        <v>365.97384081954851</v>
      </c>
      <c r="D23" s="19">
        <v>394.8850709234145</v>
      </c>
      <c r="E23" s="19">
        <v>422.89187071500197</v>
      </c>
      <c r="F23" s="19">
        <v>437.13999310254064</v>
      </c>
      <c r="G23" s="19">
        <v>454.52188475005562</v>
      </c>
      <c r="H23" s="19">
        <v>453.41903198202391</v>
      </c>
      <c r="I23" s="19">
        <v>465.39773275647275</v>
      </c>
      <c r="J23" s="19">
        <v>467.85258901178997</v>
      </c>
      <c r="K23" s="19">
        <v>532.62093357818469</v>
      </c>
    </row>
    <row r="24" spans="1:33" x14ac:dyDescent="0.25">
      <c r="A24" s="20" t="s">
        <v>16</v>
      </c>
      <c r="B24" s="19">
        <v>0.91036205602236953</v>
      </c>
      <c r="C24" s="19">
        <v>0.44335018045147667</v>
      </c>
      <c r="D24" s="19">
        <v>4.2884440765855265</v>
      </c>
      <c r="E24" s="19">
        <v>4.3596762849980362</v>
      </c>
      <c r="F24" s="19">
        <v>1.4153578974593208</v>
      </c>
      <c r="G24" s="19">
        <v>0.42269924994442515</v>
      </c>
      <c r="H24" s="19">
        <v>-2.9027519820239425</v>
      </c>
      <c r="I24" s="19">
        <v>5.2788435335271835</v>
      </c>
      <c r="J24" s="19">
        <v>-0.55921887178999541</v>
      </c>
      <c r="K24" s="19">
        <v>17.532541641815275</v>
      </c>
    </row>
    <row r="25" spans="1:33" x14ac:dyDescent="0.25">
      <c r="A25" s="16" t="s">
        <v>21</v>
      </c>
      <c r="B25" s="17">
        <v>-163.91484200000195</v>
      </c>
      <c r="C25" s="17">
        <v>379.11857000000236</v>
      </c>
      <c r="D25" s="17">
        <v>163.52283199999874</v>
      </c>
      <c r="E25" s="17">
        <v>463.05764800000179</v>
      </c>
      <c r="F25" s="17">
        <v>-356.88159399999495</v>
      </c>
      <c r="G25" s="17">
        <v>-172.90725200000088</v>
      </c>
      <c r="H25" s="17">
        <v>-23.569083000000319</v>
      </c>
      <c r="I25" s="17">
        <v>332.59541019000062</v>
      </c>
      <c r="J25" s="17">
        <v>464.12304905000201</v>
      </c>
      <c r="K25" s="17">
        <v>1164.4525173799993</v>
      </c>
      <c r="L25" s="18"/>
      <c r="M25" s="18"/>
      <c r="N25" s="18"/>
      <c r="O25" s="18"/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33" x14ac:dyDescent="0.25">
      <c r="A27" s="16" t="s">
        <v>14</v>
      </c>
      <c r="B27" s="17">
        <v>169.89762699999724</v>
      </c>
      <c r="C27" s="17">
        <v>745.53576100000191</v>
      </c>
      <c r="D27" s="17">
        <v>562.69634699999813</v>
      </c>
      <c r="E27" s="17">
        <v>890.30919500000221</v>
      </c>
      <c r="F27" s="17">
        <v>81.673757000005125</v>
      </c>
      <c r="G27" s="17">
        <v>282.03733199999994</v>
      </c>
      <c r="H27" s="17">
        <v>426.9471970000003</v>
      </c>
      <c r="I27" s="17">
        <v>803.27198648000126</v>
      </c>
      <c r="J27" s="17">
        <v>931.41641919000097</v>
      </c>
      <c r="K27" s="17">
        <v>1714.6059926000005</v>
      </c>
      <c r="L27" s="18"/>
      <c r="M27" s="18"/>
      <c r="N27" s="18"/>
      <c r="O27" s="18"/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33" x14ac:dyDescent="0.25">
      <c r="A29" s="27" t="s">
        <v>11</v>
      </c>
      <c r="B29" s="17">
        <v>9691.3922760000005</v>
      </c>
      <c r="C29" s="17">
        <v>10436.928037</v>
      </c>
      <c r="D29" s="17">
        <v>10999.624384000001</v>
      </c>
      <c r="E29" s="17">
        <v>11889.933578999999</v>
      </c>
      <c r="F29" s="17">
        <v>11971.607336000003</v>
      </c>
      <c r="G29" s="17">
        <v>12253.644668000001</v>
      </c>
      <c r="H29" s="17">
        <v>12680.591865</v>
      </c>
      <c r="I29" s="17">
        <v>13483.86385147</v>
      </c>
      <c r="J29" s="17">
        <v>14415.28027066</v>
      </c>
      <c r="K29" s="17">
        <v>16129.886263259999</v>
      </c>
      <c r="L29" s="18"/>
      <c r="M29" s="18"/>
      <c r="N29" s="18"/>
      <c r="O29" s="18"/>
    </row>
    <row r="30" spans="1:33" x14ac:dyDescent="0.25">
      <c r="A30" s="28" t="s">
        <v>12</v>
      </c>
      <c r="B30" s="23">
        <v>0.17999999994965296</v>
      </c>
      <c r="C30" s="23">
        <v>0.17999999995594282</v>
      </c>
      <c r="D30" s="23">
        <v>0.19999999990310829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0.20000000004684967</v>
      </c>
      <c r="J30" s="23">
        <v>0.19999999996981557</v>
      </c>
      <c r="K30" s="23">
        <v>0.20000000012522859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4"/>
    </row>
    <row r="32" spans="1:33" ht="12.6" customHeight="1" x14ac:dyDescent="0.25">
      <c r="A32" s="4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2.6" customHeight="1" x14ac:dyDescent="0.25">
      <c r="A33" s="29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29"/>
    </row>
    <row r="35" spans="1:11" x14ac:dyDescent="0.25">
      <c r="A35" s="4" t="s">
        <v>27</v>
      </c>
    </row>
    <row r="36" spans="1:11" x14ac:dyDescent="0.25">
      <c r="A36" s="4" t="str">
        <f>'2010-2019'!A36</f>
        <v>Renseignements par téléphone 058 465 03 39 ou par courriel à salome.schuepbach@bsv.admin.ch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4" t="str">
        <f>'2010-2019'!A37</f>
        <v>© OFAS 2026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394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35.2851562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13</v>
      </c>
      <c r="M1" s="4"/>
      <c r="N1" s="4"/>
      <c r="O1" s="4"/>
      <c r="AG1" s="3" t="s">
        <v>30</v>
      </c>
    </row>
    <row r="2" spans="1:33" x14ac:dyDescent="0.25">
      <c r="A2" s="5" t="s">
        <v>15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0</v>
      </c>
      <c r="B8" s="17">
        <v>582.50722684000004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913.80559782</v>
      </c>
      <c r="K8" s="17">
        <v>964.63102073999994</v>
      </c>
      <c r="L8" s="17">
        <v>975.21995621999997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1792.6757795999999</v>
      </c>
      <c r="S8" s="17">
        <v>1927.3354624799999</v>
      </c>
      <c r="T8" s="17">
        <v>2031.05371453</v>
      </c>
      <c r="U8" s="17">
        <v>2174.0291521300001</v>
      </c>
      <c r="V8" s="17">
        <v>2277.86863976</v>
      </c>
      <c r="W8" s="17">
        <v>3112.64944934</v>
      </c>
      <c r="X8" s="17">
        <v>3433.9840907400003</v>
      </c>
      <c r="Y8" s="17">
        <v>3948.6375478999998</v>
      </c>
      <c r="Z8" s="17">
        <v>4424.2957036400003</v>
      </c>
      <c r="AA8" s="17">
        <v>7138.6421172399987</v>
      </c>
      <c r="AB8" s="17">
        <v>8064.6802413300002</v>
      </c>
      <c r="AC8" s="17">
        <v>8443.3528941599998</v>
      </c>
      <c r="AD8" s="17">
        <v>8780.832989630002</v>
      </c>
      <c r="AE8" s="17">
        <v>9044.4014465799992</v>
      </c>
      <c r="AF8" s="17">
        <v>9487.2210040000009</v>
      </c>
      <c r="AG8" s="17">
        <v>9910.1655950000004</v>
      </c>
    </row>
    <row r="9" spans="1:33" x14ac:dyDescent="0.25">
      <c r="A9" s="4" t="s">
        <v>1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644.69143867000003</v>
      </c>
      <c r="K9" s="19">
        <v>682.78356288999998</v>
      </c>
      <c r="L9" s="19">
        <v>681.94000767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1235.07149845</v>
      </c>
      <c r="S9" s="19">
        <v>1354.53676133</v>
      </c>
      <c r="T9" s="19">
        <v>1445.85146347</v>
      </c>
      <c r="U9" s="19">
        <v>1574.15150038</v>
      </c>
      <c r="V9" s="19">
        <v>1669.8719770499999</v>
      </c>
      <c r="W9" s="19">
        <v>2271.7371572100001</v>
      </c>
      <c r="X9" s="19">
        <v>2549.9652073900002</v>
      </c>
      <c r="Y9" s="19">
        <v>2946.5727719500001</v>
      </c>
      <c r="Z9" s="19">
        <v>3307.8552170399998</v>
      </c>
      <c r="AA9" s="19">
        <v>5449.3562950399992</v>
      </c>
      <c r="AB9" s="19">
        <v>6284.8775684800003</v>
      </c>
      <c r="AC9" s="19">
        <v>6799.9949004099999</v>
      </c>
      <c r="AD9" s="19">
        <v>7098.4978209800011</v>
      </c>
      <c r="AE9" s="19">
        <v>7286.1552184399998</v>
      </c>
      <c r="AF9" s="19">
        <v>7541.9179910000003</v>
      </c>
      <c r="AG9" s="19">
        <v>7965.6179160000002</v>
      </c>
    </row>
    <row r="10" spans="1:33" x14ac:dyDescent="0.25">
      <c r="A10" s="4" t="s">
        <v>4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5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6</v>
      </c>
      <c r="B12" s="19" t="s">
        <v>31</v>
      </c>
      <c r="C12" s="19" t="s">
        <v>31</v>
      </c>
      <c r="D12" s="19" t="s">
        <v>31</v>
      </c>
      <c r="E12" s="19" t="s">
        <v>31</v>
      </c>
      <c r="F12" s="19" t="s">
        <v>31</v>
      </c>
      <c r="G12" s="19" t="s">
        <v>31</v>
      </c>
      <c r="H12" s="19" t="s">
        <v>31</v>
      </c>
      <c r="I12" s="19" t="s">
        <v>31</v>
      </c>
      <c r="J12" s="19" t="s">
        <v>31</v>
      </c>
      <c r="K12" s="19" t="s">
        <v>31</v>
      </c>
      <c r="L12" s="19" t="s">
        <v>31</v>
      </c>
      <c r="M12" s="19" t="s">
        <v>31</v>
      </c>
      <c r="N12" s="19" t="s">
        <v>31</v>
      </c>
      <c r="O12" s="19" t="s">
        <v>31</v>
      </c>
      <c r="P12" s="19" t="s">
        <v>31</v>
      </c>
      <c r="Q12" s="19" t="s">
        <v>31</v>
      </c>
      <c r="R12" s="19" t="s">
        <v>31</v>
      </c>
      <c r="S12" s="19" t="s">
        <v>31</v>
      </c>
      <c r="T12" s="19" t="s">
        <v>31</v>
      </c>
      <c r="U12" s="19" t="s">
        <v>31</v>
      </c>
      <c r="V12" s="19" t="s">
        <v>31</v>
      </c>
      <c r="W12" s="19" t="s">
        <v>31</v>
      </c>
      <c r="X12" s="19" t="s">
        <v>31</v>
      </c>
      <c r="Y12" s="19" t="s">
        <v>31</v>
      </c>
      <c r="Z12" s="19" t="s">
        <v>31</v>
      </c>
      <c r="AA12" s="19" t="s">
        <v>31</v>
      </c>
      <c r="AB12" s="19" t="s">
        <v>31</v>
      </c>
      <c r="AC12" s="19" t="s">
        <v>31</v>
      </c>
      <c r="AD12" s="19" t="s">
        <v>31</v>
      </c>
      <c r="AE12" s="19" t="s">
        <v>31</v>
      </c>
      <c r="AF12" s="19" t="s">
        <v>31</v>
      </c>
      <c r="AG12" s="19" t="s">
        <v>31</v>
      </c>
    </row>
    <row r="13" spans="1:33" x14ac:dyDescent="0.25">
      <c r="A13" s="4" t="s">
        <v>8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207.60428114999999</v>
      </c>
      <c r="S13" s="19">
        <v>222.79870115</v>
      </c>
      <c r="T13" s="19">
        <v>235.20225106000001</v>
      </c>
      <c r="U13" s="19">
        <v>249.87765175000001</v>
      </c>
      <c r="V13" s="19">
        <v>257.99666271000001</v>
      </c>
      <c r="W13" s="19">
        <v>268.91229213000003</v>
      </c>
      <c r="X13" s="19">
        <v>293.01888335000001</v>
      </c>
      <c r="Y13" s="19">
        <v>317.06477595000001</v>
      </c>
      <c r="Z13" s="19">
        <v>340.44048659999999</v>
      </c>
      <c r="AA13" s="19">
        <v>371.28582219999998</v>
      </c>
      <c r="AB13" s="19">
        <v>419.80267285000002</v>
      </c>
      <c r="AC13" s="19">
        <v>436.85799374999999</v>
      </c>
      <c r="AD13" s="19">
        <v>423.46243064999999</v>
      </c>
      <c r="AE13" s="19">
        <v>407.44165914000001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>
        <v>1.8471333299999999</v>
      </c>
      <c r="C14" s="19" t="s">
        <v>31</v>
      </c>
      <c r="D14" s="19" t="s">
        <v>31</v>
      </c>
      <c r="E14" s="19" t="s">
        <v>31</v>
      </c>
      <c r="F14" s="19" t="s">
        <v>31</v>
      </c>
      <c r="G14" s="19" t="s">
        <v>31</v>
      </c>
      <c r="H14" s="19" t="s">
        <v>31</v>
      </c>
      <c r="I14" s="19" t="s">
        <v>31</v>
      </c>
      <c r="J14" s="19" t="s">
        <v>31</v>
      </c>
      <c r="K14" s="19" t="s">
        <v>31</v>
      </c>
      <c r="L14" s="19" t="s">
        <v>31</v>
      </c>
      <c r="M14" s="19" t="s">
        <v>31</v>
      </c>
      <c r="N14" s="19" t="s">
        <v>31</v>
      </c>
      <c r="O14" s="19" t="s">
        <v>31</v>
      </c>
      <c r="P14" s="19" t="s">
        <v>31</v>
      </c>
      <c r="Q14" s="19" t="s">
        <v>31</v>
      </c>
      <c r="R14" s="19" t="s">
        <v>31</v>
      </c>
      <c r="S14" s="19" t="s">
        <v>31</v>
      </c>
      <c r="T14" s="19" t="s">
        <v>31</v>
      </c>
      <c r="U14" s="19" t="s">
        <v>31</v>
      </c>
      <c r="V14" s="19" t="s">
        <v>31</v>
      </c>
      <c r="W14" s="19" t="s">
        <v>31</v>
      </c>
      <c r="X14" s="19" t="s">
        <v>31</v>
      </c>
      <c r="Y14" s="19" t="s">
        <v>31</v>
      </c>
      <c r="Z14" s="19" t="s">
        <v>31</v>
      </c>
      <c r="AA14" s="19" t="s">
        <v>31</v>
      </c>
      <c r="AB14" s="19" t="s">
        <v>31</v>
      </c>
      <c r="AC14" s="19" t="s">
        <v>31</v>
      </c>
      <c r="AD14" s="19" t="s">
        <v>31</v>
      </c>
      <c r="AE14" s="19" t="s">
        <v>31</v>
      </c>
      <c r="AF14" s="19" t="s">
        <v>31</v>
      </c>
      <c r="AG14" s="19" t="s">
        <v>31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2</v>
      </c>
      <c r="B16" s="17">
        <v>126.82102411</v>
      </c>
      <c r="C16" s="17">
        <v>147.20925510000001</v>
      </c>
      <c r="D16" s="17">
        <v>170.28961745000001</v>
      </c>
      <c r="E16" s="17">
        <v>220.61931353</v>
      </c>
      <c r="F16" s="17">
        <v>249.87858653000001</v>
      </c>
      <c r="G16" s="17">
        <v>267.59064068999999</v>
      </c>
      <c r="H16" s="17">
        <v>356.43577216</v>
      </c>
      <c r="I16" s="17">
        <v>383.21540935999997</v>
      </c>
      <c r="J16" s="17">
        <v>492.77801528000003</v>
      </c>
      <c r="K16" s="17">
        <v>627.27742875000013</v>
      </c>
      <c r="L16" s="17">
        <v>665.14624240000001</v>
      </c>
      <c r="M16" s="17">
        <v>700.38101210000002</v>
      </c>
      <c r="N16" s="17">
        <v>733.38916964999999</v>
      </c>
      <c r="O16" s="17">
        <v>861.16331489999993</v>
      </c>
      <c r="P16" s="17">
        <v>998.29362637999998</v>
      </c>
      <c r="Q16" s="17">
        <v>1043.4004604499999</v>
      </c>
      <c r="R16" s="17">
        <v>1611.4680218000001</v>
      </c>
      <c r="S16" s="17">
        <v>1683.52985775</v>
      </c>
      <c r="T16" s="17">
        <v>1742.02834936</v>
      </c>
      <c r="U16" s="17">
        <v>1991.8592673999999</v>
      </c>
      <c r="V16" s="17">
        <v>2067.0975068499997</v>
      </c>
      <c r="W16" s="17">
        <v>2896.646483</v>
      </c>
      <c r="X16" s="17">
        <v>2999.8712427999999</v>
      </c>
      <c r="Y16" s="17">
        <v>3403.6418973</v>
      </c>
      <c r="Z16" s="17">
        <v>3805.8337634499999</v>
      </c>
      <c r="AA16" s="17">
        <v>6480.3310018500006</v>
      </c>
      <c r="AB16" s="17">
        <v>7262.6866698499998</v>
      </c>
      <c r="AC16" s="17">
        <v>8612.1290331200016</v>
      </c>
      <c r="AD16" s="17">
        <v>8991.9481372499995</v>
      </c>
      <c r="AE16" s="17">
        <v>9686.7174280700001</v>
      </c>
      <c r="AF16" s="17">
        <v>9921.007424999998</v>
      </c>
      <c r="AG16" s="17">
        <v>10103.268562999998</v>
      </c>
    </row>
    <row r="17" spans="1:33" x14ac:dyDescent="0.25">
      <c r="A17" s="4" t="s">
        <v>10</v>
      </c>
      <c r="B17" s="19">
        <v>121.88411241</v>
      </c>
      <c r="C17" s="19">
        <v>141.12961010000001</v>
      </c>
      <c r="D17" s="19">
        <v>164.47574245000001</v>
      </c>
      <c r="E17" s="19">
        <v>214.91529724</v>
      </c>
      <c r="F17" s="19">
        <v>241.03705095000001</v>
      </c>
      <c r="G17" s="19">
        <v>260.74972635</v>
      </c>
      <c r="H17" s="19">
        <v>350.41603526</v>
      </c>
      <c r="I17" s="19">
        <v>373.12884475999999</v>
      </c>
      <c r="J17" s="19">
        <v>482.59228415000001</v>
      </c>
      <c r="K17" s="19">
        <v>617.21170675000008</v>
      </c>
      <c r="L17" s="19">
        <v>654.82314040000006</v>
      </c>
      <c r="M17" s="19">
        <v>689.54853509999998</v>
      </c>
      <c r="N17" s="19">
        <v>721.06467565000003</v>
      </c>
      <c r="O17" s="19">
        <v>848.42554734999999</v>
      </c>
      <c r="P17" s="19">
        <v>987.49400392999996</v>
      </c>
      <c r="Q17" s="19">
        <v>1031.3027394999999</v>
      </c>
      <c r="R17" s="19">
        <v>1599.4493665</v>
      </c>
      <c r="S17" s="19">
        <v>1670.6000624000001</v>
      </c>
      <c r="T17" s="19">
        <v>1729.2497670600001</v>
      </c>
      <c r="U17" s="19">
        <v>1978.5834321</v>
      </c>
      <c r="V17" s="19">
        <v>2052.1728816999998</v>
      </c>
      <c r="W17" s="19">
        <v>2878.3583374</v>
      </c>
      <c r="X17" s="19">
        <v>2982.9787523</v>
      </c>
      <c r="Y17" s="19">
        <v>3386.5056147999999</v>
      </c>
      <c r="Z17" s="19">
        <v>3786.9158165999997</v>
      </c>
      <c r="AA17" s="19">
        <v>6454.7716209500004</v>
      </c>
      <c r="AB17" s="19">
        <v>7229.0881471499997</v>
      </c>
      <c r="AC17" s="19">
        <v>8574.8429678700013</v>
      </c>
      <c r="AD17" s="19">
        <v>8951.7695207500001</v>
      </c>
      <c r="AE17" s="19">
        <v>9642.7064140700004</v>
      </c>
      <c r="AF17" s="19">
        <v>9878.474186999998</v>
      </c>
      <c r="AG17" s="19">
        <v>10058.838146999999</v>
      </c>
    </row>
    <row r="18" spans="1:33" x14ac:dyDescent="0.25">
      <c r="A18" s="4" t="s">
        <v>9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12.018655300000001</v>
      </c>
      <c r="S18" s="19">
        <v>12.929795349999999</v>
      </c>
      <c r="T18" s="19">
        <v>12.7785823</v>
      </c>
      <c r="U18" s="19">
        <v>13.275835300000001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25.559380900000001</v>
      </c>
      <c r="AB18" s="19">
        <v>33.598522699999997</v>
      </c>
      <c r="AC18" s="19">
        <v>37.286065250000007</v>
      </c>
      <c r="AD18" s="19">
        <v>40.178616500000004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3</v>
      </c>
      <c r="B19" s="19" t="s">
        <v>31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 t="s">
        <v>31</v>
      </c>
      <c r="K19" s="19" t="s">
        <v>31</v>
      </c>
      <c r="L19" s="19" t="s">
        <v>31</v>
      </c>
      <c r="M19" s="19" t="s">
        <v>31</v>
      </c>
      <c r="N19" s="19" t="s">
        <v>31</v>
      </c>
      <c r="O19" s="19" t="s">
        <v>31</v>
      </c>
      <c r="P19" s="19" t="s">
        <v>31</v>
      </c>
      <c r="Q19" s="19" t="s">
        <v>31</v>
      </c>
      <c r="R19" s="19" t="s">
        <v>31</v>
      </c>
      <c r="S19" s="19" t="s">
        <v>31</v>
      </c>
      <c r="T19" s="19" t="s">
        <v>31</v>
      </c>
      <c r="U19" s="19" t="s">
        <v>31</v>
      </c>
      <c r="V19" s="19" t="s">
        <v>31</v>
      </c>
      <c r="W19" s="19" t="s">
        <v>31</v>
      </c>
      <c r="X19" s="19" t="s">
        <v>31</v>
      </c>
      <c r="Y19" s="19" t="s">
        <v>31</v>
      </c>
      <c r="Z19" s="19" t="s">
        <v>31</v>
      </c>
      <c r="AA19" s="19" t="s">
        <v>31</v>
      </c>
      <c r="AB19" s="19" t="s">
        <v>31</v>
      </c>
      <c r="AC19" s="19" t="s">
        <v>31</v>
      </c>
      <c r="AD19" s="19" t="s">
        <v>31</v>
      </c>
      <c r="AE19" s="19" t="s">
        <v>31</v>
      </c>
      <c r="AF19" s="19" t="s">
        <v>31</v>
      </c>
      <c r="AG19" s="19" t="s">
        <v>31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25</v>
      </c>
      <c r="B21" s="17">
        <v>455.68620273000005</v>
      </c>
      <c r="C21" s="17">
        <v>464.88922445000009</v>
      </c>
      <c r="D21" s="17">
        <v>467.12280640999995</v>
      </c>
      <c r="E21" s="17">
        <v>478.51157924999995</v>
      </c>
      <c r="F21" s="17">
        <v>494.23636010999996</v>
      </c>
      <c r="G21" s="17">
        <v>525.58482612</v>
      </c>
      <c r="H21" s="17">
        <v>442.20292348000004</v>
      </c>
      <c r="I21" s="17">
        <v>469.88320143999999</v>
      </c>
      <c r="J21" s="17">
        <v>421.02758253999997</v>
      </c>
      <c r="K21" s="17">
        <v>337.35359198999981</v>
      </c>
      <c r="L21" s="17">
        <v>310.07371381999997</v>
      </c>
      <c r="M21" s="17">
        <v>354.88965023999992</v>
      </c>
      <c r="N21" s="17">
        <v>385.7188007499999</v>
      </c>
      <c r="O21" s="17">
        <v>382.4360124100001</v>
      </c>
      <c r="P21" s="17">
        <v>354.39708487000007</v>
      </c>
      <c r="Q21" s="17">
        <v>445.71990862000007</v>
      </c>
      <c r="R21" s="17">
        <v>181.20775779999985</v>
      </c>
      <c r="S21" s="17">
        <v>243.80560472999991</v>
      </c>
      <c r="T21" s="17">
        <v>289.02536516999999</v>
      </c>
      <c r="U21" s="17">
        <v>182.16988473000015</v>
      </c>
      <c r="V21" s="17">
        <v>210.77113291000023</v>
      </c>
      <c r="W21" s="17">
        <v>216.00296634000006</v>
      </c>
      <c r="X21" s="17">
        <v>434.11284794000039</v>
      </c>
      <c r="Y21" s="17">
        <v>544.99565059999986</v>
      </c>
      <c r="Z21" s="17">
        <v>618.4619401900004</v>
      </c>
      <c r="AA21" s="17">
        <v>658.31111538999812</v>
      </c>
      <c r="AB21" s="17">
        <v>801.99357148000036</v>
      </c>
      <c r="AC21" s="17">
        <v>-168.77613896000184</v>
      </c>
      <c r="AD21" s="17">
        <v>-211.11514761999751</v>
      </c>
      <c r="AE21" s="17">
        <v>-642.31598149000092</v>
      </c>
      <c r="AF21" s="17">
        <v>-433.78642099999706</v>
      </c>
      <c r="AG21" s="17">
        <v>-193.10296799999742</v>
      </c>
    </row>
    <row r="22" spans="1:33" x14ac:dyDescent="0.25">
      <c r="A22" s="31" t="s">
        <v>20</v>
      </c>
      <c r="B22" s="32">
        <v>2.8602536499999998</v>
      </c>
      <c r="C22" s="32">
        <v>15.823817099999999</v>
      </c>
      <c r="D22" s="32">
        <v>18.959090000000003</v>
      </c>
      <c r="E22" s="32">
        <v>38.109067249999995</v>
      </c>
      <c r="F22" s="32">
        <v>56.560454350000001</v>
      </c>
      <c r="G22" s="32">
        <v>63.184048649999994</v>
      </c>
      <c r="H22" s="32">
        <v>74.394591039999995</v>
      </c>
      <c r="I22" s="32">
        <v>92.705307349999998</v>
      </c>
      <c r="J22" s="32">
        <v>109.11415915000001</v>
      </c>
      <c r="K22" s="32">
        <v>121.84745785</v>
      </c>
      <c r="L22" s="32">
        <v>133.27994855</v>
      </c>
      <c r="M22" s="32">
        <v>150.94545644999999</v>
      </c>
      <c r="N22" s="32">
        <v>160.88263425</v>
      </c>
      <c r="O22" s="32">
        <v>177.09097965000001</v>
      </c>
      <c r="P22" s="32">
        <v>187.90848274999999</v>
      </c>
      <c r="Q22" s="32">
        <v>208.549902</v>
      </c>
      <c r="R22" s="32">
        <v>207.60428114999999</v>
      </c>
      <c r="S22" s="32">
        <v>222.79870115</v>
      </c>
      <c r="T22" s="32">
        <v>235.20225106000001</v>
      </c>
      <c r="U22" s="32">
        <v>249.87765175000001</v>
      </c>
      <c r="V22" s="32">
        <v>257.99666271000001</v>
      </c>
      <c r="W22" s="32">
        <v>268.91229213000003</v>
      </c>
      <c r="X22" s="32">
        <v>293.01888335000001</v>
      </c>
      <c r="Y22" s="32">
        <v>317.06477595000001</v>
      </c>
      <c r="Z22" s="32">
        <v>340.44048659999999</v>
      </c>
      <c r="AA22" s="32">
        <v>371.28582219999998</v>
      </c>
      <c r="AB22" s="32">
        <v>419.80267285000002</v>
      </c>
      <c r="AC22" s="32">
        <v>436.85799374999999</v>
      </c>
      <c r="AD22" s="32">
        <v>423.46243064999999</v>
      </c>
      <c r="AE22" s="32">
        <v>407.44165914000001</v>
      </c>
      <c r="AF22" s="32">
        <v>357.94182499999999</v>
      </c>
      <c r="AG22" s="32">
        <v>328.02471100000002</v>
      </c>
    </row>
    <row r="23" spans="1:33" x14ac:dyDescent="0.25">
      <c r="A23" s="20" t="s">
        <v>18</v>
      </c>
      <c r="B23" s="19">
        <v>2.8143234000000001</v>
      </c>
      <c r="C23" s="19">
        <v>17.594980699999997</v>
      </c>
      <c r="D23" s="19">
        <v>30.176844250000002</v>
      </c>
      <c r="E23" s="19">
        <v>44.368967250000004</v>
      </c>
      <c r="F23" s="19">
        <v>57.444722349999992</v>
      </c>
      <c r="G23" s="19">
        <v>69.054926399999999</v>
      </c>
      <c r="H23" s="19">
        <v>78.167743540000004</v>
      </c>
      <c r="I23" s="19">
        <v>92.277950500000003</v>
      </c>
      <c r="J23" s="19">
        <v>108.23725214999999</v>
      </c>
      <c r="K23" s="19">
        <v>121.67255485</v>
      </c>
      <c r="L23" s="19">
        <v>112.15456955000001</v>
      </c>
      <c r="M23" s="19">
        <v>147.82245645000003</v>
      </c>
      <c r="N23" s="19">
        <v>159.63110817625406</v>
      </c>
      <c r="O23" s="19">
        <v>173.74349783909261</v>
      </c>
      <c r="P23" s="19">
        <v>184.28600624706979</v>
      </c>
      <c r="Q23" s="19">
        <v>197.84775834974951</v>
      </c>
      <c r="R23" s="19">
        <v>211.03007438679219</v>
      </c>
      <c r="S23" s="19">
        <v>220.87198024354782</v>
      </c>
      <c r="T23" s="19">
        <v>233.32886977609309</v>
      </c>
      <c r="U23" s="19">
        <v>249.05149878884765</v>
      </c>
      <c r="V23" s="19">
        <v>257.45085569126661</v>
      </c>
      <c r="W23" s="19">
        <v>266.31832789897879</v>
      </c>
      <c r="X23" s="19">
        <v>286.50507654449098</v>
      </c>
      <c r="Y23" s="19">
        <v>313.75549360271526</v>
      </c>
      <c r="Z23" s="19">
        <v>334.71676967141843</v>
      </c>
      <c r="AA23" s="19">
        <v>365.36313989505783</v>
      </c>
      <c r="AB23" s="19">
        <v>414.2885531168007</v>
      </c>
      <c r="AC23" s="19">
        <v>436.37917642731247</v>
      </c>
      <c r="AD23" s="19">
        <v>421.91322604684422</v>
      </c>
      <c r="AE23" s="19">
        <v>408.34781996060104</v>
      </c>
      <c r="AF23" s="19">
        <v>358.03088611371504</v>
      </c>
      <c r="AG23" s="19">
        <v>327.85213984045066</v>
      </c>
    </row>
    <row r="24" spans="1:33" x14ac:dyDescent="0.25">
      <c r="A24" s="20" t="s">
        <v>16</v>
      </c>
      <c r="B24" s="19">
        <v>4.5930249999999999E-2</v>
      </c>
      <c r="C24" s="19">
        <v>-1.7711636000000002</v>
      </c>
      <c r="D24" s="19">
        <v>-11.21775425</v>
      </c>
      <c r="E24" s="19">
        <v>-6.2599</v>
      </c>
      <c r="F24" s="19">
        <v>-0.88426800000000005</v>
      </c>
      <c r="G24" s="19">
        <v>-5.87087775</v>
      </c>
      <c r="H24" s="19">
        <v>-3.7731525000000001</v>
      </c>
      <c r="I24" s="19">
        <v>0.42735684999999995</v>
      </c>
      <c r="J24" s="19">
        <v>0.87690699999999999</v>
      </c>
      <c r="K24" s="19">
        <v>0.174903</v>
      </c>
      <c r="L24" s="19">
        <v>21.125378999999999</v>
      </c>
      <c r="M24" s="19">
        <v>3.1230000000000002</v>
      </c>
      <c r="N24" s="19">
        <v>1.2515260737459346</v>
      </c>
      <c r="O24" s="19">
        <v>3.3474818109073952</v>
      </c>
      <c r="P24" s="19">
        <v>3.6224765029301835</v>
      </c>
      <c r="Q24" s="19">
        <v>10.702143650250488</v>
      </c>
      <c r="R24" s="19">
        <v>-3.4257932367921837</v>
      </c>
      <c r="S24" s="19">
        <v>1.9267209064521797</v>
      </c>
      <c r="T24" s="19">
        <v>1.8733812839069153</v>
      </c>
      <c r="U24" s="19">
        <v>0.82615296115236492</v>
      </c>
      <c r="V24" s="19">
        <v>0.54580701873338544</v>
      </c>
      <c r="W24" s="19">
        <v>2.5939642310211584</v>
      </c>
      <c r="X24" s="19">
        <v>6.5138068055090059</v>
      </c>
      <c r="Y24" s="19">
        <v>3.3092823472847464</v>
      </c>
      <c r="Z24" s="19">
        <v>5.7237169285815339</v>
      </c>
      <c r="AA24" s="19">
        <v>5.9226823049421613</v>
      </c>
      <c r="AB24" s="19">
        <v>5.5141197331993252</v>
      </c>
      <c r="AC24" s="19">
        <v>0.47881732268750848</v>
      </c>
      <c r="AD24" s="19">
        <v>1.54920460315577</v>
      </c>
      <c r="AE24" s="19">
        <v>-0.90616082060102221</v>
      </c>
      <c r="AF24" s="19">
        <v>-8.9061113715073442E-2</v>
      </c>
      <c r="AG24" s="19">
        <v>0.17257115954934177</v>
      </c>
    </row>
    <row r="25" spans="1:33" x14ac:dyDescent="0.25">
      <c r="A25" s="16" t="s">
        <v>21</v>
      </c>
      <c r="B25" s="17">
        <v>452.82594908000004</v>
      </c>
      <c r="C25" s="17">
        <v>449.06540735000004</v>
      </c>
      <c r="D25" s="17">
        <v>448.16371640999989</v>
      </c>
      <c r="E25" s="17">
        <v>440.402512</v>
      </c>
      <c r="F25" s="17">
        <v>437.67590575999998</v>
      </c>
      <c r="G25" s="17">
        <v>462.40077746999998</v>
      </c>
      <c r="H25" s="17">
        <v>367.80833244000002</v>
      </c>
      <c r="I25" s="17">
        <v>377.17789409</v>
      </c>
      <c r="J25" s="17">
        <v>311.91342338999999</v>
      </c>
      <c r="K25" s="17">
        <v>215.50613413999986</v>
      </c>
      <c r="L25" s="17">
        <v>176.79376526999999</v>
      </c>
      <c r="M25" s="17">
        <v>203.94419378999999</v>
      </c>
      <c r="N25" s="17">
        <v>224.83616649999999</v>
      </c>
      <c r="O25" s="17">
        <v>205.34503276000009</v>
      </c>
      <c r="P25" s="17">
        <v>166.48860212</v>
      </c>
      <c r="Q25" s="17">
        <v>237.17000662000009</v>
      </c>
      <c r="R25" s="17">
        <v>-26.396523350000052</v>
      </c>
      <c r="S25" s="17">
        <v>21.006903579999971</v>
      </c>
      <c r="T25" s="17">
        <v>53.823114110000006</v>
      </c>
      <c r="U25" s="17">
        <v>-67.707767019999892</v>
      </c>
      <c r="V25" s="17">
        <v>-47.225529799999777</v>
      </c>
      <c r="W25" s="17">
        <v>-52.909325789999912</v>
      </c>
      <c r="X25" s="17">
        <v>141.09396459000027</v>
      </c>
      <c r="Y25" s="17">
        <v>227.93087465000008</v>
      </c>
      <c r="Z25" s="17">
        <v>278.02145358999996</v>
      </c>
      <c r="AA25" s="17">
        <v>287.02529318999859</v>
      </c>
      <c r="AB25" s="17">
        <v>382.19089863000045</v>
      </c>
      <c r="AC25" s="17">
        <v>-605.63413271000172</v>
      </c>
      <c r="AD25" s="17">
        <v>-634.57757826999841</v>
      </c>
      <c r="AE25" s="17">
        <v>-1049.7576406300013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14</v>
      </c>
      <c r="B27" s="17">
        <v>455.6862027300001</v>
      </c>
      <c r="C27" s="17">
        <v>464.88922444999997</v>
      </c>
      <c r="D27" s="17">
        <v>467.12280640999995</v>
      </c>
      <c r="E27" s="17">
        <v>478.51157924999995</v>
      </c>
      <c r="F27" s="17">
        <v>494.23636010999996</v>
      </c>
      <c r="G27" s="17">
        <v>525.58482612</v>
      </c>
      <c r="H27" s="17">
        <v>442.20292348000009</v>
      </c>
      <c r="I27" s="17">
        <v>469.88320143999999</v>
      </c>
      <c r="J27" s="17">
        <v>421.02758254000003</v>
      </c>
      <c r="K27" s="17">
        <v>337.35359198999981</v>
      </c>
      <c r="L27" s="17">
        <v>310.07371382000002</v>
      </c>
      <c r="M27" s="17">
        <v>354.88965024000009</v>
      </c>
      <c r="N27" s="17">
        <v>385.7188007499999</v>
      </c>
      <c r="O27" s="17">
        <v>382.43601241000016</v>
      </c>
      <c r="P27" s="17">
        <v>354.3970848699999</v>
      </c>
      <c r="Q27" s="17">
        <v>445.71990862000007</v>
      </c>
      <c r="R27" s="17">
        <v>181.20775779999997</v>
      </c>
      <c r="S27" s="17">
        <v>243.80560472999994</v>
      </c>
      <c r="T27" s="17">
        <v>289.02536517000004</v>
      </c>
      <c r="U27" s="17">
        <v>182.16988473000023</v>
      </c>
      <c r="V27" s="17">
        <v>210.77113291000035</v>
      </c>
      <c r="W27" s="17">
        <v>216.00296633999986</v>
      </c>
      <c r="X27" s="17">
        <v>434.11284794000005</v>
      </c>
      <c r="Y27" s="17">
        <v>544.9956506000002</v>
      </c>
      <c r="Z27" s="17">
        <v>618.46194019000018</v>
      </c>
      <c r="AA27" s="17">
        <v>658.31111538999824</v>
      </c>
      <c r="AB27" s="17">
        <v>801.99357148000013</v>
      </c>
      <c r="AC27" s="17">
        <v>-168.7761389600023</v>
      </c>
      <c r="AD27" s="17">
        <v>-211.11514761999763</v>
      </c>
      <c r="AE27" s="17">
        <v>-642.31598149000081</v>
      </c>
      <c r="AF27" s="17">
        <v>-433.7864209999974</v>
      </c>
      <c r="AG27" s="17">
        <v>-193.10296799999807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27" t="s">
        <v>11</v>
      </c>
      <c r="B29" s="17">
        <v>455.68620272999999</v>
      </c>
      <c r="C29" s="17">
        <v>920.57542718000002</v>
      </c>
      <c r="D29" s="17">
        <v>1387.69823359</v>
      </c>
      <c r="E29" s="17">
        <v>1866.20981284</v>
      </c>
      <c r="F29" s="17">
        <v>2360.4461729499999</v>
      </c>
      <c r="G29" s="17">
        <v>2886.0309990699998</v>
      </c>
      <c r="H29" s="17">
        <v>3328.23392255</v>
      </c>
      <c r="I29" s="17">
        <v>3798.11712399</v>
      </c>
      <c r="J29" s="17">
        <v>4219.1447065299999</v>
      </c>
      <c r="K29" s="17">
        <v>4556.4982985200004</v>
      </c>
      <c r="L29" s="17">
        <v>4866.5720123399997</v>
      </c>
      <c r="M29" s="17">
        <v>5221.4616625799999</v>
      </c>
      <c r="N29" s="17">
        <v>5607.1804633299998</v>
      </c>
      <c r="O29" s="17">
        <v>5989.6164757400002</v>
      </c>
      <c r="P29" s="17">
        <v>6344.0135606100002</v>
      </c>
      <c r="Q29" s="17">
        <v>6789.7334692300001</v>
      </c>
      <c r="R29" s="17">
        <v>6970.9412270299999</v>
      </c>
      <c r="S29" s="17">
        <v>7214.7468317599996</v>
      </c>
      <c r="T29" s="17">
        <v>7503.7721969300001</v>
      </c>
      <c r="U29" s="17">
        <v>7685.9420816600004</v>
      </c>
      <c r="V29" s="17">
        <v>7896.7132145699998</v>
      </c>
      <c r="W29" s="17">
        <v>8112.7161809099998</v>
      </c>
      <c r="X29" s="17">
        <v>8546.8290288499993</v>
      </c>
      <c r="Y29" s="17">
        <v>9091.8246794499992</v>
      </c>
      <c r="Z29" s="17">
        <v>9710.2866196399991</v>
      </c>
      <c r="AA29" s="17">
        <v>10368.59773503</v>
      </c>
      <c r="AB29" s="17">
        <v>11170.591306509999</v>
      </c>
      <c r="AC29" s="17">
        <v>11001.815167549999</v>
      </c>
      <c r="AD29" s="17">
        <v>10790.70001993</v>
      </c>
      <c r="AE29" s="17">
        <v>10148.384038439999</v>
      </c>
      <c r="AF29" s="17">
        <v>9714.5976169999994</v>
      </c>
      <c r="AG29" s="17">
        <v>9521.4946490000002</v>
      </c>
    </row>
    <row r="30" spans="1:33" x14ac:dyDescent="0.25">
      <c r="A30" s="28" t="s">
        <v>12</v>
      </c>
      <c r="B30" s="23">
        <v>1.2616204696566853</v>
      </c>
      <c r="C30" s="23">
        <v>1.0868881843829123</v>
      </c>
      <c r="D30" s="23">
        <v>0.93957577916914858</v>
      </c>
      <c r="E30" s="23">
        <v>0.72523115696415696</v>
      </c>
      <c r="F30" s="23">
        <v>0.64031096950674748</v>
      </c>
      <c r="G30" s="23">
        <v>0.59792823690480923</v>
      </c>
      <c r="H30" s="23">
        <v>0.44888872693781645</v>
      </c>
      <c r="I30" s="23">
        <v>0.41751974501028716</v>
      </c>
      <c r="J30" s="23">
        <v>0.32468980968862182</v>
      </c>
      <c r="K30" s="23">
        <v>0.25507055198660367</v>
      </c>
      <c r="L30" s="23">
        <v>0.24054860390202815</v>
      </c>
      <c r="M30" s="23">
        <v>0.2284470841381909</v>
      </c>
      <c r="N30" s="23">
        <v>0.21816520698875036</v>
      </c>
      <c r="O30" s="23">
        <v>0.18579518801097505</v>
      </c>
      <c r="P30" s="23">
        <v>0.16027348644926245</v>
      </c>
      <c r="Q30" s="23">
        <v>0.15334476652520823</v>
      </c>
      <c r="R30" s="23">
        <v>0.2171932643187372</v>
      </c>
      <c r="S30" s="23">
        <v>0.2078965207470494</v>
      </c>
      <c r="T30" s="23">
        <v>0.20091521480037092</v>
      </c>
      <c r="U30" s="23">
        <v>0.17571522533158659</v>
      </c>
      <c r="V30" s="23">
        <v>0.16931954048619438</v>
      </c>
      <c r="W30" s="23">
        <v>0.19746973037855514</v>
      </c>
      <c r="X30" s="23">
        <v>0.19700845541903203</v>
      </c>
      <c r="Y30" s="23">
        <v>0.20125501467806839</v>
      </c>
      <c r="Z30" s="23">
        <v>0.2038975026845507</v>
      </c>
      <c r="AA30" s="23">
        <v>0.20338467273102845</v>
      </c>
      <c r="AB30" s="23">
        <v>0.18725852591794226</v>
      </c>
      <c r="AC30" s="23">
        <v>0.14009311697027713</v>
      </c>
      <c r="AD30" s="23">
        <v>0.13999999986487913</v>
      </c>
      <c r="AE30" s="23">
        <v>0.13944915592207346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2.6" customHeight="1" x14ac:dyDescent="0.25">
      <c r="A32" s="4" t="s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x14ac:dyDescent="0.25">
      <c r="A33" s="29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5">
      <c r="A34" s="29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5">
      <c r="A35" s="4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5">
      <c r="A36" s="4" t="str">
        <f>'2010-2019'!A36</f>
        <v>Renseignements par téléphone 058 465 03 39 ou par courriel à salome.schuepbach@bsv.admin.ch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4" t="str">
        <f>'2010-2019'!A37</f>
        <v>© OFAS 2026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2020-2025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2022-05-11T06:28:54Z</cp:lastPrinted>
  <dcterms:created xsi:type="dcterms:W3CDTF">2010-11-18T09:59:17Z</dcterms:created>
  <dcterms:modified xsi:type="dcterms:W3CDTF">2026-04-23T14:45:12Z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2025-05-12T07:56:19Z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460deb53-2986-4a14-9009-ab2a8c018a39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