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7A1B091-85F4-4414-B1F4-9A77DECFD493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'2005'!$CD$1:$CD$76</definedName>
    <definedName name="_xlnm._FilterDatabase" localSheetId="20" hidden="1">'2006'!$CD$1:$CD$76</definedName>
    <definedName name="_xlnm._FilterDatabase" localSheetId="19" hidden="1">'2007'!$CD$1:$CD$76</definedName>
    <definedName name="_xlnm._FilterDatabase" localSheetId="18" hidden="1">'2008'!$CD$1:$CD$76</definedName>
    <definedName name="_xlnm._FilterDatabase" localSheetId="17" hidden="1">'2009'!$CD$1:$CD$76</definedName>
    <definedName name="_xlnm._FilterDatabase" localSheetId="16" hidden="1">'2010'!$CD$1:$CD$81</definedName>
    <definedName name="_xlnm._FilterDatabase" localSheetId="15" hidden="1">'2011'!$CD$1:$CD$87</definedName>
    <definedName name="_xlnm._FilterDatabase" localSheetId="14" hidden="1">'2012'!$BO$1:$BO$87</definedName>
    <definedName name="_xlnm._FilterDatabase" localSheetId="13" hidden="1">'2013'!$CD$1:$CD$87</definedName>
    <definedName name="_xlnm._FilterDatabase" localSheetId="12" hidden="1">'2014'!$CA$1:$CA$87</definedName>
    <definedName name="_xlnm._FilterDatabase" localSheetId="11" hidden="1">'2015'!$A$1:$CD$87</definedName>
    <definedName name="_xlnm._FilterDatabase" localSheetId="10" hidden="1">'2016'!$A$1:$CE$93</definedName>
    <definedName name="_xlnm._FilterDatabase" localSheetId="9" hidden="1">'2017'!$A$1:$CE$97</definedName>
    <definedName name="_xlnm._FilterDatabase" localSheetId="8" hidden="1">'2018'!$A$1:$CE$94</definedName>
    <definedName name="_xlnm._FilterDatabase" localSheetId="7" hidden="1">'2019'!$A$1:$CE$93</definedName>
    <definedName name="_xlnm._FilterDatabase" localSheetId="6" hidden="1">'2020'!$A$1:$CE$94</definedName>
    <definedName name="_xlnm._FilterDatabase" localSheetId="5" hidden="1">'2021'!$A$1:$CE$94</definedName>
    <definedName name="_xlnm._FilterDatabase" localSheetId="4" hidden="1">'2022'!$A$1:$CE$94</definedName>
    <definedName name="_xlnm._FilterDatabase" localSheetId="3" hidden="1">'2023'!$A$1:$CE$94</definedName>
    <definedName name="_xlnm._FilterDatabase" localSheetId="2" hidden="1">'2024'!$A$1:$CE$94</definedName>
    <definedName name="_xlnm._FilterDatabase" localSheetId="1" hidden="1">'2025'!$A$1:$CE$94</definedName>
    <definedName name="_xlnm._FilterDatabase" localSheetId="0" hidden="1">'2026'!$A$1:$CE$99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2" l="1"/>
  <c r="CB80" i="22"/>
  <c r="CC79" i="22"/>
  <c r="CB79" i="22"/>
  <c r="CC78" i="22"/>
  <c r="CB78" i="22"/>
  <c r="CC77" i="22"/>
  <c r="CB77" i="22"/>
  <c r="CC76" i="22"/>
  <c r="CB76" i="22"/>
  <c r="CC75" i="22"/>
  <c r="CB75" i="22"/>
  <c r="CC74" i="22"/>
  <c r="CB74" i="22"/>
  <c r="CC73" i="22"/>
  <c r="CB73" i="22"/>
  <c r="CC72" i="22"/>
  <c r="CB72" i="22"/>
  <c r="CC71" i="22"/>
  <c r="CB71" i="22"/>
  <c r="CC70" i="22"/>
  <c r="CB70" i="22"/>
  <c r="CC69" i="22"/>
  <c r="CB69" i="22"/>
  <c r="CC68" i="22"/>
  <c r="CB68" i="22"/>
  <c r="CC67" i="22"/>
  <c r="CB67" i="22"/>
  <c r="CC66" i="22"/>
  <c r="CB66" i="22"/>
  <c r="CC65" i="22"/>
  <c r="CB65" i="22"/>
  <c r="CC64" i="22"/>
  <c r="CB64" i="22"/>
  <c r="CC63" i="22"/>
  <c r="CB63" i="22"/>
  <c r="CC62" i="22"/>
  <c r="CB62" i="22"/>
  <c r="CC61" i="22"/>
  <c r="CB61" i="22"/>
  <c r="CC60" i="22"/>
  <c r="CB60" i="22"/>
  <c r="CC59" i="22"/>
  <c r="CB59" i="22"/>
  <c r="CC58" i="22"/>
  <c r="CB58" i="22"/>
  <c r="CC57" i="22"/>
  <c r="CB57" i="22"/>
  <c r="CC56" i="22"/>
  <c r="CB56" i="22"/>
  <c r="CC55" i="22"/>
  <c r="CB55" i="22"/>
  <c r="CC54" i="22"/>
  <c r="CB54" i="22"/>
  <c r="CC53" i="22"/>
  <c r="CB53" i="22"/>
  <c r="CC52" i="22"/>
  <c r="CB52" i="22"/>
  <c r="CC51" i="22"/>
  <c r="CB51" i="22"/>
  <c r="CC50" i="22"/>
  <c r="CB50" i="22"/>
  <c r="CC49" i="22"/>
  <c r="CB49" i="22"/>
  <c r="CC48" i="22"/>
  <c r="CB48" i="22"/>
  <c r="CC47" i="22"/>
  <c r="CB47" i="22"/>
  <c r="CD47" i="22" s="1"/>
  <c r="CC46" i="22"/>
  <c r="CB46" i="22"/>
  <c r="CC45" i="22"/>
  <c r="CB45" i="22"/>
  <c r="CC44" i="22"/>
  <c r="CB44" i="22"/>
  <c r="CC43" i="22"/>
  <c r="CB43" i="22"/>
  <c r="CC42" i="22"/>
  <c r="CB42" i="22"/>
  <c r="CC41" i="22"/>
  <c r="CB41" i="22"/>
  <c r="CC40" i="22"/>
  <c r="CB40" i="22"/>
  <c r="CC39" i="22"/>
  <c r="CB39" i="22"/>
  <c r="CC38" i="22"/>
  <c r="CB38" i="22"/>
  <c r="CC37" i="22"/>
  <c r="CB37" i="22"/>
  <c r="CC36" i="22"/>
  <c r="CB36" i="22"/>
  <c r="CC35" i="22"/>
  <c r="CB35" i="22"/>
  <c r="CC34" i="22"/>
  <c r="CB34" i="22"/>
  <c r="CC33" i="22"/>
  <c r="CB33" i="22"/>
  <c r="CC32" i="22"/>
  <c r="CB32" i="22"/>
  <c r="CC31" i="22"/>
  <c r="CB31" i="22"/>
  <c r="CC30" i="22"/>
  <c r="CB30" i="22"/>
  <c r="CC29" i="22"/>
  <c r="CB29" i="22"/>
  <c r="CC28" i="22"/>
  <c r="CB28" i="22"/>
  <c r="CC27" i="22"/>
  <c r="CB27" i="22"/>
  <c r="CC26" i="22"/>
  <c r="CB26" i="22"/>
  <c r="CC25" i="22"/>
  <c r="CB25" i="22"/>
  <c r="CC24" i="22"/>
  <c r="CB24" i="22"/>
  <c r="CC23" i="22"/>
  <c r="CB23" i="22"/>
  <c r="CC22" i="22"/>
  <c r="CB22" i="22"/>
  <c r="CC21" i="22"/>
  <c r="CB21" i="22"/>
  <c r="CC20" i="22"/>
  <c r="CB20" i="22"/>
  <c r="CC19" i="22"/>
  <c r="CB19" i="22"/>
  <c r="CC18" i="22"/>
  <c r="CB18" i="22"/>
  <c r="CC17" i="22"/>
  <c r="CB17" i="22"/>
  <c r="CC16" i="22"/>
  <c r="CB16" i="22"/>
  <c r="CC15" i="22"/>
  <c r="CB15" i="22"/>
  <c r="CC14" i="22"/>
  <c r="CB14" i="22"/>
  <c r="CC13" i="22"/>
  <c r="CB13" i="22"/>
  <c r="CC12" i="22"/>
  <c r="CB12" i="22"/>
  <c r="CC11" i="22"/>
  <c r="CB11" i="22"/>
  <c r="CC10" i="22"/>
  <c r="CB10" i="22"/>
  <c r="CC9" i="22"/>
  <c r="CB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D61" i="22" l="1"/>
  <c r="CD19" i="22"/>
  <c r="CD33" i="22"/>
  <c r="CD27" i="22"/>
  <c r="CD41" i="22"/>
  <c r="BC6" i="22"/>
  <c r="CD63" i="22"/>
  <c r="CD77" i="22"/>
  <c r="P6" i="22"/>
  <c r="CA6" i="22"/>
  <c r="CD57" i="22"/>
  <c r="CD71" i="22"/>
  <c r="S6" i="22"/>
  <c r="CD35" i="22"/>
  <c r="CD75" i="22"/>
  <c r="CD49" i="22"/>
  <c r="CD43" i="22"/>
  <c r="CD30" i="22"/>
  <c r="CD21" i="22"/>
  <c r="AN6" i="22"/>
  <c r="CD29" i="22"/>
  <c r="CD9" i="22"/>
  <c r="CD36" i="22"/>
  <c r="CD76" i="22"/>
  <c r="AQ6" i="22"/>
  <c r="D6" i="22"/>
  <c r="CD38" i="22"/>
  <c r="AW6" i="22"/>
  <c r="CD32" i="22"/>
  <c r="CD52" i="22"/>
  <c r="CD46" i="22"/>
  <c r="CD59" i="22"/>
  <c r="CD66" i="22"/>
  <c r="CD13" i="22"/>
  <c r="CD40" i="22"/>
  <c r="CD60" i="22"/>
  <c r="AK6" i="22"/>
  <c r="CD68" i="22"/>
  <c r="CD15" i="22"/>
  <c r="BI6" i="22"/>
  <c r="CD70" i="22"/>
  <c r="CD11" i="22"/>
  <c r="CD65" i="22"/>
  <c r="J6" i="22"/>
  <c r="Y6" i="22"/>
  <c r="BL6" i="22"/>
  <c r="CD79" i="22"/>
  <c r="BX6" i="22"/>
  <c r="CD26" i="22"/>
  <c r="CD45" i="22"/>
  <c r="CD51" i="22"/>
  <c r="BF6" i="22"/>
  <c r="CD14" i="22"/>
  <c r="CD20" i="22"/>
  <c r="CD39" i="22"/>
  <c r="CD58" i="22"/>
  <c r="CD64" i="22"/>
  <c r="V6" i="22"/>
  <c r="CD28" i="22"/>
  <c r="CD34" i="22"/>
  <c r="CD53" i="22"/>
  <c r="CD72" i="22"/>
  <c r="CD78" i="22"/>
  <c r="CD73" i="22"/>
  <c r="G6" i="22"/>
  <c r="AT6" i="22"/>
  <c r="CD10" i="22"/>
  <c r="CB6" i="22"/>
  <c r="CD42" i="22"/>
  <c r="CD48" i="22"/>
  <c r="CD67" i="22"/>
  <c r="AB6" i="22"/>
  <c r="BO6" i="22"/>
  <c r="CD17" i="22"/>
  <c r="CD23" i="22"/>
  <c r="CD55" i="22"/>
  <c r="CD74" i="22"/>
  <c r="CD80" i="22"/>
  <c r="CD16" i="22"/>
  <c r="CD54" i="22"/>
  <c r="CD24" i="22"/>
  <c r="CD56" i="22"/>
  <c r="M6" i="22"/>
  <c r="AZ6" i="22"/>
  <c r="CD12" i="22"/>
  <c r="CD31" i="22"/>
  <c r="CD37" i="22"/>
  <c r="CD69" i="22"/>
  <c r="CD22" i="22"/>
  <c r="AE6" i="22"/>
  <c r="BR6" i="22"/>
  <c r="CD18" i="22"/>
  <c r="CD62" i="22"/>
  <c r="AH6" i="22"/>
  <c r="BU6" i="22"/>
  <c r="CD25" i="22"/>
  <c r="CD44" i="22"/>
  <c r="CD50" i="22"/>
  <c r="CC6" i="22"/>
  <c r="CD6" i="22" l="1"/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<sst xmlns="http://schemas.openxmlformats.org/spreadsheetml/2006/main" count="5347" uniqueCount="154">
  <si>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</si>
  <si>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</si>
  <si>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</si>
  <si>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</si>
  <si>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</si>
  <si>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</si>
  <si>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</si>
  <si>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</si>
  <si>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</si>
  <si>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</si>
  <si>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</si>
  <si>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</si>
  <si>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</si>
  <si>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</si>
  <si>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</si>
  <si>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</si>
  <si>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</si>
  <si>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</si>
  <si>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</si>
  <si>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</si>
  <si>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</si>
  <si>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</si>
  <si>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</si>
  <si>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</si>
  <si>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</si>
  <si>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</si>
  <si>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</si>
  <si>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</si>
  <si>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</si>
  <si>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</si>
  <si>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</si>
  <si>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</si>
  <si>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</si>
  <si>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</si>
  <si>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</si>
  <si>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</si>
  <si>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</si>
  <si>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</si>
  <si>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</si>
  <si>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</si>
  <si>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</si>
  <si>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</si>
  <si>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</si>
  <si>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</si>
  <si>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</si>
  <si>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</si>
  <si>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</si>
  <si>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</si>
  <si>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</si>
  <si>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</si>
  <si>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</si>
  <si>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</si>
  <si>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</si>
  <si>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</si>
  <si>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</si>
  <si>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</si>
  <si>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</si>
  <si>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</si>
  <si>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</si>
  <si>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</si>
  <si>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</si>
  <si>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</si>
  <si>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</si>
  <si>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</si>
  <si>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</si>
  <si>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</si>
  <si>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</si>
  <si>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</si>
  <si>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</si>
  <si>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</si>
  <si>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</si>
  <si>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</si>
  <si>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</si>
  <si>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</si>
  <si>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</si>
  <si>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</si>
  <si>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</si>
  <si>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</si>
  <si>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</si>
  <si>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</si>
  <si>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</si>
  <si>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</si>
  <si>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</si>
  <si>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</si>
  <si>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</si>
  <si>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</si>
  <si>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</si>
  <si>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</si>
  <si>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</si>
  <si>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</si>
  <si>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</si>
  <si>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</si>
  <si>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</si>
  <si>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</si>
  <si>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</si>
  <si>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</si>
  <si>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</si>
  <si>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</si>
  <si>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</si>
  <si>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</si>
  <si>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</si>
  <si>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</si>
  <si>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</si>
  <si>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</si>
  <si>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</si>
  <si>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</si>
  <si>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</si>
  <si>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</si>
  <si>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</si>
  <si>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</si>
  <si>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</si>
  <si>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</si>
  <si>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</si>
  <si>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</si>
  <si>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</si>
  <si>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</si>
  <si>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</si>
  <si>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</si>
  <si>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</si>
  <si>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</si>
  <si>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</si>
  <si>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</si>
  <si>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</si>
  <si>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</si>
  <si>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</si>
  <si>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</si>
  <si>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</si>
  <si>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</si>
  <si>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</si>
  <si>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</si>
  <si>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</si>
  <si>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</si>
  <si>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</si>
  <si>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</si>
  <si>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</si>
  <si>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</si>
  <si>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</si>
  <si>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</si>
  <si>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</si>
  <si>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</si>
  <si>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</si>
  <si>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</si>
  <si>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</si>
  <si>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</si>
  <si>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</si>
  <si>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</si>
  <si>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</si>
  <si>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</si>
  <si>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</si>
  <si>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</si>
  <si>
    <t xml:space="preserve">Methodische Anmerkung </t>
  </si>
  <si>
    <t>Kantons</t>
  </si>
  <si>
    <t>Ab dem 1. Januar 2026 befindet sich Gemeinde Moutier im Kanton Jura</t>
  </si>
  <si>
    <t>Hotels und Kurbetriebe: Gäste nach Herkunftsland und Kanton (kumulierte Ergebnisse Januar bis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</si>
</sst>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210A-9635-4350-B471-977E79A97112}">
  <dimension ref="A1:CE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153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175041</v>
      </c>
      <c r="C6" s="190">
        <f>SUM(C9:C80)</f>
        <v>346819</v>
      </c>
      <c r="D6" s="191">
        <f>C6/B6</f>
        <v>1.9813586531155558</v>
      </c>
      <c r="E6" s="189">
        <f>SUM(E9:E80)</f>
        <v>22813</v>
      </c>
      <c r="F6" s="190">
        <f>SUM(F9:F80)</f>
        <v>40120</v>
      </c>
      <c r="G6" s="191">
        <f>F6/E6</f>
        <v>1.7586463858326393</v>
      </c>
      <c r="H6" s="189">
        <f>SUM(H9:H80)</f>
        <v>22987</v>
      </c>
      <c r="I6" s="190">
        <f>SUM(I9:I80)</f>
        <v>53701</v>
      </c>
      <c r="J6" s="191">
        <f>I6/H6</f>
        <v>2.3361465175969025</v>
      </c>
      <c r="K6" s="189">
        <f>SUM(K9:K80)</f>
        <v>59743</v>
      </c>
      <c r="L6" s="190">
        <f>SUM(L9:L80)</f>
        <v>105247</v>
      </c>
      <c r="M6" s="191">
        <f>L6/K6</f>
        <v>1.7616624541787322</v>
      </c>
      <c r="N6" s="189">
        <f>SUM(N9:N80)</f>
        <v>309216</v>
      </c>
      <c r="O6" s="190">
        <f>SUM(O9:O80)</f>
        <v>563178</v>
      </c>
      <c r="P6" s="191">
        <f>O6/N6</f>
        <v>1.8213093759701955</v>
      </c>
      <c r="Q6" s="189">
        <f>SUM(Q9:Q80)</f>
        <v>1045277</v>
      </c>
      <c r="R6" s="190">
        <f>SUM(R9:R80)</f>
        <v>2152138</v>
      </c>
      <c r="S6" s="191">
        <f>R6/Q6</f>
        <v>2.0589164403311275</v>
      </c>
      <c r="T6" s="189">
        <f>SUM(T9:T80)</f>
        <v>117893</v>
      </c>
      <c r="U6" s="190">
        <f>SUM(U9:U80)</f>
        <v>194303</v>
      </c>
      <c r="V6" s="191">
        <f>U6/T6</f>
        <v>1.6481300840592741</v>
      </c>
      <c r="W6" s="189">
        <f>SUM(W9:W80)</f>
        <v>776512</v>
      </c>
      <c r="X6" s="190">
        <f>SUM(X9:X80)</f>
        <v>1457512</v>
      </c>
      <c r="Y6" s="191">
        <f>X6/W6</f>
        <v>1.8769986812824528</v>
      </c>
      <c r="Z6" s="189">
        <f>SUM(Z9:Z80)</f>
        <v>25228</v>
      </c>
      <c r="AA6" s="190">
        <f>SUM(AA9:AA80)</f>
        <v>56291</v>
      </c>
      <c r="AB6" s="191">
        <f>AA6/Z6</f>
        <v>2.2312906294593309</v>
      </c>
      <c r="AC6" s="189">
        <f>SUM(AC9:AC80)</f>
        <v>875256</v>
      </c>
      <c r="AD6" s="190">
        <f>SUM(AD9:AD80)</f>
        <v>2495688</v>
      </c>
      <c r="AE6" s="191">
        <f>AD6/AC6</f>
        <v>2.8513806246401052</v>
      </c>
      <c r="AF6" s="189">
        <f>SUM(AF9:AF80)</f>
        <v>25578</v>
      </c>
      <c r="AG6" s="190">
        <f>SUM(AG9:AG80)</f>
        <v>39412</v>
      </c>
      <c r="AH6" s="191">
        <f>AG6/AF6</f>
        <v>1.5408554226288216</v>
      </c>
      <c r="AI6" s="189">
        <f>SUM(AI9:AI80)</f>
        <v>438471</v>
      </c>
      <c r="AJ6" s="190">
        <f>SUM(AJ9:AJ80)</f>
        <v>837506</v>
      </c>
      <c r="AK6" s="191">
        <f>AJ6/AI6</f>
        <v>1.9100601864205387</v>
      </c>
      <c r="AL6" s="189">
        <f>SUM(AL9:AL80)</f>
        <v>54272</v>
      </c>
      <c r="AM6" s="190">
        <f>SUM(AM9:AM80)</f>
        <v>90471</v>
      </c>
      <c r="AN6" s="191">
        <f>AM6/AL6</f>
        <v>1.6669921875</v>
      </c>
      <c r="AO6" s="189">
        <f>SUM(AO9:AO80)</f>
        <v>63077</v>
      </c>
      <c r="AP6" s="190">
        <f>SUM(AP9:AP80)</f>
        <v>113941</v>
      </c>
      <c r="AQ6" s="191">
        <f>AP6/AO6</f>
        <v>1.8063795044152384</v>
      </c>
      <c r="AR6" s="189">
        <f>SUM(AR9:AR80)</f>
        <v>101153</v>
      </c>
      <c r="AS6" s="190">
        <f>SUM(AS9:AS80)</f>
        <v>222457</v>
      </c>
      <c r="AT6" s="191">
        <f>AS6/AR6</f>
        <v>2.1992130732652515</v>
      </c>
      <c r="AU6" s="189">
        <f>SUM(AU9:AU80)</f>
        <v>27142</v>
      </c>
      <c r="AV6" s="190">
        <f>SUM(AV9:AV80)</f>
        <v>47072</v>
      </c>
      <c r="AW6" s="191">
        <f>AV6/AU6</f>
        <v>1.734286345884607</v>
      </c>
      <c r="AX6" s="189">
        <f>SUM(AX9:AX80)</f>
        <v>116704</v>
      </c>
      <c r="AY6" s="190">
        <f>SUM(AY9:AY80)</f>
        <v>232155</v>
      </c>
      <c r="AZ6" s="191">
        <f>AY6/AX6</f>
        <v>1.9892634357005758</v>
      </c>
      <c r="BA6" s="189">
        <f>SUM(BA9:BA80)</f>
        <v>78962</v>
      </c>
      <c r="BB6" s="190">
        <f>SUM(BB9:BB80)</f>
        <v>146098</v>
      </c>
      <c r="BC6" s="191">
        <f>BB6/BA6</f>
        <v>1.8502317570476938</v>
      </c>
      <c r="BD6" s="189">
        <f>SUM(BD9:BD80)</f>
        <v>199267</v>
      </c>
      <c r="BE6" s="190">
        <f>SUM(BE9:BE80)</f>
        <v>413968</v>
      </c>
      <c r="BF6" s="191">
        <f>BE6/BD6</f>
        <v>2.0774538684277877</v>
      </c>
      <c r="BG6" s="189">
        <f>SUM(BG9:BG80)</f>
        <v>70387</v>
      </c>
      <c r="BH6" s="190">
        <f>SUM(BH9:BH80)</f>
        <v>135154</v>
      </c>
      <c r="BI6" s="191">
        <f>BH6/BG6</f>
        <v>1.9201557105715543</v>
      </c>
      <c r="BJ6" s="189">
        <f>SUM(BJ9:BJ80)</f>
        <v>390585</v>
      </c>
      <c r="BK6" s="190">
        <f>SUM(BK9:BK80)</f>
        <v>794136</v>
      </c>
      <c r="BL6" s="191">
        <f>BK6/BJ6</f>
        <v>2.0331963593071931</v>
      </c>
      <c r="BM6" s="189">
        <f>SUM(BM9:BM80)</f>
        <v>40261</v>
      </c>
      <c r="BN6" s="190">
        <f>SUM(BN9:BN80)</f>
        <v>88695</v>
      </c>
      <c r="BO6" s="191">
        <f>BN6/BM6</f>
        <v>2.2030004222448523</v>
      </c>
      <c r="BP6" s="189">
        <f>SUM(BP9:BP80)</f>
        <v>743240</v>
      </c>
      <c r="BQ6" s="190">
        <f>SUM(BQ9:BQ80)</f>
        <v>1926813</v>
      </c>
      <c r="BR6" s="191">
        <f>BQ6/BP6</f>
        <v>2.5924506216027123</v>
      </c>
      <c r="BS6" s="189">
        <f>SUM(BS9:BS80)</f>
        <v>562880</v>
      </c>
      <c r="BT6" s="190">
        <f>SUM(BT9:BT80)</f>
        <v>1098053</v>
      </c>
      <c r="BU6" s="191">
        <f>BT6/BS6</f>
        <v>1.9507763644115974</v>
      </c>
      <c r="BV6" s="189">
        <f>SUM(BV9:BV80)</f>
        <v>46507</v>
      </c>
      <c r="BW6" s="190">
        <f>SUM(BW9:BW80)</f>
        <v>112567</v>
      </c>
      <c r="BX6" s="191">
        <f>BW6/BV6</f>
        <v>2.4204313329176252</v>
      </c>
      <c r="BY6" s="189">
        <f>SUM(BY9:BY80)</f>
        <v>1447933</v>
      </c>
      <c r="BZ6" s="190">
        <f>SUM(BZ9:BZ80)</f>
        <v>2485744</v>
      </c>
      <c r="CA6" s="191">
        <f>BZ6/BY6</f>
        <v>1.7167534685651891</v>
      </c>
      <c r="CB6" s="189">
        <f>SUM(CB9:CB80)</f>
        <v>7836385</v>
      </c>
      <c r="CC6" s="190">
        <f>SUM(CC9:CC80)</f>
        <v>16249239</v>
      </c>
      <c r="CD6" s="191">
        <f>CC6/CB6</f>
        <v>2.0735631289172241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103641</v>
      </c>
      <c r="C9" s="203">
        <v>189376</v>
      </c>
      <c r="D9" s="204">
        <v>1.8272305361777701</v>
      </c>
      <c r="E9" s="202">
        <v>18651</v>
      </c>
      <c r="F9" s="203">
        <v>32334</v>
      </c>
      <c r="G9" s="204">
        <v>1.73363358533055</v>
      </c>
      <c r="H9" s="205">
        <v>19096</v>
      </c>
      <c r="I9" s="206">
        <v>46141</v>
      </c>
      <c r="J9" s="204">
        <v>2.4162651864264801</v>
      </c>
      <c r="K9" s="205">
        <v>34174</v>
      </c>
      <c r="L9" s="207">
        <v>56993</v>
      </c>
      <c r="M9" s="204">
        <v>1.6677298531047</v>
      </c>
      <c r="N9" s="208">
        <v>139269</v>
      </c>
      <c r="O9" s="207">
        <v>229816</v>
      </c>
      <c r="P9" s="204">
        <v>1.6501590447263901</v>
      </c>
      <c r="Q9" s="208">
        <v>564832</v>
      </c>
      <c r="R9" s="207">
        <v>1055659</v>
      </c>
      <c r="S9" s="204">
        <v>1.8689787405812699</v>
      </c>
      <c r="T9" s="208">
        <v>86850</v>
      </c>
      <c r="U9" s="207">
        <v>139417</v>
      </c>
      <c r="V9" s="204">
        <v>1.6052619458837101</v>
      </c>
      <c r="W9" s="208">
        <v>222660</v>
      </c>
      <c r="X9" s="207">
        <v>416479</v>
      </c>
      <c r="Y9" s="204">
        <v>1.8704706727746301</v>
      </c>
      <c r="Z9" s="208">
        <v>21436</v>
      </c>
      <c r="AA9" s="207">
        <v>45745</v>
      </c>
      <c r="AB9" s="204">
        <v>2.13402687068483</v>
      </c>
      <c r="AC9" s="208">
        <v>556039</v>
      </c>
      <c r="AD9" s="207">
        <v>1491629</v>
      </c>
      <c r="AE9" s="204">
        <v>2.6825978033914901</v>
      </c>
      <c r="AF9" s="208">
        <v>22738</v>
      </c>
      <c r="AG9" s="207">
        <v>34436</v>
      </c>
      <c r="AH9" s="204">
        <v>1.5144691705515001</v>
      </c>
      <c r="AI9" s="208">
        <v>186382</v>
      </c>
      <c r="AJ9" s="207">
        <v>357253</v>
      </c>
      <c r="AK9" s="204">
        <v>1.9167784442703699</v>
      </c>
      <c r="AL9" s="208">
        <v>37523</v>
      </c>
      <c r="AM9" s="207">
        <v>56230</v>
      </c>
      <c r="AN9" s="204">
        <v>1.49854755749807</v>
      </c>
      <c r="AO9" s="208">
        <v>35207</v>
      </c>
      <c r="AP9" s="207">
        <v>58109</v>
      </c>
      <c r="AQ9" s="204">
        <v>1.65049564007158</v>
      </c>
      <c r="AR9" s="208">
        <v>61272</v>
      </c>
      <c r="AS9" s="207">
        <v>127402</v>
      </c>
      <c r="AT9" s="204">
        <v>2.0792858075466798</v>
      </c>
      <c r="AU9" s="208">
        <v>15423</v>
      </c>
      <c r="AV9" s="207">
        <v>24769</v>
      </c>
      <c r="AW9" s="204">
        <v>1.6059780846787299</v>
      </c>
      <c r="AX9" s="208">
        <v>89937</v>
      </c>
      <c r="AY9" s="207">
        <v>176272</v>
      </c>
      <c r="AZ9" s="204">
        <v>1.9599497425976</v>
      </c>
      <c r="BA9" s="208">
        <v>51659</v>
      </c>
      <c r="BB9" s="207">
        <v>88415</v>
      </c>
      <c r="BC9" s="204">
        <v>1.71151203081748</v>
      </c>
      <c r="BD9" s="208">
        <v>131816</v>
      </c>
      <c r="BE9" s="207">
        <v>261495</v>
      </c>
      <c r="BF9" s="204">
        <v>1.98378800752564</v>
      </c>
      <c r="BG9" s="208">
        <v>50000</v>
      </c>
      <c r="BH9" s="207">
        <v>92332</v>
      </c>
      <c r="BI9" s="204">
        <v>1.8466400000000001</v>
      </c>
      <c r="BJ9" s="208">
        <v>242738</v>
      </c>
      <c r="BK9" s="207">
        <v>510943</v>
      </c>
      <c r="BL9" s="204">
        <v>2.1049155880002299</v>
      </c>
      <c r="BM9" s="208">
        <v>22695</v>
      </c>
      <c r="BN9" s="207">
        <v>45836</v>
      </c>
      <c r="BO9" s="204">
        <v>2.0196519057061</v>
      </c>
      <c r="BP9" s="208">
        <v>453341</v>
      </c>
      <c r="BQ9" s="207">
        <v>1052425</v>
      </c>
      <c r="BR9" s="204">
        <v>2.3214864748610902</v>
      </c>
      <c r="BS9" s="208">
        <v>321054</v>
      </c>
      <c r="BT9" s="207">
        <v>590475</v>
      </c>
      <c r="BU9" s="204">
        <v>1.83917658711619</v>
      </c>
      <c r="BV9" s="208">
        <v>23906</v>
      </c>
      <c r="BW9" s="207">
        <v>56650</v>
      </c>
      <c r="BX9" s="204">
        <v>2.3696979837697598</v>
      </c>
      <c r="BY9" s="208">
        <v>610165</v>
      </c>
      <c r="BZ9" s="207">
        <v>975221</v>
      </c>
      <c r="CA9" s="204">
        <v>1.5982906263059999</v>
      </c>
      <c r="CB9" s="210">
        <f>SUM(B9+E9+H9+K9+N9+Q9+T9+W9+Z9+AC9+AF9+AI9+AL9+AO9+AR9+AU9+AX9+BA9+BD9+BG9+BJ9+BM9+BP9+BS9+BV9+BY9)</f>
        <v>4122504</v>
      </c>
      <c r="CC9" s="210">
        <f>SUM(C9+F9+I9+L9+O9+R9+U9+X9+AA9+AD9+AG9+AJ9+AM9+AP9+AS9+AV9+AY9+BB9+BE9+BH9+BK9+BN9+BQ9+BT9+BW9+BZ9)</f>
        <v>8211852</v>
      </c>
      <c r="CD9" s="211">
        <f>SUM(CC9/CB9)</f>
        <v>1.9919573152627625</v>
      </c>
    </row>
    <row r="10" spans="1:83" s="152" customFormat="1" ht="11.25" customHeight="1" x14ac:dyDescent="0.2">
      <c r="A10" s="175" t="s">
        <v>7</v>
      </c>
      <c r="B10" s="202">
        <v>21663</v>
      </c>
      <c r="C10" s="203">
        <v>46608</v>
      </c>
      <c r="D10" s="204">
        <v>2.15150256197203</v>
      </c>
      <c r="E10" s="202">
        <v>2453</v>
      </c>
      <c r="F10" s="203">
        <v>4304</v>
      </c>
      <c r="G10" s="204">
        <v>1.75458622095393</v>
      </c>
      <c r="H10" s="208">
        <v>1617</v>
      </c>
      <c r="I10" s="207">
        <v>3043</v>
      </c>
      <c r="J10" s="204">
        <v>1.8818800247371701</v>
      </c>
      <c r="K10" s="205">
        <v>9440</v>
      </c>
      <c r="L10" s="207">
        <v>17316</v>
      </c>
      <c r="M10" s="204">
        <v>1.8343220338983099</v>
      </c>
      <c r="N10" s="208">
        <v>48799</v>
      </c>
      <c r="O10" s="207">
        <v>86870</v>
      </c>
      <c r="P10" s="204">
        <v>1.78015942949651</v>
      </c>
      <c r="Q10" s="208">
        <v>71003</v>
      </c>
      <c r="R10" s="207">
        <v>170559</v>
      </c>
      <c r="S10" s="204">
        <v>2.4021379378336101</v>
      </c>
      <c r="T10" s="208">
        <v>4933</v>
      </c>
      <c r="U10" s="207">
        <v>8392</v>
      </c>
      <c r="V10" s="204">
        <v>1.70119602675856</v>
      </c>
      <c r="W10" s="208">
        <v>26409</v>
      </c>
      <c r="X10" s="207">
        <v>46509</v>
      </c>
      <c r="Y10" s="204">
        <v>1.76110416903328</v>
      </c>
      <c r="Z10" s="208">
        <v>1474</v>
      </c>
      <c r="AA10" s="207">
        <v>3358</v>
      </c>
      <c r="AB10" s="204">
        <v>2.2781546811397599</v>
      </c>
      <c r="AC10" s="208">
        <v>100043</v>
      </c>
      <c r="AD10" s="207">
        <v>354482</v>
      </c>
      <c r="AE10" s="204">
        <v>3.5432963825554999</v>
      </c>
      <c r="AF10" s="208">
        <v>648</v>
      </c>
      <c r="AG10" s="207">
        <v>1088</v>
      </c>
      <c r="AH10" s="204">
        <v>1.67901234567901</v>
      </c>
      <c r="AI10" s="208">
        <v>33489</v>
      </c>
      <c r="AJ10" s="207">
        <v>67084</v>
      </c>
      <c r="AK10" s="204">
        <v>2.0031652184299298</v>
      </c>
      <c r="AL10" s="208">
        <v>1994</v>
      </c>
      <c r="AM10" s="207">
        <v>3886</v>
      </c>
      <c r="AN10" s="204">
        <v>1.9488465396188599</v>
      </c>
      <c r="AO10" s="208">
        <v>8365</v>
      </c>
      <c r="AP10" s="207">
        <v>16934</v>
      </c>
      <c r="AQ10" s="204">
        <v>2.0243873281530198</v>
      </c>
      <c r="AR10" s="208">
        <v>8450</v>
      </c>
      <c r="AS10" s="207">
        <v>20653</v>
      </c>
      <c r="AT10" s="204">
        <v>2.44414201183432</v>
      </c>
      <c r="AU10" s="208">
        <v>5370</v>
      </c>
      <c r="AV10" s="207">
        <v>9299</v>
      </c>
      <c r="AW10" s="204">
        <v>1.7316573556796999</v>
      </c>
      <c r="AX10" s="208">
        <v>9406</v>
      </c>
      <c r="AY10" s="207">
        <v>20239</v>
      </c>
      <c r="AZ10" s="204">
        <v>2.1517116733999599</v>
      </c>
      <c r="BA10" s="208">
        <v>10872</v>
      </c>
      <c r="BB10" s="207">
        <v>22704</v>
      </c>
      <c r="BC10" s="204">
        <v>2.0883002207505501</v>
      </c>
      <c r="BD10" s="208">
        <v>30074</v>
      </c>
      <c r="BE10" s="207">
        <v>62610</v>
      </c>
      <c r="BF10" s="204">
        <v>2.08186473365698</v>
      </c>
      <c r="BG10" s="208">
        <v>11136</v>
      </c>
      <c r="BH10" s="207">
        <v>21484</v>
      </c>
      <c r="BI10" s="204">
        <v>1.92923850574713</v>
      </c>
      <c r="BJ10" s="208">
        <v>32747</v>
      </c>
      <c r="BK10" s="207">
        <v>75143</v>
      </c>
      <c r="BL10" s="204">
        <v>2.2946529453079698</v>
      </c>
      <c r="BM10" s="208">
        <v>4098</v>
      </c>
      <c r="BN10" s="207">
        <v>8183</v>
      </c>
      <c r="BO10" s="204">
        <v>1.9968277208394301</v>
      </c>
      <c r="BP10" s="208">
        <v>36500</v>
      </c>
      <c r="BQ10" s="207">
        <v>122827</v>
      </c>
      <c r="BR10" s="204">
        <v>3.36512328767123</v>
      </c>
      <c r="BS10" s="208">
        <v>21090</v>
      </c>
      <c r="BT10" s="207">
        <v>40403</v>
      </c>
      <c r="BU10" s="204">
        <v>1.9157420578473201</v>
      </c>
      <c r="BV10" s="208">
        <v>5849</v>
      </c>
      <c r="BW10" s="207">
        <v>12125</v>
      </c>
      <c r="BX10" s="204">
        <v>2.0730039322961198</v>
      </c>
      <c r="BY10" s="208">
        <v>148820</v>
      </c>
      <c r="BZ10" s="207">
        <v>259124</v>
      </c>
      <c r="CA10" s="204">
        <v>1.74119070017471</v>
      </c>
      <c r="CB10" s="193">
        <f t="shared" ref="CB10:CC73" si="0">SUM(B10+E10+H10+K10+N10+Q10+T10+W10+Z10+AC10+AF10+AI10+AL10+AO10+AR10+AU10+AX10+BA10+BD10+BG10+BJ10+BM10+BP10+BS10+BV10+BY10)</f>
        <v>656742</v>
      </c>
      <c r="CC10" s="193">
        <f t="shared" si="0"/>
        <v>1505227</v>
      </c>
      <c r="CD10" s="187">
        <f t="shared" ref="CD10:CD73" si="1">SUM(CC10/CB10)</f>
        <v>2.2919609222495287</v>
      </c>
    </row>
    <row r="11" spans="1:83" s="152" customFormat="1" ht="11.25" customHeight="1" x14ac:dyDescent="0.2">
      <c r="A11" s="175" t="s">
        <v>133</v>
      </c>
      <c r="B11" s="202">
        <v>4127</v>
      </c>
      <c r="C11" s="203">
        <v>10944</v>
      </c>
      <c r="D11" s="204">
        <v>2.6518051853646698</v>
      </c>
      <c r="E11" s="202">
        <v>124</v>
      </c>
      <c r="F11" s="203">
        <v>334</v>
      </c>
      <c r="G11" s="204">
        <v>2.69354838709677</v>
      </c>
      <c r="H11" s="208">
        <v>595</v>
      </c>
      <c r="I11" s="207">
        <v>1204</v>
      </c>
      <c r="J11" s="204">
        <v>2.0235294117647098</v>
      </c>
      <c r="K11" s="205">
        <v>1573</v>
      </c>
      <c r="L11" s="207">
        <v>3350</v>
      </c>
      <c r="M11" s="204">
        <v>2.1296884933248599</v>
      </c>
      <c r="N11" s="208">
        <v>18313</v>
      </c>
      <c r="O11" s="207">
        <v>42246</v>
      </c>
      <c r="P11" s="204">
        <v>2.3068858188172299</v>
      </c>
      <c r="Q11" s="208">
        <v>61304</v>
      </c>
      <c r="R11" s="207">
        <v>150801</v>
      </c>
      <c r="S11" s="204">
        <v>2.4598884248988702</v>
      </c>
      <c r="T11" s="208">
        <v>1097</v>
      </c>
      <c r="U11" s="207">
        <v>2214</v>
      </c>
      <c r="V11" s="204">
        <v>2.0182315405651798</v>
      </c>
      <c r="W11" s="208">
        <v>79582</v>
      </c>
      <c r="X11" s="207">
        <v>147137</v>
      </c>
      <c r="Y11" s="204">
        <v>1.8488728606971401</v>
      </c>
      <c r="Z11" s="208">
        <v>391</v>
      </c>
      <c r="AA11" s="207">
        <v>1196</v>
      </c>
      <c r="AB11" s="204">
        <v>3.0588235294117601</v>
      </c>
      <c r="AC11" s="208">
        <v>30814</v>
      </c>
      <c r="AD11" s="207">
        <v>85102</v>
      </c>
      <c r="AE11" s="204">
        <v>2.7617965859674198</v>
      </c>
      <c r="AF11" s="208">
        <v>50</v>
      </c>
      <c r="AG11" s="207">
        <v>106</v>
      </c>
      <c r="AH11" s="204">
        <v>2.12</v>
      </c>
      <c r="AI11" s="208">
        <v>59078</v>
      </c>
      <c r="AJ11" s="207">
        <v>122228</v>
      </c>
      <c r="AK11" s="204">
        <v>2.0689258268729498</v>
      </c>
      <c r="AL11" s="208">
        <v>776</v>
      </c>
      <c r="AM11" s="207">
        <v>2833</v>
      </c>
      <c r="AN11" s="204">
        <v>3.6507731958762899</v>
      </c>
      <c r="AO11" s="208">
        <v>2985</v>
      </c>
      <c r="AP11" s="207">
        <v>7195</v>
      </c>
      <c r="AQ11" s="204">
        <v>2.4103852596314899</v>
      </c>
      <c r="AR11" s="208">
        <v>4424</v>
      </c>
      <c r="AS11" s="207">
        <v>11235</v>
      </c>
      <c r="AT11" s="204">
        <v>2.53955696202532</v>
      </c>
      <c r="AU11" s="208">
        <v>833</v>
      </c>
      <c r="AV11" s="207">
        <v>1987</v>
      </c>
      <c r="AW11" s="204">
        <v>2.3853541416566602</v>
      </c>
      <c r="AX11" s="208">
        <v>2275</v>
      </c>
      <c r="AY11" s="207">
        <v>4572</v>
      </c>
      <c r="AZ11" s="204">
        <v>2.00967032967033</v>
      </c>
      <c r="BA11" s="208">
        <v>677</v>
      </c>
      <c r="BB11" s="207">
        <v>1671</v>
      </c>
      <c r="BC11" s="204">
        <v>2.4682422451994102</v>
      </c>
      <c r="BD11" s="208">
        <v>3246</v>
      </c>
      <c r="BE11" s="207">
        <v>7471</v>
      </c>
      <c r="BF11" s="204">
        <v>2.3016019716574201</v>
      </c>
      <c r="BG11" s="208">
        <v>462</v>
      </c>
      <c r="BH11" s="207">
        <v>1079</v>
      </c>
      <c r="BI11" s="204">
        <v>2.33549783549784</v>
      </c>
      <c r="BJ11" s="208">
        <v>10901</v>
      </c>
      <c r="BK11" s="207">
        <v>25454</v>
      </c>
      <c r="BL11" s="204">
        <v>2.3350151362260299</v>
      </c>
      <c r="BM11" s="208">
        <v>2594</v>
      </c>
      <c r="BN11" s="207">
        <v>7427</v>
      </c>
      <c r="BO11" s="204">
        <v>2.8631457208943698</v>
      </c>
      <c r="BP11" s="208">
        <v>49326</v>
      </c>
      <c r="BQ11" s="207">
        <v>158300</v>
      </c>
      <c r="BR11" s="204">
        <v>3.2092608360702299</v>
      </c>
      <c r="BS11" s="208">
        <v>22113</v>
      </c>
      <c r="BT11" s="207">
        <v>55552</v>
      </c>
      <c r="BU11" s="204">
        <v>2.5121874010762899</v>
      </c>
      <c r="BV11" s="208">
        <v>1772</v>
      </c>
      <c r="BW11" s="207">
        <v>6244</v>
      </c>
      <c r="BX11" s="204">
        <v>3.5237020316027099</v>
      </c>
      <c r="BY11" s="208">
        <v>163921</v>
      </c>
      <c r="BZ11" s="207">
        <v>286886</v>
      </c>
      <c r="CA11" s="204">
        <v>1.75014793711605</v>
      </c>
      <c r="CB11" s="193">
        <f t="shared" si="0"/>
        <v>523353</v>
      </c>
      <c r="CC11" s="193">
        <f t="shared" si="0"/>
        <v>1144768</v>
      </c>
      <c r="CD11" s="187">
        <f t="shared" si="1"/>
        <v>2.1873725764445795</v>
      </c>
    </row>
    <row r="12" spans="1:83" s="152" customFormat="1" x14ac:dyDescent="0.2">
      <c r="A12" s="212" t="s">
        <v>8</v>
      </c>
      <c r="B12" s="213">
        <v>1980</v>
      </c>
      <c r="C12" s="214">
        <v>4817</v>
      </c>
      <c r="D12" s="215">
        <v>2.4328282828282801</v>
      </c>
      <c r="E12" s="213">
        <v>67</v>
      </c>
      <c r="F12" s="214">
        <v>115</v>
      </c>
      <c r="G12" s="215">
        <v>1.7164179104477599</v>
      </c>
      <c r="H12" s="216">
        <v>141</v>
      </c>
      <c r="I12" s="217">
        <v>277</v>
      </c>
      <c r="J12" s="215">
        <v>1.9645390070922</v>
      </c>
      <c r="K12" s="216">
        <v>1111</v>
      </c>
      <c r="L12" s="218">
        <v>2031</v>
      </c>
      <c r="M12" s="215">
        <v>1.82808280828083</v>
      </c>
      <c r="N12" s="219">
        <v>13241</v>
      </c>
      <c r="O12" s="218">
        <v>25496</v>
      </c>
      <c r="P12" s="215">
        <v>1.9255343252020201</v>
      </c>
      <c r="Q12" s="219">
        <v>32013</v>
      </c>
      <c r="R12" s="218">
        <v>101538</v>
      </c>
      <c r="S12" s="215">
        <v>3.1717739668259801</v>
      </c>
      <c r="T12" s="219">
        <v>749</v>
      </c>
      <c r="U12" s="218">
        <v>1386</v>
      </c>
      <c r="V12" s="215">
        <v>1.8504672897196299</v>
      </c>
      <c r="W12" s="219">
        <v>69718</v>
      </c>
      <c r="X12" s="218">
        <v>118001</v>
      </c>
      <c r="Y12" s="215">
        <v>1.69254711839123</v>
      </c>
      <c r="Z12" s="219">
        <v>203</v>
      </c>
      <c r="AA12" s="218">
        <v>752</v>
      </c>
      <c r="AB12" s="215">
        <v>3.7044334975369502</v>
      </c>
      <c r="AC12" s="219">
        <v>29841</v>
      </c>
      <c r="AD12" s="218">
        <v>97441</v>
      </c>
      <c r="AE12" s="215">
        <v>3.2653396333903002</v>
      </c>
      <c r="AF12" s="219">
        <v>76</v>
      </c>
      <c r="AG12" s="218">
        <v>149</v>
      </c>
      <c r="AH12" s="215">
        <v>1.9605263157894699</v>
      </c>
      <c r="AI12" s="219">
        <v>11664</v>
      </c>
      <c r="AJ12" s="218">
        <v>23269</v>
      </c>
      <c r="AK12" s="215">
        <v>1.9949417009602199</v>
      </c>
      <c r="AL12" s="219">
        <v>578</v>
      </c>
      <c r="AM12" s="218">
        <v>1263</v>
      </c>
      <c r="AN12" s="215">
        <v>2.1851211072664398</v>
      </c>
      <c r="AO12" s="219">
        <v>2092</v>
      </c>
      <c r="AP12" s="218">
        <v>5245</v>
      </c>
      <c r="AQ12" s="215">
        <v>2.50717017208413</v>
      </c>
      <c r="AR12" s="219">
        <v>2722</v>
      </c>
      <c r="AS12" s="218">
        <v>8032</v>
      </c>
      <c r="AT12" s="215">
        <v>2.9507714915503298</v>
      </c>
      <c r="AU12" s="219">
        <v>523</v>
      </c>
      <c r="AV12" s="218">
        <v>909</v>
      </c>
      <c r="AW12" s="215">
        <v>1.7380497131931201</v>
      </c>
      <c r="AX12" s="219">
        <v>1345</v>
      </c>
      <c r="AY12" s="218">
        <v>3094</v>
      </c>
      <c r="AZ12" s="215">
        <v>2.3003717472119001</v>
      </c>
      <c r="BA12" s="219">
        <v>616</v>
      </c>
      <c r="BB12" s="218">
        <v>1396</v>
      </c>
      <c r="BC12" s="215">
        <v>2.2662337662337699</v>
      </c>
      <c r="BD12" s="219">
        <v>2335</v>
      </c>
      <c r="BE12" s="218">
        <v>5570</v>
      </c>
      <c r="BF12" s="215">
        <v>2.3854389721627398</v>
      </c>
      <c r="BG12" s="219">
        <v>467</v>
      </c>
      <c r="BH12" s="218">
        <v>1075</v>
      </c>
      <c r="BI12" s="215">
        <v>2.3019271948608102</v>
      </c>
      <c r="BJ12" s="219">
        <v>5194</v>
      </c>
      <c r="BK12" s="218">
        <v>10023</v>
      </c>
      <c r="BL12" s="215">
        <v>1.9297266076241799</v>
      </c>
      <c r="BM12" s="219">
        <v>1721</v>
      </c>
      <c r="BN12" s="218">
        <v>6162</v>
      </c>
      <c r="BO12" s="215">
        <v>3.58047646717025</v>
      </c>
      <c r="BP12" s="219">
        <v>31419</v>
      </c>
      <c r="BQ12" s="218">
        <v>115918</v>
      </c>
      <c r="BR12" s="215">
        <v>3.68942359718642</v>
      </c>
      <c r="BS12" s="219">
        <v>17509</v>
      </c>
      <c r="BT12" s="218">
        <v>40009</v>
      </c>
      <c r="BU12" s="215">
        <v>2.2850534011080001</v>
      </c>
      <c r="BV12" s="219">
        <v>1668</v>
      </c>
      <c r="BW12" s="218">
        <v>4408</v>
      </c>
      <c r="BX12" s="215">
        <v>2.6426858513189502</v>
      </c>
      <c r="BY12" s="219">
        <v>60075</v>
      </c>
      <c r="BZ12" s="218">
        <v>107577</v>
      </c>
      <c r="CA12" s="215">
        <v>1.7907116104868901</v>
      </c>
      <c r="CB12" s="193">
        <f t="shared" si="0"/>
        <v>289068</v>
      </c>
      <c r="CC12" s="193">
        <f t="shared" si="0"/>
        <v>685953</v>
      </c>
      <c r="CD12" s="187">
        <f t="shared" si="1"/>
        <v>2.3729814438125287</v>
      </c>
    </row>
    <row r="13" spans="1:83" s="152" customFormat="1" ht="11.25" customHeight="1" x14ac:dyDescent="0.2">
      <c r="A13" s="175" t="s">
        <v>10</v>
      </c>
      <c r="B13" s="202">
        <v>3408</v>
      </c>
      <c r="C13" s="203">
        <v>6165</v>
      </c>
      <c r="D13" s="204">
        <v>1.8089788732394401</v>
      </c>
      <c r="E13" s="208">
        <v>123</v>
      </c>
      <c r="F13" s="207">
        <v>191</v>
      </c>
      <c r="G13" s="204">
        <v>1.55284552845528</v>
      </c>
      <c r="H13" s="208">
        <v>175</v>
      </c>
      <c r="I13" s="207">
        <v>275</v>
      </c>
      <c r="J13" s="204">
        <v>1.5714285714285701</v>
      </c>
      <c r="K13" s="205">
        <v>1705</v>
      </c>
      <c r="L13" s="207">
        <v>2448</v>
      </c>
      <c r="M13" s="204">
        <v>1.4357771260997101</v>
      </c>
      <c r="N13" s="208">
        <v>12525</v>
      </c>
      <c r="O13" s="207">
        <v>20513</v>
      </c>
      <c r="P13" s="204">
        <v>1.63776447105788</v>
      </c>
      <c r="Q13" s="208">
        <v>28051</v>
      </c>
      <c r="R13" s="207">
        <v>55673</v>
      </c>
      <c r="S13" s="204">
        <v>1.9847064275783399</v>
      </c>
      <c r="T13" s="208">
        <v>10862</v>
      </c>
      <c r="U13" s="207">
        <v>18129</v>
      </c>
      <c r="V13" s="204">
        <v>1.66902964463266</v>
      </c>
      <c r="W13" s="208">
        <v>82760</v>
      </c>
      <c r="X13" s="207">
        <v>130668</v>
      </c>
      <c r="Y13" s="204">
        <v>1.5788786853552399</v>
      </c>
      <c r="Z13" s="208">
        <v>138</v>
      </c>
      <c r="AA13" s="207">
        <v>361</v>
      </c>
      <c r="AB13" s="204">
        <v>2.61594202898551</v>
      </c>
      <c r="AC13" s="208">
        <v>9700</v>
      </c>
      <c r="AD13" s="207">
        <v>29532</v>
      </c>
      <c r="AE13" s="204">
        <v>3.04453608247423</v>
      </c>
      <c r="AF13" s="208">
        <v>1208</v>
      </c>
      <c r="AG13" s="207">
        <v>1911</v>
      </c>
      <c r="AH13" s="204">
        <v>1.5819536423841101</v>
      </c>
      <c r="AI13" s="208">
        <v>7925</v>
      </c>
      <c r="AJ13" s="207">
        <v>13946</v>
      </c>
      <c r="AK13" s="204">
        <v>1.7597476340694</v>
      </c>
      <c r="AL13" s="208">
        <v>7423</v>
      </c>
      <c r="AM13" s="207">
        <v>13300</v>
      </c>
      <c r="AN13" s="204">
        <v>1.79172841169339</v>
      </c>
      <c r="AO13" s="208">
        <v>1630</v>
      </c>
      <c r="AP13" s="207">
        <v>2653</v>
      </c>
      <c r="AQ13" s="204">
        <v>1.6276073619631899</v>
      </c>
      <c r="AR13" s="208">
        <v>1597</v>
      </c>
      <c r="AS13" s="207">
        <v>4288</v>
      </c>
      <c r="AT13" s="204">
        <v>2.6850344395742001</v>
      </c>
      <c r="AU13" s="208">
        <v>582</v>
      </c>
      <c r="AV13" s="207">
        <v>872</v>
      </c>
      <c r="AW13" s="204">
        <v>1.4982817869415801</v>
      </c>
      <c r="AX13" s="208">
        <v>1281</v>
      </c>
      <c r="AY13" s="207">
        <v>2601</v>
      </c>
      <c r="AZ13" s="204">
        <v>2.0304449648711902</v>
      </c>
      <c r="BA13" s="208">
        <v>1702</v>
      </c>
      <c r="BB13" s="207">
        <v>2915</v>
      </c>
      <c r="BC13" s="204">
        <v>1.71269095182139</v>
      </c>
      <c r="BD13" s="208">
        <v>2932</v>
      </c>
      <c r="BE13" s="207">
        <v>5436</v>
      </c>
      <c r="BF13" s="204">
        <v>1.85402455661664</v>
      </c>
      <c r="BG13" s="208">
        <v>1072</v>
      </c>
      <c r="BH13" s="207">
        <v>1828</v>
      </c>
      <c r="BI13" s="204">
        <v>1.7052238805970199</v>
      </c>
      <c r="BJ13" s="208">
        <v>8055</v>
      </c>
      <c r="BK13" s="207">
        <v>13697</v>
      </c>
      <c r="BL13" s="204">
        <v>1.70043451272502</v>
      </c>
      <c r="BM13" s="208">
        <v>775</v>
      </c>
      <c r="BN13" s="207">
        <v>1478</v>
      </c>
      <c r="BO13" s="204">
        <v>1.9070967741935501</v>
      </c>
      <c r="BP13" s="208">
        <v>29410</v>
      </c>
      <c r="BQ13" s="207">
        <v>70225</v>
      </c>
      <c r="BR13" s="204">
        <v>2.3877932675960598</v>
      </c>
      <c r="BS13" s="208">
        <v>70960</v>
      </c>
      <c r="BT13" s="207">
        <v>120605</v>
      </c>
      <c r="BU13" s="204">
        <v>1.6996195039458899</v>
      </c>
      <c r="BV13" s="208">
        <v>1276</v>
      </c>
      <c r="BW13" s="207">
        <v>3110</v>
      </c>
      <c r="BX13" s="204">
        <v>2.4373040752351098</v>
      </c>
      <c r="BY13" s="208">
        <v>32202</v>
      </c>
      <c r="BZ13" s="207">
        <v>51307</v>
      </c>
      <c r="CA13" s="204">
        <v>1.5932861312961899</v>
      </c>
      <c r="CB13" s="193">
        <f t="shared" si="0"/>
        <v>319477</v>
      </c>
      <c r="CC13" s="193">
        <f t="shared" si="0"/>
        <v>574127</v>
      </c>
      <c r="CD13" s="187">
        <f t="shared" si="1"/>
        <v>1.7970839841365731</v>
      </c>
    </row>
    <row r="14" spans="1:83" s="152" customFormat="1" ht="11.25" customHeight="1" x14ac:dyDescent="0.2">
      <c r="A14" s="175" t="s">
        <v>9</v>
      </c>
      <c r="B14" s="202">
        <v>4233</v>
      </c>
      <c r="C14" s="203">
        <v>9427</v>
      </c>
      <c r="D14" s="204">
        <v>2.22702575005906</v>
      </c>
      <c r="E14" s="202">
        <v>183</v>
      </c>
      <c r="F14" s="203">
        <v>329</v>
      </c>
      <c r="G14" s="204">
        <v>1.7978142076502699</v>
      </c>
      <c r="H14" s="205">
        <v>128</v>
      </c>
      <c r="I14" s="206">
        <v>200</v>
      </c>
      <c r="J14" s="204">
        <v>1.5625</v>
      </c>
      <c r="K14" s="205">
        <v>1156</v>
      </c>
      <c r="L14" s="207">
        <v>2249</v>
      </c>
      <c r="M14" s="204">
        <v>1.94550173010381</v>
      </c>
      <c r="N14" s="208">
        <v>8194</v>
      </c>
      <c r="O14" s="207">
        <v>15116</v>
      </c>
      <c r="P14" s="204">
        <v>1.8447644618013199</v>
      </c>
      <c r="Q14" s="208">
        <v>13115</v>
      </c>
      <c r="R14" s="207">
        <v>26022</v>
      </c>
      <c r="S14" s="204">
        <v>1.98414029736942</v>
      </c>
      <c r="T14" s="208">
        <v>1930</v>
      </c>
      <c r="U14" s="207">
        <v>3097</v>
      </c>
      <c r="V14" s="204">
        <v>1.60466321243523</v>
      </c>
      <c r="W14" s="208">
        <v>20371</v>
      </c>
      <c r="X14" s="207">
        <v>38180</v>
      </c>
      <c r="Y14" s="204">
        <v>1.8742329782534</v>
      </c>
      <c r="Z14" s="208">
        <v>242</v>
      </c>
      <c r="AA14" s="207">
        <v>505</v>
      </c>
      <c r="AB14" s="204">
        <v>2.0867768595041301</v>
      </c>
      <c r="AC14" s="208">
        <v>21882</v>
      </c>
      <c r="AD14" s="207">
        <v>47265</v>
      </c>
      <c r="AE14" s="204">
        <v>2.1599945160405798</v>
      </c>
      <c r="AF14" s="208">
        <v>213</v>
      </c>
      <c r="AG14" s="207">
        <v>390</v>
      </c>
      <c r="AH14" s="204">
        <v>1.83098591549296</v>
      </c>
      <c r="AI14" s="208">
        <v>8442</v>
      </c>
      <c r="AJ14" s="207">
        <v>14447</v>
      </c>
      <c r="AK14" s="204">
        <v>1.71132433072732</v>
      </c>
      <c r="AL14" s="208">
        <v>1553</v>
      </c>
      <c r="AM14" s="207">
        <v>3219</v>
      </c>
      <c r="AN14" s="204">
        <v>2.0727623953638101</v>
      </c>
      <c r="AO14" s="208">
        <v>950</v>
      </c>
      <c r="AP14" s="207">
        <v>1405</v>
      </c>
      <c r="AQ14" s="204">
        <v>1.4789473684210499</v>
      </c>
      <c r="AR14" s="208">
        <v>759</v>
      </c>
      <c r="AS14" s="207">
        <v>1391</v>
      </c>
      <c r="AT14" s="204">
        <v>1.8326745718050099</v>
      </c>
      <c r="AU14" s="208">
        <v>585</v>
      </c>
      <c r="AV14" s="207">
        <v>941</v>
      </c>
      <c r="AW14" s="204">
        <v>1.6085470085470099</v>
      </c>
      <c r="AX14" s="208">
        <v>1241</v>
      </c>
      <c r="AY14" s="207">
        <v>2298</v>
      </c>
      <c r="AZ14" s="204">
        <v>1.85173247381144</v>
      </c>
      <c r="BA14" s="208">
        <v>1772</v>
      </c>
      <c r="BB14" s="207">
        <v>4394</v>
      </c>
      <c r="BC14" s="204">
        <v>2.47968397291196</v>
      </c>
      <c r="BD14" s="208">
        <v>3690</v>
      </c>
      <c r="BE14" s="207">
        <v>7723</v>
      </c>
      <c r="BF14" s="204">
        <v>2.0929539295392998</v>
      </c>
      <c r="BG14" s="208">
        <v>1294</v>
      </c>
      <c r="BH14" s="207">
        <v>2613</v>
      </c>
      <c r="BI14" s="204">
        <v>2.0193199381762001</v>
      </c>
      <c r="BJ14" s="208">
        <v>35657</v>
      </c>
      <c r="BK14" s="207">
        <v>59914</v>
      </c>
      <c r="BL14" s="204">
        <v>1.68028718063774</v>
      </c>
      <c r="BM14" s="208">
        <v>816</v>
      </c>
      <c r="BN14" s="207">
        <v>1339</v>
      </c>
      <c r="BO14" s="204">
        <v>1.64093137254902</v>
      </c>
      <c r="BP14" s="208">
        <v>9858</v>
      </c>
      <c r="BQ14" s="207">
        <v>21244</v>
      </c>
      <c r="BR14" s="204">
        <v>2.1550010144045402</v>
      </c>
      <c r="BS14" s="208">
        <v>13611</v>
      </c>
      <c r="BT14" s="207">
        <v>26020</v>
      </c>
      <c r="BU14" s="204">
        <v>1.9116890750128599</v>
      </c>
      <c r="BV14" s="208">
        <v>1320</v>
      </c>
      <c r="BW14" s="207">
        <v>3231</v>
      </c>
      <c r="BX14" s="204">
        <v>2.4477272727272701</v>
      </c>
      <c r="BY14" s="208">
        <v>29129</v>
      </c>
      <c r="BZ14" s="207">
        <v>51911</v>
      </c>
      <c r="CA14" s="204">
        <v>1.78210717841327</v>
      </c>
      <c r="CB14" s="193">
        <f t="shared" si="0"/>
        <v>182324</v>
      </c>
      <c r="CC14" s="193">
        <f t="shared" si="0"/>
        <v>344870</v>
      </c>
      <c r="CD14" s="187">
        <f t="shared" si="1"/>
        <v>1.8915227836159803</v>
      </c>
    </row>
    <row r="15" spans="1:83" s="152" customFormat="1" ht="11.25" customHeight="1" x14ac:dyDescent="0.2">
      <c r="A15" s="175" t="s">
        <v>12</v>
      </c>
      <c r="B15" s="202">
        <v>2149</v>
      </c>
      <c r="C15" s="203">
        <v>4368</v>
      </c>
      <c r="D15" s="204">
        <v>2.0325732899022801</v>
      </c>
      <c r="E15" s="202">
        <v>94</v>
      </c>
      <c r="F15" s="203">
        <v>174</v>
      </c>
      <c r="G15" s="204">
        <v>1.8510638297872299</v>
      </c>
      <c r="H15" s="205">
        <v>127</v>
      </c>
      <c r="I15" s="206">
        <v>205</v>
      </c>
      <c r="J15" s="204">
        <v>1.61417322834646</v>
      </c>
      <c r="K15" s="205">
        <v>2633</v>
      </c>
      <c r="L15" s="207">
        <v>3852</v>
      </c>
      <c r="M15" s="204">
        <v>1.4629699962020499</v>
      </c>
      <c r="N15" s="208">
        <v>7217</v>
      </c>
      <c r="O15" s="207">
        <v>11786</v>
      </c>
      <c r="P15" s="204">
        <v>1.63308854094499</v>
      </c>
      <c r="Q15" s="208">
        <v>14493</v>
      </c>
      <c r="R15" s="207">
        <v>42472</v>
      </c>
      <c r="S15" s="204">
        <v>2.9305181811909198</v>
      </c>
      <c r="T15" s="208">
        <v>1014</v>
      </c>
      <c r="U15" s="207">
        <v>1630</v>
      </c>
      <c r="V15" s="204">
        <v>1.6074950690335299</v>
      </c>
      <c r="W15" s="208">
        <v>8821</v>
      </c>
      <c r="X15" s="207">
        <v>15253</v>
      </c>
      <c r="Y15" s="204">
        <v>1.72916902845482</v>
      </c>
      <c r="Z15" s="208">
        <v>157</v>
      </c>
      <c r="AA15" s="207">
        <v>629</v>
      </c>
      <c r="AB15" s="204">
        <v>4.0063694267515899</v>
      </c>
      <c r="AC15" s="208">
        <v>11441</v>
      </c>
      <c r="AD15" s="207">
        <v>44392</v>
      </c>
      <c r="AE15" s="204">
        <v>3.8800804125513499</v>
      </c>
      <c r="AF15" s="208">
        <v>84</v>
      </c>
      <c r="AG15" s="207">
        <v>137</v>
      </c>
      <c r="AH15" s="204">
        <v>1.63095238095238</v>
      </c>
      <c r="AI15" s="208">
        <v>6439</v>
      </c>
      <c r="AJ15" s="207">
        <v>10417</v>
      </c>
      <c r="AK15" s="204">
        <v>1.61779779468862</v>
      </c>
      <c r="AL15" s="208">
        <v>340</v>
      </c>
      <c r="AM15" s="207">
        <v>602</v>
      </c>
      <c r="AN15" s="204">
        <v>1.77058823529412</v>
      </c>
      <c r="AO15" s="208">
        <v>1983</v>
      </c>
      <c r="AP15" s="207">
        <v>2931</v>
      </c>
      <c r="AQ15" s="204">
        <v>1.47806354009077</v>
      </c>
      <c r="AR15" s="208">
        <v>1428</v>
      </c>
      <c r="AS15" s="207">
        <v>3626</v>
      </c>
      <c r="AT15" s="204">
        <v>2.5392156862745101</v>
      </c>
      <c r="AU15" s="208">
        <v>416</v>
      </c>
      <c r="AV15" s="207">
        <v>758</v>
      </c>
      <c r="AW15" s="204">
        <v>1.8221153846153799</v>
      </c>
      <c r="AX15" s="208">
        <v>1122</v>
      </c>
      <c r="AY15" s="207">
        <v>2769</v>
      </c>
      <c r="AZ15" s="204">
        <v>2.4679144385026701</v>
      </c>
      <c r="BA15" s="208">
        <v>1887</v>
      </c>
      <c r="BB15" s="207">
        <v>2647</v>
      </c>
      <c r="BC15" s="204">
        <v>1.4027556968733399</v>
      </c>
      <c r="BD15" s="208">
        <v>1947</v>
      </c>
      <c r="BE15" s="207">
        <v>4353</v>
      </c>
      <c r="BF15" s="204">
        <v>2.2357473035439099</v>
      </c>
      <c r="BG15" s="208">
        <v>686</v>
      </c>
      <c r="BH15" s="207">
        <v>1412</v>
      </c>
      <c r="BI15" s="204">
        <v>2.0583090379008699</v>
      </c>
      <c r="BJ15" s="208">
        <v>5846</v>
      </c>
      <c r="BK15" s="207">
        <v>9016</v>
      </c>
      <c r="BL15" s="204">
        <v>1.54225111187137</v>
      </c>
      <c r="BM15" s="208">
        <v>2100</v>
      </c>
      <c r="BN15" s="207">
        <v>3371</v>
      </c>
      <c r="BO15" s="204">
        <v>1.6052380952381</v>
      </c>
      <c r="BP15" s="208">
        <v>12169</v>
      </c>
      <c r="BQ15" s="207">
        <v>40800</v>
      </c>
      <c r="BR15" s="204">
        <v>3.3527816583121002</v>
      </c>
      <c r="BS15" s="208">
        <v>4934</v>
      </c>
      <c r="BT15" s="207">
        <v>9775</v>
      </c>
      <c r="BU15" s="204">
        <v>1.9811511957843499</v>
      </c>
      <c r="BV15" s="208">
        <v>874</v>
      </c>
      <c r="BW15" s="207">
        <v>1674</v>
      </c>
      <c r="BX15" s="204">
        <v>1.9153318077803201</v>
      </c>
      <c r="BY15" s="208">
        <v>15980</v>
      </c>
      <c r="BZ15" s="207">
        <v>27384</v>
      </c>
      <c r="CA15" s="204">
        <v>1.7136420525657099</v>
      </c>
      <c r="CB15" s="193">
        <f t="shared" si="0"/>
        <v>106381</v>
      </c>
      <c r="CC15" s="193">
        <f t="shared" si="0"/>
        <v>246433</v>
      </c>
      <c r="CD15" s="187">
        <f t="shared" si="1"/>
        <v>2.3165132871471408</v>
      </c>
    </row>
    <row r="16" spans="1:83" s="152" customFormat="1" ht="11.25" customHeight="1" x14ac:dyDescent="0.2">
      <c r="A16" s="175" t="s">
        <v>134</v>
      </c>
      <c r="B16" s="202">
        <v>7012</v>
      </c>
      <c r="C16" s="203">
        <v>8255</v>
      </c>
      <c r="D16" s="204">
        <v>1.1772675413576701</v>
      </c>
      <c r="E16" s="202">
        <v>18</v>
      </c>
      <c r="F16" s="203">
        <v>31</v>
      </c>
      <c r="G16" s="204">
        <v>1.7222222222222201</v>
      </c>
      <c r="H16" s="208">
        <v>33</v>
      </c>
      <c r="I16" s="207">
        <v>45</v>
      </c>
      <c r="J16" s="204">
        <v>1.36363636363636</v>
      </c>
      <c r="K16" s="205">
        <v>266</v>
      </c>
      <c r="L16" s="207">
        <v>513</v>
      </c>
      <c r="M16" s="204">
        <v>1.9285714285714299</v>
      </c>
      <c r="N16" s="208">
        <v>2495</v>
      </c>
      <c r="O16" s="207">
        <v>5374</v>
      </c>
      <c r="P16" s="204">
        <v>2.1539078156312601</v>
      </c>
      <c r="Q16" s="208">
        <v>33554</v>
      </c>
      <c r="R16" s="207">
        <v>53690</v>
      </c>
      <c r="S16" s="204">
        <v>1.60010728974191</v>
      </c>
      <c r="T16" s="208">
        <v>177</v>
      </c>
      <c r="U16" s="207">
        <v>398</v>
      </c>
      <c r="V16" s="204">
        <v>2.2485875706214702</v>
      </c>
      <c r="W16" s="208">
        <v>21246</v>
      </c>
      <c r="X16" s="207">
        <v>43076</v>
      </c>
      <c r="Y16" s="204">
        <v>2.0274875270639199</v>
      </c>
      <c r="Z16" s="208">
        <v>23</v>
      </c>
      <c r="AA16" s="207">
        <v>53</v>
      </c>
      <c r="AB16" s="204">
        <v>2.3043478260869601</v>
      </c>
      <c r="AC16" s="208">
        <v>2453</v>
      </c>
      <c r="AD16" s="207">
        <v>6275</v>
      </c>
      <c r="AE16" s="204">
        <v>2.5580921320831602</v>
      </c>
      <c r="AF16" s="208">
        <v>13</v>
      </c>
      <c r="AG16" s="207">
        <v>40</v>
      </c>
      <c r="AH16" s="204">
        <v>3.0769230769230802</v>
      </c>
      <c r="AI16" s="208">
        <v>19850</v>
      </c>
      <c r="AJ16" s="207">
        <v>25430</v>
      </c>
      <c r="AK16" s="204">
        <v>1.2811083123425699</v>
      </c>
      <c r="AL16" s="208">
        <v>236</v>
      </c>
      <c r="AM16" s="207">
        <v>943</v>
      </c>
      <c r="AN16" s="204">
        <v>3.9957627118644101</v>
      </c>
      <c r="AO16" s="208">
        <v>1020</v>
      </c>
      <c r="AP16" s="207">
        <v>1315</v>
      </c>
      <c r="AQ16" s="204">
        <v>1.2892156862745101</v>
      </c>
      <c r="AR16" s="208">
        <v>2811</v>
      </c>
      <c r="AS16" s="207">
        <v>3602</v>
      </c>
      <c r="AT16" s="204">
        <v>1.2813945215225899</v>
      </c>
      <c r="AU16" s="208">
        <v>138</v>
      </c>
      <c r="AV16" s="207">
        <v>342</v>
      </c>
      <c r="AW16" s="204">
        <v>2.47826086956522</v>
      </c>
      <c r="AX16" s="208">
        <v>2903</v>
      </c>
      <c r="AY16" s="207">
        <v>3162</v>
      </c>
      <c r="AZ16" s="204">
        <v>1.0892180502927999</v>
      </c>
      <c r="BA16" s="208">
        <v>2266</v>
      </c>
      <c r="BB16" s="207">
        <v>2679</v>
      </c>
      <c r="BC16" s="204">
        <v>1.1822594880847299</v>
      </c>
      <c r="BD16" s="208">
        <v>945</v>
      </c>
      <c r="BE16" s="207">
        <v>2521</v>
      </c>
      <c r="BF16" s="204">
        <v>2.6677248677248699</v>
      </c>
      <c r="BG16" s="208">
        <v>118</v>
      </c>
      <c r="BH16" s="207">
        <v>243</v>
      </c>
      <c r="BI16" s="204">
        <v>2.0593220338983098</v>
      </c>
      <c r="BJ16" s="208">
        <v>4509</v>
      </c>
      <c r="BK16" s="207">
        <v>5412</v>
      </c>
      <c r="BL16" s="204">
        <v>1.20026613439787</v>
      </c>
      <c r="BM16" s="208">
        <v>193</v>
      </c>
      <c r="BN16" s="207">
        <v>389</v>
      </c>
      <c r="BO16" s="204">
        <v>2.0155440414507799</v>
      </c>
      <c r="BP16" s="208">
        <v>6133</v>
      </c>
      <c r="BQ16" s="207">
        <v>9902</v>
      </c>
      <c r="BR16" s="204">
        <v>1.61454426871026</v>
      </c>
      <c r="BS16" s="208">
        <v>7206</v>
      </c>
      <c r="BT16" s="207">
        <v>12118</v>
      </c>
      <c r="BU16" s="204">
        <v>1.68165417707466</v>
      </c>
      <c r="BV16" s="208">
        <v>2704</v>
      </c>
      <c r="BW16" s="207">
        <v>3500</v>
      </c>
      <c r="BX16" s="204">
        <v>1.29437869822485</v>
      </c>
      <c r="BY16" s="208">
        <v>29077</v>
      </c>
      <c r="BZ16" s="207">
        <v>46041</v>
      </c>
      <c r="CA16" s="204">
        <v>1.5834164459882401</v>
      </c>
      <c r="CB16" s="193">
        <f t="shared" si="0"/>
        <v>147399</v>
      </c>
      <c r="CC16" s="193">
        <f t="shared" si="0"/>
        <v>235349</v>
      </c>
      <c r="CD16" s="187">
        <f t="shared" si="1"/>
        <v>1.596679760378293</v>
      </c>
    </row>
    <row r="17" spans="1:82" s="152" customFormat="1" ht="11.25" customHeight="1" x14ac:dyDescent="0.2">
      <c r="A17" s="175" t="s">
        <v>34</v>
      </c>
      <c r="B17" s="202">
        <v>6569</v>
      </c>
      <c r="C17" s="203">
        <v>15100</v>
      </c>
      <c r="D17" s="204">
        <v>2.2986755975034301</v>
      </c>
      <c r="E17" s="208">
        <v>2</v>
      </c>
      <c r="F17" s="207">
        <v>6</v>
      </c>
      <c r="G17" s="204">
        <v>3</v>
      </c>
      <c r="H17" s="208">
        <v>37</v>
      </c>
      <c r="I17" s="207">
        <v>70</v>
      </c>
      <c r="J17" s="204">
        <v>1.8918918918918901</v>
      </c>
      <c r="K17" s="205">
        <v>404</v>
      </c>
      <c r="L17" s="207">
        <v>768</v>
      </c>
      <c r="M17" s="204">
        <v>1.9009900990099</v>
      </c>
      <c r="N17" s="208">
        <v>2383</v>
      </c>
      <c r="O17" s="207">
        <v>6773</v>
      </c>
      <c r="P17" s="204">
        <v>2.8422156945027299</v>
      </c>
      <c r="Q17" s="208">
        <v>16903</v>
      </c>
      <c r="R17" s="207">
        <v>42877</v>
      </c>
      <c r="S17" s="204">
        <v>2.5366502987635302</v>
      </c>
      <c r="T17" s="208">
        <v>75</v>
      </c>
      <c r="U17" s="207">
        <v>300</v>
      </c>
      <c r="V17" s="204">
        <v>4</v>
      </c>
      <c r="W17" s="208">
        <v>6349</v>
      </c>
      <c r="X17" s="207">
        <v>14682</v>
      </c>
      <c r="Y17" s="204">
        <v>2.3124901559300701</v>
      </c>
      <c r="Z17" s="208">
        <v>9</v>
      </c>
      <c r="AA17" s="207">
        <v>27</v>
      </c>
      <c r="AB17" s="204">
        <v>3</v>
      </c>
      <c r="AC17" s="208">
        <v>2650</v>
      </c>
      <c r="AD17" s="207">
        <v>5475</v>
      </c>
      <c r="AE17" s="204">
        <v>2.06603773584906</v>
      </c>
      <c r="AF17" s="208">
        <v>4</v>
      </c>
      <c r="AG17" s="207">
        <v>11</v>
      </c>
      <c r="AH17" s="204">
        <v>2.75</v>
      </c>
      <c r="AI17" s="208">
        <v>10050</v>
      </c>
      <c r="AJ17" s="207">
        <v>23663</v>
      </c>
      <c r="AK17" s="204">
        <v>2.3545273631840802</v>
      </c>
      <c r="AL17" s="208">
        <v>103</v>
      </c>
      <c r="AM17" s="207">
        <v>326</v>
      </c>
      <c r="AN17" s="204">
        <v>3.1650485436893199</v>
      </c>
      <c r="AO17" s="208">
        <v>387</v>
      </c>
      <c r="AP17" s="207">
        <v>821</v>
      </c>
      <c r="AQ17" s="204">
        <v>2.1214470284237699</v>
      </c>
      <c r="AR17" s="208">
        <v>5688</v>
      </c>
      <c r="AS17" s="207">
        <v>11697</v>
      </c>
      <c r="AT17" s="204">
        <v>2.0564345991561201</v>
      </c>
      <c r="AU17" s="208">
        <v>60</v>
      </c>
      <c r="AV17" s="207">
        <v>160</v>
      </c>
      <c r="AW17" s="204">
        <v>2.6666666666666701</v>
      </c>
      <c r="AX17" s="208">
        <v>215</v>
      </c>
      <c r="AY17" s="207">
        <v>438</v>
      </c>
      <c r="AZ17" s="204">
        <v>2.03720930232558</v>
      </c>
      <c r="BA17" s="208">
        <v>734</v>
      </c>
      <c r="BB17" s="207">
        <v>1818</v>
      </c>
      <c r="BC17" s="204">
        <v>2.4768392370572201</v>
      </c>
      <c r="BD17" s="208">
        <v>444</v>
      </c>
      <c r="BE17" s="207">
        <v>1942</v>
      </c>
      <c r="BF17" s="204">
        <v>4.3738738738738698</v>
      </c>
      <c r="BG17" s="208">
        <v>69</v>
      </c>
      <c r="BH17" s="207">
        <v>262</v>
      </c>
      <c r="BI17" s="204">
        <v>3.7971014492753601</v>
      </c>
      <c r="BJ17" s="208">
        <v>1337</v>
      </c>
      <c r="BK17" s="207">
        <v>2480</v>
      </c>
      <c r="BL17" s="204">
        <v>1.8548990276738999</v>
      </c>
      <c r="BM17" s="208">
        <v>101</v>
      </c>
      <c r="BN17" s="207">
        <v>298</v>
      </c>
      <c r="BO17" s="204">
        <v>2.95049504950495</v>
      </c>
      <c r="BP17" s="208">
        <v>3465</v>
      </c>
      <c r="BQ17" s="207">
        <v>7022</v>
      </c>
      <c r="BR17" s="204">
        <v>2.0265512265512302</v>
      </c>
      <c r="BS17" s="208">
        <v>4186</v>
      </c>
      <c r="BT17" s="207">
        <v>9934</v>
      </c>
      <c r="BU17" s="204">
        <v>2.3731485905398899</v>
      </c>
      <c r="BV17" s="208">
        <v>762</v>
      </c>
      <c r="BW17" s="207">
        <v>2376</v>
      </c>
      <c r="BX17" s="204">
        <v>3.11811023622047</v>
      </c>
      <c r="BY17" s="208">
        <v>25623</v>
      </c>
      <c r="BZ17" s="207">
        <v>51763</v>
      </c>
      <c r="CA17" s="204">
        <v>2.0201771845607501</v>
      </c>
      <c r="CB17" s="193">
        <f t="shared" si="0"/>
        <v>88609</v>
      </c>
      <c r="CC17" s="193">
        <f t="shared" si="0"/>
        <v>201089</v>
      </c>
      <c r="CD17" s="187">
        <f t="shared" si="1"/>
        <v>2.2693970138473518</v>
      </c>
    </row>
    <row r="18" spans="1:82" s="152" customFormat="1" ht="11.25" customHeight="1" x14ac:dyDescent="0.2">
      <c r="A18" s="175" t="s">
        <v>27</v>
      </c>
      <c r="B18" s="202">
        <v>187</v>
      </c>
      <c r="C18" s="203">
        <v>504</v>
      </c>
      <c r="D18" s="204">
        <v>2.6951871657753999</v>
      </c>
      <c r="E18" s="208">
        <v>16</v>
      </c>
      <c r="F18" s="207">
        <v>57</v>
      </c>
      <c r="G18" s="204">
        <v>3.5625</v>
      </c>
      <c r="H18" s="208">
        <v>32</v>
      </c>
      <c r="I18" s="207">
        <v>80</v>
      </c>
      <c r="J18" s="204">
        <v>2.5</v>
      </c>
      <c r="K18" s="205">
        <v>97</v>
      </c>
      <c r="L18" s="207">
        <v>246</v>
      </c>
      <c r="M18" s="204">
        <v>2.5360824742268</v>
      </c>
      <c r="N18" s="208">
        <v>1175</v>
      </c>
      <c r="O18" s="207">
        <v>2943</v>
      </c>
      <c r="P18" s="204">
        <v>2.5046808510638301</v>
      </c>
      <c r="Q18" s="208">
        <v>11776</v>
      </c>
      <c r="R18" s="207">
        <v>29135</v>
      </c>
      <c r="S18" s="204">
        <v>2.4740998641304301</v>
      </c>
      <c r="T18" s="208">
        <v>348</v>
      </c>
      <c r="U18" s="207">
        <v>617</v>
      </c>
      <c r="V18" s="204">
        <v>1.77298850574713</v>
      </c>
      <c r="W18" s="208">
        <v>19625</v>
      </c>
      <c r="X18" s="207">
        <v>37010</v>
      </c>
      <c r="Y18" s="204">
        <v>1.8858598726114699</v>
      </c>
      <c r="Z18" s="208">
        <v>39</v>
      </c>
      <c r="AA18" s="207">
        <v>182</v>
      </c>
      <c r="AB18" s="204">
        <v>4.6666666666666696</v>
      </c>
      <c r="AC18" s="208">
        <v>10086</v>
      </c>
      <c r="AD18" s="207">
        <v>27427</v>
      </c>
      <c r="AE18" s="204">
        <v>2.71931390045608</v>
      </c>
      <c r="AF18" s="208">
        <v>9</v>
      </c>
      <c r="AG18" s="207">
        <v>9</v>
      </c>
      <c r="AH18" s="204">
        <v>1</v>
      </c>
      <c r="AI18" s="208">
        <v>6638</v>
      </c>
      <c r="AJ18" s="207">
        <v>14436</v>
      </c>
      <c r="AK18" s="204">
        <v>2.1747514311539602</v>
      </c>
      <c r="AL18" s="208">
        <v>73</v>
      </c>
      <c r="AM18" s="207">
        <v>179</v>
      </c>
      <c r="AN18" s="204">
        <v>2.4520547945205502</v>
      </c>
      <c r="AO18" s="208">
        <v>464</v>
      </c>
      <c r="AP18" s="207">
        <v>913</v>
      </c>
      <c r="AQ18" s="204">
        <v>1.9676724137931001</v>
      </c>
      <c r="AR18" s="208">
        <v>340</v>
      </c>
      <c r="AS18" s="207">
        <v>758</v>
      </c>
      <c r="AT18" s="204">
        <v>2.2294117647058802</v>
      </c>
      <c r="AU18" s="208">
        <v>55</v>
      </c>
      <c r="AV18" s="207">
        <v>101</v>
      </c>
      <c r="AW18" s="204">
        <v>1.83636363636364</v>
      </c>
      <c r="AX18" s="208">
        <v>101</v>
      </c>
      <c r="AY18" s="207">
        <v>295</v>
      </c>
      <c r="AZ18" s="204">
        <v>2.9207920792079198</v>
      </c>
      <c r="BA18" s="208">
        <v>52</v>
      </c>
      <c r="BB18" s="207">
        <v>258</v>
      </c>
      <c r="BC18" s="204">
        <v>4.9615384615384599</v>
      </c>
      <c r="BD18" s="208">
        <v>474</v>
      </c>
      <c r="BE18" s="207">
        <v>2282</v>
      </c>
      <c r="BF18" s="204">
        <v>4.8143459915611801</v>
      </c>
      <c r="BG18" s="208">
        <v>40</v>
      </c>
      <c r="BH18" s="207">
        <v>120</v>
      </c>
      <c r="BI18" s="204">
        <v>3</v>
      </c>
      <c r="BJ18" s="208">
        <v>2207</v>
      </c>
      <c r="BK18" s="207">
        <v>4130</v>
      </c>
      <c r="BL18" s="204">
        <v>1.8713185319438199</v>
      </c>
      <c r="BM18" s="208">
        <v>111</v>
      </c>
      <c r="BN18" s="207">
        <v>323</v>
      </c>
      <c r="BO18" s="204">
        <v>2.9099099099099099</v>
      </c>
      <c r="BP18" s="208">
        <v>6216</v>
      </c>
      <c r="BQ18" s="207">
        <v>17463</v>
      </c>
      <c r="BR18" s="204">
        <v>2.8093629343629298</v>
      </c>
      <c r="BS18" s="208">
        <v>2998</v>
      </c>
      <c r="BT18" s="207">
        <v>6971</v>
      </c>
      <c r="BU18" s="204">
        <v>2.3252168112074698</v>
      </c>
      <c r="BV18" s="208">
        <v>117</v>
      </c>
      <c r="BW18" s="207">
        <v>359</v>
      </c>
      <c r="BX18" s="204">
        <v>3.0683760683760699</v>
      </c>
      <c r="BY18" s="208">
        <v>21370</v>
      </c>
      <c r="BZ18" s="207">
        <v>44133</v>
      </c>
      <c r="CA18" s="204">
        <v>2.0651848385587299</v>
      </c>
      <c r="CB18" s="193">
        <f t="shared" si="0"/>
        <v>84646</v>
      </c>
      <c r="CC18" s="193">
        <f t="shared" si="0"/>
        <v>190931</v>
      </c>
      <c r="CD18" s="187">
        <f t="shared" si="1"/>
        <v>2.2556411407508921</v>
      </c>
    </row>
    <row r="19" spans="1:82" s="152" customFormat="1" ht="11.25" customHeight="1" x14ac:dyDescent="0.2">
      <c r="A19" s="175" t="s">
        <v>13</v>
      </c>
      <c r="B19" s="202">
        <v>908</v>
      </c>
      <c r="C19" s="203">
        <v>1850</v>
      </c>
      <c r="D19" s="204">
        <v>2.0374449339207099</v>
      </c>
      <c r="E19" s="202">
        <v>35</v>
      </c>
      <c r="F19" s="203">
        <v>78</v>
      </c>
      <c r="G19" s="204">
        <v>2.22857142857143</v>
      </c>
      <c r="H19" s="205">
        <v>58</v>
      </c>
      <c r="I19" s="206">
        <v>120</v>
      </c>
      <c r="J19" s="204">
        <v>2.0689655172413799</v>
      </c>
      <c r="K19" s="205">
        <v>597</v>
      </c>
      <c r="L19" s="207">
        <v>903</v>
      </c>
      <c r="M19" s="204">
        <v>1.51256281407035</v>
      </c>
      <c r="N19" s="208">
        <v>3212</v>
      </c>
      <c r="O19" s="207">
        <v>5147</v>
      </c>
      <c r="P19" s="204">
        <v>1.60242839352428</v>
      </c>
      <c r="Q19" s="208">
        <v>6531</v>
      </c>
      <c r="R19" s="207">
        <v>18682</v>
      </c>
      <c r="S19" s="204">
        <v>2.8605114071352</v>
      </c>
      <c r="T19" s="208">
        <v>1110</v>
      </c>
      <c r="U19" s="207">
        <v>1936</v>
      </c>
      <c r="V19" s="204">
        <v>1.7441441441441401</v>
      </c>
      <c r="W19" s="208">
        <v>10188</v>
      </c>
      <c r="X19" s="207">
        <v>17641</v>
      </c>
      <c r="Y19" s="204">
        <v>1.7315469179426799</v>
      </c>
      <c r="Z19" s="208">
        <v>65</v>
      </c>
      <c r="AA19" s="207">
        <v>153</v>
      </c>
      <c r="AB19" s="204">
        <v>2.3538461538461499</v>
      </c>
      <c r="AC19" s="208">
        <v>6144</v>
      </c>
      <c r="AD19" s="207">
        <v>28776</v>
      </c>
      <c r="AE19" s="204">
        <v>4.68359375</v>
      </c>
      <c r="AF19" s="208">
        <v>118</v>
      </c>
      <c r="AG19" s="207">
        <v>231</v>
      </c>
      <c r="AH19" s="204">
        <v>1.9576271186440699</v>
      </c>
      <c r="AI19" s="208">
        <v>2584</v>
      </c>
      <c r="AJ19" s="207">
        <v>4260</v>
      </c>
      <c r="AK19" s="204">
        <v>1.6486068111455101</v>
      </c>
      <c r="AL19" s="208">
        <v>596</v>
      </c>
      <c r="AM19" s="207">
        <v>1157</v>
      </c>
      <c r="AN19" s="204">
        <v>1.94127516778523</v>
      </c>
      <c r="AO19" s="208">
        <v>917</v>
      </c>
      <c r="AP19" s="207">
        <v>1542</v>
      </c>
      <c r="AQ19" s="204">
        <v>1.68157033805889</v>
      </c>
      <c r="AR19" s="208">
        <v>759</v>
      </c>
      <c r="AS19" s="207">
        <v>2454</v>
      </c>
      <c r="AT19" s="204">
        <v>3.2332015810276702</v>
      </c>
      <c r="AU19" s="208">
        <v>245</v>
      </c>
      <c r="AV19" s="207">
        <v>529</v>
      </c>
      <c r="AW19" s="204">
        <v>2.1591836734693901</v>
      </c>
      <c r="AX19" s="208">
        <v>418</v>
      </c>
      <c r="AY19" s="207">
        <v>874</v>
      </c>
      <c r="AZ19" s="204">
        <v>2.0909090909090899</v>
      </c>
      <c r="BA19" s="208">
        <v>608</v>
      </c>
      <c r="BB19" s="207">
        <v>923</v>
      </c>
      <c r="BC19" s="204">
        <v>1.51809210526316</v>
      </c>
      <c r="BD19" s="208">
        <v>747</v>
      </c>
      <c r="BE19" s="207">
        <v>1553</v>
      </c>
      <c r="BF19" s="204">
        <v>2.0789825970548899</v>
      </c>
      <c r="BG19" s="208">
        <v>219</v>
      </c>
      <c r="BH19" s="207">
        <v>465</v>
      </c>
      <c r="BI19" s="204">
        <v>2.1232876712328799</v>
      </c>
      <c r="BJ19" s="208">
        <v>2490</v>
      </c>
      <c r="BK19" s="207">
        <v>4151</v>
      </c>
      <c r="BL19" s="204">
        <v>1.66706827309237</v>
      </c>
      <c r="BM19" s="208">
        <v>639</v>
      </c>
      <c r="BN19" s="207">
        <v>1292</v>
      </c>
      <c r="BO19" s="204">
        <v>2.02190923317684</v>
      </c>
      <c r="BP19" s="208">
        <v>11553</v>
      </c>
      <c r="BQ19" s="207">
        <v>54753</v>
      </c>
      <c r="BR19" s="204">
        <v>4.73928849649442</v>
      </c>
      <c r="BS19" s="208">
        <v>9093</v>
      </c>
      <c r="BT19" s="207">
        <v>27584</v>
      </c>
      <c r="BU19" s="204">
        <v>3.0335422852743901</v>
      </c>
      <c r="BV19" s="208">
        <v>456</v>
      </c>
      <c r="BW19" s="207">
        <v>1144</v>
      </c>
      <c r="BX19" s="204">
        <v>2.5087719298245599</v>
      </c>
      <c r="BY19" s="208">
        <v>7041</v>
      </c>
      <c r="BZ19" s="207">
        <v>12122</v>
      </c>
      <c r="CA19" s="204">
        <v>1.7216304502201401</v>
      </c>
      <c r="CB19" s="193">
        <f t="shared" si="0"/>
        <v>67331</v>
      </c>
      <c r="CC19" s="193">
        <f t="shared" si="0"/>
        <v>190320</v>
      </c>
      <c r="CD19" s="187">
        <f t="shared" si="1"/>
        <v>2.8266326060804086</v>
      </c>
    </row>
    <row r="20" spans="1:82" s="152" customFormat="1" ht="11.25" customHeight="1" x14ac:dyDescent="0.2">
      <c r="A20" s="175" t="s">
        <v>15</v>
      </c>
      <c r="B20" s="202">
        <v>1225</v>
      </c>
      <c r="C20" s="203">
        <v>3111</v>
      </c>
      <c r="D20" s="204">
        <v>2.5395918367346901</v>
      </c>
      <c r="E20" s="202">
        <v>93</v>
      </c>
      <c r="F20" s="203">
        <v>253</v>
      </c>
      <c r="G20" s="204">
        <v>2.7204301075268802</v>
      </c>
      <c r="H20" s="208">
        <v>60</v>
      </c>
      <c r="I20" s="207">
        <v>108</v>
      </c>
      <c r="J20" s="204">
        <v>1.8</v>
      </c>
      <c r="K20" s="205">
        <v>532</v>
      </c>
      <c r="L20" s="207">
        <v>1012</v>
      </c>
      <c r="M20" s="204">
        <v>1.9022556390977401</v>
      </c>
      <c r="N20" s="208">
        <v>6260</v>
      </c>
      <c r="O20" s="207">
        <v>12792</v>
      </c>
      <c r="P20" s="204">
        <v>2.04345047923323</v>
      </c>
      <c r="Q20" s="208">
        <v>8985</v>
      </c>
      <c r="R20" s="207">
        <v>20057</v>
      </c>
      <c r="S20" s="204">
        <v>2.2322760155815198</v>
      </c>
      <c r="T20" s="208">
        <v>1015</v>
      </c>
      <c r="U20" s="207">
        <v>1587</v>
      </c>
      <c r="V20" s="204">
        <v>1.5635467980295601</v>
      </c>
      <c r="W20" s="208">
        <v>22378</v>
      </c>
      <c r="X20" s="207">
        <v>40418</v>
      </c>
      <c r="Y20" s="204">
        <v>1.80614889623738</v>
      </c>
      <c r="Z20" s="208">
        <v>74</v>
      </c>
      <c r="AA20" s="207">
        <v>371</v>
      </c>
      <c r="AB20" s="204">
        <v>5.0135135135135096</v>
      </c>
      <c r="AC20" s="208">
        <v>4286</v>
      </c>
      <c r="AD20" s="207">
        <v>10199</v>
      </c>
      <c r="AE20" s="204">
        <v>2.3796080261315899</v>
      </c>
      <c r="AF20" s="208">
        <v>49</v>
      </c>
      <c r="AG20" s="207">
        <v>111</v>
      </c>
      <c r="AH20" s="204">
        <v>2.2653061224489801</v>
      </c>
      <c r="AI20" s="208">
        <v>4855</v>
      </c>
      <c r="AJ20" s="207">
        <v>8182</v>
      </c>
      <c r="AK20" s="204">
        <v>1.6852729145211101</v>
      </c>
      <c r="AL20" s="208">
        <v>295</v>
      </c>
      <c r="AM20" s="207">
        <v>614</v>
      </c>
      <c r="AN20" s="204">
        <v>2.0813559322033899</v>
      </c>
      <c r="AO20" s="208">
        <v>337</v>
      </c>
      <c r="AP20" s="207">
        <v>698</v>
      </c>
      <c r="AQ20" s="204">
        <v>2.0712166172106801</v>
      </c>
      <c r="AR20" s="208">
        <v>482</v>
      </c>
      <c r="AS20" s="207">
        <v>1163</v>
      </c>
      <c r="AT20" s="204">
        <v>2.4128630705394198</v>
      </c>
      <c r="AU20" s="208">
        <v>241</v>
      </c>
      <c r="AV20" s="207">
        <v>577</v>
      </c>
      <c r="AW20" s="204">
        <v>2.3941908713692901</v>
      </c>
      <c r="AX20" s="208">
        <v>324</v>
      </c>
      <c r="AY20" s="207">
        <v>855</v>
      </c>
      <c r="AZ20" s="204">
        <v>2.6388888888888902</v>
      </c>
      <c r="BA20" s="208">
        <v>375</v>
      </c>
      <c r="BB20" s="207">
        <v>1009</v>
      </c>
      <c r="BC20" s="204">
        <v>2.6906666666666701</v>
      </c>
      <c r="BD20" s="208">
        <v>1232</v>
      </c>
      <c r="BE20" s="207">
        <v>2700</v>
      </c>
      <c r="BF20" s="204">
        <v>2.1915584415584402</v>
      </c>
      <c r="BG20" s="208">
        <v>311</v>
      </c>
      <c r="BH20" s="207">
        <v>694</v>
      </c>
      <c r="BI20" s="204">
        <v>2.2315112540192898</v>
      </c>
      <c r="BJ20" s="208">
        <v>2426</v>
      </c>
      <c r="BK20" s="207">
        <v>4784</v>
      </c>
      <c r="BL20" s="204">
        <v>1.9719703215169</v>
      </c>
      <c r="BM20" s="208">
        <v>160</v>
      </c>
      <c r="BN20" s="207">
        <v>387</v>
      </c>
      <c r="BO20" s="204">
        <v>2.4187500000000002</v>
      </c>
      <c r="BP20" s="208">
        <v>5515</v>
      </c>
      <c r="BQ20" s="207">
        <v>14605</v>
      </c>
      <c r="BR20" s="204">
        <v>2.6482320942883</v>
      </c>
      <c r="BS20" s="208">
        <v>7389</v>
      </c>
      <c r="BT20" s="207">
        <v>15609</v>
      </c>
      <c r="BU20" s="204">
        <v>2.11246447421843</v>
      </c>
      <c r="BV20" s="208">
        <v>624</v>
      </c>
      <c r="BW20" s="207">
        <v>1728</v>
      </c>
      <c r="BX20" s="204">
        <v>2.7692307692307701</v>
      </c>
      <c r="BY20" s="208">
        <v>21639</v>
      </c>
      <c r="BZ20" s="207">
        <v>38481</v>
      </c>
      <c r="CA20" s="204">
        <v>1.7783169277693101</v>
      </c>
      <c r="CB20" s="193">
        <f t="shared" si="0"/>
        <v>91162</v>
      </c>
      <c r="CC20" s="193">
        <f t="shared" si="0"/>
        <v>182105</v>
      </c>
      <c r="CD20" s="187">
        <f t="shared" si="1"/>
        <v>1.9975976832452118</v>
      </c>
    </row>
    <row r="21" spans="1:82" s="152" customFormat="1" ht="11.25" customHeight="1" x14ac:dyDescent="0.2">
      <c r="A21" s="175" t="s">
        <v>16</v>
      </c>
      <c r="B21" s="202">
        <v>2936</v>
      </c>
      <c r="C21" s="203">
        <v>6217</v>
      </c>
      <c r="D21" s="204">
        <v>2.1175068119891001</v>
      </c>
      <c r="E21" s="202">
        <v>219</v>
      </c>
      <c r="F21" s="203">
        <v>320</v>
      </c>
      <c r="G21" s="204">
        <v>1.4611872146118701</v>
      </c>
      <c r="H21" s="205">
        <v>178</v>
      </c>
      <c r="I21" s="206">
        <v>297</v>
      </c>
      <c r="J21" s="204">
        <v>1.6685393258426999</v>
      </c>
      <c r="K21" s="205">
        <v>661</v>
      </c>
      <c r="L21" s="207">
        <v>1321</v>
      </c>
      <c r="M21" s="204">
        <v>1.9984871406959199</v>
      </c>
      <c r="N21" s="208">
        <v>3077</v>
      </c>
      <c r="O21" s="207">
        <v>6558</v>
      </c>
      <c r="P21" s="204">
        <v>2.1312967175820599</v>
      </c>
      <c r="Q21" s="208">
        <v>5470</v>
      </c>
      <c r="R21" s="207">
        <v>11255</v>
      </c>
      <c r="S21" s="204">
        <v>2.05758683729433</v>
      </c>
      <c r="T21" s="208">
        <v>512</v>
      </c>
      <c r="U21" s="207">
        <v>894</v>
      </c>
      <c r="V21" s="204">
        <v>1.74609375</v>
      </c>
      <c r="W21" s="208">
        <v>3377</v>
      </c>
      <c r="X21" s="207">
        <v>6114</v>
      </c>
      <c r="Y21" s="204">
        <v>1.81048267693219</v>
      </c>
      <c r="Z21" s="208">
        <v>143</v>
      </c>
      <c r="AA21" s="207">
        <v>368</v>
      </c>
      <c r="AB21" s="204">
        <v>2.5734265734265702</v>
      </c>
      <c r="AC21" s="208">
        <v>7445</v>
      </c>
      <c r="AD21" s="207">
        <v>21719</v>
      </c>
      <c r="AE21" s="204">
        <v>2.9172599059771702</v>
      </c>
      <c r="AF21" s="208">
        <v>27</v>
      </c>
      <c r="AG21" s="207">
        <v>34</v>
      </c>
      <c r="AH21" s="204">
        <v>1.25925925925926</v>
      </c>
      <c r="AI21" s="208">
        <v>3118</v>
      </c>
      <c r="AJ21" s="207">
        <v>6203</v>
      </c>
      <c r="AK21" s="204">
        <v>1.9894162924951899</v>
      </c>
      <c r="AL21" s="208">
        <v>151</v>
      </c>
      <c r="AM21" s="207">
        <v>267</v>
      </c>
      <c r="AN21" s="204">
        <v>1.7682119205297999</v>
      </c>
      <c r="AO21" s="208">
        <v>443</v>
      </c>
      <c r="AP21" s="207">
        <v>1125</v>
      </c>
      <c r="AQ21" s="204">
        <v>2.53950338600451</v>
      </c>
      <c r="AR21" s="208">
        <v>483</v>
      </c>
      <c r="AS21" s="207">
        <v>991</v>
      </c>
      <c r="AT21" s="204">
        <v>2.0517598343685299</v>
      </c>
      <c r="AU21" s="208">
        <v>475</v>
      </c>
      <c r="AV21" s="207">
        <v>731</v>
      </c>
      <c r="AW21" s="204">
        <v>1.53894736842105</v>
      </c>
      <c r="AX21" s="208">
        <v>1213</v>
      </c>
      <c r="AY21" s="207">
        <v>2627</v>
      </c>
      <c r="AZ21" s="204">
        <v>2.1657048639736201</v>
      </c>
      <c r="BA21" s="208">
        <v>1090</v>
      </c>
      <c r="BB21" s="207">
        <v>3321</v>
      </c>
      <c r="BC21" s="204">
        <v>3.0467889908256902</v>
      </c>
      <c r="BD21" s="208">
        <v>3681</v>
      </c>
      <c r="BE21" s="207">
        <v>7812</v>
      </c>
      <c r="BF21" s="204">
        <v>2.12224938875306</v>
      </c>
      <c r="BG21" s="208">
        <v>1427</v>
      </c>
      <c r="BH21" s="207">
        <v>2532</v>
      </c>
      <c r="BI21" s="204">
        <v>1.77435178696566</v>
      </c>
      <c r="BJ21" s="208">
        <v>2595</v>
      </c>
      <c r="BK21" s="207">
        <v>5300</v>
      </c>
      <c r="BL21" s="204">
        <v>2.04238921001927</v>
      </c>
      <c r="BM21" s="208">
        <v>332</v>
      </c>
      <c r="BN21" s="207">
        <v>733</v>
      </c>
      <c r="BO21" s="204">
        <v>2.2078313253011999</v>
      </c>
      <c r="BP21" s="208">
        <v>3130</v>
      </c>
      <c r="BQ21" s="207">
        <v>7515</v>
      </c>
      <c r="BR21" s="204">
        <v>2.4009584664536701</v>
      </c>
      <c r="BS21" s="208">
        <v>2546</v>
      </c>
      <c r="BT21" s="207">
        <v>5643</v>
      </c>
      <c r="BU21" s="204">
        <v>2.2164179104477602</v>
      </c>
      <c r="BV21" s="208">
        <v>705</v>
      </c>
      <c r="BW21" s="207">
        <v>1671</v>
      </c>
      <c r="BX21" s="204">
        <v>2.3702127659574499</v>
      </c>
      <c r="BY21" s="208">
        <v>22490</v>
      </c>
      <c r="BZ21" s="207">
        <v>39589</v>
      </c>
      <c r="CA21" s="204">
        <v>1.7602934637616701</v>
      </c>
      <c r="CB21" s="193">
        <f t="shared" si="0"/>
        <v>67924</v>
      </c>
      <c r="CC21" s="193">
        <f t="shared" si="0"/>
        <v>141157</v>
      </c>
      <c r="CD21" s="187">
        <f t="shared" si="1"/>
        <v>2.0781608856957776</v>
      </c>
    </row>
    <row r="22" spans="1:82" s="152" customFormat="1" ht="11.25" customHeight="1" x14ac:dyDescent="0.2">
      <c r="A22" s="175" t="s">
        <v>99</v>
      </c>
      <c r="B22" s="202">
        <v>234</v>
      </c>
      <c r="C22" s="203">
        <v>792</v>
      </c>
      <c r="D22" s="204">
        <v>3.3846153846153801</v>
      </c>
      <c r="E22" s="202">
        <v>13</v>
      </c>
      <c r="F22" s="203">
        <v>29</v>
      </c>
      <c r="G22" s="204">
        <v>2.2307692307692299</v>
      </c>
      <c r="H22" s="208">
        <v>46</v>
      </c>
      <c r="I22" s="207">
        <v>79</v>
      </c>
      <c r="J22" s="204">
        <v>1.7173913043478299</v>
      </c>
      <c r="K22" s="205">
        <v>58</v>
      </c>
      <c r="L22" s="207">
        <v>122</v>
      </c>
      <c r="M22" s="204">
        <v>2.1034482758620698</v>
      </c>
      <c r="N22" s="208">
        <v>1642</v>
      </c>
      <c r="O22" s="207">
        <v>3390</v>
      </c>
      <c r="P22" s="204">
        <v>2.0645554202192402</v>
      </c>
      <c r="Q22" s="208">
        <v>8985</v>
      </c>
      <c r="R22" s="207">
        <v>23442</v>
      </c>
      <c r="S22" s="204">
        <v>2.6090150250417401</v>
      </c>
      <c r="T22" s="208">
        <v>125</v>
      </c>
      <c r="U22" s="207">
        <v>233</v>
      </c>
      <c r="V22" s="204">
        <v>1.8640000000000001</v>
      </c>
      <c r="W22" s="208">
        <v>8930</v>
      </c>
      <c r="X22" s="207">
        <v>16025</v>
      </c>
      <c r="Y22" s="204">
        <v>1.7945128779395301</v>
      </c>
      <c r="Z22" s="208">
        <v>16</v>
      </c>
      <c r="AA22" s="207">
        <v>53</v>
      </c>
      <c r="AB22" s="204">
        <v>3.3125</v>
      </c>
      <c r="AC22" s="208">
        <v>5226</v>
      </c>
      <c r="AD22" s="207">
        <v>12139</v>
      </c>
      <c r="AE22" s="204">
        <v>2.32280903176426</v>
      </c>
      <c r="AF22" s="208">
        <v>14</v>
      </c>
      <c r="AG22" s="207">
        <v>23</v>
      </c>
      <c r="AH22" s="204">
        <v>1.6428571428571399</v>
      </c>
      <c r="AI22" s="208">
        <v>6534</v>
      </c>
      <c r="AJ22" s="207">
        <v>14017</v>
      </c>
      <c r="AK22" s="204">
        <v>2.14524028160392</v>
      </c>
      <c r="AL22" s="208">
        <v>53</v>
      </c>
      <c r="AM22" s="207">
        <v>110</v>
      </c>
      <c r="AN22" s="204">
        <v>2.0754716981132102</v>
      </c>
      <c r="AO22" s="208">
        <v>230</v>
      </c>
      <c r="AP22" s="207">
        <v>575</v>
      </c>
      <c r="AQ22" s="204">
        <v>2.5</v>
      </c>
      <c r="AR22" s="208">
        <v>455</v>
      </c>
      <c r="AS22" s="207">
        <v>1147</v>
      </c>
      <c r="AT22" s="204">
        <v>2.5208791208791199</v>
      </c>
      <c r="AU22" s="208">
        <v>112</v>
      </c>
      <c r="AV22" s="207">
        <v>207</v>
      </c>
      <c r="AW22" s="204">
        <v>1.84821428571429</v>
      </c>
      <c r="AX22" s="208">
        <v>104</v>
      </c>
      <c r="AY22" s="207">
        <v>335</v>
      </c>
      <c r="AZ22" s="204">
        <v>3.2211538461538498</v>
      </c>
      <c r="BA22" s="208">
        <v>58</v>
      </c>
      <c r="BB22" s="207">
        <v>156</v>
      </c>
      <c r="BC22" s="204">
        <v>2.68965517241379</v>
      </c>
      <c r="BD22" s="208">
        <v>372</v>
      </c>
      <c r="BE22" s="207">
        <v>909</v>
      </c>
      <c r="BF22" s="204">
        <v>2.44354838709677</v>
      </c>
      <c r="BG22" s="208">
        <v>44</v>
      </c>
      <c r="BH22" s="207">
        <v>79</v>
      </c>
      <c r="BI22" s="204">
        <v>1.7954545454545501</v>
      </c>
      <c r="BJ22" s="208">
        <v>1240</v>
      </c>
      <c r="BK22" s="207">
        <v>2317</v>
      </c>
      <c r="BL22" s="204">
        <v>1.8685483870967701</v>
      </c>
      <c r="BM22" s="208">
        <v>249</v>
      </c>
      <c r="BN22" s="207">
        <v>754</v>
      </c>
      <c r="BO22" s="204">
        <v>3.0281124497991998</v>
      </c>
      <c r="BP22" s="208">
        <v>6751</v>
      </c>
      <c r="BQ22" s="207">
        <v>21247</v>
      </c>
      <c r="BR22" s="204">
        <v>3.1472374463042501</v>
      </c>
      <c r="BS22" s="208">
        <v>2466</v>
      </c>
      <c r="BT22" s="207">
        <v>5412</v>
      </c>
      <c r="BU22" s="204">
        <v>2.19464720194647</v>
      </c>
      <c r="BV22" s="208">
        <v>302</v>
      </c>
      <c r="BW22" s="207">
        <v>878</v>
      </c>
      <c r="BX22" s="204">
        <v>2.9072847682119201</v>
      </c>
      <c r="BY22" s="208">
        <v>16331</v>
      </c>
      <c r="BZ22" s="207">
        <v>31437</v>
      </c>
      <c r="CA22" s="204">
        <v>1.9249892841834499</v>
      </c>
      <c r="CB22" s="193">
        <f t="shared" si="0"/>
        <v>60590</v>
      </c>
      <c r="CC22" s="193">
        <f t="shared" si="0"/>
        <v>135907</v>
      </c>
      <c r="CD22" s="187">
        <f t="shared" si="1"/>
        <v>2.2430599108763825</v>
      </c>
    </row>
    <row r="23" spans="1:82" s="152" customFormat="1" ht="11.25" customHeight="1" x14ac:dyDescent="0.2">
      <c r="A23" s="175" t="s">
        <v>23</v>
      </c>
      <c r="B23" s="202">
        <v>330</v>
      </c>
      <c r="C23" s="203">
        <v>902</v>
      </c>
      <c r="D23" s="204">
        <v>2.7333333333333298</v>
      </c>
      <c r="E23" s="202">
        <v>28</v>
      </c>
      <c r="F23" s="203">
        <v>68</v>
      </c>
      <c r="G23" s="204">
        <v>2.4285714285714302</v>
      </c>
      <c r="H23" s="205">
        <v>68</v>
      </c>
      <c r="I23" s="206">
        <v>108</v>
      </c>
      <c r="J23" s="204">
        <v>1.5882352941176501</v>
      </c>
      <c r="K23" s="205">
        <v>167</v>
      </c>
      <c r="L23" s="207">
        <v>436</v>
      </c>
      <c r="M23" s="204">
        <v>2.6107784431137699</v>
      </c>
      <c r="N23" s="208">
        <v>2178</v>
      </c>
      <c r="O23" s="207">
        <v>5071</v>
      </c>
      <c r="P23" s="204">
        <v>2.3282828282828301</v>
      </c>
      <c r="Q23" s="208">
        <v>6742</v>
      </c>
      <c r="R23" s="207">
        <v>16270</v>
      </c>
      <c r="S23" s="204">
        <v>2.4132304954019599</v>
      </c>
      <c r="T23" s="208">
        <v>299</v>
      </c>
      <c r="U23" s="207">
        <v>655</v>
      </c>
      <c r="V23" s="204">
        <v>2.1906354515050199</v>
      </c>
      <c r="W23" s="208">
        <v>11749</v>
      </c>
      <c r="X23" s="207">
        <v>22851</v>
      </c>
      <c r="Y23" s="204">
        <v>1.94493148353051</v>
      </c>
      <c r="Z23" s="208">
        <v>57</v>
      </c>
      <c r="AA23" s="207">
        <v>148</v>
      </c>
      <c r="AB23" s="204">
        <v>2.59649122807018</v>
      </c>
      <c r="AC23" s="208">
        <v>3479</v>
      </c>
      <c r="AD23" s="207">
        <v>10770</v>
      </c>
      <c r="AE23" s="204">
        <v>3.0957171601034799</v>
      </c>
      <c r="AF23" s="208">
        <v>19</v>
      </c>
      <c r="AG23" s="207">
        <v>27</v>
      </c>
      <c r="AH23" s="204">
        <v>1.42105263157895</v>
      </c>
      <c r="AI23" s="208">
        <v>4476</v>
      </c>
      <c r="AJ23" s="207">
        <v>9165</v>
      </c>
      <c r="AK23" s="204">
        <v>2.04758713136729</v>
      </c>
      <c r="AL23" s="208">
        <v>156</v>
      </c>
      <c r="AM23" s="207">
        <v>329</v>
      </c>
      <c r="AN23" s="204">
        <v>2.1089743589743599</v>
      </c>
      <c r="AO23" s="208">
        <v>266</v>
      </c>
      <c r="AP23" s="207">
        <v>690</v>
      </c>
      <c r="AQ23" s="204">
        <v>2.5939849624060201</v>
      </c>
      <c r="AR23" s="208">
        <v>230</v>
      </c>
      <c r="AS23" s="207">
        <v>543</v>
      </c>
      <c r="AT23" s="204">
        <v>2.3608695652173899</v>
      </c>
      <c r="AU23" s="208">
        <v>62</v>
      </c>
      <c r="AV23" s="207">
        <v>116</v>
      </c>
      <c r="AW23" s="204">
        <v>1.87096774193548</v>
      </c>
      <c r="AX23" s="208">
        <v>242</v>
      </c>
      <c r="AY23" s="207">
        <v>534</v>
      </c>
      <c r="AZ23" s="204">
        <v>2.2066115702479299</v>
      </c>
      <c r="BA23" s="208">
        <v>80</v>
      </c>
      <c r="BB23" s="207">
        <v>308</v>
      </c>
      <c r="BC23" s="204">
        <v>3.85</v>
      </c>
      <c r="BD23" s="208">
        <v>362</v>
      </c>
      <c r="BE23" s="207">
        <v>969</v>
      </c>
      <c r="BF23" s="204">
        <v>2.6767955801104999</v>
      </c>
      <c r="BG23" s="208">
        <v>79</v>
      </c>
      <c r="BH23" s="207">
        <v>173</v>
      </c>
      <c r="BI23" s="204">
        <v>2.18987341772152</v>
      </c>
      <c r="BJ23" s="208">
        <v>1057</v>
      </c>
      <c r="BK23" s="207">
        <v>2209</v>
      </c>
      <c r="BL23" s="204">
        <v>2.0898770104068101</v>
      </c>
      <c r="BM23" s="208">
        <v>157</v>
      </c>
      <c r="BN23" s="207">
        <v>412</v>
      </c>
      <c r="BO23" s="204">
        <v>2.6242038216560499</v>
      </c>
      <c r="BP23" s="208">
        <v>4991</v>
      </c>
      <c r="BQ23" s="207">
        <v>17116</v>
      </c>
      <c r="BR23" s="204">
        <v>3.4293728711681002</v>
      </c>
      <c r="BS23" s="208">
        <v>3071</v>
      </c>
      <c r="BT23" s="207">
        <v>7163</v>
      </c>
      <c r="BU23" s="204">
        <v>2.3324649951156</v>
      </c>
      <c r="BV23" s="208">
        <v>163</v>
      </c>
      <c r="BW23" s="207">
        <v>505</v>
      </c>
      <c r="BX23" s="204">
        <v>3.0981595092024499</v>
      </c>
      <c r="BY23" s="208">
        <v>17274</v>
      </c>
      <c r="BZ23" s="207">
        <v>30916</v>
      </c>
      <c r="CA23" s="204">
        <v>1.7897418084983201</v>
      </c>
      <c r="CB23" s="193">
        <f t="shared" si="0"/>
        <v>57782</v>
      </c>
      <c r="CC23" s="193">
        <f t="shared" si="0"/>
        <v>128454</v>
      </c>
      <c r="CD23" s="187">
        <f t="shared" si="1"/>
        <v>2.2230798518569799</v>
      </c>
    </row>
    <row r="24" spans="1:82" s="152" customFormat="1" ht="11.25" customHeight="1" x14ac:dyDescent="0.2">
      <c r="A24" s="175" t="s">
        <v>33</v>
      </c>
      <c r="B24" s="202">
        <v>833</v>
      </c>
      <c r="C24" s="203">
        <v>3041</v>
      </c>
      <c r="D24" s="204">
        <v>3.6506602641056398</v>
      </c>
      <c r="E24" s="202">
        <v>84</v>
      </c>
      <c r="F24" s="203">
        <v>197</v>
      </c>
      <c r="G24" s="204">
        <v>2.3452380952380998</v>
      </c>
      <c r="H24" s="208">
        <v>23</v>
      </c>
      <c r="I24" s="207">
        <v>43</v>
      </c>
      <c r="J24" s="204">
        <v>1.8695652173913</v>
      </c>
      <c r="K24" s="205">
        <v>365</v>
      </c>
      <c r="L24" s="207">
        <v>789</v>
      </c>
      <c r="M24" s="204">
        <v>2.1616438356164398</v>
      </c>
      <c r="N24" s="208">
        <v>3076</v>
      </c>
      <c r="O24" s="207">
        <v>6872</v>
      </c>
      <c r="P24" s="204">
        <v>2.2340702210663199</v>
      </c>
      <c r="Q24" s="208">
        <v>3172</v>
      </c>
      <c r="R24" s="207">
        <v>8949</v>
      </c>
      <c r="S24" s="204">
        <v>2.82124842370744</v>
      </c>
      <c r="T24" s="208">
        <v>318</v>
      </c>
      <c r="U24" s="207">
        <v>546</v>
      </c>
      <c r="V24" s="204">
        <v>1.71698113207547</v>
      </c>
      <c r="W24" s="208">
        <v>4260</v>
      </c>
      <c r="X24" s="207">
        <v>7448</v>
      </c>
      <c r="Y24" s="204">
        <v>1.7483568075117399</v>
      </c>
      <c r="Z24" s="208">
        <v>72</v>
      </c>
      <c r="AA24" s="207">
        <v>168</v>
      </c>
      <c r="AB24" s="204">
        <v>2.3333333333333299</v>
      </c>
      <c r="AC24" s="208">
        <v>7554</v>
      </c>
      <c r="AD24" s="207">
        <v>32717</v>
      </c>
      <c r="AE24" s="204">
        <v>4.3310828700026498</v>
      </c>
      <c r="AF24" s="208">
        <v>17</v>
      </c>
      <c r="AG24" s="207">
        <v>22</v>
      </c>
      <c r="AH24" s="204">
        <v>1.29411764705882</v>
      </c>
      <c r="AI24" s="208">
        <v>1693</v>
      </c>
      <c r="AJ24" s="207">
        <v>4047</v>
      </c>
      <c r="AK24" s="204">
        <v>2.39043118724158</v>
      </c>
      <c r="AL24" s="208">
        <v>143</v>
      </c>
      <c r="AM24" s="207">
        <v>467</v>
      </c>
      <c r="AN24" s="204">
        <v>3.2657342657342698</v>
      </c>
      <c r="AO24" s="208">
        <v>232</v>
      </c>
      <c r="AP24" s="207">
        <v>474</v>
      </c>
      <c r="AQ24" s="204">
        <v>2.0431034482758599</v>
      </c>
      <c r="AR24" s="208">
        <v>273</v>
      </c>
      <c r="AS24" s="207">
        <v>764</v>
      </c>
      <c r="AT24" s="204">
        <v>2.7985347985348001</v>
      </c>
      <c r="AU24" s="208">
        <v>188</v>
      </c>
      <c r="AV24" s="207">
        <v>397</v>
      </c>
      <c r="AW24" s="204">
        <v>2.1117021276595702</v>
      </c>
      <c r="AX24" s="208">
        <v>256</v>
      </c>
      <c r="AY24" s="207">
        <v>711</v>
      </c>
      <c r="AZ24" s="204">
        <v>2.77734375</v>
      </c>
      <c r="BA24" s="208">
        <v>297</v>
      </c>
      <c r="BB24" s="207">
        <v>1204</v>
      </c>
      <c r="BC24" s="204">
        <v>4.0538720538720501</v>
      </c>
      <c r="BD24" s="208">
        <v>1095</v>
      </c>
      <c r="BE24" s="207">
        <v>2605</v>
      </c>
      <c r="BF24" s="204">
        <v>2.3789954337899499</v>
      </c>
      <c r="BG24" s="208">
        <v>271</v>
      </c>
      <c r="BH24" s="207">
        <v>551</v>
      </c>
      <c r="BI24" s="204">
        <v>2.0332103321033199</v>
      </c>
      <c r="BJ24" s="208">
        <v>1704</v>
      </c>
      <c r="BK24" s="207">
        <v>3377</v>
      </c>
      <c r="BL24" s="204">
        <v>1.9818075117370899</v>
      </c>
      <c r="BM24" s="208">
        <v>177</v>
      </c>
      <c r="BN24" s="207">
        <v>765</v>
      </c>
      <c r="BO24" s="204">
        <v>4.3220338983050901</v>
      </c>
      <c r="BP24" s="208">
        <v>2112</v>
      </c>
      <c r="BQ24" s="207">
        <v>6821</v>
      </c>
      <c r="BR24" s="204">
        <v>3.22964015151515</v>
      </c>
      <c r="BS24" s="208">
        <v>2292</v>
      </c>
      <c r="BT24" s="207">
        <v>5211</v>
      </c>
      <c r="BU24" s="204">
        <v>2.2735602094240801</v>
      </c>
      <c r="BV24" s="208">
        <v>303</v>
      </c>
      <c r="BW24" s="207">
        <v>858</v>
      </c>
      <c r="BX24" s="204">
        <v>2.8316831683168302</v>
      </c>
      <c r="BY24" s="208">
        <v>8649</v>
      </c>
      <c r="BZ24" s="207">
        <v>17963</v>
      </c>
      <c r="CA24" s="204">
        <v>2.0768875014452499</v>
      </c>
      <c r="CB24" s="193">
        <f t="shared" si="0"/>
        <v>39459</v>
      </c>
      <c r="CC24" s="193">
        <f t="shared" si="0"/>
        <v>107007</v>
      </c>
      <c r="CD24" s="187">
        <f t="shared" si="1"/>
        <v>2.7118528092450394</v>
      </c>
    </row>
    <row r="25" spans="1:82" s="152" customFormat="1" ht="11.25" customHeight="1" x14ac:dyDescent="0.2">
      <c r="A25" s="175" t="s">
        <v>20</v>
      </c>
      <c r="B25" s="202">
        <v>1103</v>
      </c>
      <c r="C25" s="203">
        <v>2104</v>
      </c>
      <c r="D25" s="204">
        <v>1.90752493200363</v>
      </c>
      <c r="E25" s="208">
        <v>7</v>
      </c>
      <c r="F25" s="207">
        <v>12</v>
      </c>
      <c r="G25" s="204">
        <v>1.71428571428571</v>
      </c>
      <c r="H25" s="208">
        <v>11</v>
      </c>
      <c r="I25" s="207">
        <v>20</v>
      </c>
      <c r="J25" s="204">
        <v>1.8181818181818199</v>
      </c>
      <c r="K25" s="205">
        <v>595</v>
      </c>
      <c r="L25" s="207">
        <v>1341</v>
      </c>
      <c r="M25" s="204">
        <v>2.2537815126050398</v>
      </c>
      <c r="N25" s="208">
        <v>6025</v>
      </c>
      <c r="O25" s="207">
        <v>11402</v>
      </c>
      <c r="P25" s="204">
        <v>1.89244813278008</v>
      </c>
      <c r="Q25" s="208">
        <v>5494</v>
      </c>
      <c r="R25" s="207">
        <v>11222</v>
      </c>
      <c r="S25" s="204">
        <v>2.0425919184565</v>
      </c>
      <c r="T25" s="208">
        <v>152</v>
      </c>
      <c r="U25" s="207">
        <v>269</v>
      </c>
      <c r="V25" s="204">
        <v>1.7697368421052599</v>
      </c>
      <c r="W25" s="208">
        <v>8493</v>
      </c>
      <c r="X25" s="207">
        <v>17240</v>
      </c>
      <c r="Y25" s="204">
        <v>2.0299069822206501</v>
      </c>
      <c r="Z25" s="208">
        <v>33</v>
      </c>
      <c r="AA25" s="207">
        <v>89</v>
      </c>
      <c r="AB25" s="204">
        <v>2.6969696969696999</v>
      </c>
      <c r="AC25" s="208">
        <v>3500</v>
      </c>
      <c r="AD25" s="207">
        <v>10077</v>
      </c>
      <c r="AE25" s="204">
        <v>2.8791428571428601</v>
      </c>
      <c r="AF25" s="208">
        <v>6</v>
      </c>
      <c r="AG25" s="207">
        <v>18</v>
      </c>
      <c r="AH25" s="204">
        <v>3</v>
      </c>
      <c r="AI25" s="208">
        <v>2433</v>
      </c>
      <c r="AJ25" s="207">
        <v>4712</v>
      </c>
      <c r="AK25" s="204">
        <v>1.9367036580353501</v>
      </c>
      <c r="AL25" s="208">
        <v>76</v>
      </c>
      <c r="AM25" s="207">
        <v>148</v>
      </c>
      <c r="AN25" s="204">
        <v>1.9473684210526301</v>
      </c>
      <c r="AO25" s="208">
        <v>259</v>
      </c>
      <c r="AP25" s="207">
        <v>407</v>
      </c>
      <c r="AQ25" s="204">
        <v>1.5714285714285701</v>
      </c>
      <c r="AR25" s="208">
        <v>271</v>
      </c>
      <c r="AS25" s="207">
        <v>519</v>
      </c>
      <c r="AT25" s="204">
        <v>1.9151291512915101</v>
      </c>
      <c r="AU25" s="208">
        <v>82</v>
      </c>
      <c r="AV25" s="207">
        <v>123</v>
      </c>
      <c r="AW25" s="204">
        <v>1.5</v>
      </c>
      <c r="AX25" s="208">
        <v>132</v>
      </c>
      <c r="AY25" s="207">
        <v>215</v>
      </c>
      <c r="AZ25" s="204">
        <v>1.62878787878788</v>
      </c>
      <c r="BA25" s="208">
        <v>411</v>
      </c>
      <c r="BB25" s="207">
        <v>727</v>
      </c>
      <c r="BC25" s="204">
        <v>1.76885644768856</v>
      </c>
      <c r="BD25" s="208">
        <v>485</v>
      </c>
      <c r="BE25" s="207">
        <v>893</v>
      </c>
      <c r="BF25" s="204">
        <v>1.84123711340206</v>
      </c>
      <c r="BG25" s="208">
        <v>122</v>
      </c>
      <c r="BH25" s="207">
        <v>270</v>
      </c>
      <c r="BI25" s="204">
        <v>2.2131147540983598</v>
      </c>
      <c r="BJ25" s="208">
        <v>1066</v>
      </c>
      <c r="BK25" s="207">
        <v>1837</v>
      </c>
      <c r="BL25" s="204">
        <v>1.72326454033771</v>
      </c>
      <c r="BM25" s="208">
        <v>34</v>
      </c>
      <c r="BN25" s="207">
        <v>103</v>
      </c>
      <c r="BO25" s="204">
        <v>3.02941176470588</v>
      </c>
      <c r="BP25" s="208">
        <v>1460</v>
      </c>
      <c r="BQ25" s="207">
        <v>5697</v>
      </c>
      <c r="BR25" s="204">
        <v>3.9020547945205499</v>
      </c>
      <c r="BS25" s="208">
        <v>1796</v>
      </c>
      <c r="BT25" s="207">
        <v>4082</v>
      </c>
      <c r="BU25" s="204">
        <v>2.2728285077950998</v>
      </c>
      <c r="BV25" s="208">
        <v>117</v>
      </c>
      <c r="BW25" s="207">
        <v>319</v>
      </c>
      <c r="BX25" s="204">
        <v>2.7264957264957301</v>
      </c>
      <c r="BY25" s="208">
        <v>16922</v>
      </c>
      <c r="BZ25" s="207">
        <v>30310</v>
      </c>
      <c r="CA25" s="204">
        <v>1.7911594374187401</v>
      </c>
      <c r="CB25" s="193">
        <f t="shared" si="0"/>
        <v>51085</v>
      </c>
      <c r="CC25" s="193">
        <f t="shared" si="0"/>
        <v>104156</v>
      </c>
      <c r="CD25" s="187">
        <f t="shared" si="1"/>
        <v>2.0388763824997551</v>
      </c>
    </row>
    <row r="26" spans="1:82" s="152" customFormat="1" ht="11.25" customHeight="1" x14ac:dyDescent="0.2">
      <c r="A26" s="175" t="s">
        <v>135</v>
      </c>
      <c r="B26" s="202">
        <v>1087</v>
      </c>
      <c r="C26" s="203">
        <v>1233</v>
      </c>
      <c r="D26" s="204">
        <v>1.1343146274149001</v>
      </c>
      <c r="E26" s="202">
        <v>9</v>
      </c>
      <c r="F26" s="203">
        <v>9</v>
      </c>
      <c r="G26" s="204">
        <v>1</v>
      </c>
      <c r="H26" s="208">
        <v>12</v>
      </c>
      <c r="I26" s="207">
        <v>17</v>
      </c>
      <c r="J26" s="204">
        <v>1.4166666666666701</v>
      </c>
      <c r="K26" s="205">
        <v>274</v>
      </c>
      <c r="L26" s="207">
        <v>357</v>
      </c>
      <c r="M26" s="204">
        <v>1.3029197080292001</v>
      </c>
      <c r="N26" s="208">
        <v>945</v>
      </c>
      <c r="O26" s="207">
        <v>2148</v>
      </c>
      <c r="P26" s="204">
        <v>2.2730158730158698</v>
      </c>
      <c r="Q26" s="208">
        <v>34568</v>
      </c>
      <c r="R26" s="207">
        <v>54081</v>
      </c>
      <c r="S26" s="204">
        <v>1.56448160148114</v>
      </c>
      <c r="T26" s="208">
        <v>134</v>
      </c>
      <c r="U26" s="207">
        <v>179</v>
      </c>
      <c r="V26" s="204">
        <v>1.33582089552239</v>
      </c>
      <c r="W26" s="208">
        <v>2840</v>
      </c>
      <c r="X26" s="207">
        <v>6232</v>
      </c>
      <c r="Y26" s="204">
        <v>2.1943661971831001</v>
      </c>
      <c r="Z26" s="208">
        <v>2</v>
      </c>
      <c r="AA26" s="207">
        <v>2</v>
      </c>
      <c r="AB26" s="204">
        <v>1</v>
      </c>
      <c r="AC26" s="208">
        <v>432</v>
      </c>
      <c r="AD26" s="207">
        <v>1077</v>
      </c>
      <c r="AE26" s="204">
        <v>2.4930555555555598</v>
      </c>
      <c r="AF26" s="208">
        <v>4</v>
      </c>
      <c r="AG26" s="207">
        <v>13</v>
      </c>
      <c r="AH26" s="204">
        <v>3.25</v>
      </c>
      <c r="AI26" s="208">
        <v>8027</v>
      </c>
      <c r="AJ26" s="207">
        <v>10598</v>
      </c>
      <c r="AK26" s="204">
        <v>1.32029400772393</v>
      </c>
      <c r="AL26" s="208">
        <v>52</v>
      </c>
      <c r="AM26" s="207">
        <v>89</v>
      </c>
      <c r="AN26" s="204">
        <v>1.7115384615384599</v>
      </c>
      <c r="AO26" s="208">
        <v>243</v>
      </c>
      <c r="AP26" s="207">
        <v>376</v>
      </c>
      <c r="AQ26" s="204">
        <v>1.5473251028806601</v>
      </c>
      <c r="AR26" s="208">
        <v>162</v>
      </c>
      <c r="AS26" s="207">
        <v>248</v>
      </c>
      <c r="AT26" s="204">
        <v>1.5308641975308599</v>
      </c>
      <c r="AU26" s="208">
        <v>20</v>
      </c>
      <c r="AV26" s="207">
        <v>62</v>
      </c>
      <c r="AW26" s="204">
        <v>3.1</v>
      </c>
      <c r="AX26" s="208">
        <v>304</v>
      </c>
      <c r="AY26" s="207">
        <v>362</v>
      </c>
      <c r="AZ26" s="204">
        <v>1.19078947368421</v>
      </c>
      <c r="BA26" s="208">
        <v>344</v>
      </c>
      <c r="BB26" s="207">
        <v>567</v>
      </c>
      <c r="BC26" s="204">
        <v>1.64825581395349</v>
      </c>
      <c r="BD26" s="208">
        <v>239</v>
      </c>
      <c r="BE26" s="207">
        <v>530</v>
      </c>
      <c r="BF26" s="204">
        <v>2.2175732217573199</v>
      </c>
      <c r="BG26" s="208">
        <v>19</v>
      </c>
      <c r="BH26" s="207">
        <v>106</v>
      </c>
      <c r="BI26" s="204">
        <v>5.5789473684210504</v>
      </c>
      <c r="BJ26" s="208">
        <v>588</v>
      </c>
      <c r="BK26" s="207">
        <v>821</v>
      </c>
      <c r="BL26" s="204">
        <v>1.3962585034013599</v>
      </c>
      <c r="BM26" s="208">
        <v>39</v>
      </c>
      <c r="BN26" s="207">
        <v>63</v>
      </c>
      <c r="BO26" s="204">
        <v>1.6153846153846201</v>
      </c>
      <c r="BP26" s="208">
        <v>3683</v>
      </c>
      <c r="BQ26" s="207">
        <v>5295</v>
      </c>
      <c r="BR26" s="204">
        <v>1.4376866684767899</v>
      </c>
      <c r="BS26" s="208">
        <v>1613</v>
      </c>
      <c r="BT26" s="207">
        <v>2853</v>
      </c>
      <c r="BU26" s="204">
        <v>1.76875387476751</v>
      </c>
      <c r="BV26" s="208">
        <v>29</v>
      </c>
      <c r="BW26" s="207">
        <v>79</v>
      </c>
      <c r="BX26" s="204">
        <v>2.72413793103448</v>
      </c>
      <c r="BY26" s="208">
        <v>5597</v>
      </c>
      <c r="BZ26" s="207">
        <v>8650</v>
      </c>
      <c r="CA26" s="204">
        <v>1.5454707879220999</v>
      </c>
      <c r="CB26" s="193">
        <f t="shared" si="0"/>
        <v>61266</v>
      </c>
      <c r="CC26" s="193">
        <f t="shared" si="0"/>
        <v>96047</v>
      </c>
      <c r="CD26" s="187">
        <f t="shared" si="1"/>
        <v>1.567704762837463</v>
      </c>
    </row>
    <row r="27" spans="1:82" s="152" customFormat="1" ht="11.25" customHeight="1" x14ac:dyDescent="0.2">
      <c r="A27" s="175" t="s">
        <v>40</v>
      </c>
      <c r="B27" s="202">
        <v>386</v>
      </c>
      <c r="C27" s="203">
        <v>1086</v>
      </c>
      <c r="D27" s="204">
        <v>2.8134715025906698</v>
      </c>
      <c r="E27" s="202">
        <v>7</v>
      </c>
      <c r="F27" s="203">
        <v>18</v>
      </c>
      <c r="G27" s="204">
        <v>2.5714285714285698</v>
      </c>
      <c r="H27" s="208">
        <v>14</v>
      </c>
      <c r="I27" s="207">
        <v>61</v>
      </c>
      <c r="J27" s="204">
        <v>4.3571428571428603</v>
      </c>
      <c r="K27" s="205">
        <v>200</v>
      </c>
      <c r="L27" s="207">
        <v>434</v>
      </c>
      <c r="M27" s="204">
        <v>2.17</v>
      </c>
      <c r="N27" s="208">
        <v>1743</v>
      </c>
      <c r="O27" s="207">
        <v>3528</v>
      </c>
      <c r="P27" s="204">
        <v>2.0240963855421699</v>
      </c>
      <c r="Q27" s="208">
        <v>3461</v>
      </c>
      <c r="R27" s="207">
        <v>7423</v>
      </c>
      <c r="S27" s="204">
        <v>2.1447558509101401</v>
      </c>
      <c r="T27" s="208">
        <v>759</v>
      </c>
      <c r="U27" s="207">
        <v>1340</v>
      </c>
      <c r="V27" s="204">
        <v>1.76548089591568</v>
      </c>
      <c r="W27" s="208">
        <v>10077</v>
      </c>
      <c r="X27" s="207">
        <v>18536</v>
      </c>
      <c r="Y27" s="204">
        <v>1.83943634018061</v>
      </c>
      <c r="Z27" s="208">
        <v>45</v>
      </c>
      <c r="AA27" s="207">
        <v>139</v>
      </c>
      <c r="AB27" s="204">
        <v>3.0888888888888899</v>
      </c>
      <c r="AC27" s="208">
        <v>3450</v>
      </c>
      <c r="AD27" s="207">
        <v>7306</v>
      </c>
      <c r="AE27" s="204">
        <v>2.11768115942029</v>
      </c>
      <c r="AF27" s="208">
        <v>56</v>
      </c>
      <c r="AG27" s="207">
        <v>143</v>
      </c>
      <c r="AH27" s="204">
        <v>2.5535714285714302</v>
      </c>
      <c r="AI27" s="208">
        <v>1609</v>
      </c>
      <c r="AJ27" s="207">
        <v>2959</v>
      </c>
      <c r="AK27" s="204">
        <v>1.83903045369795</v>
      </c>
      <c r="AL27" s="208">
        <v>184</v>
      </c>
      <c r="AM27" s="207">
        <v>299</v>
      </c>
      <c r="AN27" s="204">
        <v>1.625</v>
      </c>
      <c r="AO27" s="208">
        <v>135</v>
      </c>
      <c r="AP27" s="207">
        <v>290</v>
      </c>
      <c r="AQ27" s="204">
        <v>2.1481481481481501</v>
      </c>
      <c r="AR27" s="208">
        <v>191</v>
      </c>
      <c r="AS27" s="207">
        <v>527</v>
      </c>
      <c r="AT27" s="204">
        <v>2.7591623036649202</v>
      </c>
      <c r="AU27" s="208">
        <v>50</v>
      </c>
      <c r="AV27" s="207">
        <v>82</v>
      </c>
      <c r="AW27" s="204">
        <v>1.64</v>
      </c>
      <c r="AX27" s="208">
        <v>97</v>
      </c>
      <c r="AY27" s="207">
        <v>201</v>
      </c>
      <c r="AZ27" s="204">
        <v>2.0721649484536102</v>
      </c>
      <c r="BA27" s="208">
        <v>106</v>
      </c>
      <c r="BB27" s="207">
        <v>246</v>
      </c>
      <c r="BC27" s="204">
        <v>2.32075471698113</v>
      </c>
      <c r="BD27" s="208">
        <v>589</v>
      </c>
      <c r="BE27" s="207">
        <v>1319</v>
      </c>
      <c r="BF27" s="204">
        <v>2.2393887945670601</v>
      </c>
      <c r="BG27" s="208">
        <v>183</v>
      </c>
      <c r="BH27" s="207">
        <v>649</v>
      </c>
      <c r="BI27" s="204">
        <v>3.5464480874316902</v>
      </c>
      <c r="BJ27" s="208">
        <v>1880</v>
      </c>
      <c r="BK27" s="207">
        <v>2962</v>
      </c>
      <c r="BL27" s="204">
        <v>1.57553191489362</v>
      </c>
      <c r="BM27" s="208">
        <v>86</v>
      </c>
      <c r="BN27" s="207">
        <v>209</v>
      </c>
      <c r="BO27" s="204">
        <v>2.4302325581395299</v>
      </c>
      <c r="BP27" s="208">
        <v>2889</v>
      </c>
      <c r="BQ27" s="207">
        <v>7611</v>
      </c>
      <c r="BR27" s="204">
        <v>2.6344755970924201</v>
      </c>
      <c r="BS27" s="208">
        <v>3967</v>
      </c>
      <c r="BT27" s="207">
        <v>9556</v>
      </c>
      <c r="BU27" s="204">
        <v>2.4088732039324401</v>
      </c>
      <c r="BV27" s="208">
        <v>240</v>
      </c>
      <c r="BW27" s="207">
        <v>567</v>
      </c>
      <c r="BX27" s="204">
        <v>2.3624999999999998</v>
      </c>
      <c r="BY27" s="208">
        <v>7685</v>
      </c>
      <c r="BZ27" s="207">
        <v>14858</v>
      </c>
      <c r="CA27" s="204">
        <v>1.9333767078724799</v>
      </c>
      <c r="CB27" s="193">
        <f t="shared" si="0"/>
        <v>40089</v>
      </c>
      <c r="CC27" s="193">
        <f t="shared" si="0"/>
        <v>82349</v>
      </c>
      <c r="CD27" s="187">
        <f t="shared" si="1"/>
        <v>2.0541545062236524</v>
      </c>
    </row>
    <row r="28" spans="1:82" s="152" customFormat="1" ht="11.25" customHeight="1" x14ac:dyDescent="0.2">
      <c r="A28" s="175" t="s">
        <v>109</v>
      </c>
      <c r="B28" s="202">
        <v>139</v>
      </c>
      <c r="C28" s="203">
        <v>346</v>
      </c>
      <c r="D28" s="204">
        <v>2.4892086330935301</v>
      </c>
      <c r="E28" s="202">
        <v>19</v>
      </c>
      <c r="F28" s="203">
        <v>37</v>
      </c>
      <c r="G28" s="204">
        <v>1.9473684210526301</v>
      </c>
      <c r="H28" s="208">
        <v>14</v>
      </c>
      <c r="I28" s="207">
        <v>21</v>
      </c>
      <c r="J28" s="204">
        <v>1.5</v>
      </c>
      <c r="K28" s="205">
        <v>145</v>
      </c>
      <c r="L28" s="207">
        <v>353</v>
      </c>
      <c r="M28" s="204">
        <v>2.4344827586206899</v>
      </c>
      <c r="N28" s="208">
        <v>349</v>
      </c>
      <c r="O28" s="207">
        <v>842</v>
      </c>
      <c r="P28" s="204">
        <v>2.41260744985673</v>
      </c>
      <c r="Q28" s="208">
        <v>3976</v>
      </c>
      <c r="R28" s="207">
        <v>9664</v>
      </c>
      <c r="S28" s="204">
        <v>2.4305835010060401</v>
      </c>
      <c r="T28" s="208">
        <v>45</v>
      </c>
      <c r="U28" s="207">
        <v>57</v>
      </c>
      <c r="V28" s="204">
        <v>1.2666666666666699</v>
      </c>
      <c r="W28" s="208">
        <v>8230</v>
      </c>
      <c r="X28" s="207">
        <v>18342</v>
      </c>
      <c r="Y28" s="204">
        <v>2.2286755771567401</v>
      </c>
      <c r="Z28" s="208">
        <v>21</v>
      </c>
      <c r="AA28" s="207">
        <v>54</v>
      </c>
      <c r="AB28" s="204">
        <v>2.5714285714285698</v>
      </c>
      <c r="AC28" s="208">
        <v>2216</v>
      </c>
      <c r="AD28" s="207">
        <v>8407</v>
      </c>
      <c r="AE28" s="204">
        <v>3.7937725631768999</v>
      </c>
      <c r="AF28" s="208">
        <v>1</v>
      </c>
      <c r="AG28" s="207">
        <v>13</v>
      </c>
      <c r="AH28" s="204">
        <v>13</v>
      </c>
      <c r="AI28" s="208">
        <v>1365</v>
      </c>
      <c r="AJ28" s="207">
        <v>3811</v>
      </c>
      <c r="AK28" s="204">
        <v>2.79194139194139</v>
      </c>
      <c r="AL28" s="208">
        <v>34</v>
      </c>
      <c r="AM28" s="207">
        <v>94</v>
      </c>
      <c r="AN28" s="204">
        <v>2.7647058823529398</v>
      </c>
      <c r="AO28" s="208">
        <v>328</v>
      </c>
      <c r="AP28" s="207">
        <v>892</v>
      </c>
      <c r="AQ28" s="204">
        <v>2.7195121951219501</v>
      </c>
      <c r="AR28" s="208">
        <v>234</v>
      </c>
      <c r="AS28" s="207">
        <v>647</v>
      </c>
      <c r="AT28" s="204">
        <v>2.7649572649572698</v>
      </c>
      <c r="AU28" s="208">
        <v>35</v>
      </c>
      <c r="AV28" s="207">
        <v>76</v>
      </c>
      <c r="AW28" s="204">
        <v>2.1714285714285699</v>
      </c>
      <c r="AX28" s="208">
        <v>96</v>
      </c>
      <c r="AY28" s="207">
        <v>265</v>
      </c>
      <c r="AZ28" s="204">
        <v>2.7604166666666701</v>
      </c>
      <c r="BA28" s="208">
        <v>39</v>
      </c>
      <c r="BB28" s="207">
        <v>93</v>
      </c>
      <c r="BC28" s="204">
        <v>2.3846153846153801</v>
      </c>
      <c r="BD28" s="208">
        <v>251</v>
      </c>
      <c r="BE28" s="207">
        <v>1562</v>
      </c>
      <c r="BF28" s="204">
        <v>6.2231075697211198</v>
      </c>
      <c r="BG28" s="208">
        <v>26</v>
      </c>
      <c r="BH28" s="207">
        <v>56</v>
      </c>
      <c r="BI28" s="204">
        <v>2.1538461538461502</v>
      </c>
      <c r="BJ28" s="208">
        <v>725</v>
      </c>
      <c r="BK28" s="207">
        <v>1568</v>
      </c>
      <c r="BL28" s="204">
        <v>2.1627586206896501</v>
      </c>
      <c r="BM28" s="208">
        <v>194</v>
      </c>
      <c r="BN28" s="207">
        <v>585</v>
      </c>
      <c r="BO28" s="204">
        <v>3.01546391752577</v>
      </c>
      <c r="BP28" s="208">
        <v>1675</v>
      </c>
      <c r="BQ28" s="207">
        <v>6013</v>
      </c>
      <c r="BR28" s="204">
        <v>3.58985074626866</v>
      </c>
      <c r="BS28" s="208">
        <v>1538</v>
      </c>
      <c r="BT28" s="207">
        <v>4607</v>
      </c>
      <c r="BU28" s="204">
        <v>2.9954486345903799</v>
      </c>
      <c r="BV28" s="208">
        <v>62</v>
      </c>
      <c r="BW28" s="207">
        <v>447</v>
      </c>
      <c r="BX28" s="204">
        <v>7.2096774193548399</v>
      </c>
      <c r="BY28" s="208">
        <v>10757</v>
      </c>
      <c r="BZ28" s="207">
        <v>19032</v>
      </c>
      <c r="CA28" s="204">
        <v>1.7692665241238299</v>
      </c>
      <c r="CB28" s="193">
        <f t="shared" si="0"/>
        <v>32514</v>
      </c>
      <c r="CC28" s="193">
        <f t="shared" si="0"/>
        <v>77884</v>
      </c>
      <c r="CD28" s="187">
        <f t="shared" si="1"/>
        <v>2.3953989050870392</v>
      </c>
    </row>
    <row r="29" spans="1:82" s="152" customFormat="1" ht="11.25" customHeight="1" x14ac:dyDescent="0.2">
      <c r="A29" s="175" t="s">
        <v>136</v>
      </c>
      <c r="B29" s="202">
        <v>47</v>
      </c>
      <c r="C29" s="203">
        <v>101</v>
      </c>
      <c r="D29" s="204">
        <v>2.1489361702127701</v>
      </c>
      <c r="E29" s="208">
        <v>16</v>
      </c>
      <c r="F29" s="207">
        <v>42</v>
      </c>
      <c r="G29" s="204">
        <v>2.625</v>
      </c>
      <c r="H29" s="208">
        <v>96</v>
      </c>
      <c r="I29" s="207">
        <v>165</v>
      </c>
      <c r="J29" s="204">
        <v>1.71875</v>
      </c>
      <c r="K29" s="205">
        <v>44</v>
      </c>
      <c r="L29" s="207">
        <v>388</v>
      </c>
      <c r="M29" s="204">
        <v>8.8181818181818201</v>
      </c>
      <c r="N29" s="208">
        <v>359</v>
      </c>
      <c r="O29" s="207">
        <v>1801</v>
      </c>
      <c r="P29" s="204">
        <v>5.0167130919220098</v>
      </c>
      <c r="Q29" s="208">
        <v>6770</v>
      </c>
      <c r="R29" s="207">
        <v>17625</v>
      </c>
      <c r="S29" s="204">
        <v>2.6033973412112301</v>
      </c>
      <c r="T29" s="208">
        <v>22</v>
      </c>
      <c r="U29" s="207">
        <v>60</v>
      </c>
      <c r="V29" s="204">
        <v>2.7272727272727302</v>
      </c>
      <c r="W29" s="208">
        <v>10119</v>
      </c>
      <c r="X29" s="207">
        <v>26098</v>
      </c>
      <c r="Y29" s="204">
        <v>2.5791086075699199</v>
      </c>
      <c r="Z29" s="208">
        <v>15</v>
      </c>
      <c r="AA29" s="207">
        <v>31</v>
      </c>
      <c r="AB29" s="204">
        <v>2.06666666666667</v>
      </c>
      <c r="AC29" s="208">
        <v>1165</v>
      </c>
      <c r="AD29" s="207">
        <v>4052</v>
      </c>
      <c r="AE29" s="204">
        <v>3.4781115879828302</v>
      </c>
      <c r="AF29" s="208">
        <v>0</v>
      </c>
      <c r="AG29" s="207">
        <v>0</v>
      </c>
      <c r="AH29" s="204" t="s">
        <v>121</v>
      </c>
      <c r="AI29" s="208">
        <v>1012</v>
      </c>
      <c r="AJ29" s="207">
        <v>3167</v>
      </c>
      <c r="AK29" s="204">
        <v>3.12944664031621</v>
      </c>
      <c r="AL29" s="208">
        <v>12</v>
      </c>
      <c r="AM29" s="207">
        <v>14</v>
      </c>
      <c r="AN29" s="204">
        <v>1.1666666666666701</v>
      </c>
      <c r="AO29" s="208">
        <v>387</v>
      </c>
      <c r="AP29" s="207">
        <v>921</v>
      </c>
      <c r="AQ29" s="204">
        <v>2.3798449612403099</v>
      </c>
      <c r="AR29" s="208">
        <v>197</v>
      </c>
      <c r="AS29" s="207">
        <v>590</v>
      </c>
      <c r="AT29" s="204">
        <v>2.9949238578680202</v>
      </c>
      <c r="AU29" s="208">
        <v>15</v>
      </c>
      <c r="AV29" s="207">
        <v>21</v>
      </c>
      <c r="AW29" s="204">
        <v>1.4</v>
      </c>
      <c r="AX29" s="208">
        <v>82</v>
      </c>
      <c r="AY29" s="207">
        <v>223</v>
      </c>
      <c r="AZ29" s="204">
        <v>2.7195121951219501</v>
      </c>
      <c r="BA29" s="208">
        <v>31</v>
      </c>
      <c r="BB29" s="207">
        <v>56</v>
      </c>
      <c r="BC29" s="204">
        <v>1.80645161290323</v>
      </c>
      <c r="BD29" s="208">
        <v>237</v>
      </c>
      <c r="BE29" s="207">
        <v>826</v>
      </c>
      <c r="BF29" s="204">
        <v>3.4852320675105499</v>
      </c>
      <c r="BG29" s="208">
        <v>10</v>
      </c>
      <c r="BH29" s="207">
        <v>21</v>
      </c>
      <c r="BI29" s="204">
        <v>2.1</v>
      </c>
      <c r="BJ29" s="208">
        <v>1403</v>
      </c>
      <c r="BK29" s="207">
        <v>2777</v>
      </c>
      <c r="BL29" s="204">
        <v>1.9793300071275799</v>
      </c>
      <c r="BM29" s="208">
        <v>108</v>
      </c>
      <c r="BN29" s="207">
        <v>293</v>
      </c>
      <c r="BO29" s="204">
        <v>2.7129629629629601</v>
      </c>
      <c r="BP29" s="208">
        <v>1049</v>
      </c>
      <c r="BQ29" s="207">
        <v>3621</v>
      </c>
      <c r="BR29" s="204">
        <v>3.45185891325072</v>
      </c>
      <c r="BS29" s="208">
        <v>1528</v>
      </c>
      <c r="BT29" s="207">
        <v>5165</v>
      </c>
      <c r="BU29" s="204">
        <v>3.3802356020942401</v>
      </c>
      <c r="BV29" s="208">
        <v>6</v>
      </c>
      <c r="BW29" s="207">
        <v>10</v>
      </c>
      <c r="BX29" s="204">
        <v>1.6666666666666701</v>
      </c>
      <c r="BY29" s="208">
        <v>4179</v>
      </c>
      <c r="BZ29" s="207">
        <v>9793</v>
      </c>
      <c r="CA29" s="204">
        <v>2.3433835845896098</v>
      </c>
      <c r="CB29" s="193">
        <f t="shared" si="0"/>
        <v>28909</v>
      </c>
      <c r="CC29" s="193">
        <f t="shared" si="0"/>
        <v>77861</v>
      </c>
      <c r="CD29" s="187">
        <f t="shared" si="1"/>
        <v>2.6933135009858522</v>
      </c>
    </row>
    <row r="30" spans="1:82" s="152" customFormat="1" ht="11.25" customHeight="1" x14ac:dyDescent="0.2">
      <c r="A30" s="175" t="s">
        <v>21</v>
      </c>
      <c r="B30" s="202">
        <v>211</v>
      </c>
      <c r="C30" s="203">
        <v>938</v>
      </c>
      <c r="D30" s="204">
        <v>4.4454976303317499</v>
      </c>
      <c r="E30" s="202">
        <v>6</v>
      </c>
      <c r="F30" s="203">
        <v>9</v>
      </c>
      <c r="G30" s="204">
        <v>1.5</v>
      </c>
      <c r="H30" s="205">
        <v>14</v>
      </c>
      <c r="I30" s="206">
        <v>26</v>
      </c>
      <c r="J30" s="204">
        <v>1.8571428571428601</v>
      </c>
      <c r="K30" s="205">
        <v>49</v>
      </c>
      <c r="L30" s="207">
        <v>123</v>
      </c>
      <c r="M30" s="204">
        <v>2.5102040816326499</v>
      </c>
      <c r="N30" s="208">
        <v>1196</v>
      </c>
      <c r="O30" s="207">
        <v>3006</v>
      </c>
      <c r="P30" s="204">
        <v>2.5133779264213998</v>
      </c>
      <c r="Q30" s="208">
        <v>8592</v>
      </c>
      <c r="R30" s="207">
        <v>14742</v>
      </c>
      <c r="S30" s="204">
        <v>1.7157821229050301</v>
      </c>
      <c r="T30" s="208">
        <v>92</v>
      </c>
      <c r="U30" s="207">
        <v>179</v>
      </c>
      <c r="V30" s="204">
        <v>1.9456521739130399</v>
      </c>
      <c r="W30" s="208">
        <v>4955</v>
      </c>
      <c r="X30" s="207">
        <v>11638</v>
      </c>
      <c r="Y30" s="204">
        <v>2.3487386478304701</v>
      </c>
      <c r="Z30" s="208">
        <v>6</v>
      </c>
      <c r="AA30" s="207">
        <v>6</v>
      </c>
      <c r="AB30" s="204">
        <v>1</v>
      </c>
      <c r="AC30" s="208">
        <v>2770</v>
      </c>
      <c r="AD30" s="207">
        <v>4253</v>
      </c>
      <c r="AE30" s="204">
        <v>1.5353790613718401</v>
      </c>
      <c r="AF30" s="208">
        <v>2</v>
      </c>
      <c r="AG30" s="207">
        <v>8</v>
      </c>
      <c r="AH30" s="204">
        <v>4</v>
      </c>
      <c r="AI30" s="208">
        <v>1953</v>
      </c>
      <c r="AJ30" s="207">
        <v>3054</v>
      </c>
      <c r="AK30" s="204">
        <v>1.56374807987711</v>
      </c>
      <c r="AL30" s="208">
        <v>145</v>
      </c>
      <c r="AM30" s="207">
        <v>320</v>
      </c>
      <c r="AN30" s="204">
        <v>2.2068965517241401</v>
      </c>
      <c r="AO30" s="208">
        <v>69</v>
      </c>
      <c r="AP30" s="207">
        <v>145</v>
      </c>
      <c r="AQ30" s="204">
        <v>2.1014492753623202</v>
      </c>
      <c r="AR30" s="208">
        <v>92</v>
      </c>
      <c r="AS30" s="207">
        <v>153</v>
      </c>
      <c r="AT30" s="204">
        <v>1.6630434782608701</v>
      </c>
      <c r="AU30" s="208">
        <v>43</v>
      </c>
      <c r="AV30" s="207">
        <v>78</v>
      </c>
      <c r="AW30" s="204">
        <v>1.81395348837209</v>
      </c>
      <c r="AX30" s="208">
        <v>45</v>
      </c>
      <c r="AY30" s="207">
        <v>100</v>
      </c>
      <c r="AZ30" s="204">
        <v>2.2222222222222201</v>
      </c>
      <c r="BA30" s="208">
        <v>64</v>
      </c>
      <c r="BB30" s="207">
        <v>155</v>
      </c>
      <c r="BC30" s="204">
        <v>2.421875</v>
      </c>
      <c r="BD30" s="208">
        <v>412</v>
      </c>
      <c r="BE30" s="207">
        <v>1016</v>
      </c>
      <c r="BF30" s="204">
        <v>2.4660194174757302</v>
      </c>
      <c r="BG30" s="208">
        <v>33</v>
      </c>
      <c r="BH30" s="207">
        <v>72</v>
      </c>
      <c r="BI30" s="204">
        <v>2.1818181818181799</v>
      </c>
      <c r="BJ30" s="208">
        <v>416</v>
      </c>
      <c r="BK30" s="207">
        <v>774</v>
      </c>
      <c r="BL30" s="204">
        <v>1.86057692307692</v>
      </c>
      <c r="BM30" s="208">
        <v>56</v>
      </c>
      <c r="BN30" s="207">
        <v>99</v>
      </c>
      <c r="BO30" s="204">
        <v>1.7678571428571399</v>
      </c>
      <c r="BP30" s="208">
        <v>5592</v>
      </c>
      <c r="BQ30" s="207">
        <v>9618</v>
      </c>
      <c r="BR30" s="204">
        <v>1.71995708154506</v>
      </c>
      <c r="BS30" s="208">
        <v>1553</v>
      </c>
      <c r="BT30" s="207">
        <v>3673</v>
      </c>
      <c r="BU30" s="204">
        <v>2.3650998068255</v>
      </c>
      <c r="BV30" s="208">
        <v>52</v>
      </c>
      <c r="BW30" s="207">
        <v>162</v>
      </c>
      <c r="BX30" s="204">
        <v>3.1153846153846199</v>
      </c>
      <c r="BY30" s="208">
        <v>11640</v>
      </c>
      <c r="BZ30" s="207">
        <v>18369</v>
      </c>
      <c r="CA30" s="204">
        <v>1.5780927835051499</v>
      </c>
      <c r="CB30" s="193">
        <f t="shared" si="0"/>
        <v>40058</v>
      </c>
      <c r="CC30" s="193">
        <f t="shared" si="0"/>
        <v>72716</v>
      </c>
      <c r="CD30" s="187">
        <f t="shared" si="1"/>
        <v>1.815267861600679</v>
      </c>
    </row>
    <row r="31" spans="1:82" s="152" customFormat="1" ht="11.25" customHeight="1" x14ac:dyDescent="0.2">
      <c r="A31" s="175" t="s">
        <v>18</v>
      </c>
      <c r="B31" s="202">
        <v>570</v>
      </c>
      <c r="C31" s="203">
        <v>2484</v>
      </c>
      <c r="D31" s="204">
        <v>4.3578947368421099</v>
      </c>
      <c r="E31" s="202">
        <v>8</v>
      </c>
      <c r="F31" s="203">
        <v>22</v>
      </c>
      <c r="G31" s="204">
        <v>2.75</v>
      </c>
      <c r="H31" s="205">
        <v>29</v>
      </c>
      <c r="I31" s="206">
        <v>63</v>
      </c>
      <c r="J31" s="204">
        <v>2.1724137931034502</v>
      </c>
      <c r="K31" s="205">
        <v>168</v>
      </c>
      <c r="L31" s="207">
        <v>301</v>
      </c>
      <c r="M31" s="204">
        <v>1.7916666666666701</v>
      </c>
      <c r="N31" s="208">
        <v>1303</v>
      </c>
      <c r="O31" s="207">
        <v>2362</v>
      </c>
      <c r="P31" s="204">
        <v>1.8127398311588601</v>
      </c>
      <c r="Q31" s="208">
        <v>2578</v>
      </c>
      <c r="R31" s="207">
        <v>7001</v>
      </c>
      <c r="S31" s="204">
        <v>2.7156710628394101</v>
      </c>
      <c r="T31" s="208">
        <v>262</v>
      </c>
      <c r="U31" s="207">
        <v>546</v>
      </c>
      <c r="V31" s="204">
        <v>2.0839694656488499</v>
      </c>
      <c r="W31" s="208">
        <v>4066</v>
      </c>
      <c r="X31" s="207">
        <v>6952</v>
      </c>
      <c r="Y31" s="204">
        <v>1.70978848991638</v>
      </c>
      <c r="Z31" s="208">
        <v>6</v>
      </c>
      <c r="AA31" s="207">
        <v>10</v>
      </c>
      <c r="AB31" s="204">
        <v>1.6666666666666701</v>
      </c>
      <c r="AC31" s="208">
        <v>2980</v>
      </c>
      <c r="AD31" s="207">
        <v>9735</v>
      </c>
      <c r="AE31" s="204">
        <v>3.26677852348993</v>
      </c>
      <c r="AF31" s="208">
        <v>7</v>
      </c>
      <c r="AG31" s="207">
        <v>12</v>
      </c>
      <c r="AH31" s="204">
        <v>1.71428571428571</v>
      </c>
      <c r="AI31" s="208">
        <v>822</v>
      </c>
      <c r="AJ31" s="207">
        <v>1541</v>
      </c>
      <c r="AK31" s="204">
        <v>1.87469586374696</v>
      </c>
      <c r="AL31" s="208">
        <v>124</v>
      </c>
      <c r="AM31" s="207">
        <v>253</v>
      </c>
      <c r="AN31" s="204">
        <v>2.0403225806451601</v>
      </c>
      <c r="AO31" s="208">
        <v>107</v>
      </c>
      <c r="AP31" s="207">
        <v>225</v>
      </c>
      <c r="AQ31" s="204">
        <v>2.10280373831776</v>
      </c>
      <c r="AR31" s="208">
        <v>1469</v>
      </c>
      <c r="AS31" s="207">
        <v>4957</v>
      </c>
      <c r="AT31" s="204">
        <v>3.3744043567052402</v>
      </c>
      <c r="AU31" s="208">
        <v>104</v>
      </c>
      <c r="AV31" s="207">
        <v>227</v>
      </c>
      <c r="AW31" s="204">
        <v>2.1826923076923102</v>
      </c>
      <c r="AX31" s="208">
        <v>131</v>
      </c>
      <c r="AY31" s="207">
        <v>253</v>
      </c>
      <c r="AZ31" s="204">
        <v>1.9312977099236599</v>
      </c>
      <c r="BA31" s="208">
        <v>152</v>
      </c>
      <c r="BB31" s="207">
        <v>367</v>
      </c>
      <c r="BC31" s="204">
        <v>2.4144736842105301</v>
      </c>
      <c r="BD31" s="208">
        <v>484</v>
      </c>
      <c r="BE31" s="207">
        <v>1093</v>
      </c>
      <c r="BF31" s="204">
        <v>2.2582644628099202</v>
      </c>
      <c r="BG31" s="208">
        <v>160</v>
      </c>
      <c r="BH31" s="207">
        <v>499</v>
      </c>
      <c r="BI31" s="204">
        <v>3.1187499999999999</v>
      </c>
      <c r="BJ31" s="208">
        <v>806</v>
      </c>
      <c r="BK31" s="207">
        <v>1639</v>
      </c>
      <c r="BL31" s="204">
        <v>2.0334987593052101</v>
      </c>
      <c r="BM31" s="208">
        <v>313</v>
      </c>
      <c r="BN31" s="207">
        <v>1115</v>
      </c>
      <c r="BO31" s="204">
        <v>3.5623003194888199</v>
      </c>
      <c r="BP31" s="208">
        <v>3759</v>
      </c>
      <c r="BQ31" s="207">
        <v>14842</v>
      </c>
      <c r="BR31" s="204">
        <v>3.9483905293961201</v>
      </c>
      <c r="BS31" s="208">
        <v>1732</v>
      </c>
      <c r="BT31" s="207">
        <v>3745</v>
      </c>
      <c r="BU31" s="204">
        <v>2.1622401847575099</v>
      </c>
      <c r="BV31" s="208">
        <v>314</v>
      </c>
      <c r="BW31" s="207">
        <v>601</v>
      </c>
      <c r="BX31" s="204">
        <v>1.9140127388535</v>
      </c>
      <c r="BY31" s="208">
        <v>6486</v>
      </c>
      <c r="BZ31" s="207">
        <v>11738</v>
      </c>
      <c r="CA31" s="204">
        <v>1.8097440641381399</v>
      </c>
      <c r="CB31" s="193">
        <f t="shared" si="0"/>
        <v>28940</v>
      </c>
      <c r="CC31" s="193">
        <f t="shared" si="0"/>
        <v>72583</v>
      </c>
      <c r="CD31" s="187">
        <f t="shared" si="1"/>
        <v>2.5080511402902559</v>
      </c>
    </row>
    <row r="32" spans="1:82" s="152" customFormat="1" ht="11.25" customHeight="1" x14ac:dyDescent="0.2">
      <c r="A32" s="175" t="s">
        <v>54</v>
      </c>
      <c r="B32" s="202">
        <v>132</v>
      </c>
      <c r="C32" s="203">
        <v>362</v>
      </c>
      <c r="D32" s="204">
        <v>2.74242424242424</v>
      </c>
      <c r="E32" s="202">
        <v>38</v>
      </c>
      <c r="F32" s="203">
        <v>54</v>
      </c>
      <c r="G32" s="204">
        <v>1.42105263157895</v>
      </c>
      <c r="H32" s="208">
        <v>16</v>
      </c>
      <c r="I32" s="207">
        <v>44</v>
      </c>
      <c r="J32" s="204">
        <v>2.75</v>
      </c>
      <c r="K32" s="205">
        <v>27</v>
      </c>
      <c r="L32" s="207">
        <v>63</v>
      </c>
      <c r="M32" s="204">
        <v>2.3333333333333299</v>
      </c>
      <c r="N32" s="208">
        <v>524</v>
      </c>
      <c r="O32" s="207">
        <v>1266</v>
      </c>
      <c r="P32" s="204">
        <v>2.4160305343511501</v>
      </c>
      <c r="Q32" s="208">
        <v>5888</v>
      </c>
      <c r="R32" s="207">
        <v>13457</v>
      </c>
      <c r="S32" s="204">
        <v>2.2854959239130399</v>
      </c>
      <c r="T32" s="208">
        <v>47</v>
      </c>
      <c r="U32" s="207">
        <v>133</v>
      </c>
      <c r="V32" s="204">
        <v>2.8297872340425498</v>
      </c>
      <c r="W32" s="208">
        <v>2784</v>
      </c>
      <c r="X32" s="207">
        <v>6610</v>
      </c>
      <c r="Y32" s="204">
        <v>2.3742816091954002</v>
      </c>
      <c r="Z32" s="208">
        <v>1</v>
      </c>
      <c r="AA32" s="207">
        <v>1</v>
      </c>
      <c r="AB32" s="204">
        <v>1</v>
      </c>
      <c r="AC32" s="208">
        <v>1422</v>
      </c>
      <c r="AD32" s="207">
        <v>3224</v>
      </c>
      <c r="AE32" s="204">
        <v>2.26722925457103</v>
      </c>
      <c r="AF32" s="208">
        <v>8</v>
      </c>
      <c r="AG32" s="207">
        <v>12</v>
      </c>
      <c r="AH32" s="204">
        <v>1.5</v>
      </c>
      <c r="AI32" s="208">
        <v>3601</v>
      </c>
      <c r="AJ32" s="207">
        <v>7497</v>
      </c>
      <c r="AK32" s="204">
        <v>2.0819216884198801</v>
      </c>
      <c r="AL32" s="208">
        <v>57</v>
      </c>
      <c r="AM32" s="207">
        <v>104</v>
      </c>
      <c r="AN32" s="204">
        <v>1.8245614035087701</v>
      </c>
      <c r="AO32" s="208">
        <v>149</v>
      </c>
      <c r="AP32" s="207">
        <v>328</v>
      </c>
      <c r="AQ32" s="204">
        <v>2.2013422818791901</v>
      </c>
      <c r="AR32" s="208">
        <v>121</v>
      </c>
      <c r="AS32" s="207">
        <v>253</v>
      </c>
      <c r="AT32" s="204">
        <v>2.0909090909090899</v>
      </c>
      <c r="AU32" s="208">
        <v>36</v>
      </c>
      <c r="AV32" s="207">
        <v>117</v>
      </c>
      <c r="AW32" s="204">
        <v>3.25</v>
      </c>
      <c r="AX32" s="208">
        <v>72</v>
      </c>
      <c r="AY32" s="207">
        <v>157</v>
      </c>
      <c r="AZ32" s="204">
        <v>2.1805555555555598</v>
      </c>
      <c r="BA32" s="208">
        <v>38</v>
      </c>
      <c r="BB32" s="207">
        <v>82</v>
      </c>
      <c r="BC32" s="204">
        <v>2.1578947368421102</v>
      </c>
      <c r="BD32" s="208">
        <v>228</v>
      </c>
      <c r="BE32" s="207">
        <v>853</v>
      </c>
      <c r="BF32" s="204">
        <v>3.7412280701754401</v>
      </c>
      <c r="BG32" s="208">
        <v>9</v>
      </c>
      <c r="BH32" s="207">
        <v>24</v>
      </c>
      <c r="BI32" s="204">
        <v>2.6666666666666701</v>
      </c>
      <c r="BJ32" s="208">
        <v>414</v>
      </c>
      <c r="BK32" s="207">
        <v>842</v>
      </c>
      <c r="BL32" s="204">
        <v>2.03381642512077</v>
      </c>
      <c r="BM32" s="208">
        <v>68</v>
      </c>
      <c r="BN32" s="207">
        <v>205</v>
      </c>
      <c r="BO32" s="204">
        <v>3.0147058823529398</v>
      </c>
      <c r="BP32" s="208">
        <v>3187</v>
      </c>
      <c r="BQ32" s="207">
        <v>7081</v>
      </c>
      <c r="BR32" s="204">
        <v>2.2218387197991798</v>
      </c>
      <c r="BS32" s="208">
        <v>1283</v>
      </c>
      <c r="BT32" s="207">
        <v>2781</v>
      </c>
      <c r="BU32" s="204">
        <v>2.16757599376461</v>
      </c>
      <c r="BV32" s="208">
        <v>111</v>
      </c>
      <c r="BW32" s="207">
        <v>411</v>
      </c>
      <c r="BX32" s="204">
        <v>3.7027027027027</v>
      </c>
      <c r="BY32" s="208">
        <v>8435</v>
      </c>
      <c r="BZ32" s="207">
        <v>16239</v>
      </c>
      <c r="CA32" s="204">
        <v>1.92519264967398</v>
      </c>
      <c r="CB32" s="193">
        <f t="shared" si="0"/>
        <v>28696</v>
      </c>
      <c r="CC32" s="193">
        <f t="shared" si="0"/>
        <v>62200</v>
      </c>
      <c r="CD32" s="187">
        <f t="shared" si="1"/>
        <v>2.167549484248676</v>
      </c>
    </row>
    <row r="33" spans="1:82" s="152" customFormat="1" ht="11.25" customHeight="1" x14ac:dyDescent="0.2">
      <c r="A33" s="175" t="s">
        <v>111</v>
      </c>
      <c r="B33" s="202">
        <v>178</v>
      </c>
      <c r="C33" s="203">
        <v>519</v>
      </c>
      <c r="D33" s="204">
        <v>2.9157303370786498</v>
      </c>
      <c r="E33" s="202">
        <v>1</v>
      </c>
      <c r="F33" s="203">
        <v>3</v>
      </c>
      <c r="G33" s="204">
        <v>3</v>
      </c>
      <c r="H33" s="205">
        <v>5</v>
      </c>
      <c r="I33" s="206">
        <v>6</v>
      </c>
      <c r="J33" s="204">
        <v>1.2</v>
      </c>
      <c r="K33" s="205">
        <v>42</v>
      </c>
      <c r="L33" s="207">
        <v>120</v>
      </c>
      <c r="M33" s="204">
        <v>2.8571428571428599</v>
      </c>
      <c r="N33" s="208">
        <v>639</v>
      </c>
      <c r="O33" s="207">
        <v>1443</v>
      </c>
      <c r="P33" s="204">
        <v>2.2582159624413101</v>
      </c>
      <c r="Q33" s="208">
        <v>4253</v>
      </c>
      <c r="R33" s="207">
        <v>9026</v>
      </c>
      <c r="S33" s="204">
        <v>2.12226663531625</v>
      </c>
      <c r="T33" s="208">
        <v>74</v>
      </c>
      <c r="U33" s="207">
        <v>138</v>
      </c>
      <c r="V33" s="204">
        <v>1.86486486486487</v>
      </c>
      <c r="W33" s="208">
        <v>4401</v>
      </c>
      <c r="X33" s="207">
        <v>8111</v>
      </c>
      <c r="Y33" s="204">
        <v>1.8429902294933</v>
      </c>
      <c r="Z33" s="208">
        <v>10</v>
      </c>
      <c r="AA33" s="207">
        <v>17</v>
      </c>
      <c r="AB33" s="204">
        <v>1.7</v>
      </c>
      <c r="AC33" s="208">
        <v>2341</v>
      </c>
      <c r="AD33" s="207">
        <v>4754</v>
      </c>
      <c r="AE33" s="204">
        <v>2.0307560871422501</v>
      </c>
      <c r="AF33" s="208">
        <v>0</v>
      </c>
      <c r="AG33" s="207">
        <v>0</v>
      </c>
      <c r="AH33" s="204" t="s">
        <v>121</v>
      </c>
      <c r="AI33" s="208">
        <v>3845</v>
      </c>
      <c r="AJ33" s="207">
        <v>8007</v>
      </c>
      <c r="AK33" s="204">
        <v>2.0824447334200298</v>
      </c>
      <c r="AL33" s="208">
        <v>47</v>
      </c>
      <c r="AM33" s="207">
        <v>165</v>
      </c>
      <c r="AN33" s="204">
        <v>3.5106382978723398</v>
      </c>
      <c r="AO33" s="208">
        <v>65</v>
      </c>
      <c r="AP33" s="207">
        <v>136</v>
      </c>
      <c r="AQ33" s="204">
        <v>2.0923076923076902</v>
      </c>
      <c r="AR33" s="208">
        <v>132</v>
      </c>
      <c r="AS33" s="207">
        <v>258</v>
      </c>
      <c r="AT33" s="204">
        <v>1.9545454545454499</v>
      </c>
      <c r="AU33" s="208">
        <v>45</v>
      </c>
      <c r="AV33" s="207">
        <v>108</v>
      </c>
      <c r="AW33" s="204">
        <v>2.4</v>
      </c>
      <c r="AX33" s="208">
        <v>34</v>
      </c>
      <c r="AY33" s="207">
        <v>82</v>
      </c>
      <c r="AZ33" s="204">
        <v>2.4117647058823501</v>
      </c>
      <c r="BA33" s="208">
        <v>26</v>
      </c>
      <c r="BB33" s="207">
        <v>106</v>
      </c>
      <c r="BC33" s="204">
        <v>4.0769230769230802</v>
      </c>
      <c r="BD33" s="208">
        <v>162</v>
      </c>
      <c r="BE33" s="207">
        <v>615</v>
      </c>
      <c r="BF33" s="204">
        <v>3.7962962962962998</v>
      </c>
      <c r="BG33" s="208">
        <v>4</v>
      </c>
      <c r="BH33" s="207">
        <v>12</v>
      </c>
      <c r="BI33" s="204">
        <v>3</v>
      </c>
      <c r="BJ33" s="208">
        <v>515</v>
      </c>
      <c r="BK33" s="207">
        <v>990</v>
      </c>
      <c r="BL33" s="204">
        <v>1.92233009708738</v>
      </c>
      <c r="BM33" s="208">
        <v>37</v>
      </c>
      <c r="BN33" s="207">
        <v>83</v>
      </c>
      <c r="BO33" s="204">
        <v>2.2432432432432399</v>
      </c>
      <c r="BP33" s="208">
        <v>2109</v>
      </c>
      <c r="BQ33" s="207">
        <v>5112</v>
      </c>
      <c r="BR33" s="204">
        <v>2.4238975817923198</v>
      </c>
      <c r="BS33" s="208">
        <v>1281</v>
      </c>
      <c r="BT33" s="207">
        <v>2812</v>
      </c>
      <c r="BU33" s="204">
        <v>2.1951600312256101</v>
      </c>
      <c r="BV33" s="208">
        <v>39</v>
      </c>
      <c r="BW33" s="207">
        <v>175</v>
      </c>
      <c r="BX33" s="204">
        <v>4.4871794871794899</v>
      </c>
      <c r="BY33" s="208">
        <v>9954</v>
      </c>
      <c r="BZ33" s="207">
        <v>17530</v>
      </c>
      <c r="CA33" s="204">
        <v>1.7611010648985299</v>
      </c>
      <c r="CB33" s="193">
        <f t="shared" si="0"/>
        <v>30239</v>
      </c>
      <c r="CC33" s="193">
        <f t="shared" si="0"/>
        <v>60328</v>
      </c>
      <c r="CD33" s="187">
        <f t="shared" si="1"/>
        <v>1.995039518502596</v>
      </c>
    </row>
    <row r="34" spans="1:82" s="152" customFormat="1" ht="11.25" customHeight="1" x14ac:dyDescent="0.2">
      <c r="A34" s="175" t="s">
        <v>139</v>
      </c>
      <c r="B34" s="202">
        <v>531</v>
      </c>
      <c r="C34" s="203">
        <v>673</v>
      </c>
      <c r="D34" s="204">
        <v>1.26741996233522</v>
      </c>
      <c r="E34" s="202">
        <v>3</v>
      </c>
      <c r="F34" s="203">
        <v>9</v>
      </c>
      <c r="G34" s="204">
        <v>3</v>
      </c>
      <c r="H34" s="205">
        <v>14</v>
      </c>
      <c r="I34" s="206">
        <v>40</v>
      </c>
      <c r="J34" s="204">
        <v>2.8571428571428599</v>
      </c>
      <c r="K34" s="205">
        <v>43</v>
      </c>
      <c r="L34" s="207">
        <v>109</v>
      </c>
      <c r="M34" s="204">
        <v>2.53488372093023</v>
      </c>
      <c r="N34" s="208">
        <v>333</v>
      </c>
      <c r="O34" s="207">
        <v>723</v>
      </c>
      <c r="P34" s="204">
        <v>2.1711711711711699</v>
      </c>
      <c r="Q34" s="208">
        <v>13019</v>
      </c>
      <c r="R34" s="207">
        <v>19112</v>
      </c>
      <c r="S34" s="204">
        <v>1.46800829556802</v>
      </c>
      <c r="T34" s="208">
        <v>10</v>
      </c>
      <c r="U34" s="207">
        <v>16</v>
      </c>
      <c r="V34" s="204">
        <v>1.6</v>
      </c>
      <c r="W34" s="208">
        <v>1943</v>
      </c>
      <c r="X34" s="207">
        <v>3821</v>
      </c>
      <c r="Y34" s="204">
        <v>1.9665465774575399</v>
      </c>
      <c r="Z34" s="208">
        <v>10</v>
      </c>
      <c r="AA34" s="207">
        <v>152</v>
      </c>
      <c r="AB34" s="204">
        <v>15.2</v>
      </c>
      <c r="AC34" s="208">
        <v>2252</v>
      </c>
      <c r="AD34" s="207">
        <v>2822</v>
      </c>
      <c r="AE34" s="204">
        <v>1.2531083481349901</v>
      </c>
      <c r="AF34" s="208">
        <v>3</v>
      </c>
      <c r="AG34" s="207">
        <v>6</v>
      </c>
      <c r="AH34" s="204">
        <v>2</v>
      </c>
      <c r="AI34" s="208">
        <v>5841</v>
      </c>
      <c r="AJ34" s="207">
        <v>7704</v>
      </c>
      <c r="AK34" s="204">
        <v>1.3189522342064699</v>
      </c>
      <c r="AL34" s="208">
        <v>8</v>
      </c>
      <c r="AM34" s="207">
        <v>17</v>
      </c>
      <c r="AN34" s="204">
        <v>2.125</v>
      </c>
      <c r="AO34" s="208">
        <v>129</v>
      </c>
      <c r="AP34" s="207">
        <v>195</v>
      </c>
      <c r="AQ34" s="204">
        <v>1.51162790697674</v>
      </c>
      <c r="AR34" s="208">
        <v>721</v>
      </c>
      <c r="AS34" s="207">
        <v>764</v>
      </c>
      <c r="AT34" s="204">
        <v>1.05963938973648</v>
      </c>
      <c r="AU34" s="208">
        <v>52</v>
      </c>
      <c r="AV34" s="207">
        <v>81</v>
      </c>
      <c r="AW34" s="204">
        <v>1.5576923076923099</v>
      </c>
      <c r="AX34" s="208">
        <v>118</v>
      </c>
      <c r="AY34" s="207">
        <v>152</v>
      </c>
      <c r="AZ34" s="204">
        <v>1.28813559322034</v>
      </c>
      <c r="BA34" s="208">
        <v>16</v>
      </c>
      <c r="BB34" s="207">
        <v>48</v>
      </c>
      <c r="BC34" s="204">
        <v>3</v>
      </c>
      <c r="BD34" s="208">
        <v>217</v>
      </c>
      <c r="BE34" s="207">
        <v>510</v>
      </c>
      <c r="BF34" s="204">
        <v>2.35023041474654</v>
      </c>
      <c r="BG34" s="208">
        <v>15</v>
      </c>
      <c r="BH34" s="207">
        <v>35</v>
      </c>
      <c r="BI34" s="204">
        <v>2.3333333333333299</v>
      </c>
      <c r="BJ34" s="208">
        <v>1915</v>
      </c>
      <c r="BK34" s="207">
        <v>2151</v>
      </c>
      <c r="BL34" s="204">
        <v>1.1232375979112299</v>
      </c>
      <c r="BM34" s="208">
        <v>40</v>
      </c>
      <c r="BN34" s="207">
        <v>58</v>
      </c>
      <c r="BO34" s="204">
        <v>1.45</v>
      </c>
      <c r="BP34" s="208">
        <v>7476</v>
      </c>
      <c r="BQ34" s="207">
        <v>11816</v>
      </c>
      <c r="BR34" s="204">
        <v>1.58052434456929</v>
      </c>
      <c r="BS34" s="208">
        <v>1732</v>
      </c>
      <c r="BT34" s="207">
        <v>3024</v>
      </c>
      <c r="BU34" s="204">
        <v>1.7459584295612001</v>
      </c>
      <c r="BV34" s="208">
        <v>9</v>
      </c>
      <c r="BW34" s="207">
        <v>49</v>
      </c>
      <c r="BX34" s="204">
        <v>5.44444444444445</v>
      </c>
      <c r="BY34" s="208">
        <v>3258</v>
      </c>
      <c r="BZ34" s="207">
        <v>5057</v>
      </c>
      <c r="CA34" s="204">
        <v>1.55217925107428</v>
      </c>
      <c r="CB34" s="193">
        <f t="shared" si="0"/>
        <v>39708</v>
      </c>
      <c r="CC34" s="193">
        <f t="shared" si="0"/>
        <v>59144</v>
      </c>
      <c r="CD34" s="187">
        <f t="shared" si="1"/>
        <v>1.489473154024378</v>
      </c>
    </row>
    <row r="35" spans="1:82" s="152" customFormat="1" ht="11.25" customHeight="1" x14ac:dyDescent="0.2">
      <c r="A35" s="175" t="s">
        <v>24</v>
      </c>
      <c r="B35" s="202">
        <v>178</v>
      </c>
      <c r="C35" s="203">
        <v>701</v>
      </c>
      <c r="D35" s="204">
        <v>3.9382022471910099</v>
      </c>
      <c r="E35" s="202">
        <v>2</v>
      </c>
      <c r="F35" s="203">
        <v>4</v>
      </c>
      <c r="G35" s="204">
        <v>2</v>
      </c>
      <c r="H35" s="208">
        <v>7</v>
      </c>
      <c r="I35" s="207">
        <v>11</v>
      </c>
      <c r="J35" s="204">
        <v>1.5714285714285701</v>
      </c>
      <c r="K35" s="205">
        <v>116</v>
      </c>
      <c r="L35" s="207">
        <v>296</v>
      </c>
      <c r="M35" s="204">
        <v>2.5517241379310298</v>
      </c>
      <c r="N35" s="208">
        <v>922</v>
      </c>
      <c r="O35" s="207">
        <v>1937</v>
      </c>
      <c r="P35" s="204">
        <v>2.1008676789587901</v>
      </c>
      <c r="Q35" s="208">
        <v>1626</v>
      </c>
      <c r="R35" s="207">
        <v>4262</v>
      </c>
      <c r="S35" s="204">
        <v>2.6211562115621199</v>
      </c>
      <c r="T35" s="208">
        <v>108</v>
      </c>
      <c r="U35" s="207">
        <v>222</v>
      </c>
      <c r="V35" s="204">
        <v>2.0555555555555598</v>
      </c>
      <c r="W35" s="208">
        <v>6275</v>
      </c>
      <c r="X35" s="207">
        <v>12664</v>
      </c>
      <c r="Y35" s="204">
        <v>2.01816733067729</v>
      </c>
      <c r="Z35" s="208">
        <v>9</v>
      </c>
      <c r="AA35" s="207">
        <v>25</v>
      </c>
      <c r="AB35" s="204">
        <v>2.7777777777777799</v>
      </c>
      <c r="AC35" s="208">
        <v>1498</v>
      </c>
      <c r="AD35" s="207">
        <v>4934</v>
      </c>
      <c r="AE35" s="204">
        <v>3.2937249666221602</v>
      </c>
      <c r="AF35" s="208">
        <v>9</v>
      </c>
      <c r="AG35" s="207">
        <v>24</v>
      </c>
      <c r="AH35" s="204">
        <v>2.6666666666666701</v>
      </c>
      <c r="AI35" s="208">
        <v>1202</v>
      </c>
      <c r="AJ35" s="207">
        <v>2360</v>
      </c>
      <c r="AK35" s="204">
        <v>1.9633943427620599</v>
      </c>
      <c r="AL35" s="208">
        <v>40</v>
      </c>
      <c r="AM35" s="207">
        <v>112</v>
      </c>
      <c r="AN35" s="204">
        <v>2.8</v>
      </c>
      <c r="AO35" s="208">
        <v>153</v>
      </c>
      <c r="AP35" s="207">
        <v>360</v>
      </c>
      <c r="AQ35" s="204">
        <v>2.3529411764705901</v>
      </c>
      <c r="AR35" s="208">
        <v>112</v>
      </c>
      <c r="AS35" s="207">
        <v>289</v>
      </c>
      <c r="AT35" s="204">
        <v>2.5803571428571401</v>
      </c>
      <c r="AU35" s="208">
        <v>22</v>
      </c>
      <c r="AV35" s="207">
        <v>61</v>
      </c>
      <c r="AW35" s="204">
        <v>2.7727272727272698</v>
      </c>
      <c r="AX35" s="208">
        <v>55</v>
      </c>
      <c r="AY35" s="207">
        <v>105</v>
      </c>
      <c r="AZ35" s="204">
        <v>1.9090909090909101</v>
      </c>
      <c r="BA35" s="208">
        <v>48</v>
      </c>
      <c r="BB35" s="207">
        <v>266</v>
      </c>
      <c r="BC35" s="204">
        <v>5.5416666666666696</v>
      </c>
      <c r="BD35" s="208">
        <v>222</v>
      </c>
      <c r="BE35" s="207">
        <v>588</v>
      </c>
      <c r="BF35" s="204">
        <v>2.64864864864865</v>
      </c>
      <c r="BG35" s="208">
        <v>35</v>
      </c>
      <c r="BH35" s="207">
        <v>249</v>
      </c>
      <c r="BI35" s="204">
        <v>7.1142857142857103</v>
      </c>
      <c r="BJ35" s="208">
        <v>656</v>
      </c>
      <c r="BK35" s="207">
        <v>1169</v>
      </c>
      <c r="BL35" s="204">
        <v>1.7820121951219501</v>
      </c>
      <c r="BM35" s="208">
        <v>76</v>
      </c>
      <c r="BN35" s="207">
        <v>258</v>
      </c>
      <c r="BO35" s="204">
        <v>3.3947368421052602</v>
      </c>
      <c r="BP35" s="208">
        <v>1305</v>
      </c>
      <c r="BQ35" s="207">
        <v>4889</v>
      </c>
      <c r="BR35" s="204">
        <v>3.7463601532567101</v>
      </c>
      <c r="BS35" s="208">
        <v>1883</v>
      </c>
      <c r="BT35" s="207">
        <v>4662</v>
      </c>
      <c r="BU35" s="204">
        <v>2.47583643122677</v>
      </c>
      <c r="BV35" s="208">
        <v>181</v>
      </c>
      <c r="BW35" s="207">
        <v>546</v>
      </c>
      <c r="BX35" s="204">
        <v>3.0165745856353601</v>
      </c>
      <c r="BY35" s="208">
        <v>5903</v>
      </c>
      <c r="BZ35" s="207">
        <v>13863</v>
      </c>
      <c r="CA35" s="204">
        <v>2.3484668812468201</v>
      </c>
      <c r="CB35" s="193">
        <f t="shared" si="0"/>
        <v>22643</v>
      </c>
      <c r="CC35" s="193">
        <f t="shared" si="0"/>
        <v>54857</v>
      </c>
      <c r="CD35" s="187">
        <f t="shared" si="1"/>
        <v>2.4226913394868173</v>
      </c>
    </row>
    <row r="36" spans="1:82" s="152" customFormat="1" ht="11.25" customHeight="1" x14ac:dyDescent="0.2">
      <c r="A36" s="175" t="s">
        <v>19</v>
      </c>
      <c r="B36" s="202">
        <v>284</v>
      </c>
      <c r="C36" s="203">
        <v>862</v>
      </c>
      <c r="D36" s="204">
        <v>3.03521126760563</v>
      </c>
      <c r="E36" s="208">
        <v>20</v>
      </c>
      <c r="F36" s="207">
        <v>40</v>
      </c>
      <c r="G36" s="204">
        <v>2</v>
      </c>
      <c r="H36" s="208">
        <v>3</v>
      </c>
      <c r="I36" s="207">
        <v>13</v>
      </c>
      <c r="J36" s="204">
        <v>4.3333333333333304</v>
      </c>
      <c r="K36" s="208">
        <v>272</v>
      </c>
      <c r="L36" s="207">
        <v>415</v>
      </c>
      <c r="M36" s="204">
        <v>1.5257352941176501</v>
      </c>
      <c r="N36" s="208">
        <v>1412</v>
      </c>
      <c r="O36" s="207">
        <v>2247</v>
      </c>
      <c r="P36" s="204">
        <v>1.59135977337111</v>
      </c>
      <c r="Q36" s="208">
        <v>3099</v>
      </c>
      <c r="R36" s="207">
        <v>9836</v>
      </c>
      <c r="S36" s="204">
        <v>3.1739270732494398</v>
      </c>
      <c r="T36" s="208">
        <v>276</v>
      </c>
      <c r="U36" s="207">
        <v>499</v>
      </c>
      <c r="V36" s="204">
        <v>1.8079710144927501</v>
      </c>
      <c r="W36" s="208">
        <v>2545</v>
      </c>
      <c r="X36" s="207">
        <v>4370</v>
      </c>
      <c r="Y36" s="204">
        <v>1.7170923379174901</v>
      </c>
      <c r="Z36" s="208">
        <v>55</v>
      </c>
      <c r="AA36" s="207">
        <v>171</v>
      </c>
      <c r="AB36" s="204">
        <v>3.1090909090909098</v>
      </c>
      <c r="AC36" s="208">
        <v>2172</v>
      </c>
      <c r="AD36" s="207">
        <v>9767</v>
      </c>
      <c r="AE36" s="204">
        <v>4.4967771639042402</v>
      </c>
      <c r="AF36" s="208">
        <v>29</v>
      </c>
      <c r="AG36" s="207">
        <v>63</v>
      </c>
      <c r="AH36" s="204">
        <v>2.1724137931034502</v>
      </c>
      <c r="AI36" s="208">
        <v>1061</v>
      </c>
      <c r="AJ36" s="207">
        <v>1990</v>
      </c>
      <c r="AK36" s="204">
        <v>1.875589066918</v>
      </c>
      <c r="AL36" s="208">
        <v>82</v>
      </c>
      <c r="AM36" s="207">
        <v>147</v>
      </c>
      <c r="AN36" s="204">
        <v>1.7926829268292701</v>
      </c>
      <c r="AO36" s="208">
        <v>370</v>
      </c>
      <c r="AP36" s="207">
        <v>726</v>
      </c>
      <c r="AQ36" s="204">
        <v>1.9621621621621601</v>
      </c>
      <c r="AR36" s="208">
        <v>450</v>
      </c>
      <c r="AS36" s="207">
        <v>1532</v>
      </c>
      <c r="AT36" s="204">
        <v>3.4044444444444402</v>
      </c>
      <c r="AU36" s="208">
        <v>51</v>
      </c>
      <c r="AV36" s="207">
        <v>74</v>
      </c>
      <c r="AW36" s="204">
        <v>1.45098039215686</v>
      </c>
      <c r="AX36" s="208">
        <v>229</v>
      </c>
      <c r="AY36" s="207">
        <v>510</v>
      </c>
      <c r="AZ36" s="204">
        <v>2.2270742358078599</v>
      </c>
      <c r="BA36" s="208">
        <v>234</v>
      </c>
      <c r="BB36" s="207">
        <v>302</v>
      </c>
      <c r="BC36" s="204">
        <v>1.29059829059829</v>
      </c>
      <c r="BD36" s="208">
        <v>487</v>
      </c>
      <c r="BE36" s="207">
        <v>1016</v>
      </c>
      <c r="BF36" s="204">
        <v>2.0862422997946601</v>
      </c>
      <c r="BG36" s="208">
        <v>114</v>
      </c>
      <c r="BH36" s="207">
        <v>254</v>
      </c>
      <c r="BI36" s="204">
        <v>2.2280701754385999</v>
      </c>
      <c r="BJ36" s="208">
        <v>872</v>
      </c>
      <c r="BK36" s="207">
        <v>1899</v>
      </c>
      <c r="BL36" s="204">
        <v>2.1777522935779801</v>
      </c>
      <c r="BM36" s="208">
        <v>176</v>
      </c>
      <c r="BN36" s="207">
        <v>487</v>
      </c>
      <c r="BO36" s="204">
        <v>2.7670454545454501</v>
      </c>
      <c r="BP36" s="208">
        <v>1933</v>
      </c>
      <c r="BQ36" s="207">
        <v>7481</v>
      </c>
      <c r="BR36" s="204">
        <v>3.87015002586653</v>
      </c>
      <c r="BS36" s="208">
        <v>1348</v>
      </c>
      <c r="BT36" s="207">
        <v>3040</v>
      </c>
      <c r="BU36" s="204">
        <v>2.25519287833828</v>
      </c>
      <c r="BV36" s="208">
        <v>52</v>
      </c>
      <c r="BW36" s="207">
        <v>106</v>
      </c>
      <c r="BX36" s="204">
        <v>2.0384615384615401</v>
      </c>
      <c r="BY36" s="208">
        <v>3189</v>
      </c>
      <c r="BZ36" s="207">
        <v>5705</v>
      </c>
      <c r="CA36" s="204">
        <v>1.7889620570711799</v>
      </c>
      <c r="CB36" s="193">
        <f t="shared" si="0"/>
        <v>20815</v>
      </c>
      <c r="CC36" s="193">
        <f t="shared" si="0"/>
        <v>53552</v>
      </c>
      <c r="CD36" s="187">
        <f t="shared" si="1"/>
        <v>2.5727600288253663</v>
      </c>
    </row>
    <row r="37" spans="1:82" s="152" customFormat="1" ht="11.25" customHeight="1" x14ac:dyDescent="0.2">
      <c r="A37" s="175" t="s">
        <v>53</v>
      </c>
      <c r="B37" s="202">
        <v>352</v>
      </c>
      <c r="C37" s="203">
        <v>592</v>
      </c>
      <c r="D37" s="204">
        <v>1.6818181818181801</v>
      </c>
      <c r="E37" s="202">
        <v>14</v>
      </c>
      <c r="F37" s="203">
        <v>16</v>
      </c>
      <c r="G37" s="204">
        <v>1.1428571428571399</v>
      </c>
      <c r="H37" s="208">
        <v>26</v>
      </c>
      <c r="I37" s="207">
        <v>42</v>
      </c>
      <c r="J37" s="204">
        <v>1.6153846153846201</v>
      </c>
      <c r="K37" s="205">
        <v>50</v>
      </c>
      <c r="L37" s="207">
        <v>88</v>
      </c>
      <c r="M37" s="204">
        <v>1.76</v>
      </c>
      <c r="N37" s="208">
        <v>410</v>
      </c>
      <c r="O37" s="207">
        <v>907</v>
      </c>
      <c r="P37" s="204">
        <v>2.2121951219512201</v>
      </c>
      <c r="Q37" s="208">
        <v>7030</v>
      </c>
      <c r="R37" s="207">
        <v>14270</v>
      </c>
      <c r="S37" s="204">
        <v>2.0298719772404001</v>
      </c>
      <c r="T37" s="208">
        <v>15</v>
      </c>
      <c r="U37" s="207">
        <v>22</v>
      </c>
      <c r="V37" s="204">
        <v>1.4666666666666699</v>
      </c>
      <c r="W37" s="208">
        <v>2058</v>
      </c>
      <c r="X37" s="207">
        <v>5591</v>
      </c>
      <c r="Y37" s="204">
        <v>2.7167152575315798</v>
      </c>
      <c r="Z37" s="208">
        <v>9</v>
      </c>
      <c r="AA37" s="207">
        <v>11</v>
      </c>
      <c r="AB37" s="204">
        <v>1.2222222222222201</v>
      </c>
      <c r="AC37" s="208">
        <v>1064</v>
      </c>
      <c r="AD37" s="207">
        <v>2059</v>
      </c>
      <c r="AE37" s="204">
        <v>1.9351503759398501</v>
      </c>
      <c r="AF37" s="208">
        <v>0</v>
      </c>
      <c r="AG37" s="207">
        <v>0</v>
      </c>
      <c r="AH37" s="204" t="s">
        <v>121</v>
      </c>
      <c r="AI37" s="208">
        <v>3598</v>
      </c>
      <c r="AJ37" s="207">
        <v>5542</v>
      </c>
      <c r="AK37" s="204">
        <v>1.5403001667593099</v>
      </c>
      <c r="AL37" s="208">
        <v>16</v>
      </c>
      <c r="AM37" s="207">
        <v>28</v>
      </c>
      <c r="AN37" s="204">
        <v>1.75</v>
      </c>
      <c r="AO37" s="208">
        <v>303</v>
      </c>
      <c r="AP37" s="207">
        <v>450</v>
      </c>
      <c r="AQ37" s="204">
        <v>1.48514851485149</v>
      </c>
      <c r="AR37" s="208">
        <v>221</v>
      </c>
      <c r="AS37" s="207">
        <v>295</v>
      </c>
      <c r="AT37" s="204">
        <v>1.3348416289592799</v>
      </c>
      <c r="AU37" s="208">
        <v>37</v>
      </c>
      <c r="AV37" s="207">
        <v>43</v>
      </c>
      <c r="AW37" s="204">
        <v>1.1621621621621601</v>
      </c>
      <c r="AX37" s="208">
        <v>82</v>
      </c>
      <c r="AY37" s="207">
        <v>156</v>
      </c>
      <c r="AZ37" s="204">
        <v>1.90243902439024</v>
      </c>
      <c r="BA37" s="208">
        <v>38</v>
      </c>
      <c r="BB37" s="207">
        <v>68</v>
      </c>
      <c r="BC37" s="204">
        <v>1.7894736842105301</v>
      </c>
      <c r="BD37" s="208">
        <v>283</v>
      </c>
      <c r="BE37" s="207">
        <v>447</v>
      </c>
      <c r="BF37" s="204">
        <v>1.5795053003533599</v>
      </c>
      <c r="BG37" s="208">
        <v>29</v>
      </c>
      <c r="BH37" s="207">
        <v>56</v>
      </c>
      <c r="BI37" s="204">
        <v>1.9310344827586201</v>
      </c>
      <c r="BJ37" s="208">
        <v>604</v>
      </c>
      <c r="BK37" s="207">
        <v>918</v>
      </c>
      <c r="BL37" s="204">
        <v>1.5198675496688701</v>
      </c>
      <c r="BM37" s="208">
        <v>67</v>
      </c>
      <c r="BN37" s="207">
        <v>248</v>
      </c>
      <c r="BO37" s="204">
        <v>3.7014925373134302</v>
      </c>
      <c r="BP37" s="208">
        <v>3679</v>
      </c>
      <c r="BQ37" s="207">
        <v>5703</v>
      </c>
      <c r="BR37" s="204">
        <v>1.55014949714596</v>
      </c>
      <c r="BS37" s="208">
        <v>1437</v>
      </c>
      <c r="BT37" s="207">
        <v>2412</v>
      </c>
      <c r="BU37" s="204">
        <v>1.67849686847599</v>
      </c>
      <c r="BV37" s="208">
        <v>26</v>
      </c>
      <c r="BW37" s="207">
        <v>77</v>
      </c>
      <c r="BX37" s="204">
        <v>2.9615384615384599</v>
      </c>
      <c r="BY37" s="208">
        <v>8022</v>
      </c>
      <c r="BZ37" s="207">
        <v>12150</v>
      </c>
      <c r="CA37" s="204">
        <v>1.5145848915482401</v>
      </c>
      <c r="CB37" s="193">
        <f t="shared" si="0"/>
        <v>29470</v>
      </c>
      <c r="CC37" s="193">
        <f t="shared" si="0"/>
        <v>52191</v>
      </c>
      <c r="CD37" s="187">
        <f t="shared" si="1"/>
        <v>1.7709874448591789</v>
      </c>
    </row>
    <row r="38" spans="1:82" s="152" customFormat="1" ht="11.25" customHeight="1" x14ac:dyDescent="0.2">
      <c r="A38" s="175" t="s">
        <v>138</v>
      </c>
      <c r="B38" s="202">
        <v>208</v>
      </c>
      <c r="C38" s="203">
        <v>588</v>
      </c>
      <c r="D38" s="204">
        <v>2.8269230769230802</v>
      </c>
      <c r="E38" s="202">
        <v>5</v>
      </c>
      <c r="F38" s="203">
        <v>7</v>
      </c>
      <c r="G38" s="204">
        <v>1.4</v>
      </c>
      <c r="H38" s="205">
        <v>16</v>
      </c>
      <c r="I38" s="206">
        <v>32</v>
      </c>
      <c r="J38" s="204">
        <v>2</v>
      </c>
      <c r="K38" s="208">
        <v>200</v>
      </c>
      <c r="L38" s="207">
        <v>432</v>
      </c>
      <c r="M38" s="204">
        <v>2.16</v>
      </c>
      <c r="N38" s="208">
        <v>1790</v>
      </c>
      <c r="O38" s="207">
        <v>3969</v>
      </c>
      <c r="P38" s="204">
        <v>2.2173184357541902</v>
      </c>
      <c r="Q38" s="208">
        <v>2173</v>
      </c>
      <c r="R38" s="207">
        <v>5404</v>
      </c>
      <c r="S38" s="204">
        <v>2.4868844914864199</v>
      </c>
      <c r="T38" s="208">
        <v>92</v>
      </c>
      <c r="U38" s="207">
        <v>207</v>
      </c>
      <c r="V38" s="204">
        <v>2.25</v>
      </c>
      <c r="W38" s="208">
        <v>5135</v>
      </c>
      <c r="X38" s="207">
        <v>8600</v>
      </c>
      <c r="Y38" s="204">
        <v>1.6747809152872399</v>
      </c>
      <c r="Z38" s="208">
        <v>9</v>
      </c>
      <c r="AA38" s="207">
        <v>43</v>
      </c>
      <c r="AB38" s="204">
        <v>4.7777777777777803</v>
      </c>
      <c r="AC38" s="208">
        <v>1581</v>
      </c>
      <c r="AD38" s="207">
        <v>4107</v>
      </c>
      <c r="AE38" s="204">
        <v>2.5977229601517999</v>
      </c>
      <c r="AF38" s="208">
        <v>1</v>
      </c>
      <c r="AG38" s="207">
        <v>4</v>
      </c>
      <c r="AH38" s="204">
        <v>4</v>
      </c>
      <c r="AI38" s="208">
        <v>1277</v>
      </c>
      <c r="AJ38" s="207">
        <v>2495</v>
      </c>
      <c r="AK38" s="204">
        <v>1.95379796397807</v>
      </c>
      <c r="AL38" s="208">
        <v>189</v>
      </c>
      <c r="AM38" s="207">
        <v>476</v>
      </c>
      <c r="AN38" s="204">
        <v>2.5185185185185199</v>
      </c>
      <c r="AO38" s="208">
        <v>119</v>
      </c>
      <c r="AP38" s="207">
        <v>266</v>
      </c>
      <c r="AQ38" s="204">
        <v>2.2352941176470602</v>
      </c>
      <c r="AR38" s="208">
        <v>208</v>
      </c>
      <c r="AS38" s="207">
        <v>723</v>
      </c>
      <c r="AT38" s="204">
        <v>3.4759615384615401</v>
      </c>
      <c r="AU38" s="208">
        <v>82</v>
      </c>
      <c r="AV38" s="207">
        <v>164</v>
      </c>
      <c r="AW38" s="204">
        <v>2</v>
      </c>
      <c r="AX38" s="208">
        <v>49</v>
      </c>
      <c r="AY38" s="207">
        <v>115</v>
      </c>
      <c r="AZ38" s="204">
        <v>2.3469387755101998</v>
      </c>
      <c r="BA38" s="208">
        <v>92</v>
      </c>
      <c r="BB38" s="207">
        <v>216</v>
      </c>
      <c r="BC38" s="204">
        <v>2.3478260869565202</v>
      </c>
      <c r="BD38" s="208">
        <v>282</v>
      </c>
      <c r="BE38" s="207">
        <v>605</v>
      </c>
      <c r="BF38" s="204">
        <v>2.14539007092199</v>
      </c>
      <c r="BG38" s="208">
        <v>43</v>
      </c>
      <c r="BH38" s="207">
        <v>90</v>
      </c>
      <c r="BI38" s="204">
        <v>2.0930232558139501</v>
      </c>
      <c r="BJ38" s="208">
        <v>557</v>
      </c>
      <c r="BK38" s="207">
        <v>1174</v>
      </c>
      <c r="BL38" s="204">
        <v>2.1077199281867101</v>
      </c>
      <c r="BM38" s="208">
        <v>48</v>
      </c>
      <c r="BN38" s="207">
        <v>127</v>
      </c>
      <c r="BO38" s="204">
        <v>2.6458333333333299</v>
      </c>
      <c r="BP38" s="208">
        <v>1881</v>
      </c>
      <c r="BQ38" s="207">
        <v>6300</v>
      </c>
      <c r="BR38" s="204">
        <v>3.3492822966507201</v>
      </c>
      <c r="BS38" s="208">
        <v>1324</v>
      </c>
      <c r="BT38" s="207">
        <v>2963</v>
      </c>
      <c r="BU38" s="204">
        <v>2.2379154078549899</v>
      </c>
      <c r="BV38" s="208">
        <v>312</v>
      </c>
      <c r="BW38" s="207">
        <v>705</v>
      </c>
      <c r="BX38" s="204">
        <v>2.2596153846153801</v>
      </c>
      <c r="BY38" s="208">
        <v>6452</v>
      </c>
      <c r="BZ38" s="207">
        <v>12153</v>
      </c>
      <c r="CA38" s="204">
        <v>1.8836019838809701</v>
      </c>
      <c r="CB38" s="193">
        <f t="shared" si="0"/>
        <v>24125</v>
      </c>
      <c r="CC38" s="193">
        <f t="shared" si="0"/>
        <v>51965</v>
      </c>
      <c r="CD38" s="187">
        <f t="shared" si="1"/>
        <v>2.1539896373056995</v>
      </c>
    </row>
    <row r="39" spans="1:82" s="152" customFormat="1" ht="11.25" customHeight="1" x14ac:dyDescent="0.2">
      <c r="A39" s="175" t="s">
        <v>26</v>
      </c>
      <c r="B39" s="202">
        <v>151</v>
      </c>
      <c r="C39" s="203">
        <v>525</v>
      </c>
      <c r="D39" s="204">
        <v>3.4768211920529799</v>
      </c>
      <c r="E39" s="208">
        <v>32</v>
      </c>
      <c r="F39" s="207">
        <v>91</v>
      </c>
      <c r="G39" s="204">
        <v>2.84375</v>
      </c>
      <c r="H39" s="208">
        <v>30</v>
      </c>
      <c r="I39" s="207">
        <v>40</v>
      </c>
      <c r="J39" s="204">
        <v>1.3333333333333299</v>
      </c>
      <c r="K39" s="205">
        <v>40</v>
      </c>
      <c r="L39" s="207">
        <v>71</v>
      </c>
      <c r="M39" s="204">
        <v>1.7749999999999999</v>
      </c>
      <c r="N39" s="208">
        <v>451</v>
      </c>
      <c r="O39" s="207">
        <v>1020</v>
      </c>
      <c r="P39" s="204">
        <v>2.2616407982261602</v>
      </c>
      <c r="Q39" s="208">
        <v>2167</v>
      </c>
      <c r="R39" s="207">
        <v>5247</v>
      </c>
      <c r="S39" s="204">
        <v>2.4213197969543101</v>
      </c>
      <c r="T39" s="208">
        <v>54</v>
      </c>
      <c r="U39" s="207">
        <v>130</v>
      </c>
      <c r="V39" s="204">
        <v>2.4074074074074101</v>
      </c>
      <c r="W39" s="208">
        <v>3623</v>
      </c>
      <c r="X39" s="207">
        <v>6808</v>
      </c>
      <c r="Y39" s="204">
        <v>1.8791057134971001</v>
      </c>
      <c r="Z39" s="208">
        <v>20</v>
      </c>
      <c r="AA39" s="207">
        <v>66</v>
      </c>
      <c r="AB39" s="204">
        <v>3.3</v>
      </c>
      <c r="AC39" s="208">
        <v>2089</v>
      </c>
      <c r="AD39" s="207">
        <v>10257</v>
      </c>
      <c r="AE39" s="204">
        <v>4.9100047869794201</v>
      </c>
      <c r="AF39" s="208">
        <v>3</v>
      </c>
      <c r="AG39" s="207">
        <v>11</v>
      </c>
      <c r="AH39" s="204">
        <v>3.6666666666666701</v>
      </c>
      <c r="AI39" s="208">
        <v>955</v>
      </c>
      <c r="AJ39" s="207">
        <v>2141</v>
      </c>
      <c r="AK39" s="204">
        <v>2.24188481675393</v>
      </c>
      <c r="AL39" s="208">
        <v>51</v>
      </c>
      <c r="AM39" s="207">
        <v>98</v>
      </c>
      <c r="AN39" s="204">
        <v>1.92156862745098</v>
      </c>
      <c r="AO39" s="208">
        <v>250</v>
      </c>
      <c r="AP39" s="207">
        <v>558</v>
      </c>
      <c r="AQ39" s="204">
        <v>2.2320000000000002</v>
      </c>
      <c r="AR39" s="208">
        <v>356</v>
      </c>
      <c r="AS39" s="207">
        <v>1090</v>
      </c>
      <c r="AT39" s="204">
        <v>3.0617977528089901</v>
      </c>
      <c r="AU39" s="208">
        <v>61</v>
      </c>
      <c r="AV39" s="207">
        <v>99</v>
      </c>
      <c r="AW39" s="204">
        <v>1.6229508196721301</v>
      </c>
      <c r="AX39" s="208">
        <v>128</v>
      </c>
      <c r="AY39" s="207">
        <v>295</v>
      </c>
      <c r="AZ39" s="204">
        <v>2.3046875</v>
      </c>
      <c r="BA39" s="208">
        <v>32</v>
      </c>
      <c r="BB39" s="207">
        <v>68</v>
      </c>
      <c r="BC39" s="204">
        <v>2.125</v>
      </c>
      <c r="BD39" s="208">
        <v>359</v>
      </c>
      <c r="BE39" s="207">
        <v>765</v>
      </c>
      <c r="BF39" s="204">
        <v>2.1309192200557101</v>
      </c>
      <c r="BG39" s="208">
        <v>35</v>
      </c>
      <c r="BH39" s="207">
        <v>63</v>
      </c>
      <c r="BI39" s="204">
        <v>1.8</v>
      </c>
      <c r="BJ39" s="208">
        <v>751</v>
      </c>
      <c r="BK39" s="207">
        <v>1538</v>
      </c>
      <c r="BL39" s="204">
        <v>2.0479360852197099</v>
      </c>
      <c r="BM39" s="208">
        <v>123</v>
      </c>
      <c r="BN39" s="207">
        <v>330</v>
      </c>
      <c r="BO39" s="204">
        <v>2.6829268292682902</v>
      </c>
      <c r="BP39" s="208">
        <v>873</v>
      </c>
      <c r="BQ39" s="207">
        <v>3013</v>
      </c>
      <c r="BR39" s="204">
        <v>3.4513172966781198</v>
      </c>
      <c r="BS39" s="208">
        <v>580</v>
      </c>
      <c r="BT39" s="207">
        <v>1273</v>
      </c>
      <c r="BU39" s="204">
        <v>2.1948275862069</v>
      </c>
      <c r="BV39" s="208">
        <v>91</v>
      </c>
      <c r="BW39" s="207">
        <v>830</v>
      </c>
      <c r="BX39" s="204">
        <v>9.1208791208791204</v>
      </c>
      <c r="BY39" s="208">
        <v>7968</v>
      </c>
      <c r="BZ39" s="207">
        <v>14763</v>
      </c>
      <c r="CA39" s="204">
        <v>1.85278614457831</v>
      </c>
      <c r="CB39" s="193">
        <f t="shared" si="0"/>
        <v>21273</v>
      </c>
      <c r="CC39" s="193">
        <f t="shared" si="0"/>
        <v>51190</v>
      </c>
      <c r="CD39" s="187">
        <f t="shared" si="1"/>
        <v>2.4063366708973817</v>
      </c>
    </row>
    <row r="40" spans="1:82" s="152" customFormat="1" ht="11.25" customHeight="1" x14ac:dyDescent="0.2">
      <c r="A40" s="175" t="s">
        <v>39</v>
      </c>
      <c r="B40" s="202">
        <v>777</v>
      </c>
      <c r="C40" s="203">
        <v>1140</v>
      </c>
      <c r="D40" s="204">
        <v>1.46718146718147</v>
      </c>
      <c r="E40" s="202">
        <v>5</v>
      </c>
      <c r="F40" s="203">
        <v>6</v>
      </c>
      <c r="G40" s="204">
        <v>1.2</v>
      </c>
      <c r="H40" s="208">
        <v>0</v>
      </c>
      <c r="I40" s="207">
        <v>0</v>
      </c>
      <c r="J40" s="204" t="s">
        <v>121</v>
      </c>
      <c r="K40" s="205">
        <v>326</v>
      </c>
      <c r="L40" s="207">
        <v>562</v>
      </c>
      <c r="M40" s="204">
        <v>1.7239263803681</v>
      </c>
      <c r="N40" s="208">
        <v>544</v>
      </c>
      <c r="O40" s="207">
        <v>1286</v>
      </c>
      <c r="P40" s="204">
        <v>2.3639705882352899</v>
      </c>
      <c r="Q40" s="208">
        <v>4920</v>
      </c>
      <c r="R40" s="207">
        <v>9267</v>
      </c>
      <c r="S40" s="204">
        <v>1.8835365853658499</v>
      </c>
      <c r="T40" s="208">
        <v>61</v>
      </c>
      <c r="U40" s="207">
        <v>95</v>
      </c>
      <c r="V40" s="204">
        <v>1.55737704918033</v>
      </c>
      <c r="W40" s="208">
        <v>5344</v>
      </c>
      <c r="X40" s="207">
        <v>11946</v>
      </c>
      <c r="Y40" s="204">
        <v>2.23540419161677</v>
      </c>
      <c r="Z40" s="208">
        <v>2</v>
      </c>
      <c r="AA40" s="207">
        <v>2</v>
      </c>
      <c r="AB40" s="204">
        <v>1</v>
      </c>
      <c r="AC40" s="208">
        <v>1050</v>
      </c>
      <c r="AD40" s="207">
        <v>2598</v>
      </c>
      <c r="AE40" s="204">
        <v>2.4742857142857102</v>
      </c>
      <c r="AF40" s="208">
        <v>2</v>
      </c>
      <c r="AG40" s="207">
        <v>2</v>
      </c>
      <c r="AH40" s="204">
        <v>1</v>
      </c>
      <c r="AI40" s="208">
        <v>2446</v>
      </c>
      <c r="AJ40" s="207">
        <v>3505</v>
      </c>
      <c r="AK40" s="204">
        <v>1.4329517579722</v>
      </c>
      <c r="AL40" s="208">
        <v>55</v>
      </c>
      <c r="AM40" s="207">
        <v>111</v>
      </c>
      <c r="AN40" s="204">
        <v>2.0181818181818199</v>
      </c>
      <c r="AO40" s="208">
        <v>173</v>
      </c>
      <c r="AP40" s="207">
        <v>300</v>
      </c>
      <c r="AQ40" s="204">
        <v>1.7341040462427699</v>
      </c>
      <c r="AR40" s="208">
        <v>670</v>
      </c>
      <c r="AS40" s="207">
        <v>804</v>
      </c>
      <c r="AT40" s="204">
        <v>1.2</v>
      </c>
      <c r="AU40" s="208">
        <v>32</v>
      </c>
      <c r="AV40" s="207">
        <v>347</v>
      </c>
      <c r="AW40" s="204">
        <v>10.84375</v>
      </c>
      <c r="AX40" s="208">
        <v>339</v>
      </c>
      <c r="AY40" s="207">
        <v>593</v>
      </c>
      <c r="AZ40" s="204">
        <v>1.74926253687316</v>
      </c>
      <c r="BA40" s="208">
        <v>120</v>
      </c>
      <c r="BB40" s="207">
        <v>351</v>
      </c>
      <c r="BC40" s="204">
        <v>2.9249999999999998</v>
      </c>
      <c r="BD40" s="208">
        <v>302</v>
      </c>
      <c r="BE40" s="207">
        <v>932</v>
      </c>
      <c r="BF40" s="204">
        <v>3.0860927152317901</v>
      </c>
      <c r="BG40" s="208">
        <v>26</v>
      </c>
      <c r="BH40" s="207">
        <v>38</v>
      </c>
      <c r="BI40" s="204">
        <v>1.4615384615384599</v>
      </c>
      <c r="BJ40" s="208">
        <v>710</v>
      </c>
      <c r="BK40" s="207">
        <v>1150</v>
      </c>
      <c r="BL40" s="204">
        <v>1.6197183098591601</v>
      </c>
      <c r="BM40" s="208">
        <v>24</v>
      </c>
      <c r="BN40" s="207">
        <v>74</v>
      </c>
      <c r="BO40" s="204">
        <v>3.0833333333333299</v>
      </c>
      <c r="BP40" s="208">
        <v>942</v>
      </c>
      <c r="BQ40" s="207">
        <v>2253</v>
      </c>
      <c r="BR40" s="204">
        <v>2.3917197452229302</v>
      </c>
      <c r="BS40" s="208">
        <v>1253</v>
      </c>
      <c r="BT40" s="207">
        <v>3338</v>
      </c>
      <c r="BU40" s="204">
        <v>2.6640063846767799</v>
      </c>
      <c r="BV40" s="208">
        <v>29</v>
      </c>
      <c r="BW40" s="207">
        <v>74</v>
      </c>
      <c r="BX40" s="204">
        <v>2.5517241379310298</v>
      </c>
      <c r="BY40" s="208">
        <v>5557</v>
      </c>
      <c r="BZ40" s="207">
        <v>10170</v>
      </c>
      <c r="CA40" s="204">
        <v>1.83012416771639</v>
      </c>
      <c r="CB40" s="193">
        <f t="shared" si="0"/>
        <v>25709</v>
      </c>
      <c r="CC40" s="193">
        <f t="shared" si="0"/>
        <v>50944</v>
      </c>
      <c r="CD40" s="187">
        <f t="shared" si="1"/>
        <v>1.9815628768135671</v>
      </c>
    </row>
    <row r="41" spans="1:82" s="152" customFormat="1" ht="11.25" customHeight="1" x14ac:dyDescent="0.25">
      <c r="A41" s="221" t="s">
        <v>42</v>
      </c>
      <c r="B41" s="208">
        <v>618</v>
      </c>
      <c r="C41" s="207">
        <v>1921</v>
      </c>
      <c r="D41" s="222">
        <v>3.1084142394822001</v>
      </c>
      <c r="E41" s="208">
        <v>13</v>
      </c>
      <c r="F41" s="207">
        <v>173</v>
      </c>
      <c r="G41" s="222">
        <v>13.307692307692299</v>
      </c>
      <c r="H41" s="208">
        <v>6</v>
      </c>
      <c r="I41" s="207">
        <v>17</v>
      </c>
      <c r="J41" s="222">
        <v>2.8333333333333299</v>
      </c>
      <c r="K41" s="223">
        <v>193</v>
      </c>
      <c r="L41" s="207">
        <v>818</v>
      </c>
      <c r="M41" s="222">
        <v>4.2383419689119197</v>
      </c>
      <c r="N41" s="208">
        <v>1972</v>
      </c>
      <c r="O41" s="207">
        <v>4004</v>
      </c>
      <c r="P41" s="222">
        <v>2.03042596348884</v>
      </c>
      <c r="Q41" s="208">
        <v>1682</v>
      </c>
      <c r="R41" s="207">
        <v>4343</v>
      </c>
      <c r="S41" s="222">
        <v>2.5820451843044001</v>
      </c>
      <c r="T41" s="208">
        <v>247</v>
      </c>
      <c r="U41" s="207">
        <v>523</v>
      </c>
      <c r="V41" s="222">
        <v>2.1174089068825901</v>
      </c>
      <c r="W41" s="208">
        <v>2438</v>
      </c>
      <c r="X41" s="207">
        <v>4975</v>
      </c>
      <c r="Y41" s="222">
        <v>2.0406070549630799</v>
      </c>
      <c r="Z41" s="208">
        <v>16</v>
      </c>
      <c r="AA41" s="207">
        <v>43</v>
      </c>
      <c r="AB41" s="222">
        <v>2.6875</v>
      </c>
      <c r="AC41" s="208">
        <v>2065</v>
      </c>
      <c r="AD41" s="207">
        <v>5928</v>
      </c>
      <c r="AE41" s="222">
        <v>2.8707021791767602</v>
      </c>
      <c r="AF41" s="208">
        <v>14</v>
      </c>
      <c r="AG41" s="207">
        <v>60</v>
      </c>
      <c r="AH41" s="222">
        <v>4.28571428571429</v>
      </c>
      <c r="AI41" s="208">
        <v>865</v>
      </c>
      <c r="AJ41" s="207">
        <v>2605</v>
      </c>
      <c r="AK41" s="222">
        <v>3.0115606936416199</v>
      </c>
      <c r="AL41" s="208">
        <v>56</v>
      </c>
      <c r="AM41" s="207">
        <v>119</v>
      </c>
      <c r="AN41" s="222">
        <v>2.125</v>
      </c>
      <c r="AO41" s="208">
        <v>75</v>
      </c>
      <c r="AP41" s="207">
        <v>160</v>
      </c>
      <c r="AQ41" s="222">
        <v>2.1333333333333302</v>
      </c>
      <c r="AR41" s="208">
        <v>178</v>
      </c>
      <c r="AS41" s="207">
        <v>375</v>
      </c>
      <c r="AT41" s="222">
        <v>2.1067415730337098</v>
      </c>
      <c r="AU41" s="208">
        <v>57</v>
      </c>
      <c r="AV41" s="207">
        <v>133</v>
      </c>
      <c r="AW41" s="222">
        <v>2.3333333333333299</v>
      </c>
      <c r="AX41" s="208">
        <v>101</v>
      </c>
      <c r="AY41" s="207">
        <v>513</v>
      </c>
      <c r="AZ41" s="222">
        <v>5.0792079207920802</v>
      </c>
      <c r="BA41" s="208">
        <v>118</v>
      </c>
      <c r="BB41" s="207">
        <v>293</v>
      </c>
      <c r="BC41" s="222">
        <v>2.4830508474576298</v>
      </c>
      <c r="BD41" s="208">
        <v>601</v>
      </c>
      <c r="BE41" s="207">
        <v>1241</v>
      </c>
      <c r="BF41" s="222">
        <v>2.0648918469218001</v>
      </c>
      <c r="BG41" s="208">
        <v>147</v>
      </c>
      <c r="BH41" s="207">
        <v>742</v>
      </c>
      <c r="BI41" s="222">
        <v>5.0476190476190501</v>
      </c>
      <c r="BJ41" s="208">
        <v>1192</v>
      </c>
      <c r="BK41" s="207">
        <v>2941</v>
      </c>
      <c r="BL41" s="222">
        <v>2.4672818791946298</v>
      </c>
      <c r="BM41" s="208">
        <v>61</v>
      </c>
      <c r="BN41" s="207">
        <v>132</v>
      </c>
      <c r="BO41" s="222">
        <v>2.1639344262295102</v>
      </c>
      <c r="BP41" s="208">
        <v>1121</v>
      </c>
      <c r="BQ41" s="207">
        <v>3768</v>
      </c>
      <c r="BR41" s="222">
        <v>3.3612845673505798</v>
      </c>
      <c r="BS41" s="208">
        <v>1409</v>
      </c>
      <c r="BT41" s="207">
        <v>3552</v>
      </c>
      <c r="BU41" s="222">
        <v>2.5209368346344898</v>
      </c>
      <c r="BV41" s="208">
        <v>122</v>
      </c>
      <c r="BW41" s="207">
        <v>275</v>
      </c>
      <c r="BX41" s="222">
        <v>2.2540983606557399</v>
      </c>
      <c r="BY41" s="208">
        <v>3964</v>
      </c>
      <c r="BZ41" s="207">
        <v>9118</v>
      </c>
      <c r="CA41" s="222">
        <v>2.3002018163471201</v>
      </c>
      <c r="CB41" s="193">
        <f t="shared" si="0"/>
        <v>19331</v>
      </c>
      <c r="CC41" s="193">
        <f t="shared" si="0"/>
        <v>48772</v>
      </c>
      <c r="CD41" s="187">
        <f t="shared" si="1"/>
        <v>2.5229941544669185</v>
      </c>
    </row>
    <row r="42" spans="1:82" s="152" customFormat="1" ht="11.25" customHeight="1" x14ac:dyDescent="0.2">
      <c r="A42" s="175" t="s">
        <v>137</v>
      </c>
      <c r="B42" s="202">
        <v>502</v>
      </c>
      <c r="C42" s="203">
        <v>1269</v>
      </c>
      <c r="D42" s="204">
        <v>2.5278884462151399</v>
      </c>
      <c r="E42" s="202">
        <v>126</v>
      </c>
      <c r="F42" s="203">
        <v>234</v>
      </c>
      <c r="G42" s="204">
        <v>1.8571428571428601</v>
      </c>
      <c r="H42" s="205">
        <v>13</v>
      </c>
      <c r="I42" s="206">
        <v>30</v>
      </c>
      <c r="J42" s="204">
        <v>2.3076923076923102</v>
      </c>
      <c r="K42" s="205">
        <v>208</v>
      </c>
      <c r="L42" s="207">
        <v>403</v>
      </c>
      <c r="M42" s="204">
        <v>1.9375</v>
      </c>
      <c r="N42" s="208">
        <v>866</v>
      </c>
      <c r="O42" s="207">
        <v>1734</v>
      </c>
      <c r="P42" s="204">
        <v>2.0023094688221699</v>
      </c>
      <c r="Q42" s="208">
        <v>2747</v>
      </c>
      <c r="R42" s="207">
        <v>6144</v>
      </c>
      <c r="S42" s="204">
        <v>2.2366217692027699</v>
      </c>
      <c r="T42" s="208">
        <v>1317</v>
      </c>
      <c r="U42" s="207">
        <v>2672</v>
      </c>
      <c r="V42" s="204">
        <v>2.0288534548215602</v>
      </c>
      <c r="W42" s="208">
        <v>2090</v>
      </c>
      <c r="X42" s="207">
        <v>3647</v>
      </c>
      <c r="Y42" s="204">
        <v>1.74497607655502</v>
      </c>
      <c r="Z42" s="208">
        <v>35</v>
      </c>
      <c r="AA42" s="207">
        <v>90</v>
      </c>
      <c r="AB42" s="204">
        <v>2.5714285714285698</v>
      </c>
      <c r="AC42" s="208">
        <v>3138</v>
      </c>
      <c r="AD42" s="207">
        <v>10565</v>
      </c>
      <c r="AE42" s="204">
        <v>3.3667941363926102</v>
      </c>
      <c r="AF42" s="208">
        <v>19</v>
      </c>
      <c r="AG42" s="207">
        <v>37</v>
      </c>
      <c r="AH42" s="204">
        <v>1.9473684210526301</v>
      </c>
      <c r="AI42" s="208">
        <v>889</v>
      </c>
      <c r="AJ42" s="207">
        <v>1598</v>
      </c>
      <c r="AK42" s="204">
        <v>1.7975253093363299</v>
      </c>
      <c r="AL42" s="208">
        <v>89</v>
      </c>
      <c r="AM42" s="207">
        <v>202</v>
      </c>
      <c r="AN42" s="204">
        <v>2.2696629213483099</v>
      </c>
      <c r="AO42" s="208">
        <v>99</v>
      </c>
      <c r="AP42" s="207">
        <v>197</v>
      </c>
      <c r="AQ42" s="204">
        <v>1.9898989898989901</v>
      </c>
      <c r="AR42" s="208">
        <v>198</v>
      </c>
      <c r="AS42" s="207">
        <v>538</v>
      </c>
      <c r="AT42" s="204">
        <v>2.7171717171717198</v>
      </c>
      <c r="AU42" s="208">
        <v>93</v>
      </c>
      <c r="AV42" s="207">
        <v>135</v>
      </c>
      <c r="AW42" s="204">
        <v>1.45161290322581</v>
      </c>
      <c r="AX42" s="208">
        <v>216</v>
      </c>
      <c r="AY42" s="207">
        <v>631</v>
      </c>
      <c r="AZ42" s="204">
        <v>2.9212962962962998</v>
      </c>
      <c r="BA42" s="208">
        <v>237</v>
      </c>
      <c r="BB42" s="207">
        <v>597</v>
      </c>
      <c r="BC42" s="204">
        <v>2.5189873417721498</v>
      </c>
      <c r="BD42" s="208">
        <v>640</v>
      </c>
      <c r="BE42" s="207">
        <v>1563</v>
      </c>
      <c r="BF42" s="204">
        <v>2.4421875000000002</v>
      </c>
      <c r="BG42" s="208">
        <v>285</v>
      </c>
      <c r="BH42" s="207">
        <v>630</v>
      </c>
      <c r="BI42" s="204">
        <v>2.2105263157894699</v>
      </c>
      <c r="BJ42" s="208">
        <v>666</v>
      </c>
      <c r="BK42" s="207">
        <v>1249</v>
      </c>
      <c r="BL42" s="204">
        <v>1.8753753753753799</v>
      </c>
      <c r="BM42" s="208">
        <v>84</v>
      </c>
      <c r="BN42" s="207">
        <v>200</v>
      </c>
      <c r="BO42" s="204">
        <v>2.38095238095238</v>
      </c>
      <c r="BP42" s="208">
        <v>1064</v>
      </c>
      <c r="BQ42" s="207">
        <v>3140</v>
      </c>
      <c r="BR42" s="204">
        <v>2.9511278195488702</v>
      </c>
      <c r="BS42" s="208">
        <v>1749</v>
      </c>
      <c r="BT42" s="207">
        <v>3533</v>
      </c>
      <c r="BU42" s="204">
        <v>2.0200114351057699</v>
      </c>
      <c r="BV42" s="208">
        <v>184</v>
      </c>
      <c r="BW42" s="207">
        <v>369</v>
      </c>
      <c r="BX42" s="204">
        <v>2.0054347826086998</v>
      </c>
      <c r="BY42" s="208">
        <v>3595</v>
      </c>
      <c r="BZ42" s="207">
        <v>6796</v>
      </c>
      <c r="CA42" s="204">
        <v>1.8904033379694001</v>
      </c>
      <c r="CB42" s="193">
        <f t="shared" si="0"/>
        <v>21149</v>
      </c>
      <c r="CC42" s="193">
        <f t="shared" si="0"/>
        <v>48203</v>
      </c>
      <c r="CD42" s="187">
        <f t="shared" si="1"/>
        <v>2.2792094188850536</v>
      </c>
    </row>
    <row r="43" spans="1:82" s="152" customFormat="1" ht="11.25" customHeight="1" x14ac:dyDescent="0.2">
      <c r="A43" s="175" t="s">
        <v>22</v>
      </c>
      <c r="B43" s="202">
        <v>736</v>
      </c>
      <c r="C43" s="203">
        <v>1281</v>
      </c>
      <c r="D43" s="204">
        <v>1.74048913043478</v>
      </c>
      <c r="E43" s="208">
        <v>16</v>
      </c>
      <c r="F43" s="207">
        <v>41</v>
      </c>
      <c r="G43" s="204">
        <v>2.5625</v>
      </c>
      <c r="H43" s="208">
        <v>3</v>
      </c>
      <c r="I43" s="207">
        <v>18</v>
      </c>
      <c r="J43" s="204">
        <v>6</v>
      </c>
      <c r="K43" s="208">
        <v>139</v>
      </c>
      <c r="L43" s="207">
        <v>235</v>
      </c>
      <c r="M43" s="204">
        <v>1.69064748201439</v>
      </c>
      <c r="N43" s="208">
        <v>910</v>
      </c>
      <c r="O43" s="207">
        <v>1663</v>
      </c>
      <c r="P43" s="204">
        <v>1.8274725274725301</v>
      </c>
      <c r="Q43" s="208">
        <v>2110</v>
      </c>
      <c r="R43" s="207">
        <v>5059</v>
      </c>
      <c r="S43" s="204">
        <v>2.3976303317535499</v>
      </c>
      <c r="T43" s="208">
        <v>321</v>
      </c>
      <c r="U43" s="207">
        <v>502</v>
      </c>
      <c r="V43" s="204">
        <v>1.5638629283489101</v>
      </c>
      <c r="W43" s="208">
        <v>3975</v>
      </c>
      <c r="X43" s="207">
        <v>7765</v>
      </c>
      <c r="Y43" s="204">
        <v>1.95345911949686</v>
      </c>
      <c r="Z43" s="208">
        <v>32</v>
      </c>
      <c r="AA43" s="207">
        <v>89</v>
      </c>
      <c r="AB43" s="204">
        <v>2.78125</v>
      </c>
      <c r="AC43" s="208">
        <v>2683</v>
      </c>
      <c r="AD43" s="207">
        <v>7178</v>
      </c>
      <c r="AE43" s="204">
        <v>2.6753633991800201</v>
      </c>
      <c r="AF43" s="208">
        <v>3</v>
      </c>
      <c r="AG43" s="207">
        <v>7</v>
      </c>
      <c r="AH43" s="204">
        <v>2.3333333333333299</v>
      </c>
      <c r="AI43" s="208">
        <v>701</v>
      </c>
      <c r="AJ43" s="207">
        <v>1293</v>
      </c>
      <c r="AK43" s="204">
        <v>1.84450784593438</v>
      </c>
      <c r="AL43" s="208">
        <v>100</v>
      </c>
      <c r="AM43" s="207">
        <v>174</v>
      </c>
      <c r="AN43" s="204">
        <v>1.74</v>
      </c>
      <c r="AO43" s="208">
        <v>99</v>
      </c>
      <c r="AP43" s="207">
        <v>181</v>
      </c>
      <c r="AQ43" s="204">
        <v>1.8282828282828301</v>
      </c>
      <c r="AR43" s="208">
        <v>95</v>
      </c>
      <c r="AS43" s="207">
        <v>216</v>
      </c>
      <c r="AT43" s="204">
        <v>2.2736842105263202</v>
      </c>
      <c r="AU43" s="208">
        <v>71</v>
      </c>
      <c r="AV43" s="207">
        <v>120</v>
      </c>
      <c r="AW43" s="204">
        <v>1.6901408450704201</v>
      </c>
      <c r="AX43" s="208">
        <v>126</v>
      </c>
      <c r="AY43" s="207">
        <v>374</v>
      </c>
      <c r="AZ43" s="204">
        <v>2.9682539682539701</v>
      </c>
      <c r="BA43" s="208">
        <v>215</v>
      </c>
      <c r="BB43" s="207">
        <v>559</v>
      </c>
      <c r="BC43" s="204">
        <v>2.6</v>
      </c>
      <c r="BD43" s="208">
        <v>526</v>
      </c>
      <c r="BE43" s="207">
        <v>1045</v>
      </c>
      <c r="BF43" s="204">
        <v>1.9866920152091301</v>
      </c>
      <c r="BG43" s="208">
        <v>154</v>
      </c>
      <c r="BH43" s="207">
        <v>525</v>
      </c>
      <c r="BI43" s="204">
        <v>3.4090909090909101</v>
      </c>
      <c r="BJ43" s="208">
        <v>1323</v>
      </c>
      <c r="BK43" s="207">
        <v>2159</v>
      </c>
      <c r="BL43" s="204">
        <v>1.6318972033257699</v>
      </c>
      <c r="BM43" s="208">
        <v>81</v>
      </c>
      <c r="BN43" s="207">
        <v>282</v>
      </c>
      <c r="BO43" s="204">
        <v>3.4814814814814801</v>
      </c>
      <c r="BP43" s="208">
        <v>1562</v>
      </c>
      <c r="BQ43" s="207">
        <v>3936</v>
      </c>
      <c r="BR43" s="204">
        <v>2.5198463508322702</v>
      </c>
      <c r="BS43" s="208">
        <v>2160</v>
      </c>
      <c r="BT43" s="207">
        <v>4293</v>
      </c>
      <c r="BU43" s="204">
        <v>1.9875</v>
      </c>
      <c r="BV43" s="208">
        <v>87</v>
      </c>
      <c r="BW43" s="207">
        <v>194</v>
      </c>
      <c r="BX43" s="204">
        <v>2.2298850574712601</v>
      </c>
      <c r="BY43" s="208">
        <v>4571</v>
      </c>
      <c r="BZ43" s="207">
        <v>8029</v>
      </c>
      <c r="CA43" s="204">
        <v>1.7565084226646199</v>
      </c>
      <c r="CB43" s="193">
        <f t="shared" si="0"/>
        <v>22799</v>
      </c>
      <c r="CC43" s="193">
        <f t="shared" si="0"/>
        <v>47218</v>
      </c>
      <c r="CD43" s="187">
        <f t="shared" si="1"/>
        <v>2.0710557480591252</v>
      </c>
    </row>
    <row r="44" spans="1:82" s="152" customFormat="1" ht="11.25" customHeight="1" x14ac:dyDescent="0.2">
      <c r="A44" s="224" t="s">
        <v>14</v>
      </c>
      <c r="B44" s="219">
        <v>106</v>
      </c>
      <c r="C44" s="218">
        <v>284</v>
      </c>
      <c r="D44" s="225">
        <v>2.67924528301887</v>
      </c>
      <c r="E44" s="219">
        <v>12</v>
      </c>
      <c r="F44" s="218">
        <v>21</v>
      </c>
      <c r="G44" s="225">
        <v>1.75</v>
      </c>
      <c r="H44" s="226">
        <v>0</v>
      </c>
      <c r="I44" s="227">
        <v>0</v>
      </c>
      <c r="J44" s="204" t="s">
        <v>121</v>
      </c>
      <c r="K44" s="226">
        <v>24</v>
      </c>
      <c r="L44" s="218">
        <v>40</v>
      </c>
      <c r="M44" s="225">
        <v>1.6666666666666701</v>
      </c>
      <c r="N44" s="219">
        <v>665</v>
      </c>
      <c r="O44" s="218">
        <v>1298</v>
      </c>
      <c r="P44" s="225">
        <v>1.95187969924812</v>
      </c>
      <c r="Q44" s="219">
        <v>1303</v>
      </c>
      <c r="R44" s="218">
        <v>2856</v>
      </c>
      <c r="S44" s="225">
        <v>2.1918649270913302</v>
      </c>
      <c r="T44" s="219">
        <v>51</v>
      </c>
      <c r="U44" s="218">
        <v>101</v>
      </c>
      <c r="V44" s="225">
        <v>1.9803921568627501</v>
      </c>
      <c r="W44" s="219">
        <v>4960</v>
      </c>
      <c r="X44" s="218">
        <v>10262</v>
      </c>
      <c r="Y44" s="225">
        <v>2.0689516129032302</v>
      </c>
      <c r="Z44" s="219">
        <v>25</v>
      </c>
      <c r="AA44" s="218">
        <v>102</v>
      </c>
      <c r="AB44" s="225">
        <v>4.08</v>
      </c>
      <c r="AC44" s="219">
        <v>1750</v>
      </c>
      <c r="AD44" s="218">
        <v>7723</v>
      </c>
      <c r="AE44" s="225">
        <v>4.4131428571428604</v>
      </c>
      <c r="AF44" s="219">
        <v>1</v>
      </c>
      <c r="AG44" s="218">
        <v>7</v>
      </c>
      <c r="AH44" s="225">
        <v>7</v>
      </c>
      <c r="AI44" s="219">
        <v>656</v>
      </c>
      <c r="AJ44" s="218">
        <v>1465</v>
      </c>
      <c r="AK44" s="225">
        <v>2.2332317073170702</v>
      </c>
      <c r="AL44" s="219">
        <v>29</v>
      </c>
      <c r="AM44" s="218">
        <v>73</v>
      </c>
      <c r="AN44" s="225">
        <v>2.5172413793103501</v>
      </c>
      <c r="AO44" s="219">
        <v>75</v>
      </c>
      <c r="AP44" s="218">
        <v>145</v>
      </c>
      <c r="AQ44" s="225">
        <v>1.93333333333333</v>
      </c>
      <c r="AR44" s="219">
        <v>55</v>
      </c>
      <c r="AS44" s="218">
        <v>112</v>
      </c>
      <c r="AT44" s="225">
        <v>2.0363636363636402</v>
      </c>
      <c r="AU44" s="219">
        <v>20</v>
      </c>
      <c r="AV44" s="218">
        <v>51</v>
      </c>
      <c r="AW44" s="225">
        <v>2.5499999999999998</v>
      </c>
      <c r="AX44" s="219">
        <v>61</v>
      </c>
      <c r="AY44" s="218">
        <v>102</v>
      </c>
      <c r="AZ44" s="225">
        <v>1.6721311475409799</v>
      </c>
      <c r="BA44" s="219">
        <v>10</v>
      </c>
      <c r="BB44" s="218">
        <v>19</v>
      </c>
      <c r="BC44" s="225">
        <v>1.9</v>
      </c>
      <c r="BD44" s="219">
        <v>305</v>
      </c>
      <c r="BE44" s="218">
        <v>959</v>
      </c>
      <c r="BF44" s="225">
        <v>3.1442622950819699</v>
      </c>
      <c r="BG44" s="219">
        <v>21</v>
      </c>
      <c r="BH44" s="218">
        <v>50</v>
      </c>
      <c r="BI44" s="225">
        <v>2.38095238095238</v>
      </c>
      <c r="BJ44" s="219">
        <v>1072</v>
      </c>
      <c r="BK44" s="218">
        <v>2052</v>
      </c>
      <c r="BL44" s="225">
        <v>1.91417910447761</v>
      </c>
      <c r="BM44" s="219">
        <v>79</v>
      </c>
      <c r="BN44" s="218">
        <v>284</v>
      </c>
      <c r="BO44" s="225">
        <v>3.59493670886076</v>
      </c>
      <c r="BP44" s="219">
        <v>1452</v>
      </c>
      <c r="BQ44" s="218">
        <v>6723</v>
      </c>
      <c r="BR44" s="225">
        <v>4.6301652892562002</v>
      </c>
      <c r="BS44" s="219">
        <v>1257</v>
      </c>
      <c r="BT44" s="218">
        <v>3127</v>
      </c>
      <c r="BU44" s="225">
        <v>2.4876690533015098</v>
      </c>
      <c r="BV44" s="219">
        <v>116</v>
      </c>
      <c r="BW44" s="218">
        <v>440</v>
      </c>
      <c r="BX44" s="225">
        <v>3.7931034482758599</v>
      </c>
      <c r="BY44" s="219">
        <v>3780</v>
      </c>
      <c r="BZ44" s="218">
        <v>7785</v>
      </c>
      <c r="CA44" s="225">
        <v>2.0595238095238102</v>
      </c>
      <c r="CB44" s="193">
        <f t="shared" si="0"/>
        <v>17885</v>
      </c>
      <c r="CC44" s="193">
        <f t="shared" si="0"/>
        <v>46081</v>
      </c>
      <c r="CD44" s="187">
        <f t="shared" si="1"/>
        <v>2.5765166340508805</v>
      </c>
    </row>
    <row r="45" spans="1:82" s="152" customFormat="1" ht="11.25" customHeight="1" x14ac:dyDescent="0.2">
      <c r="A45" s="175" t="s">
        <v>28</v>
      </c>
      <c r="B45" s="202">
        <v>323</v>
      </c>
      <c r="C45" s="203">
        <v>687</v>
      </c>
      <c r="D45" s="204">
        <v>2.12693498452012</v>
      </c>
      <c r="E45" s="208">
        <v>14</v>
      </c>
      <c r="F45" s="207">
        <v>20</v>
      </c>
      <c r="G45" s="204">
        <v>1.4285714285714299</v>
      </c>
      <c r="H45" s="208">
        <v>11</v>
      </c>
      <c r="I45" s="207">
        <v>21</v>
      </c>
      <c r="J45" s="204">
        <v>1.9090909090909101</v>
      </c>
      <c r="K45" s="205">
        <v>213</v>
      </c>
      <c r="L45" s="207">
        <v>399</v>
      </c>
      <c r="M45" s="204">
        <v>1.87323943661972</v>
      </c>
      <c r="N45" s="208">
        <v>1376</v>
      </c>
      <c r="O45" s="207">
        <v>2516</v>
      </c>
      <c r="P45" s="204">
        <v>1.8284883720930201</v>
      </c>
      <c r="Q45" s="208">
        <v>1875</v>
      </c>
      <c r="R45" s="207">
        <v>5489</v>
      </c>
      <c r="S45" s="204">
        <v>2.9274666666666702</v>
      </c>
      <c r="T45" s="208">
        <v>280</v>
      </c>
      <c r="U45" s="207">
        <v>466</v>
      </c>
      <c r="V45" s="204">
        <v>1.6642857142857099</v>
      </c>
      <c r="W45" s="208">
        <v>3521</v>
      </c>
      <c r="X45" s="207">
        <v>5830</v>
      </c>
      <c r="Y45" s="204">
        <v>1.65577960806589</v>
      </c>
      <c r="Z45" s="208">
        <v>35</v>
      </c>
      <c r="AA45" s="207">
        <v>106</v>
      </c>
      <c r="AB45" s="204">
        <v>3.0285714285714298</v>
      </c>
      <c r="AC45" s="208">
        <v>1904</v>
      </c>
      <c r="AD45" s="207">
        <v>5905</v>
      </c>
      <c r="AE45" s="204">
        <v>3.1013655462184899</v>
      </c>
      <c r="AF45" s="208">
        <v>9</v>
      </c>
      <c r="AG45" s="207">
        <v>13</v>
      </c>
      <c r="AH45" s="204">
        <v>1.44444444444444</v>
      </c>
      <c r="AI45" s="208">
        <v>788</v>
      </c>
      <c r="AJ45" s="207">
        <v>1444</v>
      </c>
      <c r="AK45" s="204">
        <v>1.8324873096446701</v>
      </c>
      <c r="AL45" s="208">
        <v>106</v>
      </c>
      <c r="AM45" s="207">
        <v>235</v>
      </c>
      <c r="AN45" s="204">
        <v>2.2169811320754702</v>
      </c>
      <c r="AO45" s="208">
        <v>131</v>
      </c>
      <c r="AP45" s="207">
        <v>365</v>
      </c>
      <c r="AQ45" s="204">
        <v>2.7862595419847298</v>
      </c>
      <c r="AR45" s="208">
        <v>263</v>
      </c>
      <c r="AS45" s="207">
        <v>797</v>
      </c>
      <c r="AT45" s="204">
        <v>3.0304182509505702</v>
      </c>
      <c r="AU45" s="208">
        <v>102</v>
      </c>
      <c r="AV45" s="207">
        <v>196</v>
      </c>
      <c r="AW45" s="204">
        <v>1.92156862745098</v>
      </c>
      <c r="AX45" s="208">
        <v>128</v>
      </c>
      <c r="AY45" s="207">
        <v>320</v>
      </c>
      <c r="AZ45" s="204">
        <v>2.5</v>
      </c>
      <c r="BA45" s="208">
        <v>151</v>
      </c>
      <c r="BB45" s="207">
        <v>447</v>
      </c>
      <c r="BC45" s="204">
        <v>2.9602649006622501</v>
      </c>
      <c r="BD45" s="208">
        <v>453</v>
      </c>
      <c r="BE45" s="207">
        <v>1085</v>
      </c>
      <c r="BF45" s="204">
        <v>2.3951434878587201</v>
      </c>
      <c r="BG45" s="208">
        <v>76</v>
      </c>
      <c r="BH45" s="207">
        <v>138</v>
      </c>
      <c r="BI45" s="204">
        <v>1.81578947368421</v>
      </c>
      <c r="BJ45" s="208">
        <v>666</v>
      </c>
      <c r="BK45" s="207">
        <v>1260</v>
      </c>
      <c r="BL45" s="204">
        <v>1.8918918918918901</v>
      </c>
      <c r="BM45" s="208">
        <v>148</v>
      </c>
      <c r="BN45" s="207">
        <v>450</v>
      </c>
      <c r="BO45" s="204">
        <v>3.0405405405405399</v>
      </c>
      <c r="BP45" s="208">
        <v>1391</v>
      </c>
      <c r="BQ45" s="207">
        <v>4782</v>
      </c>
      <c r="BR45" s="204">
        <v>3.4378145219266698</v>
      </c>
      <c r="BS45" s="208">
        <v>1644</v>
      </c>
      <c r="BT45" s="207">
        <v>3540</v>
      </c>
      <c r="BU45" s="204">
        <v>2.15328467153285</v>
      </c>
      <c r="BV45" s="208">
        <v>158</v>
      </c>
      <c r="BW45" s="207">
        <v>704</v>
      </c>
      <c r="BX45" s="204">
        <v>4.4556962025316498</v>
      </c>
      <c r="BY45" s="208">
        <v>3694</v>
      </c>
      <c r="BZ45" s="207">
        <v>6971</v>
      </c>
      <c r="CA45" s="204">
        <v>1.88711423930698</v>
      </c>
      <c r="CB45" s="193">
        <f t="shared" si="0"/>
        <v>19460</v>
      </c>
      <c r="CC45" s="193">
        <f t="shared" si="0"/>
        <v>44186</v>
      </c>
      <c r="CD45" s="187">
        <f t="shared" si="1"/>
        <v>2.2706063720452208</v>
      </c>
    </row>
    <row r="46" spans="1:82" s="152" customFormat="1" x14ac:dyDescent="0.2">
      <c r="A46" s="175" t="s">
        <v>37</v>
      </c>
      <c r="B46" s="202">
        <v>103</v>
      </c>
      <c r="C46" s="203">
        <v>321</v>
      </c>
      <c r="D46" s="204">
        <v>3.1165048543689302</v>
      </c>
      <c r="E46" s="202">
        <v>3</v>
      </c>
      <c r="F46" s="203">
        <v>9</v>
      </c>
      <c r="G46" s="204">
        <v>3</v>
      </c>
      <c r="H46" s="205">
        <v>11</v>
      </c>
      <c r="I46" s="206">
        <v>49</v>
      </c>
      <c r="J46" s="204">
        <v>4.4545454545454497</v>
      </c>
      <c r="K46" s="205">
        <v>56</v>
      </c>
      <c r="L46" s="207">
        <v>205</v>
      </c>
      <c r="M46" s="204">
        <v>3.66071428571429</v>
      </c>
      <c r="N46" s="208">
        <v>364</v>
      </c>
      <c r="O46" s="207">
        <v>1174</v>
      </c>
      <c r="P46" s="204">
        <v>3.2252747252747298</v>
      </c>
      <c r="Q46" s="208">
        <v>736</v>
      </c>
      <c r="R46" s="207">
        <v>2220</v>
      </c>
      <c r="S46" s="204">
        <v>3.01630434782609</v>
      </c>
      <c r="T46" s="208">
        <v>73</v>
      </c>
      <c r="U46" s="207">
        <v>178</v>
      </c>
      <c r="V46" s="204">
        <v>2.4383561643835598</v>
      </c>
      <c r="W46" s="208">
        <v>6022</v>
      </c>
      <c r="X46" s="207">
        <v>19697</v>
      </c>
      <c r="Y46" s="204">
        <v>3.2708402524078402</v>
      </c>
      <c r="Z46" s="208">
        <v>0</v>
      </c>
      <c r="AA46" s="207">
        <v>0</v>
      </c>
      <c r="AB46" s="204" t="s">
        <v>121</v>
      </c>
      <c r="AC46" s="208">
        <v>1321</v>
      </c>
      <c r="AD46" s="207">
        <v>3679</v>
      </c>
      <c r="AE46" s="204">
        <v>2.78501135503407</v>
      </c>
      <c r="AF46" s="208">
        <v>15</v>
      </c>
      <c r="AG46" s="207">
        <v>20</v>
      </c>
      <c r="AH46" s="204">
        <v>1.3333333333333299</v>
      </c>
      <c r="AI46" s="208">
        <v>320</v>
      </c>
      <c r="AJ46" s="207">
        <v>675</v>
      </c>
      <c r="AK46" s="204">
        <v>2.109375</v>
      </c>
      <c r="AL46" s="208">
        <v>64</v>
      </c>
      <c r="AM46" s="207">
        <v>132</v>
      </c>
      <c r="AN46" s="204">
        <v>2.0625</v>
      </c>
      <c r="AO46" s="208">
        <v>46</v>
      </c>
      <c r="AP46" s="207">
        <v>78</v>
      </c>
      <c r="AQ46" s="204">
        <v>1.6956521739130399</v>
      </c>
      <c r="AR46" s="208">
        <v>54</v>
      </c>
      <c r="AS46" s="207">
        <v>406</v>
      </c>
      <c r="AT46" s="204">
        <v>7.5185185185185199</v>
      </c>
      <c r="AU46" s="208">
        <v>46</v>
      </c>
      <c r="AV46" s="207">
        <v>196</v>
      </c>
      <c r="AW46" s="204">
        <v>4.2608695652173898</v>
      </c>
      <c r="AX46" s="208">
        <v>46</v>
      </c>
      <c r="AY46" s="207">
        <v>214</v>
      </c>
      <c r="AZ46" s="204">
        <v>4.6521739130434803</v>
      </c>
      <c r="BA46" s="208">
        <v>29</v>
      </c>
      <c r="BB46" s="207">
        <v>42</v>
      </c>
      <c r="BC46" s="204">
        <v>1.44827586206897</v>
      </c>
      <c r="BD46" s="208">
        <v>291</v>
      </c>
      <c r="BE46" s="207">
        <v>1017</v>
      </c>
      <c r="BF46" s="204">
        <v>3.4948453608247401</v>
      </c>
      <c r="BG46" s="208">
        <v>12</v>
      </c>
      <c r="BH46" s="207">
        <v>110</v>
      </c>
      <c r="BI46" s="204">
        <v>9.1666666666666696</v>
      </c>
      <c r="BJ46" s="208">
        <v>319</v>
      </c>
      <c r="BK46" s="207">
        <v>720</v>
      </c>
      <c r="BL46" s="204">
        <v>2.2570532915360499</v>
      </c>
      <c r="BM46" s="208">
        <v>31</v>
      </c>
      <c r="BN46" s="207">
        <v>86</v>
      </c>
      <c r="BO46" s="204">
        <v>2.7741935483871001</v>
      </c>
      <c r="BP46" s="208">
        <v>496</v>
      </c>
      <c r="BQ46" s="207">
        <v>1667</v>
      </c>
      <c r="BR46" s="204">
        <v>3.36088709677419</v>
      </c>
      <c r="BS46" s="208">
        <v>1333</v>
      </c>
      <c r="BT46" s="207">
        <v>4139</v>
      </c>
      <c r="BU46" s="204">
        <v>3.1050262565641402</v>
      </c>
      <c r="BV46" s="208">
        <v>49</v>
      </c>
      <c r="BW46" s="207">
        <v>148</v>
      </c>
      <c r="BX46" s="204">
        <v>3.0204081632653099</v>
      </c>
      <c r="BY46" s="208">
        <v>2314</v>
      </c>
      <c r="BZ46" s="207">
        <v>5312</v>
      </c>
      <c r="CA46" s="204">
        <v>2.2955920484010401</v>
      </c>
      <c r="CB46" s="193">
        <f t="shared" si="0"/>
        <v>14154</v>
      </c>
      <c r="CC46" s="193">
        <f t="shared" si="0"/>
        <v>42494</v>
      </c>
      <c r="CD46" s="187">
        <f t="shared" si="1"/>
        <v>3.0022608449908152</v>
      </c>
    </row>
    <row r="47" spans="1:82" s="152" customFormat="1" ht="11.25" customHeight="1" x14ac:dyDescent="0.2">
      <c r="A47" s="175" t="s">
        <v>50</v>
      </c>
      <c r="B47" s="202">
        <v>71</v>
      </c>
      <c r="C47" s="203">
        <v>238</v>
      </c>
      <c r="D47" s="204">
        <v>3.3521126760563398</v>
      </c>
      <c r="E47" s="208">
        <v>1</v>
      </c>
      <c r="F47" s="207">
        <v>1</v>
      </c>
      <c r="G47" s="204">
        <v>1</v>
      </c>
      <c r="H47" s="208">
        <v>1</v>
      </c>
      <c r="I47" s="207">
        <v>2</v>
      </c>
      <c r="J47" s="204">
        <v>2</v>
      </c>
      <c r="K47" s="205">
        <v>37</v>
      </c>
      <c r="L47" s="207">
        <v>70</v>
      </c>
      <c r="M47" s="204">
        <v>1.8918918918918901</v>
      </c>
      <c r="N47" s="208">
        <v>508</v>
      </c>
      <c r="O47" s="207">
        <v>1237</v>
      </c>
      <c r="P47" s="204">
        <v>2.4350393700787398</v>
      </c>
      <c r="Q47" s="208">
        <v>1899</v>
      </c>
      <c r="R47" s="207">
        <v>4098</v>
      </c>
      <c r="S47" s="204">
        <v>2.1579778830963701</v>
      </c>
      <c r="T47" s="208">
        <v>142</v>
      </c>
      <c r="U47" s="207">
        <v>252</v>
      </c>
      <c r="V47" s="204">
        <v>1.77464788732394</v>
      </c>
      <c r="W47" s="208">
        <v>3311</v>
      </c>
      <c r="X47" s="207">
        <v>7207</v>
      </c>
      <c r="Y47" s="204">
        <v>2.17668378133494</v>
      </c>
      <c r="Z47" s="208">
        <v>3</v>
      </c>
      <c r="AA47" s="207">
        <v>41</v>
      </c>
      <c r="AB47" s="204">
        <v>13.6666666666667</v>
      </c>
      <c r="AC47" s="208">
        <v>2003</v>
      </c>
      <c r="AD47" s="207">
        <v>3639</v>
      </c>
      <c r="AE47" s="204">
        <v>1.8167748377433901</v>
      </c>
      <c r="AF47" s="208">
        <v>28</v>
      </c>
      <c r="AG47" s="207">
        <v>89</v>
      </c>
      <c r="AH47" s="204">
        <v>3.1785714285714302</v>
      </c>
      <c r="AI47" s="208">
        <v>1802</v>
      </c>
      <c r="AJ47" s="207">
        <v>3243</v>
      </c>
      <c r="AK47" s="204">
        <v>1.7996670366259699</v>
      </c>
      <c r="AL47" s="208">
        <v>33</v>
      </c>
      <c r="AM47" s="207">
        <v>41</v>
      </c>
      <c r="AN47" s="204">
        <v>1.24242424242424</v>
      </c>
      <c r="AO47" s="208">
        <v>32</v>
      </c>
      <c r="AP47" s="207">
        <v>84</v>
      </c>
      <c r="AQ47" s="204">
        <v>2.625</v>
      </c>
      <c r="AR47" s="208">
        <v>114</v>
      </c>
      <c r="AS47" s="207">
        <v>197</v>
      </c>
      <c r="AT47" s="204">
        <v>1.7280701754386001</v>
      </c>
      <c r="AU47" s="208">
        <v>21</v>
      </c>
      <c r="AV47" s="207">
        <v>34</v>
      </c>
      <c r="AW47" s="204">
        <v>1.61904761904762</v>
      </c>
      <c r="AX47" s="208">
        <v>35</v>
      </c>
      <c r="AY47" s="207">
        <v>54</v>
      </c>
      <c r="AZ47" s="204">
        <v>1.54285714285714</v>
      </c>
      <c r="BA47" s="208">
        <v>20</v>
      </c>
      <c r="BB47" s="207">
        <v>149</v>
      </c>
      <c r="BC47" s="204">
        <v>7.45</v>
      </c>
      <c r="BD47" s="208">
        <v>116</v>
      </c>
      <c r="BE47" s="207">
        <v>352</v>
      </c>
      <c r="BF47" s="204">
        <v>3.0344827586206899</v>
      </c>
      <c r="BG47" s="208">
        <v>10</v>
      </c>
      <c r="BH47" s="207">
        <v>30</v>
      </c>
      <c r="BI47" s="204">
        <v>3</v>
      </c>
      <c r="BJ47" s="208">
        <v>465</v>
      </c>
      <c r="BK47" s="207">
        <v>1052</v>
      </c>
      <c r="BL47" s="204">
        <v>2.2623655913978502</v>
      </c>
      <c r="BM47" s="208">
        <v>31</v>
      </c>
      <c r="BN47" s="207">
        <v>86</v>
      </c>
      <c r="BO47" s="204">
        <v>2.7741935483871001</v>
      </c>
      <c r="BP47" s="208">
        <v>1157</v>
      </c>
      <c r="BQ47" s="207">
        <v>3017</v>
      </c>
      <c r="BR47" s="204">
        <v>2.6076058772688002</v>
      </c>
      <c r="BS47" s="208">
        <v>1117</v>
      </c>
      <c r="BT47" s="207">
        <v>2703</v>
      </c>
      <c r="BU47" s="204">
        <v>2.4198746642793201</v>
      </c>
      <c r="BV47" s="208">
        <v>48</v>
      </c>
      <c r="BW47" s="207">
        <v>270</v>
      </c>
      <c r="BX47" s="204">
        <v>5.625</v>
      </c>
      <c r="BY47" s="208">
        <v>5355</v>
      </c>
      <c r="BZ47" s="207">
        <v>10123</v>
      </c>
      <c r="CA47" s="204">
        <v>1.89038281979458</v>
      </c>
      <c r="CB47" s="193">
        <f t="shared" si="0"/>
        <v>18360</v>
      </c>
      <c r="CC47" s="193">
        <f t="shared" si="0"/>
        <v>38309</v>
      </c>
      <c r="CD47" s="187">
        <f t="shared" si="1"/>
        <v>2.0865468409586057</v>
      </c>
    </row>
    <row r="48" spans="1:82" s="152" customFormat="1" ht="11.25" customHeight="1" x14ac:dyDescent="0.2">
      <c r="A48" s="175" t="s">
        <v>35</v>
      </c>
      <c r="B48" s="202">
        <v>430</v>
      </c>
      <c r="C48" s="203">
        <v>811</v>
      </c>
      <c r="D48" s="204">
        <v>1.8860465116279099</v>
      </c>
      <c r="E48" s="202">
        <v>5</v>
      </c>
      <c r="F48" s="203">
        <v>13</v>
      </c>
      <c r="G48" s="204">
        <v>2.6</v>
      </c>
      <c r="H48" s="208">
        <v>3</v>
      </c>
      <c r="I48" s="207">
        <v>3</v>
      </c>
      <c r="J48" s="204">
        <v>1</v>
      </c>
      <c r="K48" s="205">
        <v>76</v>
      </c>
      <c r="L48" s="207">
        <v>150</v>
      </c>
      <c r="M48" s="204">
        <v>1.9736842105263199</v>
      </c>
      <c r="N48" s="208">
        <v>709</v>
      </c>
      <c r="O48" s="207">
        <v>1338</v>
      </c>
      <c r="P48" s="204">
        <v>1.88716502115656</v>
      </c>
      <c r="Q48" s="208">
        <v>1824</v>
      </c>
      <c r="R48" s="207">
        <v>3752</v>
      </c>
      <c r="S48" s="204">
        <v>2.0570175438596499</v>
      </c>
      <c r="T48" s="208">
        <v>99</v>
      </c>
      <c r="U48" s="207">
        <v>162</v>
      </c>
      <c r="V48" s="204">
        <v>1.63636363636364</v>
      </c>
      <c r="W48" s="208">
        <v>3386</v>
      </c>
      <c r="X48" s="207">
        <v>6638</v>
      </c>
      <c r="Y48" s="204">
        <v>1.9604252805670399</v>
      </c>
      <c r="Z48" s="208">
        <v>16</v>
      </c>
      <c r="AA48" s="207">
        <v>21</v>
      </c>
      <c r="AB48" s="204">
        <v>1.3125</v>
      </c>
      <c r="AC48" s="208">
        <v>1473</v>
      </c>
      <c r="AD48" s="207">
        <v>5106</v>
      </c>
      <c r="AE48" s="204">
        <v>3.4663951120162899</v>
      </c>
      <c r="AF48" s="208">
        <v>7</v>
      </c>
      <c r="AG48" s="207">
        <v>11</v>
      </c>
      <c r="AH48" s="204">
        <v>1.5714285714285701</v>
      </c>
      <c r="AI48" s="208">
        <v>808</v>
      </c>
      <c r="AJ48" s="207">
        <v>1890</v>
      </c>
      <c r="AK48" s="204">
        <v>2.3391089108910901</v>
      </c>
      <c r="AL48" s="208">
        <v>15</v>
      </c>
      <c r="AM48" s="207">
        <v>24</v>
      </c>
      <c r="AN48" s="204">
        <v>1.6</v>
      </c>
      <c r="AO48" s="208">
        <v>246</v>
      </c>
      <c r="AP48" s="207">
        <v>368</v>
      </c>
      <c r="AQ48" s="204">
        <v>1.4959349593495901</v>
      </c>
      <c r="AR48" s="208">
        <v>208</v>
      </c>
      <c r="AS48" s="207">
        <v>435</v>
      </c>
      <c r="AT48" s="204">
        <v>2.0913461538461502</v>
      </c>
      <c r="AU48" s="208">
        <v>28</v>
      </c>
      <c r="AV48" s="207">
        <v>28</v>
      </c>
      <c r="AW48" s="204">
        <v>1</v>
      </c>
      <c r="AX48" s="208">
        <v>134</v>
      </c>
      <c r="AY48" s="207">
        <v>266</v>
      </c>
      <c r="AZ48" s="204">
        <v>1.98507462686567</v>
      </c>
      <c r="BA48" s="208">
        <v>76</v>
      </c>
      <c r="BB48" s="207">
        <v>190</v>
      </c>
      <c r="BC48" s="204">
        <v>2.5</v>
      </c>
      <c r="BD48" s="208">
        <v>466</v>
      </c>
      <c r="BE48" s="207">
        <v>1380</v>
      </c>
      <c r="BF48" s="204">
        <v>2.9613733905579398</v>
      </c>
      <c r="BG48" s="208">
        <v>57</v>
      </c>
      <c r="BH48" s="207">
        <v>176</v>
      </c>
      <c r="BI48" s="204">
        <v>3.0877192982456099</v>
      </c>
      <c r="BJ48" s="208">
        <v>1354</v>
      </c>
      <c r="BK48" s="207">
        <v>2871</v>
      </c>
      <c r="BL48" s="204">
        <v>2.1203840472673599</v>
      </c>
      <c r="BM48" s="208">
        <v>95</v>
      </c>
      <c r="BN48" s="207">
        <v>223</v>
      </c>
      <c r="BO48" s="204">
        <v>2.34736842105263</v>
      </c>
      <c r="BP48" s="208">
        <v>726</v>
      </c>
      <c r="BQ48" s="207">
        <v>2338</v>
      </c>
      <c r="BR48" s="204">
        <v>3.2203856749311299</v>
      </c>
      <c r="BS48" s="208">
        <v>1171</v>
      </c>
      <c r="BT48" s="207">
        <v>2836</v>
      </c>
      <c r="BU48" s="204">
        <v>2.4218616567036699</v>
      </c>
      <c r="BV48" s="208">
        <v>100</v>
      </c>
      <c r="BW48" s="207">
        <v>235</v>
      </c>
      <c r="BX48" s="204">
        <v>2.35</v>
      </c>
      <c r="BY48" s="208">
        <v>3531</v>
      </c>
      <c r="BZ48" s="207">
        <v>6627</v>
      </c>
      <c r="CA48" s="204">
        <v>1.8768054375531</v>
      </c>
      <c r="CB48" s="193">
        <f t="shared" si="0"/>
        <v>17043</v>
      </c>
      <c r="CC48" s="193">
        <f t="shared" si="0"/>
        <v>37892</v>
      </c>
      <c r="CD48" s="187">
        <f t="shared" si="1"/>
        <v>2.223317491052045</v>
      </c>
    </row>
    <row r="49" spans="1:82" s="152" customFormat="1" ht="11.25" customHeight="1" x14ac:dyDescent="0.2">
      <c r="A49" s="175" t="s">
        <v>36</v>
      </c>
      <c r="B49" s="202">
        <v>185</v>
      </c>
      <c r="C49" s="203">
        <v>457</v>
      </c>
      <c r="D49" s="204">
        <v>2.4702702702702699</v>
      </c>
      <c r="E49" s="208">
        <v>23</v>
      </c>
      <c r="F49" s="207">
        <v>57</v>
      </c>
      <c r="G49" s="204">
        <v>2.47826086956522</v>
      </c>
      <c r="H49" s="208">
        <v>13</v>
      </c>
      <c r="I49" s="207">
        <v>29</v>
      </c>
      <c r="J49" s="204">
        <v>2.2307692307692299</v>
      </c>
      <c r="K49" s="205">
        <v>61</v>
      </c>
      <c r="L49" s="207">
        <v>118</v>
      </c>
      <c r="M49" s="204">
        <v>1.9344262295082</v>
      </c>
      <c r="N49" s="208">
        <v>464</v>
      </c>
      <c r="O49" s="207">
        <v>956</v>
      </c>
      <c r="P49" s="204">
        <v>2.06034482758621</v>
      </c>
      <c r="Q49" s="208">
        <v>1296</v>
      </c>
      <c r="R49" s="207">
        <v>3626</v>
      </c>
      <c r="S49" s="204">
        <v>2.7978395061728398</v>
      </c>
      <c r="T49" s="208">
        <v>148</v>
      </c>
      <c r="U49" s="207">
        <v>256</v>
      </c>
      <c r="V49" s="204">
        <v>1.72972972972973</v>
      </c>
      <c r="W49" s="208">
        <v>2639</v>
      </c>
      <c r="X49" s="207">
        <v>5135</v>
      </c>
      <c r="Y49" s="204">
        <v>1.94581280788177</v>
      </c>
      <c r="Z49" s="208">
        <v>38</v>
      </c>
      <c r="AA49" s="207">
        <v>141</v>
      </c>
      <c r="AB49" s="204">
        <v>3.7105263157894699</v>
      </c>
      <c r="AC49" s="208">
        <v>1131</v>
      </c>
      <c r="AD49" s="207">
        <v>3558</v>
      </c>
      <c r="AE49" s="204">
        <v>3.1458885941644601</v>
      </c>
      <c r="AF49" s="208">
        <v>6</v>
      </c>
      <c r="AG49" s="207">
        <v>13</v>
      </c>
      <c r="AH49" s="204">
        <v>2.1666666666666701</v>
      </c>
      <c r="AI49" s="208">
        <v>541</v>
      </c>
      <c r="AJ49" s="207">
        <v>1078</v>
      </c>
      <c r="AK49" s="204">
        <v>1.9926062846580399</v>
      </c>
      <c r="AL49" s="208">
        <v>55</v>
      </c>
      <c r="AM49" s="207">
        <v>83</v>
      </c>
      <c r="AN49" s="204">
        <v>1.5090909090909099</v>
      </c>
      <c r="AO49" s="208">
        <v>45</v>
      </c>
      <c r="AP49" s="207">
        <v>64</v>
      </c>
      <c r="AQ49" s="204">
        <v>1.4222222222222201</v>
      </c>
      <c r="AR49" s="208">
        <v>450</v>
      </c>
      <c r="AS49" s="207">
        <v>1542</v>
      </c>
      <c r="AT49" s="204">
        <v>3.4266666666666699</v>
      </c>
      <c r="AU49" s="208">
        <v>45</v>
      </c>
      <c r="AV49" s="207">
        <v>88</v>
      </c>
      <c r="AW49" s="204">
        <v>1.9555555555555599</v>
      </c>
      <c r="AX49" s="208">
        <v>64</v>
      </c>
      <c r="AY49" s="207">
        <v>147</v>
      </c>
      <c r="AZ49" s="204">
        <v>2.296875</v>
      </c>
      <c r="BA49" s="208">
        <v>73</v>
      </c>
      <c r="BB49" s="207">
        <v>131</v>
      </c>
      <c r="BC49" s="204">
        <v>1.79452054794521</v>
      </c>
      <c r="BD49" s="208">
        <v>316</v>
      </c>
      <c r="BE49" s="207">
        <v>643</v>
      </c>
      <c r="BF49" s="204">
        <v>2.03481012658228</v>
      </c>
      <c r="BG49" s="208">
        <v>63</v>
      </c>
      <c r="BH49" s="207">
        <v>137</v>
      </c>
      <c r="BI49" s="204">
        <v>2.17460317460317</v>
      </c>
      <c r="BJ49" s="208">
        <v>525</v>
      </c>
      <c r="BK49" s="207">
        <v>1322</v>
      </c>
      <c r="BL49" s="204">
        <v>2.5180952380952402</v>
      </c>
      <c r="BM49" s="208">
        <v>139</v>
      </c>
      <c r="BN49" s="207">
        <v>360</v>
      </c>
      <c r="BO49" s="204">
        <v>2.5899280575539598</v>
      </c>
      <c r="BP49" s="208">
        <v>2222</v>
      </c>
      <c r="BQ49" s="207">
        <v>8012</v>
      </c>
      <c r="BR49" s="204">
        <v>3.6057605760576101</v>
      </c>
      <c r="BS49" s="208">
        <v>725</v>
      </c>
      <c r="BT49" s="207">
        <v>1631</v>
      </c>
      <c r="BU49" s="204">
        <v>2.2496551724137901</v>
      </c>
      <c r="BV49" s="208">
        <v>81</v>
      </c>
      <c r="BW49" s="207">
        <v>820</v>
      </c>
      <c r="BX49" s="204">
        <v>10.1234567901235</v>
      </c>
      <c r="BY49" s="208">
        <v>3588</v>
      </c>
      <c r="BZ49" s="207">
        <v>6387</v>
      </c>
      <c r="CA49" s="204">
        <v>1.7801003344481601</v>
      </c>
      <c r="CB49" s="193">
        <f t="shared" si="0"/>
        <v>14936</v>
      </c>
      <c r="CC49" s="193">
        <f t="shared" si="0"/>
        <v>36791</v>
      </c>
      <c r="CD49" s="187">
        <f t="shared" si="1"/>
        <v>2.4632431708623459</v>
      </c>
    </row>
    <row r="50" spans="1:82" s="152" customFormat="1" ht="11.25" customHeight="1" x14ac:dyDescent="0.2">
      <c r="A50" s="175" t="s">
        <v>57</v>
      </c>
      <c r="B50" s="202">
        <v>506</v>
      </c>
      <c r="C50" s="203">
        <v>944</v>
      </c>
      <c r="D50" s="204">
        <v>1.86561264822134</v>
      </c>
      <c r="E50" s="202">
        <v>5</v>
      </c>
      <c r="F50" s="203">
        <v>5</v>
      </c>
      <c r="G50" s="204">
        <v>1</v>
      </c>
      <c r="H50" s="205">
        <v>8</v>
      </c>
      <c r="I50" s="206">
        <v>13</v>
      </c>
      <c r="J50" s="204">
        <v>1.625</v>
      </c>
      <c r="K50" s="205">
        <v>11</v>
      </c>
      <c r="L50" s="207">
        <v>27</v>
      </c>
      <c r="M50" s="204">
        <v>2.4545454545454501</v>
      </c>
      <c r="N50" s="208">
        <v>236</v>
      </c>
      <c r="O50" s="207">
        <v>714</v>
      </c>
      <c r="P50" s="204">
        <v>3.0254237288135601</v>
      </c>
      <c r="Q50" s="208">
        <v>4595</v>
      </c>
      <c r="R50" s="207">
        <v>9595</v>
      </c>
      <c r="S50" s="204">
        <v>2.0881392818280702</v>
      </c>
      <c r="T50" s="208">
        <v>35</v>
      </c>
      <c r="U50" s="207">
        <v>78</v>
      </c>
      <c r="V50" s="204">
        <v>2.22857142857143</v>
      </c>
      <c r="W50" s="208">
        <v>1601</v>
      </c>
      <c r="X50" s="207">
        <v>3860</v>
      </c>
      <c r="Y50" s="204">
        <v>2.41099312929419</v>
      </c>
      <c r="Z50" s="208">
        <v>5</v>
      </c>
      <c r="AA50" s="207">
        <v>14</v>
      </c>
      <c r="AB50" s="204">
        <v>2.8</v>
      </c>
      <c r="AC50" s="208">
        <v>398</v>
      </c>
      <c r="AD50" s="207">
        <v>749</v>
      </c>
      <c r="AE50" s="204">
        <v>1.88190954773869</v>
      </c>
      <c r="AF50" s="208">
        <v>2</v>
      </c>
      <c r="AG50" s="207">
        <v>8</v>
      </c>
      <c r="AH50" s="204">
        <v>4</v>
      </c>
      <c r="AI50" s="208">
        <v>2022</v>
      </c>
      <c r="AJ50" s="207">
        <v>3500</v>
      </c>
      <c r="AK50" s="204">
        <v>1.73095944609298</v>
      </c>
      <c r="AL50" s="208">
        <v>15</v>
      </c>
      <c r="AM50" s="207">
        <v>25</v>
      </c>
      <c r="AN50" s="204">
        <v>1.6666666666666701</v>
      </c>
      <c r="AO50" s="208">
        <v>89</v>
      </c>
      <c r="AP50" s="207">
        <v>143</v>
      </c>
      <c r="AQ50" s="204">
        <v>1.60674157303371</v>
      </c>
      <c r="AR50" s="208">
        <v>182</v>
      </c>
      <c r="AS50" s="207">
        <v>251</v>
      </c>
      <c r="AT50" s="204">
        <v>1.37912087912088</v>
      </c>
      <c r="AU50" s="208">
        <v>12</v>
      </c>
      <c r="AV50" s="207">
        <v>92</v>
      </c>
      <c r="AW50" s="204">
        <v>7.6666666666666696</v>
      </c>
      <c r="AX50" s="208">
        <v>28</v>
      </c>
      <c r="AY50" s="207">
        <v>112</v>
      </c>
      <c r="AZ50" s="204">
        <v>4</v>
      </c>
      <c r="BA50" s="208">
        <v>485</v>
      </c>
      <c r="BB50" s="207">
        <v>873</v>
      </c>
      <c r="BC50" s="204">
        <v>1.8</v>
      </c>
      <c r="BD50" s="208">
        <v>146</v>
      </c>
      <c r="BE50" s="207">
        <v>673</v>
      </c>
      <c r="BF50" s="204">
        <v>4.60958904109589</v>
      </c>
      <c r="BG50" s="208">
        <v>9</v>
      </c>
      <c r="BH50" s="207">
        <v>16</v>
      </c>
      <c r="BI50" s="204">
        <v>1.7777777777777799</v>
      </c>
      <c r="BJ50" s="208">
        <v>191</v>
      </c>
      <c r="BK50" s="207">
        <v>283</v>
      </c>
      <c r="BL50" s="204">
        <v>1.48167539267016</v>
      </c>
      <c r="BM50" s="208">
        <v>10</v>
      </c>
      <c r="BN50" s="207">
        <v>13</v>
      </c>
      <c r="BO50" s="204">
        <v>1.3</v>
      </c>
      <c r="BP50" s="208">
        <v>2577</v>
      </c>
      <c r="BQ50" s="207">
        <v>4177</v>
      </c>
      <c r="BR50" s="204">
        <v>1.6208769887465999</v>
      </c>
      <c r="BS50" s="208">
        <v>621</v>
      </c>
      <c r="BT50" s="207">
        <v>1389</v>
      </c>
      <c r="BU50" s="204">
        <v>2.2367149758454099</v>
      </c>
      <c r="BV50" s="208">
        <v>18</v>
      </c>
      <c r="BW50" s="207">
        <v>77</v>
      </c>
      <c r="BX50" s="204">
        <v>4.2777777777777803</v>
      </c>
      <c r="BY50" s="208">
        <v>5164</v>
      </c>
      <c r="BZ50" s="207">
        <v>8143</v>
      </c>
      <c r="CA50" s="204">
        <v>1.57687838884586</v>
      </c>
      <c r="CB50" s="193">
        <f t="shared" si="0"/>
        <v>18971</v>
      </c>
      <c r="CC50" s="193">
        <f t="shared" si="0"/>
        <v>35774</v>
      </c>
      <c r="CD50" s="187">
        <f t="shared" si="1"/>
        <v>1.8857203099467608</v>
      </c>
    </row>
    <row r="51" spans="1:82" s="152" customFormat="1" ht="11.25" customHeight="1" x14ac:dyDescent="0.2">
      <c r="A51" s="175" t="s">
        <v>45</v>
      </c>
      <c r="B51" s="202">
        <v>88</v>
      </c>
      <c r="C51" s="203">
        <v>214</v>
      </c>
      <c r="D51" s="204">
        <v>2.4318181818181799</v>
      </c>
      <c r="E51" s="202">
        <v>1</v>
      </c>
      <c r="F51" s="203">
        <v>1</v>
      </c>
      <c r="G51" s="204">
        <v>1</v>
      </c>
      <c r="H51" s="205">
        <v>2</v>
      </c>
      <c r="I51" s="206">
        <v>2</v>
      </c>
      <c r="J51" s="204">
        <v>1</v>
      </c>
      <c r="K51" s="205">
        <v>70</v>
      </c>
      <c r="L51" s="207">
        <v>100</v>
      </c>
      <c r="M51" s="204">
        <v>1.4285714285714299</v>
      </c>
      <c r="N51" s="208">
        <v>470</v>
      </c>
      <c r="O51" s="207">
        <v>1045</v>
      </c>
      <c r="P51" s="204">
        <v>2.2234042553191502</v>
      </c>
      <c r="Q51" s="208">
        <v>1611</v>
      </c>
      <c r="R51" s="207">
        <v>3742</v>
      </c>
      <c r="S51" s="204">
        <v>2.3227808814400999</v>
      </c>
      <c r="T51" s="208">
        <v>39</v>
      </c>
      <c r="U51" s="207">
        <v>68</v>
      </c>
      <c r="V51" s="204">
        <v>1.7435897435897401</v>
      </c>
      <c r="W51" s="208">
        <v>5276</v>
      </c>
      <c r="X51" s="207">
        <v>12296</v>
      </c>
      <c r="Y51" s="204">
        <v>2.3305534495830198</v>
      </c>
      <c r="Z51" s="208">
        <v>7</v>
      </c>
      <c r="AA51" s="207">
        <v>16</v>
      </c>
      <c r="AB51" s="204">
        <v>2.28571428571429</v>
      </c>
      <c r="AC51" s="208">
        <v>651</v>
      </c>
      <c r="AD51" s="207">
        <v>2019</v>
      </c>
      <c r="AE51" s="204">
        <v>3.1013824884792598</v>
      </c>
      <c r="AF51" s="208">
        <v>4</v>
      </c>
      <c r="AG51" s="207">
        <v>8</v>
      </c>
      <c r="AH51" s="204">
        <v>2</v>
      </c>
      <c r="AI51" s="208">
        <v>602</v>
      </c>
      <c r="AJ51" s="207">
        <v>1163</v>
      </c>
      <c r="AK51" s="204">
        <v>1.93189368770764</v>
      </c>
      <c r="AL51" s="208">
        <v>24</v>
      </c>
      <c r="AM51" s="207">
        <v>62</v>
      </c>
      <c r="AN51" s="204">
        <v>2.5833333333333299</v>
      </c>
      <c r="AO51" s="208">
        <v>58</v>
      </c>
      <c r="AP51" s="207">
        <v>137</v>
      </c>
      <c r="AQ51" s="204">
        <v>2.3620689655172402</v>
      </c>
      <c r="AR51" s="228">
        <v>64</v>
      </c>
      <c r="AS51" s="229">
        <v>188</v>
      </c>
      <c r="AT51" s="204">
        <v>2.9375</v>
      </c>
      <c r="AU51" s="228">
        <v>23</v>
      </c>
      <c r="AV51" s="229">
        <v>45</v>
      </c>
      <c r="AW51" s="204">
        <v>1.9565217391304299</v>
      </c>
      <c r="AX51" s="228">
        <v>37</v>
      </c>
      <c r="AY51" s="229">
        <v>74</v>
      </c>
      <c r="AZ51" s="204">
        <v>2</v>
      </c>
      <c r="BA51" s="228">
        <v>64</v>
      </c>
      <c r="BB51" s="229">
        <v>114</v>
      </c>
      <c r="BC51" s="204">
        <v>1.78125</v>
      </c>
      <c r="BD51" s="228">
        <v>289</v>
      </c>
      <c r="BE51" s="229">
        <v>858</v>
      </c>
      <c r="BF51" s="204">
        <v>2.9688581314878899</v>
      </c>
      <c r="BG51" s="228">
        <v>27</v>
      </c>
      <c r="BH51" s="229">
        <v>32</v>
      </c>
      <c r="BI51" s="204">
        <v>1.18518518518519</v>
      </c>
      <c r="BJ51" s="228">
        <v>695</v>
      </c>
      <c r="BK51" s="229">
        <v>1390</v>
      </c>
      <c r="BL51" s="204">
        <v>2</v>
      </c>
      <c r="BM51" s="228">
        <v>15</v>
      </c>
      <c r="BN51" s="229">
        <v>36</v>
      </c>
      <c r="BO51" s="204">
        <v>2.4</v>
      </c>
      <c r="BP51" s="228">
        <v>449</v>
      </c>
      <c r="BQ51" s="229">
        <v>1683</v>
      </c>
      <c r="BR51" s="204">
        <v>3.7483296213808499</v>
      </c>
      <c r="BS51" s="228">
        <v>815</v>
      </c>
      <c r="BT51" s="229">
        <v>2153</v>
      </c>
      <c r="BU51" s="204">
        <v>2.6417177914110401</v>
      </c>
      <c r="BV51" s="228">
        <v>24</v>
      </c>
      <c r="BW51" s="229">
        <v>69</v>
      </c>
      <c r="BX51" s="204">
        <v>2.875</v>
      </c>
      <c r="BY51" s="228">
        <v>3004</v>
      </c>
      <c r="BZ51" s="229">
        <v>6517</v>
      </c>
      <c r="CA51" s="204">
        <v>2.1694407456724401</v>
      </c>
      <c r="CB51" s="193">
        <f t="shared" si="0"/>
        <v>14409</v>
      </c>
      <c r="CC51" s="193">
        <f t="shared" si="0"/>
        <v>34032</v>
      </c>
      <c r="CD51" s="187">
        <f t="shared" si="1"/>
        <v>2.361857172600458</v>
      </c>
    </row>
    <row r="52" spans="1:82" s="152" customFormat="1" ht="11.25" customHeight="1" x14ac:dyDescent="0.2">
      <c r="A52" s="175" t="s">
        <v>38</v>
      </c>
      <c r="B52" s="202">
        <v>300</v>
      </c>
      <c r="C52" s="203">
        <v>762</v>
      </c>
      <c r="D52" s="204">
        <v>2.54</v>
      </c>
      <c r="E52" s="208">
        <v>7</v>
      </c>
      <c r="F52" s="207">
        <v>12</v>
      </c>
      <c r="G52" s="204">
        <v>1.71428571428571</v>
      </c>
      <c r="H52" s="208">
        <v>13</v>
      </c>
      <c r="I52" s="207">
        <v>20</v>
      </c>
      <c r="J52" s="204">
        <v>1.5384615384615401</v>
      </c>
      <c r="K52" s="205">
        <v>96</v>
      </c>
      <c r="L52" s="207">
        <v>168</v>
      </c>
      <c r="M52" s="204">
        <v>1.75</v>
      </c>
      <c r="N52" s="208">
        <v>479</v>
      </c>
      <c r="O52" s="207">
        <v>989</v>
      </c>
      <c r="P52" s="204">
        <v>2.0647181628392501</v>
      </c>
      <c r="Q52" s="208">
        <v>1146</v>
      </c>
      <c r="R52" s="207">
        <v>2864</v>
      </c>
      <c r="S52" s="204">
        <v>2.49912739965096</v>
      </c>
      <c r="T52" s="208">
        <v>99</v>
      </c>
      <c r="U52" s="207">
        <v>174</v>
      </c>
      <c r="V52" s="204">
        <v>1.75757575757576</v>
      </c>
      <c r="W52" s="208">
        <v>2181</v>
      </c>
      <c r="X52" s="207">
        <v>4526</v>
      </c>
      <c r="Y52" s="204">
        <v>2.0751948647409399</v>
      </c>
      <c r="Z52" s="208">
        <v>9</v>
      </c>
      <c r="AA52" s="207">
        <v>17</v>
      </c>
      <c r="AB52" s="204">
        <v>1.8888888888888899</v>
      </c>
      <c r="AC52" s="208">
        <v>1304</v>
      </c>
      <c r="AD52" s="207">
        <v>3555</v>
      </c>
      <c r="AE52" s="204">
        <v>2.7262269938650299</v>
      </c>
      <c r="AF52" s="208">
        <v>0</v>
      </c>
      <c r="AG52" s="207">
        <v>0</v>
      </c>
      <c r="AH52" s="204" t="s">
        <v>121</v>
      </c>
      <c r="AI52" s="208">
        <v>528</v>
      </c>
      <c r="AJ52" s="207">
        <v>986</v>
      </c>
      <c r="AK52" s="204">
        <v>1.86742424242424</v>
      </c>
      <c r="AL52" s="208">
        <v>48</v>
      </c>
      <c r="AM52" s="207">
        <v>82</v>
      </c>
      <c r="AN52" s="204">
        <v>1.7083333333333299</v>
      </c>
      <c r="AO52" s="208">
        <v>69</v>
      </c>
      <c r="AP52" s="207">
        <v>154</v>
      </c>
      <c r="AQ52" s="204">
        <v>2.2318840579710102</v>
      </c>
      <c r="AR52" s="208">
        <v>220</v>
      </c>
      <c r="AS52" s="207">
        <v>733</v>
      </c>
      <c r="AT52" s="204">
        <v>3.3318181818181798</v>
      </c>
      <c r="AU52" s="208">
        <v>91</v>
      </c>
      <c r="AV52" s="207">
        <v>228</v>
      </c>
      <c r="AW52" s="204">
        <v>2.5054945054945099</v>
      </c>
      <c r="AX52" s="208">
        <v>47</v>
      </c>
      <c r="AY52" s="207">
        <v>74</v>
      </c>
      <c r="AZ52" s="204">
        <v>1.5744680851063799</v>
      </c>
      <c r="BA52" s="208">
        <v>117</v>
      </c>
      <c r="BB52" s="207">
        <v>235</v>
      </c>
      <c r="BC52" s="204">
        <v>2.0085470085470098</v>
      </c>
      <c r="BD52" s="208">
        <v>244</v>
      </c>
      <c r="BE52" s="207">
        <v>583</v>
      </c>
      <c r="BF52" s="204">
        <v>2.3893442622950798</v>
      </c>
      <c r="BG52" s="208">
        <v>81</v>
      </c>
      <c r="BH52" s="207">
        <v>167</v>
      </c>
      <c r="BI52" s="204">
        <v>2.06172839506173</v>
      </c>
      <c r="BJ52" s="208">
        <v>623</v>
      </c>
      <c r="BK52" s="207">
        <v>1104</v>
      </c>
      <c r="BL52" s="204">
        <v>1.77207062600321</v>
      </c>
      <c r="BM52" s="208">
        <v>83</v>
      </c>
      <c r="BN52" s="207">
        <v>236</v>
      </c>
      <c r="BO52" s="204">
        <v>2.8433734939758999</v>
      </c>
      <c r="BP52" s="208">
        <v>928</v>
      </c>
      <c r="BQ52" s="207">
        <v>3152</v>
      </c>
      <c r="BR52" s="204">
        <v>3.3965517241379302</v>
      </c>
      <c r="BS52" s="208">
        <v>741</v>
      </c>
      <c r="BT52" s="207">
        <v>1596</v>
      </c>
      <c r="BU52" s="204">
        <v>2.1538461538461502</v>
      </c>
      <c r="BV52" s="208">
        <v>86</v>
      </c>
      <c r="BW52" s="207">
        <v>569</v>
      </c>
      <c r="BX52" s="204">
        <v>6.6162790697674403</v>
      </c>
      <c r="BY52" s="208">
        <v>3961</v>
      </c>
      <c r="BZ52" s="207">
        <v>9433</v>
      </c>
      <c r="CA52" s="204">
        <v>2.3814693259277999</v>
      </c>
      <c r="CB52" s="193">
        <f t="shared" si="0"/>
        <v>13501</v>
      </c>
      <c r="CC52" s="193">
        <f t="shared" si="0"/>
        <v>32419</v>
      </c>
      <c r="CD52" s="187">
        <f t="shared" si="1"/>
        <v>2.4012295385526996</v>
      </c>
    </row>
    <row r="53" spans="1:82" s="152" customFormat="1" ht="11.25" customHeight="1" x14ac:dyDescent="0.2">
      <c r="A53" s="175" t="s">
        <v>110</v>
      </c>
      <c r="B53" s="202">
        <v>69</v>
      </c>
      <c r="C53" s="203">
        <v>209</v>
      </c>
      <c r="D53" s="204">
        <v>3.02898550724638</v>
      </c>
      <c r="E53" s="202">
        <v>8</v>
      </c>
      <c r="F53" s="203">
        <v>14</v>
      </c>
      <c r="G53" s="204">
        <v>1.75</v>
      </c>
      <c r="H53" s="205">
        <v>8</v>
      </c>
      <c r="I53" s="206">
        <v>17</v>
      </c>
      <c r="J53" s="204">
        <v>2.125</v>
      </c>
      <c r="K53" s="205">
        <v>18</v>
      </c>
      <c r="L53" s="207">
        <v>50</v>
      </c>
      <c r="M53" s="204">
        <v>2.7777777777777799</v>
      </c>
      <c r="N53" s="208">
        <v>324</v>
      </c>
      <c r="O53" s="207">
        <v>691</v>
      </c>
      <c r="P53" s="204">
        <v>2.13271604938272</v>
      </c>
      <c r="Q53" s="208">
        <v>1655</v>
      </c>
      <c r="R53" s="207">
        <v>3733</v>
      </c>
      <c r="S53" s="204">
        <v>2.25558912386707</v>
      </c>
      <c r="T53" s="208">
        <v>36</v>
      </c>
      <c r="U53" s="207">
        <v>41</v>
      </c>
      <c r="V53" s="204">
        <v>1.1388888888888899</v>
      </c>
      <c r="W53" s="208">
        <v>2819</v>
      </c>
      <c r="X53" s="207">
        <v>7030</v>
      </c>
      <c r="Y53" s="204">
        <v>2.4937921248669701</v>
      </c>
      <c r="Z53" s="208">
        <v>17</v>
      </c>
      <c r="AA53" s="207">
        <v>56</v>
      </c>
      <c r="AB53" s="204">
        <v>3.2941176470588198</v>
      </c>
      <c r="AC53" s="208">
        <v>1034</v>
      </c>
      <c r="AD53" s="207">
        <v>2210</v>
      </c>
      <c r="AE53" s="204">
        <v>2.1373307543520301</v>
      </c>
      <c r="AF53" s="208">
        <v>1</v>
      </c>
      <c r="AG53" s="207">
        <v>1</v>
      </c>
      <c r="AH53" s="204">
        <v>1</v>
      </c>
      <c r="AI53" s="208">
        <v>1300</v>
      </c>
      <c r="AJ53" s="207">
        <v>2442</v>
      </c>
      <c r="AK53" s="204">
        <v>1.87846153846154</v>
      </c>
      <c r="AL53" s="208">
        <v>40</v>
      </c>
      <c r="AM53" s="207">
        <v>73</v>
      </c>
      <c r="AN53" s="204">
        <v>1.825</v>
      </c>
      <c r="AO53" s="208">
        <v>33</v>
      </c>
      <c r="AP53" s="207">
        <v>48</v>
      </c>
      <c r="AQ53" s="204">
        <v>1.4545454545454499</v>
      </c>
      <c r="AR53" s="208">
        <v>46</v>
      </c>
      <c r="AS53" s="207">
        <v>86</v>
      </c>
      <c r="AT53" s="204">
        <v>1.8695652173913</v>
      </c>
      <c r="AU53" s="208">
        <v>43</v>
      </c>
      <c r="AV53" s="207">
        <v>148</v>
      </c>
      <c r="AW53" s="204">
        <v>3.4418604651162799</v>
      </c>
      <c r="AX53" s="208">
        <v>31</v>
      </c>
      <c r="AY53" s="207">
        <v>108</v>
      </c>
      <c r="AZ53" s="204">
        <v>3.4838709677419399</v>
      </c>
      <c r="BA53" s="208">
        <v>24</v>
      </c>
      <c r="BB53" s="207">
        <v>47</v>
      </c>
      <c r="BC53" s="204">
        <v>1.9583333333333299</v>
      </c>
      <c r="BD53" s="208">
        <v>224</v>
      </c>
      <c r="BE53" s="207">
        <v>484</v>
      </c>
      <c r="BF53" s="204">
        <v>2.16071428571429</v>
      </c>
      <c r="BG53" s="208">
        <v>12</v>
      </c>
      <c r="BH53" s="207">
        <v>26</v>
      </c>
      <c r="BI53" s="204">
        <v>2.1666666666666701</v>
      </c>
      <c r="BJ53" s="208">
        <v>357</v>
      </c>
      <c r="BK53" s="207">
        <v>729</v>
      </c>
      <c r="BL53" s="204">
        <v>2.0420168067226898</v>
      </c>
      <c r="BM53" s="208">
        <v>40</v>
      </c>
      <c r="BN53" s="207">
        <v>123</v>
      </c>
      <c r="BO53" s="204">
        <v>3.0750000000000002</v>
      </c>
      <c r="BP53" s="208">
        <v>978</v>
      </c>
      <c r="BQ53" s="207">
        <v>2976</v>
      </c>
      <c r="BR53" s="204">
        <v>3.0429447852760698</v>
      </c>
      <c r="BS53" s="208">
        <v>620</v>
      </c>
      <c r="BT53" s="207">
        <v>1582</v>
      </c>
      <c r="BU53" s="204">
        <v>2.5516129032258101</v>
      </c>
      <c r="BV53" s="208">
        <v>41</v>
      </c>
      <c r="BW53" s="207">
        <v>113</v>
      </c>
      <c r="BX53" s="204">
        <v>2.75609756097561</v>
      </c>
      <c r="BY53" s="208">
        <v>4460</v>
      </c>
      <c r="BZ53" s="207">
        <v>8828</v>
      </c>
      <c r="CA53" s="204">
        <v>1.97937219730942</v>
      </c>
      <c r="CB53" s="193">
        <f t="shared" si="0"/>
        <v>14238</v>
      </c>
      <c r="CC53" s="193">
        <f t="shared" si="0"/>
        <v>31865</v>
      </c>
      <c r="CD53" s="187">
        <f t="shared" si="1"/>
        <v>2.2380250035117291</v>
      </c>
    </row>
    <row r="54" spans="1:82" s="152" customFormat="1" ht="11.25" customHeight="1" x14ac:dyDescent="0.2">
      <c r="A54" s="175" t="s">
        <v>47</v>
      </c>
      <c r="B54" s="202">
        <v>34</v>
      </c>
      <c r="C54" s="203">
        <v>69</v>
      </c>
      <c r="D54" s="204">
        <v>2.02941176470588</v>
      </c>
      <c r="E54" s="208">
        <v>5</v>
      </c>
      <c r="F54" s="207">
        <v>10</v>
      </c>
      <c r="G54" s="204">
        <v>2</v>
      </c>
      <c r="H54" s="208">
        <v>1</v>
      </c>
      <c r="I54" s="207">
        <v>1</v>
      </c>
      <c r="J54" s="204">
        <v>1</v>
      </c>
      <c r="K54" s="208">
        <v>27</v>
      </c>
      <c r="L54" s="207">
        <v>118</v>
      </c>
      <c r="M54" s="204">
        <v>4.3703703703703702</v>
      </c>
      <c r="N54" s="208">
        <v>195</v>
      </c>
      <c r="O54" s="207">
        <v>500</v>
      </c>
      <c r="P54" s="204">
        <v>2.5641025641025599</v>
      </c>
      <c r="Q54" s="208">
        <v>3460</v>
      </c>
      <c r="R54" s="207">
        <v>6541</v>
      </c>
      <c r="S54" s="204">
        <v>1.8904624277456601</v>
      </c>
      <c r="T54" s="208">
        <v>15</v>
      </c>
      <c r="U54" s="207">
        <v>20</v>
      </c>
      <c r="V54" s="204">
        <v>1.3333333333333299</v>
      </c>
      <c r="W54" s="208">
        <v>1646</v>
      </c>
      <c r="X54" s="207">
        <v>3828</v>
      </c>
      <c r="Y54" s="204">
        <v>2.3256379100850499</v>
      </c>
      <c r="Z54" s="208">
        <v>4</v>
      </c>
      <c r="AA54" s="207">
        <v>8</v>
      </c>
      <c r="AB54" s="204">
        <v>2</v>
      </c>
      <c r="AC54" s="208">
        <v>711</v>
      </c>
      <c r="AD54" s="207">
        <v>1845</v>
      </c>
      <c r="AE54" s="204">
        <v>2.59493670886076</v>
      </c>
      <c r="AF54" s="208">
        <v>1</v>
      </c>
      <c r="AG54" s="207">
        <v>2</v>
      </c>
      <c r="AH54" s="204">
        <v>2</v>
      </c>
      <c r="AI54" s="208">
        <v>2443</v>
      </c>
      <c r="AJ54" s="207">
        <v>4193</v>
      </c>
      <c r="AK54" s="204">
        <v>1.7163323782235</v>
      </c>
      <c r="AL54" s="208">
        <v>34</v>
      </c>
      <c r="AM54" s="207">
        <v>88</v>
      </c>
      <c r="AN54" s="204">
        <v>2.5882352941176499</v>
      </c>
      <c r="AO54" s="208">
        <v>135</v>
      </c>
      <c r="AP54" s="207">
        <v>279</v>
      </c>
      <c r="AQ54" s="204">
        <v>2.06666666666667</v>
      </c>
      <c r="AR54" s="208">
        <v>114</v>
      </c>
      <c r="AS54" s="207">
        <v>217</v>
      </c>
      <c r="AT54" s="204">
        <v>1.90350877192982</v>
      </c>
      <c r="AU54" s="208">
        <v>13</v>
      </c>
      <c r="AV54" s="207">
        <v>13</v>
      </c>
      <c r="AW54" s="204">
        <v>1</v>
      </c>
      <c r="AX54" s="208">
        <v>22</v>
      </c>
      <c r="AY54" s="207">
        <v>42</v>
      </c>
      <c r="AZ54" s="204">
        <v>1.9090909090909101</v>
      </c>
      <c r="BA54" s="208">
        <v>10</v>
      </c>
      <c r="BB54" s="207">
        <v>14</v>
      </c>
      <c r="BC54" s="204">
        <v>1.4</v>
      </c>
      <c r="BD54" s="208">
        <v>277</v>
      </c>
      <c r="BE54" s="207">
        <v>489</v>
      </c>
      <c r="BF54" s="204">
        <v>1.76534296028881</v>
      </c>
      <c r="BG54" s="208">
        <v>12</v>
      </c>
      <c r="BH54" s="207">
        <v>88</v>
      </c>
      <c r="BI54" s="204">
        <v>7.3333333333333304</v>
      </c>
      <c r="BJ54" s="208">
        <v>138</v>
      </c>
      <c r="BK54" s="207">
        <v>234</v>
      </c>
      <c r="BL54" s="204">
        <v>1.6956521739130399</v>
      </c>
      <c r="BM54" s="208">
        <v>40</v>
      </c>
      <c r="BN54" s="207">
        <v>151</v>
      </c>
      <c r="BO54" s="204">
        <v>3.7749999999999999</v>
      </c>
      <c r="BP54" s="208">
        <v>2239</v>
      </c>
      <c r="BQ54" s="207">
        <v>4560</v>
      </c>
      <c r="BR54" s="204">
        <v>2.0366234926306399</v>
      </c>
      <c r="BS54" s="208">
        <v>582</v>
      </c>
      <c r="BT54" s="207">
        <v>1108</v>
      </c>
      <c r="BU54" s="204">
        <v>1.90378006872852</v>
      </c>
      <c r="BV54" s="208">
        <v>25</v>
      </c>
      <c r="BW54" s="207">
        <v>55</v>
      </c>
      <c r="BX54" s="204">
        <v>2.2000000000000002</v>
      </c>
      <c r="BY54" s="208">
        <v>4015</v>
      </c>
      <c r="BZ54" s="207">
        <v>7370</v>
      </c>
      <c r="CA54" s="204">
        <v>1.83561643835616</v>
      </c>
      <c r="CB54" s="193">
        <f t="shared" si="0"/>
        <v>16198</v>
      </c>
      <c r="CC54" s="193">
        <f t="shared" si="0"/>
        <v>31843</v>
      </c>
      <c r="CD54" s="187">
        <f t="shared" si="1"/>
        <v>1.9658599827139154</v>
      </c>
    </row>
    <row r="55" spans="1:82" s="152" customFormat="1" ht="11.25" customHeight="1" x14ac:dyDescent="0.2">
      <c r="A55" s="175" t="s">
        <v>46</v>
      </c>
      <c r="B55" s="202">
        <v>484</v>
      </c>
      <c r="C55" s="203">
        <v>1715</v>
      </c>
      <c r="D55" s="204">
        <v>3.5433884297520701</v>
      </c>
      <c r="E55" s="208">
        <v>8</v>
      </c>
      <c r="F55" s="207">
        <v>20</v>
      </c>
      <c r="G55" s="204">
        <v>2.5</v>
      </c>
      <c r="H55" s="208">
        <v>8</v>
      </c>
      <c r="I55" s="207">
        <v>18</v>
      </c>
      <c r="J55" s="204">
        <v>2.25</v>
      </c>
      <c r="K55" s="208">
        <v>158</v>
      </c>
      <c r="L55" s="207">
        <v>304</v>
      </c>
      <c r="M55" s="204">
        <v>1.92405063291139</v>
      </c>
      <c r="N55" s="208">
        <v>1447</v>
      </c>
      <c r="O55" s="207">
        <v>2771</v>
      </c>
      <c r="P55" s="204">
        <v>1.9149965445749799</v>
      </c>
      <c r="Q55" s="208">
        <v>1328</v>
      </c>
      <c r="R55" s="207">
        <v>3014</v>
      </c>
      <c r="S55" s="204">
        <v>2.2695783132530098</v>
      </c>
      <c r="T55" s="208">
        <v>88</v>
      </c>
      <c r="U55" s="207">
        <v>167</v>
      </c>
      <c r="V55" s="204">
        <v>1.89772727272727</v>
      </c>
      <c r="W55" s="208">
        <v>1269</v>
      </c>
      <c r="X55" s="207">
        <v>2685</v>
      </c>
      <c r="Y55" s="204">
        <v>2.11583924349882</v>
      </c>
      <c r="Z55" s="208">
        <v>20</v>
      </c>
      <c r="AA55" s="207">
        <v>47</v>
      </c>
      <c r="AB55" s="204">
        <v>2.35</v>
      </c>
      <c r="AC55" s="208">
        <v>1096</v>
      </c>
      <c r="AD55" s="207">
        <v>3014</v>
      </c>
      <c r="AE55" s="204">
        <v>2.75</v>
      </c>
      <c r="AF55" s="208">
        <v>9</v>
      </c>
      <c r="AG55" s="207">
        <v>14</v>
      </c>
      <c r="AH55" s="204">
        <v>1.55555555555556</v>
      </c>
      <c r="AI55" s="208">
        <v>594</v>
      </c>
      <c r="AJ55" s="207">
        <v>1413</v>
      </c>
      <c r="AK55" s="204">
        <v>2.3787878787878798</v>
      </c>
      <c r="AL55" s="208">
        <v>43</v>
      </c>
      <c r="AM55" s="207">
        <v>82</v>
      </c>
      <c r="AN55" s="204">
        <v>1.9069767441860499</v>
      </c>
      <c r="AO55" s="208">
        <v>67</v>
      </c>
      <c r="AP55" s="207">
        <v>131</v>
      </c>
      <c r="AQ55" s="204">
        <v>1.9552238805970199</v>
      </c>
      <c r="AR55" s="208">
        <v>92</v>
      </c>
      <c r="AS55" s="207">
        <v>257</v>
      </c>
      <c r="AT55" s="204">
        <v>2.7934782608695699</v>
      </c>
      <c r="AU55" s="208">
        <v>59</v>
      </c>
      <c r="AV55" s="207">
        <v>115</v>
      </c>
      <c r="AW55" s="204">
        <v>1.9491525423728799</v>
      </c>
      <c r="AX55" s="208">
        <v>115</v>
      </c>
      <c r="AY55" s="207">
        <v>237</v>
      </c>
      <c r="AZ55" s="204">
        <v>2.0608695652173901</v>
      </c>
      <c r="BA55" s="208">
        <v>129</v>
      </c>
      <c r="BB55" s="207">
        <v>506</v>
      </c>
      <c r="BC55" s="204">
        <v>3.92248062015504</v>
      </c>
      <c r="BD55" s="208">
        <v>600</v>
      </c>
      <c r="BE55" s="207">
        <v>1779</v>
      </c>
      <c r="BF55" s="204">
        <v>2.9649999999999999</v>
      </c>
      <c r="BG55" s="208">
        <v>134</v>
      </c>
      <c r="BH55" s="207">
        <v>685</v>
      </c>
      <c r="BI55" s="204">
        <v>5.1119402985074602</v>
      </c>
      <c r="BJ55" s="208">
        <v>553</v>
      </c>
      <c r="BK55" s="207">
        <v>1114</v>
      </c>
      <c r="BL55" s="204">
        <v>2.0144665461121201</v>
      </c>
      <c r="BM55" s="208">
        <v>431</v>
      </c>
      <c r="BN55" s="207">
        <v>1019</v>
      </c>
      <c r="BO55" s="204">
        <v>2.3642691415313202</v>
      </c>
      <c r="BP55" s="208">
        <v>496</v>
      </c>
      <c r="BQ55" s="207">
        <v>1130</v>
      </c>
      <c r="BR55" s="204">
        <v>2.2782258064516099</v>
      </c>
      <c r="BS55" s="208">
        <v>866</v>
      </c>
      <c r="BT55" s="207">
        <v>2079</v>
      </c>
      <c r="BU55" s="204">
        <v>2.4006928406466499</v>
      </c>
      <c r="BV55" s="208">
        <v>153</v>
      </c>
      <c r="BW55" s="207">
        <v>333</v>
      </c>
      <c r="BX55" s="204">
        <v>2.1764705882352899</v>
      </c>
      <c r="BY55" s="208">
        <v>2712</v>
      </c>
      <c r="BZ55" s="207">
        <v>6699</v>
      </c>
      <c r="CA55" s="204">
        <v>2.47013274336283</v>
      </c>
      <c r="CB55" s="193">
        <f t="shared" si="0"/>
        <v>12959</v>
      </c>
      <c r="CC55" s="193">
        <f t="shared" si="0"/>
        <v>31348</v>
      </c>
      <c r="CD55" s="187">
        <f t="shared" si="1"/>
        <v>2.4190138127941969</v>
      </c>
    </row>
    <row r="56" spans="1:82" s="152" customFormat="1" x14ac:dyDescent="0.2">
      <c r="A56" s="212" t="s">
        <v>61</v>
      </c>
      <c r="B56" s="213">
        <v>66</v>
      </c>
      <c r="C56" s="214">
        <v>177</v>
      </c>
      <c r="D56" s="215">
        <v>2.6818181818181799</v>
      </c>
      <c r="E56" s="213">
        <v>0</v>
      </c>
      <c r="F56" s="214">
        <v>0</v>
      </c>
      <c r="G56" s="215" t="s">
        <v>121</v>
      </c>
      <c r="H56" s="216">
        <v>4</v>
      </c>
      <c r="I56" s="217">
        <v>8</v>
      </c>
      <c r="J56" s="215">
        <v>2</v>
      </c>
      <c r="K56" s="216">
        <v>91</v>
      </c>
      <c r="L56" s="218">
        <v>94</v>
      </c>
      <c r="M56" s="215">
        <v>1.03296703296703</v>
      </c>
      <c r="N56" s="219">
        <v>337</v>
      </c>
      <c r="O56" s="218">
        <v>830</v>
      </c>
      <c r="P56" s="215">
        <v>2.4629080118694402</v>
      </c>
      <c r="Q56" s="219">
        <v>1750</v>
      </c>
      <c r="R56" s="218">
        <v>3868</v>
      </c>
      <c r="S56" s="215">
        <v>2.21028571428571</v>
      </c>
      <c r="T56" s="219">
        <v>75</v>
      </c>
      <c r="U56" s="218">
        <v>101</v>
      </c>
      <c r="V56" s="215">
        <v>1.34666666666667</v>
      </c>
      <c r="W56" s="219">
        <v>2379</v>
      </c>
      <c r="X56" s="218">
        <v>4805</v>
      </c>
      <c r="Y56" s="215">
        <v>2.0197562000840699</v>
      </c>
      <c r="Z56" s="219">
        <v>4</v>
      </c>
      <c r="AA56" s="218">
        <v>46</v>
      </c>
      <c r="AB56" s="215">
        <v>11.5</v>
      </c>
      <c r="AC56" s="219">
        <v>1281</v>
      </c>
      <c r="AD56" s="218">
        <v>2506</v>
      </c>
      <c r="AE56" s="215">
        <v>1.95628415300546</v>
      </c>
      <c r="AF56" s="219">
        <v>0</v>
      </c>
      <c r="AG56" s="218">
        <v>0</v>
      </c>
      <c r="AH56" s="215" t="s">
        <v>121</v>
      </c>
      <c r="AI56" s="219">
        <v>1345</v>
      </c>
      <c r="AJ56" s="218">
        <v>2636</v>
      </c>
      <c r="AK56" s="215">
        <v>1.9598513011152401</v>
      </c>
      <c r="AL56" s="219">
        <v>11</v>
      </c>
      <c r="AM56" s="218">
        <v>26</v>
      </c>
      <c r="AN56" s="215">
        <v>2.3636363636363602</v>
      </c>
      <c r="AO56" s="219">
        <v>19</v>
      </c>
      <c r="AP56" s="218">
        <v>39</v>
      </c>
      <c r="AQ56" s="215">
        <v>2.0526315789473699</v>
      </c>
      <c r="AR56" s="219">
        <v>47</v>
      </c>
      <c r="AS56" s="218">
        <v>199</v>
      </c>
      <c r="AT56" s="215">
        <v>4.2340425531914896</v>
      </c>
      <c r="AU56" s="219">
        <v>14</v>
      </c>
      <c r="AV56" s="218">
        <v>15</v>
      </c>
      <c r="AW56" s="215">
        <v>1.0714285714285701</v>
      </c>
      <c r="AX56" s="219">
        <v>13</v>
      </c>
      <c r="AY56" s="218">
        <v>32</v>
      </c>
      <c r="AZ56" s="215">
        <v>2.4615384615384599</v>
      </c>
      <c r="BA56" s="219">
        <v>1</v>
      </c>
      <c r="BB56" s="218">
        <v>2</v>
      </c>
      <c r="BC56" s="215">
        <v>2</v>
      </c>
      <c r="BD56" s="219">
        <v>63</v>
      </c>
      <c r="BE56" s="218">
        <v>137</v>
      </c>
      <c r="BF56" s="215">
        <v>2.17460317460317</v>
      </c>
      <c r="BG56" s="219">
        <v>0</v>
      </c>
      <c r="BH56" s="218">
        <v>0</v>
      </c>
      <c r="BI56" s="215" t="s">
        <v>121</v>
      </c>
      <c r="BJ56" s="219">
        <v>413</v>
      </c>
      <c r="BK56" s="218">
        <v>736</v>
      </c>
      <c r="BL56" s="215">
        <v>1.78208232445521</v>
      </c>
      <c r="BM56" s="219">
        <v>23</v>
      </c>
      <c r="BN56" s="218">
        <v>60</v>
      </c>
      <c r="BO56" s="215">
        <v>2.60869565217391</v>
      </c>
      <c r="BP56" s="219">
        <v>883</v>
      </c>
      <c r="BQ56" s="218">
        <v>2962</v>
      </c>
      <c r="BR56" s="215">
        <v>3.3544733861834701</v>
      </c>
      <c r="BS56" s="219">
        <v>487</v>
      </c>
      <c r="BT56" s="218">
        <v>1163</v>
      </c>
      <c r="BU56" s="215">
        <v>2.3880903490759802</v>
      </c>
      <c r="BV56" s="219">
        <v>18</v>
      </c>
      <c r="BW56" s="218">
        <v>51</v>
      </c>
      <c r="BX56" s="215">
        <v>2.8333333333333299</v>
      </c>
      <c r="BY56" s="219">
        <v>3711</v>
      </c>
      <c r="BZ56" s="218">
        <v>7601</v>
      </c>
      <c r="CA56" s="215">
        <v>2.0482349770951198</v>
      </c>
      <c r="CB56" s="193">
        <f t="shared" si="0"/>
        <v>13035</v>
      </c>
      <c r="CC56" s="193">
        <f t="shared" si="0"/>
        <v>28094</v>
      </c>
      <c r="CD56" s="187">
        <f t="shared" si="1"/>
        <v>2.1552742616033753</v>
      </c>
    </row>
    <row r="57" spans="1:82" s="152" customFormat="1" ht="11.25" customHeight="1" x14ac:dyDescent="0.2">
      <c r="A57" s="175" t="s">
        <v>62</v>
      </c>
      <c r="B57" s="202">
        <v>371</v>
      </c>
      <c r="C57" s="203">
        <v>535</v>
      </c>
      <c r="D57" s="204">
        <v>1.44204851752022</v>
      </c>
      <c r="E57" s="202">
        <v>4</v>
      </c>
      <c r="F57" s="203">
        <v>4</v>
      </c>
      <c r="G57" s="204">
        <v>1</v>
      </c>
      <c r="H57" s="208">
        <v>0</v>
      </c>
      <c r="I57" s="207">
        <v>0</v>
      </c>
      <c r="J57" s="204" t="s">
        <v>121</v>
      </c>
      <c r="K57" s="205">
        <v>6</v>
      </c>
      <c r="L57" s="207">
        <v>19</v>
      </c>
      <c r="M57" s="204">
        <v>3.1666666666666701</v>
      </c>
      <c r="N57" s="208">
        <v>268</v>
      </c>
      <c r="O57" s="207">
        <v>500</v>
      </c>
      <c r="P57" s="204">
        <v>1.8656716417910399</v>
      </c>
      <c r="Q57" s="208">
        <v>3336</v>
      </c>
      <c r="R57" s="207">
        <v>6777</v>
      </c>
      <c r="S57" s="204">
        <v>2.0314748201438899</v>
      </c>
      <c r="T57" s="208">
        <v>46</v>
      </c>
      <c r="U57" s="207">
        <v>58</v>
      </c>
      <c r="V57" s="204">
        <v>1.26086956521739</v>
      </c>
      <c r="W57" s="208">
        <v>1121</v>
      </c>
      <c r="X57" s="207">
        <v>2208</v>
      </c>
      <c r="Y57" s="204">
        <v>1.96966993755575</v>
      </c>
      <c r="Z57" s="208">
        <v>0</v>
      </c>
      <c r="AA57" s="207">
        <v>0</v>
      </c>
      <c r="AB57" s="204" t="s">
        <v>121</v>
      </c>
      <c r="AC57" s="208">
        <v>376</v>
      </c>
      <c r="AD57" s="207">
        <v>788</v>
      </c>
      <c r="AE57" s="204">
        <v>2.0957446808510598</v>
      </c>
      <c r="AF57" s="208">
        <v>0</v>
      </c>
      <c r="AG57" s="207">
        <v>0</v>
      </c>
      <c r="AH57" s="204" t="s">
        <v>121</v>
      </c>
      <c r="AI57" s="208">
        <v>1386</v>
      </c>
      <c r="AJ57" s="207">
        <v>2609</v>
      </c>
      <c r="AK57" s="204">
        <v>1.8823953823953801</v>
      </c>
      <c r="AL57" s="208">
        <v>3</v>
      </c>
      <c r="AM57" s="207">
        <v>5</v>
      </c>
      <c r="AN57" s="204">
        <v>1.6666666666666701</v>
      </c>
      <c r="AO57" s="208">
        <v>68</v>
      </c>
      <c r="AP57" s="207">
        <v>128</v>
      </c>
      <c r="AQ57" s="204">
        <v>1.8823529411764699</v>
      </c>
      <c r="AR57" s="208">
        <v>90</v>
      </c>
      <c r="AS57" s="207">
        <v>205</v>
      </c>
      <c r="AT57" s="204">
        <v>2.2777777777777799</v>
      </c>
      <c r="AU57" s="208">
        <v>10</v>
      </c>
      <c r="AV57" s="207">
        <v>18</v>
      </c>
      <c r="AW57" s="204">
        <v>1.8</v>
      </c>
      <c r="AX57" s="208">
        <v>192</v>
      </c>
      <c r="AY57" s="207">
        <v>208</v>
      </c>
      <c r="AZ57" s="204">
        <v>1.0833333333333299</v>
      </c>
      <c r="BA57" s="208">
        <v>4</v>
      </c>
      <c r="BB57" s="207">
        <v>11</v>
      </c>
      <c r="BC57" s="204">
        <v>2.75</v>
      </c>
      <c r="BD57" s="208">
        <v>108</v>
      </c>
      <c r="BE57" s="207">
        <v>331</v>
      </c>
      <c r="BF57" s="204">
        <v>3.06481481481481</v>
      </c>
      <c r="BG57" s="208">
        <v>4</v>
      </c>
      <c r="BH57" s="207">
        <v>7</v>
      </c>
      <c r="BI57" s="204">
        <v>1.75</v>
      </c>
      <c r="BJ57" s="208">
        <v>211</v>
      </c>
      <c r="BK57" s="207">
        <v>268</v>
      </c>
      <c r="BL57" s="204">
        <v>1.2701421800947901</v>
      </c>
      <c r="BM57" s="208">
        <v>17</v>
      </c>
      <c r="BN57" s="207">
        <v>27</v>
      </c>
      <c r="BO57" s="204">
        <v>1.5882352941176501</v>
      </c>
      <c r="BP57" s="208">
        <v>1474</v>
      </c>
      <c r="BQ57" s="207">
        <v>2308</v>
      </c>
      <c r="BR57" s="204">
        <v>1.5658073270013599</v>
      </c>
      <c r="BS57" s="208">
        <v>530</v>
      </c>
      <c r="BT57" s="207">
        <v>1091</v>
      </c>
      <c r="BU57" s="204">
        <v>2.0584905660377402</v>
      </c>
      <c r="BV57" s="208">
        <v>44</v>
      </c>
      <c r="BW57" s="207">
        <v>89</v>
      </c>
      <c r="BX57" s="204">
        <v>2.0227272727272698</v>
      </c>
      <c r="BY57" s="208">
        <v>3791</v>
      </c>
      <c r="BZ57" s="207">
        <v>6878</v>
      </c>
      <c r="CA57" s="204">
        <v>1.8142970192561301</v>
      </c>
      <c r="CB57" s="193">
        <f t="shared" si="0"/>
        <v>13460</v>
      </c>
      <c r="CC57" s="193">
        <f t="shared" si="0"/>
        <v>25072</v>
      </c>
      <c r="CD57" s="187">
        <f t="shared" si="1"/>
        <v>1.8627043090638931</v>
      </c>
    </row>
    <row r="58" spans="1:82" s="152" customFormat="1" ht="11.25" customHeight="1" x14ac:dyDescent="0.2">
      <c r="A58" s="175" t="s">
        <v>41</v>
      </c>
      <c r="B58" s="202">
        <v>54</v>
      </c>
      <c r="C58" s="203">
        <v>217</v>
      </c>
      <c r="D58" s="204">
        <v>4.0185185185185199</v>
      </c>
      <c r="E58" s="202">
        <v>4</v>
      </c>
      <c r="F58" s="203">
        <v>8</v>
      </c>
      <c r="G58" s="204">
        <v>2</v>
      </c>
      <c r="H58" s="208">
        <v>2</v>
      </c>
      <c r="I58" s="207">
        <v>2</v>
      </c>
      <c r="J58" s="204">
        <v>1</v>
      </c>
      <c r="K58" s="205">
        <v>22</v>
      </c>
      <c r="L58" s="207">
        <v>182</v>
      </c>
      <c r="M58" s="204">
        <v>8.2727272727272698</v>
      </c>
      <c r="N58" s="208">
        <v>317</v>
      </c>
      <c r="O58" s="207">
        <v>684</v>
      </c>
      <c r="P58" s="204">
        <v>2.15772870662461</v>
      </c>
      <c r="Q58" s="208">
        <v>1097</v>
      </c>
      <c r="R58" s="207">
        <v>2441</v>
      </c>
      <c r="S58" s="204">
        <v>2.2251595259799499</v>
      </c>
      <c r="T58" s="208">
        <v>52</v>
      </c>
      <c r="U58" s="207">
        <v>90</v>
      </c>
      <c r="V58" s="204">
        <v>1.7307692307692299</v>
      </c>
      <c r="W58" s="208">
        <v>4160</v>
      </c>
      <c r="X58" s="207">
        <v>8765</v>
      </c>
      <c r="Y58" s="204">
        <v>2.1069711538461502</v>
      </c>
      <c r="Z58" s="208">
        <v>0</v>
      </c>
      <c r="AA58" s="207">
        <v>0</v>
      </c>
      <c r="AB58" s="204" t="s">
        <v>121</v>
      </c>
      <c r="AC58" s="208">
        <v>156</v>
      </c>
      <c r="AD58" s="207">
        <v>417</v>
      </c>
      <c r="AE58" s="204">
        <v>2.6730769230769198</v>
      </c>
      <c r="AF58" s="208">
        <v>4</v>
      </c>
      <c r="AG58" s="207">
        <v>9</v>
      </c>
      <c r="AH58" s="204">
        <v>2.25</v>
      </c>
      <c r="AI58" s="208">
        <v>228</v>
      </c>
      <c r="AJ58" s="207">
        <v>455</v>
      </c>
      <c r="AK58" s="204">
        <v>1.9956140350877201</v>
      </c>
      <c r="AL58" s="208">
        <v>92</v>
      </c>
      <c r="AM58" s="207">
        <v>196</v>
      </c>
      <c r="AN58" s="204">
        <v>2.1304347826086998</v>
      </c>
      <c r="AO58" s="208">
        <v>38</v>
      </c>
      <c r="AP58" s="207">
        <v>68</v>
      </c>
      <c r="AQ58" s="204">
        <v>1.7894736842105301</v>
      </c>
      <c r="AR58" s="208">
        <v>41</v>
      </c>
      <c r="AS58" s="207">
        <v>84</v>
      </c>
      <c r="AT58" s="204">
        <v>2.0487804878048799</v>
      </c>
      <c r="AU58" s="208">
        <v>20</v>
      </c>
      <c r="AV58" s="207">
        <v>31</v>
      </c>
      <c r="AW58" s="204">
        <v>1.55</v>
      </c>
      <c r="AX58" s="208">
        <v>23</v>
      </c>
      <c r="AY58" s="207">
        <v>78</v>
      </c>
      <c r="AZ58" s="204">
        <v>3.39130434782609</v>
      </c>
      <c r="BA58" s="208">
        <v>19</v>
      </c>
      <c r="BB58" s="207">
        <v>77</v>
      </c>
      <c r="BC58" s="204">
        <v>4.0526315789473699</v>
      </c>
      <c r="BD58" s="208">
        <v>97</v>
      </c>
      <c r="BE58" s="207">
        <v>301</v>
      </c>
      <c r="BF58" s="204">
        <v>3.1030927835051498</v>
      </c>
      <c r="BG58" s="208">
        <v>10</v>
      </c>
      <c r="BH58" s="207">
        <v>12</v>
      </c>
      <c r="BI58" s="204">
        <v>1.2</v>
      </c>
      <c r="BJ58" s="208">
        <v>396</v>
      </c>
      <c r="BK58" s="207">
        <v>707</v>
      </c>
      <c r="BL58" s="204">
        <v>1.7853535353535399</v>
      </c>
      <c r="BM58" s="208">
        <v>9</v>
      </c>
      <c r="BN58" s="207">
        <v>16</v>
      </c>
      <c r="BO58" s="204">
        <v>1.7777777777777799</v>
      </c>
      <c r="BP58" s="208">
        <v>257</v>
      </c>
      <c r="BQ58" s="207">
        <v>596</v>
      </c>
      <c r="BR58" s="204">
        <v>2.3190661478599202</v>
      </c>
      <c r="BS58" s="208">
        <v>1030</v>
      </c>
      <c r="BT58" s="207">
        <v>3462</v>
      </c>
      <c r="BU58" s="204">
        <v>3.3611650485436901</v>
      </c>
      <c r="BV58" s="208">
        <v>29</v>
      </c>
      <c r="BW58" s="207">
        <v>87</v>
      </c>
      <c r="BX58" s="204">
        <v>3</v>
      </c>
      <c r="BY58" s="208">
        <v>1155</v>
      </c>
      <c r="BZ58" s="207">
        <v>2758</v>
      </c>
      <c r="CA58" s="204">
        <v>2.3878787878787899</v>
      </c>
      <c r="CB58" s="193">
        <f t="shared" si="0"/>
        <v>9312</v>
      </c>
      <c r="CC58" s="193">
        <f t="shared" si="0"/>
        <v>21743</v>
      </c>
      <c r="CD58" s="187">
        <f t="shared" si="1"/>
        <v>2.3349441580756012</v>
      </c>
    </row>
    <row r="59" spans="1:82" s="152" customFormat="1" ht="11.25" customHeight="1" x14ac:dyDescent="0.2">
      <c r="A59" s="175" t="s">
        <v>66</v>
      </c>
      <c r="B59" s="202">
        <v>361</v>
      </c>
      <c r="C59" s="203">
        <v>459</v>
      </c>
      <c r="D59" s="204">
        <v>1.2714681440443201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33</v>
      </c>
      <c r="L59" s="207">
        <v>159</v>
      </c>
      <c r="M59" s="204">
        <v>4.8181818181818201</v>
      </c>
      <c r="N59" s="208">
        <v>260</v>
      </c>
      <c r="O59" s="207">
        <v>547</v>
      </c>
      <c r="P59" s="204">
        <v>2.1038461538461499</v>
      </c>
      <c r="Q59" s="208">
        <v>1791</v>
      </c>
      <c r="R59" s="207">
        <v>4414</v>
      </c>
      <c r="S59" s="204">
        <v>2.4645449469570102</v>
      </c>
      <c r="T59" s="208">
        <v>9</v>
      </c>
      <c r="U59" s="207">
        <v>17</v>
      </c>
      <c r="V59" s="204">
        <v>1.8888888888888899</v>
      </c>
      <c r="W59" s="208">
        <v>1141</v>
      </c>
      <c r="X59" s="207">
        <v>2702</v>
      </c>
      <c r="Y59" s="204">
        <v>2.3680981595091999</v>
      </c>
      <c r="Z59" s="208">
        <v>1</v>
      </c>
      <c r="AA59" s="207">
        <v>1</v>
      </c>
      <c r="AB59" s="204">
        <v>1</v>
      </c>
      <c r="AC59" s="208">
        <v>277</v>
      </c>
      <c r="AD59" s="207">
        <v>626</v>
      </c>
      <c r="AE59" s="204">
        <v>2.25992779783394</v>
      </c>
      <c r="AF59" s="208">
        <v>3</v>
      </c>
      <c r="AG59" s="207">
        <v>3</v>
      </c>
      <c r="AH59" s="204">
        <v>1</v>
      </c>
      <c r="AI59" s="208">
        <v>1364</v>
      </c>
      <c r="AJ59" s="207">
        <v>2812</v>
      </c>
      <c r="AK59" s="204">
        <v>2.0615835777126099</v>
      </c>
      <c r="AL59" s="208">
        <v>15</v>
      </c>
      <c r="AM59" s="207">
        <v>75</v>
      </c>
      <c r="AN59" s="204">
        <v>5</v>
      </c>
      <c r="AO59" s="208">
        <v>98</v>
      </c>
      <c r="AP59" s="207">
        <v>107</v>
      </c>
      <c r="AQ59" s="204">
        <v>1.09183673469388</v>
      </c>
      <c r="AR59" s="208">
        <v>40</v>
      </c>
      <c r="AS59" s="207">
        <v>88</v>
      </c>
      <c r="AT59" s="204">
        <v>2.2000000000000002</v>
      </c>
      <c r="AU59" s="208">
        <v>4</v>
      </c>
      <c r="AV59" s="207">
        <v>15</v>
      </c>
      <c r="AW59" s="204">
        <v>3.75</v>
      </c>
      <c r="AX59" s="208">
        <v>282</v>
      </c>
      <c r="AY59" s="207">
        <v>391</v>
      </c>
      <c r="AZ59" s="204">
        <v>1.38652482269504</v>
      </c>
      <c r="BA59" s="208">
        <v>10</v>
      </c>
      <c r="BB59" s="207">
        <v>33</v>
      </c>
      <c r="BC59" s="204">
        <v>3.3</v>
      </c>
      <c r="BD59" s="208">
        <v>56</v>
      </c>
      <c r="BE59" s="207">
        <v>232</v>
      </c>
      <c r="BF59" s="204">
        <v>4.1428571428571397</v>
      </c>
      <c r="BG59" s="208">
        <v>2</v>
      </c>
      <c r="BH59" s="207">
        <v>11</v>
      </c>
      <c r="BI59" s="204">
        <v>5.5</v>
      </c>
      <c r="BJ59" s="208">
        <v>217</v>
      </c>
      <c r="BK59" s="207">
        <v>366</v>
      </c>
      <c r="BL59" s="204">
        <v>1.68663594470046</v>
      </c>
      <c r="BM59" s="208">
        <v>4</v>
      </c>
      <c r="BN59" s="207">
        <v>8</v>
      </c>
      <c r="BO59" s="204">
        <v>2</v>
      </c>
      <c r="BP59" s="208">
        <v>563</v>
      </c>
      <c r="BQ59" s="207">
        <v>1043</v>
      </c>
      <c r="BR59" s="204">
        <v>1.8525754884547101</v>
      </c>
      <c r="BS59" s="208">
        <v>299</v>
      </c>
      <c r="BT59" s="207">
        <v>830</v>
      </c>
      <c r="BU59" s="204">
        <v>2.7759197324414702</v>
      </c>
      <c r="BV59" s="208">
        <v>26</v>
      </c>
      <c r="BW59" s="207">
        <v>114</v>
      </c>
      <c r="BX59" s="204">
        <v>4.3846153846153904</v>
      </c>
      <c r="BY59" s="208">
        <v>3018</v>
      </c>
      <c r="BZ59" s="207">
        <v>6523</v>
      </c>
      <c r="CA59" s="204">
        <v>2.1613651424784601</v>
      </c>
      <c r="CB59" s="193">
        <f t="shared" si="0"/>
        <v>9874</v>
      </c>
      <c r="CC59" s="193">
        <f t="shared" si="0"/>
        <v>21576</v>
      </c>
      <c r="CD59" s="187">
        <f t="shared" si="1"/>
        <v>2.1851326716629531</v>
      </c>
    </row>
    <row r="60" spans="1:82" s="152" customFormat="1" ht="11.25" customHeight="1" x14ac:dyDescent="0.2">
      <c r="A60" s="175" t="s">
        <v>141</v>
      </c>
      <c r="B60" s="202">
        <v>242</v>
      </c>
      <c r="C60" s="203">
        <v>1759</v>
      </c>
      <c r="D60" s="204">
        <v>7.2685950413223104</v>
      </c>
      <c r="E60" s="208">
        <v>32</v>
      </c>
      <c r="F60" s="207">
        <v>83</v>
      </c>
      <c r="G60" s="204">
        <v>2.59375</v>
      </c>
      <c r="H60" s="208">
        <v>9</v>
      </c>
      <c r="I60" s="207">
        <v>28</v>
      </c>
      <c r="J60" s="204">
        <v>3.1111111111111098</v>
      </c>
      <c r="K60" s="208">
        <v>71</v>
      </c>
      <c r="L60" s="207">
        <v>129</v>
      </c>
      <c r="M60" s="204">
        <v>1.8169014084507</v>
      </c>
      <c r="N60" s="208">
        <v>508</v>
      </c>
      <c r="O60" s="207">
        <v>1197</v>
      </c>
      <c r="P60" s="204">
        <v>2.3562992125984299</v>
      </c>
      <c r="Q60" s="208">
        <v>960</v>
      </c>
      <c r="R60" s="207">
        <v>2468</v>
      </c>
      <c r="S60" s="204">
        <v>2.5708333333333302</v>
      </c>
      <c r="T60" s="208">
        <v>449</v>
      </c>
      <c r="U60" s="207">
        <v>1402</v>
      </c>
      <c r="V60" s="204">
        <v>3.12249443207127</v>
      </c>
      <c r="W60" s="208">
        <v>571</v>
      </c>
      <c r="X60" s="207">
        <v>1138</v>
      </c>
      <c r="Y60" s="204">
        <v>1.9929947460595401</v>
      </c>
      <c r="Z60" s="208">
        <v>11</v>
      </c>
      <c r="AA60" s="207">
        <v>14</v>
      </c>
      <c r="AB60" s="204">
        <v>1.27272727272727</v>
      </c>
      <c r="AC60" s="208">
        <v>700</v>
      </c>
      <c r="AD60" s="207">
        <v>2206</v>
      </c>
      <c r="AE60" s="204">
        <v>3.1514285714285699</v>
      </c>
      <c r="AF60" s="208">
        <v>1</v>
      </c>
      <c r="AG60" s="207">
        <v>1</v>
      </c>
      <c r="AH60" s="204">
        <v>1</v>
      </c>
      <c r="AI60" s="208">
        <v>304</v>
      </c>
      <c r="AJ60" s="207">
        <v>662</v>
      </c>
      <c r="AK60" s="204">
        <v>2.1776315789473699</v>
      </c>
      <c r="AL60" s="208">
        <v>15</v>
      </c>
      <c r="AM60" s="207">
        <v>27</v>
      </c>
      <c r="AN60" s="204">
        <v>1.8</v>
      </c>
      <c r="AO60" s="208">
        <v>34</v>
      </c>
      <c r="AP60" s="207">
        <v>63</v>
      </c>
      <c r="AQ60" s="204">
        <v>1.8529411764705901</v>
      </c>
      <c r="AR60" s="208">
        <v>67</v>
      </c>
      <c r="AS60" s="207">
        <v>191</v>
      </c>
      <c r="AT60" s="204">
        <v>2.85074626865672</v>
      </c>
      <c r="AU60" s="208">
        <v>28</v>
      </c>
      <c r="AV60" s="207">
        <v>60</v>
      </c>
      <c r="AW60" s="204">
        <v>2.1428571428571401</v>
      </c>
      <c r="AX60" s="208">
        <v>73</v>
      </c>
      <c r="AY60" s="207">
        <v>619</v>
      </c>
      <c r="AZ60" s="204">
        <v>8.4794520547945194</v>
      </c>
      <c r="BA60" s="208">
        <v>82</v>
      </c>
      <c r="BB60" s="207">
        <v>661</v>
      </c>
      <c r="BC60" s="204">
        <v>8.0609756097561007</v>
      </c>
      <c r="BD60" s="208">
        <v>323</v>
      </c>
      <c r="BE60" s="207">
        <v>639</v>
      </c>
      <c r="BF60" s="204">
        <v>1.9783281733746101</v>
      </c>
      <c r="BG60" s="208">
        <v>96</v>
      </c>
      <c r="BH60" s="207">
        <v>314</v>
      </c>
      <c r="BI60" s="204">
        <v>3.2708333333333299</v>
      </c>
      <c r="BJ60" s="208">
        <v>290</v>
      </c>
      <c r="BK60" s="207">
        <v>598</v>
      </c>
      <c r="BL60" s="204">
        <v>2.0620689655172399</v>
      </c>
      <c r="BM60" s="208">
        <v>29</v>
      </c>
      <c r="BN60" s="207">
        <v>163</v>
      </c>
      <c r="BO60" s="204">
        <v>5.6206896551724101</v>
      </c>
      <c r="BP60" s="208">
        <v>325</v>
      </c>
      <c r="BQ60" s="207">
        <v>966</v>
      </c>
      <c r="BR60" s="204">
        <v>2.9723076923076901</v>
      </c>
      <c r="BS60" s="208">
        <v>397</v>
      </c>
      <c r="BT60" s="207">
        <v>781</v>
      </c>
      <c r="BU60" s="204">
        <v>1.9672544080604499</v>
      </c>
      <c r="BV60" s="208">
        <v>68</v>
      </c>
      <c r="BW60" s="207">
        <v>192</v>
      </c>
      <c r="BX60" s="204">
        <v>2.8235294117647101</v>
      </c>
      <c r="BY60" s="208">
        <v>1750</v>
      </c>
      <c r="BZ60" s="207">
        <v>4469</v>
      </c>
      <c r="CA60" s="204">
        <v>2.5537142857142898</v>
      </c>
      <c r="CB60" s="193">
        <f t="shared" si="0"/>
        <v>7435</v>
      </c>
      <c r="CC60" s="193">
        <f t="shared" si="0"/>
        <v>20830</v>
      </c>
      <c r="CD60" s="187">
        <f t="shared" si="1"/>
        <v>2.8016139878950908</v>
      </c>
    </row>
    <row r="61" spans="1:82" s="152" customFormat="1" ht="11.25" customHeight="1" x14ac:dyDescent="0.2">
      <c r="A61" s="175" t="s">
        <v>59</v>
      </c>
      <c r="B61" s="202">
        <v>172</v>
      </c>
      <c r="C61" s="203">
        <v>354</v>
      </c>
      <c r="D61" s="204">
        <v>2.0581395348837201</v>
      </c>
      <c r="E61" s="202">
        <v>3</v>
      </c>
      <c r="F61" s="203">
        <v>3</v>
      </c>
      <c r="G61" s="204">
        <v>1</v>
      </c>
      <c r="H61" s="205">
        <v>4</v>
      </c>
      <c r="I61" s="206">
        <v>4</v>
      </c>
      <c r="J61" s="204">
        <v>1</v>
      </c>
      <c r="K61" s="205">
        <v>108</v>
      </c>
      <c r="L61" s="207">
        <v>733</v>
      </c>
      <c r="M61" s="204">
        <v>6.7870370370370399</v>
      </c>
      <c r="N61" s="208">
        <v>764</v>
      </c>
      <c r="O61" s="207">
        <v>1572</v>
      </c>
      <c r="P61" s="204">
        <v>2.0575916230366502</v>
      </c>
      <c r="Q61" s="208">
        <v>799</v>
      </c>
      <c r="R61" s="207">
        <v>2760</v>
      </c>
      <c r="S61" s="204">
        <v>3.4543178973717099</v>
      </c>
      <c r="T61" s="208">
        <v>54</v>
      </c>
      <c r="U61" s="207">
        <v>78</v>
      </c>
      <c r="V61" s="204">
        <v>1.44444444444444</v>
      </c>
      <c r="W61" s="208">
        <v>1118</v>
      </c>
      <c r="X61" s="207">
        <v>2396</v>
      </c>
      <c r="Y61" s="204">
        <v>2.1431127012522402</v>
      </c>
      <c r="Z61" s="208">
        <v>3</v>
      </c>
      <c r="AA61" s="207">
        <v>18</v>
      </c>
      <c r="AB61" s="204">
        <v>6</v>
      </c>
      <c r="AC61" s="208">
        <v>586</v>
      </c>
      <c r="AD61" s="207">
        <v>1945</v>
      </c>
      <c r="AE61" s="204">
        <v>3.3191126279863501</v>
      </c>
      <c r="AF61" s="208">
        <v>5</v>
      </c>
      <c r="AG61" s="207">
        <v>13</v>
      </c>
      <c r="AH61" s="204">
        <v>2.6</v>
      </c>
      <c r="AI61" s="208">
        <v>325</v>
      </c>
      <c r="AJ61" s="207">
        <v>760</v>
      </c>
      <c r="AK61" s="204">
        <v>2.3384615384615399</v>
      </c>
      <c r="AL61" s="208">
        <v>21</v>
      </c>
      <c r="AM61" s="207">
        <v>55</v>
      </c>
      <c r="AN61" s="204">
        <v>2.61904761904762</v>
      </c>
      <c r="AO61" s="208">
        <v>68</v>
      </c>
      <c r="AP61" s="207">
        <v>184</v>
      </c>
      <c r="AQ61" s="204">
        <v>2.7058823529411802</v>
      </c>
      <c r="AR61" s="208">
        <v>33</v>
      </c>
      <c r="AS61" s="207">
        <v>86</v>
      </c>
      <c r="AT61" s="204">
        <v>2.60606060606061</v>
      </c>
      <c r="AU61" s="208">
        <v>62</v>
      </c>
      <c r="AV61" s="207">
        <v>293</v>
      </c>
      <c r="AW61" s="204">
        <v>4.7258064516129004</v>
      </c>
      <c r="AX61" s="208">
        <v>38</v>
      </c>
      <c r="AY61" s="207">
        <v>59</v>
      </c>
      <c r="AZ61" s="204">
        <v>1.5526315789473699</v>
      </c>
      <c r="BA61" s="208">
        <v>52</v>
      </c>
      <c r="BB61" s="207">
        <v>197</v>
      </c>
      <c r="BC61" s="204">
        <v>3.7884615384615401</v>
      </c>
      <c r="BD61" s="208">
        <v>231</v>
      </c>
      <c r="BE61" s="207">
        <v>485</v>
      </c>
      <c r="BF61" s="204">
        <v>2.0995670995670999</v>
      </c>
      <c r="BG61" s="208">
        <v>33</v>
      </c>
      <c r="BH61" s="207">
        <v>53</v>
      </c>
      <c r="BI61" s="204">
        <v>1.60606060606061</v>
      </c>
      <c r="BJ61" s="208">
        <v>374</v>
      </c>
      <c r="BK61" s="207">
        <v>647</v>
      </c>
      <c r="BL61" s="204">
        <v>1.72994652406417</v>
      </c>
      <c r="BM61" s="208">
        <v>33</v>
      </c>
      <c r="BN61" s="207">
        <v>125</v>
      </c>
      <c r="BO61" s="204">
        <v>3.7878787878787898</v>
      </c>
      <c r="BP61" s="208">
        <v>443</v>
      </c>
      <c r="BQ61" s="207">
        <v>1403</v>
      </c>
      <c r="BR61" s="204">
        <v>3.1670428893905198</v>
      </c>
      <c r="BS61" s="208">
        <v>638</v>
      </c>
      <c r="BT61" s="207">
        <v>1563</v>
      </c>
      <c r="BU61" s="204">
        <v>2.4498432601880902</v>
      </c>
      <c r="BV61" s="208">
        <v>31</v>
      </c>
      <c r="BW61" s="207">
        <v>69</v>
      </c>
      <c r="BX61" s="204">
        <v>2.2258064516128999</v>
      </c>
      <c r="BY61" s="208">
        <v>1887</v>
      </c>
      <c r="BZ61" s="207">
        <v>4449</v>
      </c>
      <c r="CA61" s="204">
        <v>2.3577106518283002</v>
      </c>
      <c r="CB61" s="193">
        <f t="shared" si="0"/>
        <v>7885</v>
      </c>
      <c r="CC61" s="193">
        <f t="shared" si="0"/>
        <v>20304</v>
      </c>
      <c r="CD61" s="187">
        <f t="shared" si="1"/>
        <v>2.5750158528852252</v>
      </c>
    </row>
    <row r="62" spans="1:82" s="152" customFormat="1" ht="11.25" customHeight="1" x14ac:dyDescent="0.2">
      <c r="A62" s="175" t="s">
        <v>48</v>
      </c>
      <c r="B62" s="202">
        <v>339</v>
      </c>
      <c r="C62" s="203">
        <v>3004</v>
      </c>
      <c r="D62" s="204">
        <v>8.8613569321533898</v>
      </c>
      <c r="E62" s="208">
        <v>3</v>
      </c>
      <c r="F62" s="207">
        <v>5</v>
      </c>
      <c r="G62" s="204">
        <v>1.6666666666666701</v>
      </c>
      <c r="H62" s="208">
        <v>10</v>
      </c>
      <c r="I62" s="207">
        <v>79</v>
      </c>
      <c r="J62" s="204">
        <v>7.9</v>
      </c>
      <c r="K62" s="205">
        <v>116</v>
      </c>
      <c r="L62" s="207">
        <v>239</v>
      </c>
      <c r="M62" s="204">
        <v>2.06034482758621</v>
      </c>
      <c r="N62" s="208">
        <v>643</v>
      </c>
      <c r="O62" s="207">
        <v>1336</v>
      </c>
      <c r="P62" s="204">
        <v>2.0777604976671902</v>
      </c>
      <c r="Q62" s="208">
        <v>566</v>
      </c>
      <c r="R62" s="207">
        <v>1624</v>
      </c>
      <c r="S62" s="204">
        <v>2.8692579505300402</v>
      </c>
      <c r="T62" s="208">
        <v>52</v>
      </c>
      <c r="U62" s="207">
        <v>82</v>
      </c>
      <c r="V62" s="204">
        <v>1.57692307692308</v>
      </c>
      <c r="W62" s="208">
        <v>592</v>
      </c>
      <c r="X62" s="207">
        <v>1316</v>
      </c>
      <c r="Y62" s="204">
        <v>2.2229729729729701</v>
      </c>
      <c r="Z62" s="208">
        <v>5</v>
      </c>
      <c r="AA62" s="207">
        <v>21</v>
      </c>
      <c r="AB62" s="204">
        <v>4.2</v>
      </c>
      <c r="AC62" s="208">
        <v>508</v>
      </c>
      <c r="AD62" s="207">
        <v>1531</v>
      </c>
      <c r="AE62" s="204">
        <v>3.01377952755906</v>
      </c>
      <c r="AF62" s="208">
        <v>2</v>
      </c>
      <c r="AG62" s="207">
        <v>2</v>
      </c>
      <c r="AH62" s="204">
        <v>1</v>
      </c>
      <c r="AI62" s="208">
        <v>368</v>
      </c>
      <c r="AJ62" s="207">
        <v>706</v>
      </c>
      <c r="AK62" s="204">
        <v>1.9184782608695701</v>
      </c>
      <c r="AL62" s="208">
        <v>30</v>
      </c>
      <c r="AM62" s="207">
        <v>54</v>
      </c>
      <c r="AN62" s="204">
        <v>1.8</v>
      </c>
      <c r="AO62" s="208">
        <v>29</v>
      </c>
      <c r="AP62" s="207">
        <v>41</v>
      </c>
      <c r="AQ62" s="204">
        <v>1.41379310344828</v>
      </c>
      <c r="AR62" s="208">
        <v>68</v>
      </c>
      <c r="AS62" s="207">
        <v>227</v>
      </c>
      <c r="AT62" s="204">
        <v>3.3382352941176499</v>
      </c>
      <c r="AU62" s="208">
        <v>31</v>
      </c>
      <c r="AV62" s="207">
        <v>47</v>
      </c>
      <c r="AW62" s="204">
        <v>1.5161290322580601</v>
      </c>
      <c r="AX62" s="208">
        <v>44</v>
      </c>
      <c r="AY62" s="207">
        <v>168</v>
      </c>
      <c r="AZ62" s="204">
        <v>3.8181818181818201</v>
      </c>
      <c r="BA62" s="208">
        <v>82</v>
      </c>
      <c r="BB62" s="207">
        <v>503</v>
      </c>
      <c r="BC62" s="204">
        <v>6.1341463414634099</v>
      </c>
      <c r="BD62" s="208">
        <v>373</v>
      </c>
      <c r="BE62" s="207">
        <v>934</v>
      </c>
      <c r="BF62" s="204">
        <v>2.50402144772118</v>
      </c>
      <c r="BG62" s="208">
        <v>84</v>
      </c>
      <c r="BH62" s="207">
        <v>288</v>
      </c>
      <c r="BI62" s="204">
        <v>3.4285714285714302</v>
      </c>
      <c r="BJ62" s="208">
        <v>383</v>
      </c>
      <c r="BK62" s="207">
        <v>728</v>
      </c>
      <c r="BL62" s="204">
        <v>1.9007832898172301</v>
      </c>
      <c r="BM62" s="208">
        <v>15</v>
      </c>
      <c r="BN62" s="207">
        <v>34</v>
      </c>
      <c r="BO62" s="204">
        <v>2.2666666666666702</v>
      </c>
      <c r="BP62" s="208">
        <v>380</v>
      </c>
      <c r="BQ62" s="207">
        <v>1258</v>
      </c>
      <c r="BR62" s="204">
        <v>3.31052631578947</v>
      </c>
      <c r="BS62" s="208">
        <v>385</v>
      </c>
      <c r="BT62" s="207">
        <v>1092</v>
      </c>
      <c r="BU62" s="204">
        <v>2.83636363636364</v>
      </c>
      <c r="BV62" s="208">
        <v>83</v>
      </c>
      <c r="BW62" s="207">
        <v>177</v>
      </c>
      <c r="BX62" s="204">
        <v>2.1325301204819298</v>
      </c>
      <c r="BY62" s="208">
        <v>1892</v>
      </c>
      <c r="BZ62" s="207">
        <v>3797</v>
      </c>
      <c r="CA62" s="204">
        <v>2.0068710359408</v>
      </c>
      <c r="CB62" s="193">
        <f t="shared" si="0"/>
        <v>7083</v>
      </c>
      <c r="CC62" s="193">
        <f t="shared" si="0"/>
        <v>19293</v>
      </c>
      <c r="CD62" s="187">
        <f t="shared" si="1"/>
        <v>2.7238458280389666</v>
      </c>
    </row>
    <row r="63" spans="1:82" s="152" customFormat="1" ht="11.25" customHeight="1" x14ac:dyDescent="0.2">
      <c r="A63" s="175" t="s">
        <v>140</v>
      </c>
      <c r="B63" s="202">
        <v>62</v>
      </c>
      <c r="C63" s="203">
        <v>238</v>
      </c>
      <c r="D63" s="204">
        <v>3.8387096774193599</v>
      </c>
      <c r="E63" s="208">
        <v>5</v>
      </c>
      <c r="F63" s="207">
        <v>11</v>
      </c>
      <c r="G63" s="204">
        <v>2.2000000000000002</v>
      </c>
      <c r="H63" s="208">
        <v>15</v>
      </c>
      <c r="I63" s="207">
        <v>47</v>
      </c>
      <c r="J63" s="204">
        <v>3.1333333333333302</v>
      </c>
      <c r="K63" s="208">
        <v>19</v>
      </c>
      <c r="L63" s="207">
        <v>69</v>
      </c>
      <c r="M63" s="204">
        <v>3.6315789473684199</v>
      </c>
      <c r="N63" s="208">
        <v>266</v>
      </c>
      <c r="O63" s="207">
        <v>792</v>
      </c>
      <c r="P63" s="204">
        <v>2.97744360902256</v>
      </c>
      <c r="Q63" s="208">
        <v>617</v>
      </c>
      <c r="R63" s="207">
        <v>1556</v>
      </c>
      <c r="S63" s="204">
        <v>2.5218800648298201</v>
      </c>
      <c r="T63" s="208">
        <v>49</v>
      </c>
      <c r="U63" s="207">
        <v>62</v>
      </c>
      <c r="V63" s="204">
        <v>1.2653061224489801</v>
      </c>
      <c r="W63" s="208">
        <v>1881</v>
      </c>
      <c r="X63" s="207">
        <v>4404</v>
      </c>
      <c r="Y63" s="204">
        <v>2.3413078149920299</v>
      </c>
      <c r="Z63" s="208">
        <v>4</v>
      </c>
      <c r="AA63" s="207">
        <v>36</v>
      </c>
      <c r="AB63" s="204">
        <v>9</v>
      </c>
      <c r="AC63" s="208">
        <v>559</v>
      </c>
      <c r="AD63" s="207">
        <v>1858</v>
      </c>
      <c r="AE63" s="204">
        <v>3.3237924865831801</v>
      </c>
      <c r="AF63" s="208">
        <v>0</v>
      </c>
      <c r="AG63" s="207">
        <v>0</v>
      </c>
      <c r="AH63" s="204" t="s">
        <v>121</v>
      </c>
      <c r="AI63" s="208">
        <v>407</v>
      </c>
      <c r="AJ63" s="207">
        <v>827</v>
      </c>
      <c r="AK63" s="204">
        <v>2.03194103194103</v>
      </c>
      <c r="AL63" s="208">
        <v>10</v>
      </c>
      <c r="AM63" s="207">
        <v>36</v>
      </c>
      <c r="AN63" s="204">
        <v>3.6</v>
      </c>
      <c r="AO63" s="208">
        <v>18</v>
      </c>
      <c r="AP63" s="207">
        <v>85</v>
      </c>
      <c r="AQ63" s="204">
        <v>4.7222222222222197</v>
      </c>
      <c r="AR63" s="208">
        <v>111</v>
      </c>
      <c r="AS63" s="207">
        <v>162</v>
      </c>
      <c r="AT63" s="204">
        <v>1.4594594594594601</v>
      </c>
      <c r="AU63" s="208">
        <v>6</v>
      </c>
      <c r="AV63" s="207">
        <v>20</v>
      </c>
      <c r="AW63" s="204">
        <v>3.3333333333333299</v>
      </c>
      <c r="AX63" s="208">
        <v>28</v>
      </c>
      <c r="AY63" s="207">
        <v>110</v>
      </c>
      <c r="AZ63" s="204">
        <v>3.9285714285714302</v>
      </c>
      <c r="BA63" s="208">
        <v>19</v>
      </c>
      <c r="BB63" s="207">
        <v>53</v>
      </c>
      <c r="BC63" s="204">
        <v>2.7894736842105301</v>
      </c>
      <c r="BD63" s="208">
        <v>103</v>
      </c>
      <c r="BE63" s="207">
        <v>420</v>
      </c>
      <c r="BF63" s="204">
        <v>4.0776699029126204</v>
      </c>
      <c r="BG63" s="208">
        <v>18</v>
      </c>
      <c r="BH63" s="207">
        <v>44</v>
      </c>
      <c r="BI63" s="204">
        <v>2.4444444444444402</v>
      </c>
      <c r="BJ63" s="208">
        <v>112</v>
      </c>
      <c r="BK63" s="207">
        <v>284</v>
      </c>
      <c r="BL63" s="204">
        <v>2.53571428571429</v>
      </c>
      <c r="BM63" s="208">
        <v>30</v>
      </c>
      <c r="BN63" s="207">
        <v>94</v>
      </c>
      <c r="BO63" s="204">
        <v>3.1333333333333302</v>
      </c>
      <c r="BP63" s="208">
        <v>431</v>
      </c>
      <c r="BQ63" s="207">
        <v>1874</v>
      </c>
      <c r="BR63" s="204">
        <v>4.3480278422273804</v>
      </c>
      <c r="BS63" s="208">
        <v>315</v>
      </c>
      <c r="BT63" s="207">
        <v>955</v>
      </c>
      <c r="BU63" s="204">
        <v>3.0317460317460299</v>
      </c>
      <c r="BV63" s="208">
        <v>70</v>
      </c>
      <c r="BW63" s="207">
        <v>220</v>
      </c>
      <c r="BX63" s="204">
        <v>3.1428571428571401</v>
      </c>
      <c r="BY63" s="208">
        <v>1999</v>
      </c>
      <c r="BZ63" s="207">
        <v>4165</v>
      </c>
      <c r="CA63" s="204">
        <v>2.0835417708854398</v>
      </c>
      <c r="CB63" s="193">
        <f t="shared" si="0"/>
        <v>7154</v>
      </c>
      <c r="CC63" s="193">
        <f t="shared" si="0"/>
        <v>18422</v>
      </c>
      <c r="CD63" s="187">
        <f t="shared" si="1"/>
        <v>2.575062901873078</v>
      </c>
    </row>
    <row r="64" spans="1:82" s="152" customFormat="1" ht="11.25" customHeight="1" x14ac:dyDescent="0.2">
      <c r="A64" s="175" t="s">
        <v>104</v>
      </c>
      <c r="B64" s="202">
        <v>23</v>
      </c>
      <c r="C64" s="203">
        <v>66</v>
      </c>
      <c r="D64" s="204">
        <v>2.8695652173913002</v>
      </c>
      <c r="E64" s="202">
        <v>2</v>
      </c>
      <c r="F64" s="203">
        <v>2</v>
      </c>
      <c r="G64" s="204">
        <v>1</v>
      </c>
      <c r="H64" s="208">
        <v>28</v>
      </c>
      <c r="I64" s="207">
        <v>98</v>
      </c>
      <c r="J64" s="204">
        <v>3.5</v>
      </c>
      <c r="K64" s="205">
        <v>28</v>
      </c>
      <c r="L64" s="207">
        <v>45</v>
      </c>
      <c r="M64" s="204">
        <v>1.6071428571428601</v>
      </c>
      <c r="N64" s="208">
        <v>297</v>
      </c>
      <c r="O64" s="207">
        <v>617</v>
      </c>
      <c r="P64" s="204">
        <v>2.0774410774410801</v>
      </c>
      <c r="Q64" s="208">
        <v>967</v>
      </c>
      <c r="R64" s="207">
        <v>2285</v>
      </c>
      <c r="S64" s="204">
        <v>2.3629782833505701</v>
      </c>
      <c r="T64" s="208">
        <v>37</v>
      </c>
      <c r="U64" s="207">
        <v>81</v>
      </c>
      <c r="V64" s="204">
        <v>2.1891891891891899</v>
      </c>
      <c r="W64" s="208">
        <v>1471</v>
      </c>
      <c r="X64" s="207">
        <v>3293</v>
      </c>
      <c r="Y64" s="204">
        <v>2.2386131883072702</v>
      </c>
      <c r="Z64" s="208">
        <v>3</v>
      </c>
      <c r="AA64" s="207">
        <v>17</v>
      </c>
      <c r="AB64" s="204">
        <v>5.6666666666666696</v>
      </c>
      <c r="AC64" s="208">
        <v>589</v>
      </c>
      <c r="AD64" s="207">
        <v>1752</v>
      </c>
      <c r="AE64" s="204">
        <v>2.97453310696095</v>
      </c>
      <c r="AF64" s="208">
        <v>1</v>
      </c>
      <c r="AG64" s="207">
        <v>1</v>
      </c>
      <c r="AH64" s="204">
        <v>1</v>
      </c>
      <c r="AI64" s="208">
        <v>612</v>
      </c>
      <c r="AJ64" s="207">
        <v>1258</v>
      </c>
      <c r="AK64" s="204">
        <v>2.0555555555555598</v>
      </c>
      <c r="AL64" s="208">
        <v>24</v>
      </c>
      <c r="AM64" s="207">
        <v>36</v>
      </c>
      <c r="AN64" s="204">
        <v>1.5</v>
      </c>
      <c r="AO64" s="208">
        <v>32</v>
      </c>
      <c r="AP64" s="207">
        <v>66</v>
      </c>
      <c r="AQ64" s="204">
        <v>2.0625</v>
      </c>
      <c r="AR64" s="208">
        <v>21</v>
      </c>
      <c r="AS64" s="207">
        <v>42</v>
      </c>
      <c r="AT64" s="204">
        <v>2</v>
      </c>
      <c r="AU64" s="208">
        <v>21</v>
      </c>
      <c r="AV64" s="207">
        <v>28</v>
      </c>
      <c r="AW64" s="204">
        <v>1.3333333333333299</v>
      </c>
      <c r="AX64" s="208">
        <v>58</v>
      </c>
      <c r="AY64" s="207">
        <v>135</v>
      </c>
      <c r="AZ64" s="204">
        <v>2.3275862068965498</v>
      </c>
      <c r="BA64" s="208">
        <v>11</v>
      </c>
      <c r="BB64" s="207">
        <v>46</v>
      </c>
      <c r="BC64" s="204">
        <v>4.1818181818181799</v>
      </c>
      <c r="BD64" s="208">
        <v>64</v>
      </c>
      <c r="BE64" s="207">
        <v>108</v>
      </c>
      <c r="BF64" s="204">
        <v>1.6875</v>
      </c>
      <c r="BG64" s="208">
        <v>17</v>
      </c>
      <c r="BH64" s="207">
        <v>42</v>
      </c>
      <c r="BI64" s="204">
        <v>2.47058823529412</v>
      </c>
      <c r="BJ64" s="208">
        <v>256</v>
      </c>
      <c r="BK64" s="207">
        <v>529</v>
      </c>
      <c r="BL64" s="204">
        <v>2.06640625</v>
      </c>
      <c r="BM64" s="208">
        <v>42</v>
      </c>
      <c r="BN64" s="207">
        <v>111</v>
      </c>
      <c r="BO64" s="204">
        <v>2.6428571428571401</v>
      </c>
      <c r="BP64" s="208">
        <v>530</v>
      </c>
      <c r="BQ64" s="207">
        <v>1563</v>
      </c>
      <c r="BR64" s="204">
        <v>2.9490566037735899</v>
      </c>
      <c r="BS64" s="208">
        <v>358</v>
      </c>
      <c r="BT64" s="207">
        <v>857</v>
      </c>
      <c r="BU64" s="204">
        <v>2.3938547486033501</v>
      </c>
      <c r="BV64" s="208">
        <v>8</v>
      </c>
      <c r="BW64" s="207">
        <v>19</v>
      </c>
      <c r="BX64" s="204">
        <v>2.375</v>
      </c>
      <c r="BY64" s="208">
        <v>2036</v>
      </c>
      <c r="BZ64" s="207">
        <v>3700</v>
      </c>
      <c r="CA64" s="204">
        <v>1.8172888015717099</v>
      </c>
      <c r="CB64" s="193">
        <f t="shared" si="0"/>
        <v>7536</v>
      </c>
      <c r="CC64" s="193">
        <f t="shared" si="0"/>
        <v>16797</v>
      </c>
      <c r="CD64" s="187">
        <f t="shared" si="1"/>
        <v>2.2289012738853504</v>
      </c>
    </row>
    <row r="65" spans="1:82" s="152" customFormat="1" ht="11.25" customHeight="1" x14ac:dyDescent="0.2">
      <c r="A65" s="175" t="s">
        <v>105</v>
      </c>
      <c r="B65" s="208">
        <v>209</v>
      </c>
      <c r="C65" s="207">
        <v>719</v>
      </c>
      <c r="D65" s="222">
        <v>3.44019138755981</v>
      </c>
      <c r="E65" s="202">
        <v>0</v>
      </c>
      <c r="F65" s="203">
        <v>0</v>
      </c>
      <c r="G65" s="222" t="s">
        <v>121</v>
      </c>
      <c r="H65" s="208">
        <v>7</v>
      </c>
      <c r="I65" s="207">
        <v>24</v>
      </c>
      <c r="J65" s="204">
        <v>3.4285714285714302</v>
      </c>
      <c r="K65" s="205">
        <v>48</v>
      </c>
      <c r="L65" s="207">
        <v>100</v>
      </c>
      <c r="M65" s="222">
        <v>2.0833333333333299</v>
      </c>
      <c r="N65" s="208">
        <v>522</v>
      </c>
      <c r="O65" s="207">
        <v>1125</v>
      </c>
      <c r="P65" s="222">
        <v>2.1551724137931001</v>
      </c>
      <c r="Q65" s="208">
        <v>381</v>
      </c>
      <c r="R65" s="207">
        <v>971</v>
      </c>
      <c r="S65" s="222">
        <v>2.5485564304461898</v>
      </c>
      <c r="T65" s="208">
        <v>70</v>
      </c>
      <c r="U65" s="207">
        <v>119</v>
      </c>
      <c r="V65" s="222">
        <v>1.7</v>
      </c>
      <c r="W65" s="208">
        <v>1053</v>
      </c>
      <c r="X65" s="207">
        <v>1905</v>
      </c>
      <c r="Y65" s="222">
        <v>1.8091168091168099</v>
      </c>
      <c r="Z65" s="208">
        <v>11</v>
      </c>
      <c r="AA65" s="207">
        <v>26</v>
      </c>
      <c r="AB65" s="204">
        <v>2.3636363636363602</v>
      </c>
      <c r="AC65" s="208">
        <v>444</v>
      </c>
      <c r="AD65" s="207">
        <v>1390</v>
      </c>
      <c r="AE65" s="222">
        <v>3.13063063063063</v>
      </c>
      <c r="AF65" s="208">
        <v>1</v>
      </c>
      <c r="AG65" s="207">
        <v>3</v>
      </c>
      <c r="AH65" s="222">
        <v>3</v>
      </c>
      <c r="AI65" s="208">
        <v>218</v>
      </c>
      <c r="AJ65" s="207">
        <v>451</v>
      </c>
      <c r="AK65" s="222">
        <v>2.0688073394495401</v>
      </c>
      <c r="AL65" s="208">
        <v>13</v>
      </c>
      <c r="AM65" s="207">
        <v>40</v>
      </c>
      <c r="AN65" s="222">
        <v>3.0769230769230802</v>
      </c>
      <c r="AO65" s="208">
        <v>14</v>
      </c>
      <c r="AP65" s="207">
        <v>38</v>
      </c>
      <c r="AQ65" s="222">
        <v>2.71428571428571</v>
      </c>
      <c r="AR65" s="208">
        <v>36</v>
      </c>
      <c r="AS65" s="207">
        <v>111</v>
      </c>
      <c r="AT65" s="222">
        <v>3.0833333333333299</v>
      </c>
      <c r="AU65" s="208">
        <v>11</v>
      </c>
      <c r="AV65" s="207">
        <v>215</v>
      </c>
      <c r="AW65" s="222">
        <v>19.545454545454501</v>
      </c>
      <c r="AX65" s="208">
        <v>31</v>
      </c>
      <c r="AY65" s="207">
        <v>52</v>
      </c>
      <c r="AZ65" s="222">
        <v>1.67741935483871</v>
      </c>
      <c r="BA65" s="208">
        <v>60</v>
      </c>
      <c r="BB65" s="207">
        <v>99</v>
      </c>
      <c r="BC65" s="222">
        <v>1.65</v>
      </c>
      <c r="BD65" s="208">
        <v>289</v>
      </c>
      <c r="BE65" s="207">
        <v>675</v>
      </c>
      <c r="BF65" s="222">
        <v>2.3356401384083001</v>
      </c>
      <c r="BG65" s="208">
        <v>63</v>
      </c>
      <c r="BH65" s="207">
        <v>105</v>
      </c>
      <c r="BI65" s="222">
        <v>1.6666666666666701</v>
      </c>
      <c r="BJ65" s="208">
        <v>353</v>
      </c>
      <c r="BK65" s="207">
        <v>567</v>
      </c>
      <c r="BL65" s="222">
        <v>1.60623229461756</v>
      </c>
      <c r="BM65" s="208">
        <v>18</v>
      </c>
      <c r="BN65" s="207">
        <v>52</v>
      </c>
      <c r="BO65" s="222">
        <v>2.8888888888888902</v>
      </c>
      <c r="BP65" s="208">
        <v>333</v>
      </c>
      <c r="BQ65" s="207">
        <v>1594</v>
      </c>
      <c r="BR65" s="222">
        <v>4.7867867867867897</v>
      </c>
      <c r="BS65" s="208">
        <v>360</v>
      </c>
      <c r="BT65" s="207">
        <v>1175</v>
      </c>
      <c r="BU65" s="222">
        <v>3.2638888888888902</v>
      </c>
      <c r="BV65" s="208">
        <v>81</v>
      </c>
      <c r="BW65" s="207">
        <v>178</v>
      </c>
      <c r="BX65" s="222">
        <v>2.19753086419753</v>
      </c>
      <c r="BY65" s="208">
        <v>1968</v>
      </c>
      <c r="BZ65" s="207">
        <v>3638</v>
      </c>
      <c r="CA65" s="222">
        <v>1.84857723577236</v>
      </c>
      <c r="CB65" s="193">
        <f t="shared" si="0"/>
        <v>6594</v>
      </c>
      <c r="CC65" s="193">
        <f t="shared" si="0"/>
        <v>15372</v>
      </c>
      <c r="CD65" s="187">
        <f t="shared" si="1"/>
        <v>2.3312101910828025</v>
      </c>
    </row>
    <row r="66" spans="1:82" s="152" customFormat="1" ht="11.25" customHeight="1" x14ac:dyDescent="0.2">
      <c r="A66" s="175" t="s">
        <v>142</v>
      </c>
      <c r="B66" s="202">
        <v>41</v>
      </c>
      <c r="C66" s="203">
        <v>130</v>
      </c>
      <c r="D66" s="204">
        <v>3.1707317073170702</v>
      </c>
      <c r="E66" s="208">
        <v>0</v>
      </c>
      <c r="F66" s="207">
        <v>0</v>
      </c>
      <c r="G66" s="204" t="s">
        <v>121</v>
      </c>
      <c r="H66" s="208">
        <v>2</v>
      </c>
      <c r="I66" s="207">
        <v>2</v>
      </c>
      <c r="J66" s="204">
        <v>1</v>
      </c>
      <c r="K66" s="205">
        <v>30</v>
      </c>
      <c r="L66" s="207">
        <v>58</v>
      </c>
      <c r="M66" s="204">
        <v>1.93333333333333</v>
      </c>
      <c r="N66" s="208">
        <v>132</v>
      </c>
      <c r="O66" s="207">
        <v>359</v>
      </c>
      <c r="P66" s="204">
        <v>2.7196969696969702</v>
      </c>
      <c r="Q66" s="208">
        <v>640</v>
      </c>
      <c r="R66" s="207">
        <v>1507</v>
      </c>
      <c r="S66" s="204">
        <v>2.3546874999999998</v>
      </c>
      <c r="T66" s="208">
        <v>5</v>
      </c>
      <c r="U66" s="207">
        <v>11</v>
      </c>
      <c r="V66" s="204">
        <v>2.2000000000000002</v>
      </c>
      <c r="W66" s="208">
        <v>1785</v>
      </c>
      <c r="X66" s="207">
        <v>4583</v>
      </c>
      <c r="Y66" s="204">
        <v>2.5675070028011202</v>
      </c>
      <c r="Z66" s="208">
        <v>3</v>
      </c>
      <c r="AA66" s="207">
        <v>12</v>
      </c>
      <c r="AB66" s="204">
        <v>4</v>
      </c>
      <c r="AC66" s="208">
        <v>335</v>
      </c>
      <c r="AD66" s="207">
        <v>988</v>
      </c>
      <c r="AE66" s="204">
        <v>2.9492537313432798</v>
      </c>
      <c r="AF66" s="208">
        <v>0</v>
      </c>
      <c r="AG66" s="207">
        <v>0</v>
      </c>
      <c r="AH66" s="204" t="s">
        <v>121</v>
      </c>
      <c r="AI66" s="208">
        <v>222</v>
      </c>
      <c r="AJ66" s="207">
        <v>616</v>
      </c>
      <c r="AK66" s="204">
        <v>2.77477477477477</v>
      </c>
      <c r="AL66" s="208">
        <v>6</v>
      </c>
      <c r="AM66" s="207">
        <v>8</v>
      </c>
      <c r="AN66" s="204">
        <v>1.3333333333333299</v>
      </c>
      <c r="AO66" s="208">
        <v>26</v>
      </c>
      <c r="AP66" s="207">
        <v>59</v>
      </c>
      <c r="AQ66" s="204">
        <v>2.2692307692307701</v>
      </c>
      <c r="AR66" s="208">
        <v>26</v>
      </c>
      <c r="AS66" s="207">
        <v>63</v>
      </c>
      <c r="AT66" s="204">
        <v>2.4230769230769198</v>
      </c>
      <c r="AU66" s="208">
        <v>5</v>
      </c>
      <c r="AV66" s="207">
        <v>16</v>
      </c>
      <c r="AW66" s="204">
        <v>3.2</v>
      </c>
      <c r="AX66" s="208">
        <v>8</v>
      </c>
      <c r="AY66" s="207">
        <v>16</v>
      </c>
      <c r="AZ66" s="204">
        <v>2</v>
      </c>
      <c r="BA66" s="208">
        <v>16</v>
      </c>
      <c r="BB66" s="207">
        <v>55</v>
      </c>
      <c r="BC66" s="204">
        <v>3.4375</v>
      </c>
      <c r="BD66" s="208">
        <v>39</v>
      </c>
      <c r="BE66" s="207">
        <v>169</v>
      </c>
      <c r="BF66" s="204">
        <v>4.3333333333333304</v>
      </c>
      <c r="BG66" s="208">
        <v>51</v>
      </c>
      <c r="BH66" s="207">
        <v>73</v>
      </c>
      <c r="BI66" s="204">
        <v>1.4313725490196101</v>
      </c>
      <c r="BJ66" s="208">
        <v>162</v>
      </c>
      <c r="BK66" s="207">
        <v>313</v>
      </c>
      <c r="BL66" s="204">
        <v>1.9320987654321</v>
      </c>
      <c r="BM66" s="208">
        <v>28</v>
      </c>
      <c r="BN66" s="207">
        <v>146</v>
      </c>
      <c r="BO66" s="204">
        <v>5.21428571428571</v>
      </c>
      <c r="BP66" s="208">
        <v>111</v>
      </c>
      <c r="BQ66" s="207">
        <v>346</v>
      </c>
      <c r="BR66" s="204">
        <v>3.1171171171171199</v>
      </c>
      <c r="BS66" s="208">
        <v>431</v>
      </c>
      <c r="BT66" s="207">
        <v>1503</v>
      </c>
      <c r="BU66" s="204">
        <v>3.48723897911833</v>
      </c>
      <c r="BV66" s="208">
        <v>23</v>
      </c>
      <c r="BW66" s="207">
        <v>70</v>
      </c>
      <c r="BX66" s="204">
        <v>3.0434782608695699</v>
      </c>
      <c r="BY66" s="208">
        <v>1457</v>
      </c>
      <c r="BZ66" s="207">
        <v>3919</v>
      </c>
      <c r="CA66" s="204">
        <v>2.6897735072065898</v>
      </c>
      <c r="CB66" s="193">
        <f t="shared" si="0"/>
        <v>5584</v>
      </c>
      <c r="CC66" s="193">
        <f t="shared" si="0"/>
        <v>15022</v>
      </c>
      <c r="CD66" s="187">
        <f t="shared" si="1"/>
        <v>2.6901862464183379</v>
      </c>
    </row>
    <row r="67" spans="1:82" s="152" customFormat="1" ht="11.25" customHeight="1" x14ac:dyDescent="0.2">
      <c r="A67" s="175" t="s">
        <v>112</v>
      </c>
      <c r="B67" s="202">
        <v>3</v>
      </c>
      <c r="C67" s="203">
        <v>5</v>
      </c>
      <c r="D67" s="204">
        <v>1.6666666666666701</v>
      </c>
      <c r="E67" s="202">
        <v>0</v>
      </c>
      <c r="F67" s="203">
        <v>0</v>
      </c>
      <c r="G67" s="204" t="s">
        <v>121</v>
      </c>
      <c r="H67" s="208">
        <v>2</v>
      </c>
      <c r="I67" s="207">
        <v>2</v>
      </c>
      <c r="J67" s="204">
        <v>1</v>
      </c>
      <c r="K67" s="205">
        <v>15</v>
      </c>
      <c r="L67" s="207">
        <v>22</v>
      </c>
      <c r="M67" s="204">
        <v>1.4666666666666699</v>
      </c>
      <c r="N67" s="208">
        <v>42</v>
      </c>
      <c r="O67" s="207">
        <v>89</v>
      </c>
      <c r="P67" s="204">
        <v>2.11904761904762</v>
      </c>
      <c r="Q67" s="208">
        <v>631</v>
      </c>
      <c r="R67" s="207">
        <v>1537</v>
      </c>
      <c r="S67" s="204">
        <v>2.4358161648177501</v>
      </c>
      <c r="T67" s="208">
        <v>6</v>
      </c>
      <c r="U67" s="207">
        <v>15</v>
      </c>
      <c r="V67" s="204">
        <v>2.5</v>
      </c>
      <c r="W67" s="208">
        <v>1660</v>
      </c>
      <c r="X67" s="207">
        <v>5057</v>
      </c>
      <c r="Y67" s="204">
        <v>3.0463855421686699</v>
      </c>
      <c r="Z67" s="208">
        <v>0</v>
      </c>
      <c r="AA67" s="207">
        <v>0</v>
      </c>
      <c r="AB67" s="204" t="s">
        <v>121</v>
      </c>
      <c r="AC67" s="208">
        <v>429</v>
      </c>
      <c r="AD67" s="207">
        <v>1705</v>
      </c>
      <c r="AE67" s="204">
        <v>3.97435897435897</v>
      </c>
      <c r="AF67" s="208">
        <v>0</v>
      </c>
      <c r="AG67" s="207">
        <v>0</v>
      </c>
      <c r="AH67" s="204" t="s">
        <v>121</v>
      </c>
      <c r="AI67" s="208">
        <v>205</v>
      </c>
      <c r="AJ67" s="207">
        <v>554</v>
      </c>
      <c r="AK67" s="204">
        <v>2.7024390243902401</v>
      </c>
      <c r="AL67" s="208">
        <v>10</v>
      </c>
      <c r="AM67" s="207">
        <v>12</v>
      </c>
      <c r="AN67" s="204">
        <v>1.2</v>
      </c>
      <c r="AO67" s="208">
        <v>218</v>
      </c>
      <c r="AP67" s="207">
        <v>569</v>
      </c>
      <c r="AQ67" s="204">
        <v>2.6100917431192698</v>
      </c>
      <c r="AR67" s="208">
        <v>42</v>
      </c>
      <c r="AS67" s="207">
        <v>93</v>
      </c>
      <c r="AT67" s="204">
        <v>2.21428571428571</v>
      </c>
      <c r="AU67" s="208">
        <v>2</v>
      </c>
      <c r="AV67" s="207">
        <v>7</v>
      </c>
      <c r="AW67" s="204">
        <v>3.5</v>
      </c>
      <c r="AX67" s="208">
        <v>5</v>
      </c>
      <c r="AY67" s="207">
        <v>14</v>
      </c>
      <c r="AZ67" s="204">
        <v>2.8</v>
      </c>
      <c r="BA67" s="208">
        <v>0</v>
      </c>
      <c r="BB67" s="207">
        <v>0</v>
      </c>
      <c r="BC67" s="204" t="s">
        <v>121</v>
      </c>
      <c r="BD67" s="208">
        <v>55</v>
      </c>
      <c r="BE67" s="207">
        <v>532</v>
      </c>
      <c r="BF67" s="204">
        <v>9.6727272727272702</v>
      </c>
      <c r="BG67" s="208">
        <v>0</v>
      </c>
      <c r="BH67" s="207">
        <v>0</v>
      </c>
      <c r="BI67" s="204" t="s">
        <v>121</v>
      </c>
      <c r="BJ67" s="208">
        <v>90</v>
      </c>
      <c r="BK67" s="207">
        <v>189</v>
      </c>
      <c r="BL67" s="204">
        <v>2.1</v>
      </c>
      <c r="BM67" s="208">
        <v>22</v>
      </c>
      <c r="BN67" s="207">
        <v>52</v>
      </c>
      <c r="BO67" s="204">
        <v>2.3636363636363602</v>
      </c>
      <c r="BP67" s="208">
        <v>148</v>
      </c>
      <c r="BQ67" s="207">
        <v>485</v>
      </c>
      <c r="BR67" s="204">
        <v>3.2770270270270299</v>
      </c>
      <c r="BS67" s="208">
        <v>222</v>
      </c>
      <c r="BT67" s="207">
        <v>663</v>
      </c>
      <c r="BU67" s="204">
        <v>2.98648648648649</v>
      </c>
      <c r="BV67" s="208">
        <v>7</v>
      </c>
      <c r="BW67" s="207">
        <v>11</v>
      </c>
      <c r="BX67" s="204">
        <v>1.5714285714285701</v>
      </c>
      <c r="BY67" s="208">
        <v>1155</v>
      </c>
      <c r="BZ67" s="207">
        <v>3265</v>
      </c>
      <c r="CA67" s="204">
        <v>2.82683982683983</v>
      </c>
      <c r="CB67" s="193">
        <f t="shared" si="0"/>
        <v>4969</v>
      </c>
      <c r="CC67" s="193">
        <f t="shared" si="0"/>
        <v>14878</v>
      </c>
      <c r="CD67" s="187">
        <f t="shared" si="1"/>
        <v>2.9941638156570738</v>
      </c>
    </row>
    <row r="68" spans="1:82" s="152" customFormat="1" ht="11.25" customHeight="1" x14ac:dyDescent="0.2">
      <c r="A68" s="175" t="s">
        <v>58</v>
      </c>
      <c r="B68" s="202">
        <v>200</v>
      </c>
      <c r="C68" s="203">
        <v>304</v>
      </c>
      <c r="D68" s="204">
        <v>1.52</v>
      </c>
      <c r="E68" s="202">
        <v>94</v>
      </c>
      <c r="F68" s="203">
        <v>129</v>
      </c>
      <c r="G68" s="204">
        <v>1.37234042553192</v>
      </c>
      <c r="H68" s="208">
        <v>52</v>
      </c>
      <c r="I68" s="207">
        <v>206</v>
      </c>
      <c r="J68" s="204">
        <v>3.9615384615384599</v>
      </c>
      <c r="K68" s="205">
        <v>64</v>
      </c>
      <c r="L68" s="207">
        <v>96</v>
      </c>
      <c r="M68" s="204">
        <v>1.5</v>
      </c>
      <c r="N68" s="208">
        <v>382</v>
      </c>
      <c r="O68" s="207">
        <v>595</v>
      </c>
      <c r="P68" s="204">
        <v>1.55759162303665</v>
      </c>
      <c r="Q68" s="208">
        <v>779</v>
      </c>
      <c r="R68" s="207">
        <v>1360</v>
      </c>
      <c r="S68" s="204">
        <v>1.7458279845956399</v>
      </c>
      <c r="T68" s="208">
        <v>87</v>
      </c>
      <c r="U68" s="207">
        <v>118</v>
      </c>
      <c r="V68" s="204">
        <v>1.3563218390804599</v>
      </c>
      <c r="W68" s="208">
        <v>175</v>
      </c>
      <c r="X68" s="207">
        <v>260</v>
      </c>
      <c r="Y68" s="204">
        <v>1.48571428571429</v>
      </c>
      <c r="Z68" s="208">
        <v>80</v>
      </c>
      <c r="AA68" s="207">
        <v>177</v>
      </c>
      <c r="AB68" s="204">
        <v>2.2124999999999999</v>
      </c>
      <c r="AC68" s="208">
        <v>1181</v>
      </c>
      <c r="AD68" s="207">
        <v>2943</v>
      </c>
      <c r="AE68" s="204">
        <v>2.4919559695173601</v>
      </c>
      <c r="AF68" s="208">
        <v>11</v>
      </c>
      <c r="AG68" s="207">
        <v>13</v>
      </c>
      <c r="AH68" s="204">
        <v>1.1818181818181801</v>
      </c>
      <c r="AI68" s="208">
        <v>443</v>
      </c>
      <c r="AJ68" s="207">
        <v>820</v>
      </c>
      <c r="AK68" s="204">
        <v>1.8510158013544</v>
      </c>
      <c r="AL68" s="208">
        <v>34</v>
      </c>
      <c r="AM68" s="207">
        <v>50</v>
      </c>
      <c r="AN68" s="204">
        <v>1.47058823529412</v>
      </c>
      <c r="AO68" s="208">
        <v>50</v>
      </c>
      <c r="AP68" s="207">
        <v>78</v>
      </c>
      <c r="AQ68" s="204">
        <v>1.56</v>
      </c>
      <c r="AR68" s="208">
        <v>45</v>
      </c>
      <c r="AS68" s="207">
        <v>74</v>
      </c>
      <c r="AT68" s="204">
        <v>1.6444444444444399</v>
      </c>
      <c r="AU68" s="208">
        <v>60</v>
      </c>
      <c r="AV68" s="207">
        <v>87</v>
      </c>
      <c r="AW68" s="204">
        <v>1.45</v>
      </c>
      <c r="AX68" s="208">
        <v>119</v>
      </c>
      <c r="AY68" s="207">
        <v>210</v>
      </c>
      <c r="AZ68" s="204">
        <v>1.76470588235294</v>
      </c>
      <c r="BA68" s="208">
        <v>124</v>
      </c>
      <c r="BB68" s="207">
        <v>200</v>
      </c>
      <c r="BC68" s="204">
        <v>1.61290322580645</v>
      </c>
      <c r="BD68" s="208">
        <v>501</v>
      </c>
      <c r="BE68" s="207">
        <v>1159</v>
      </c>
      <c r="BF68" s="204">
        <v>2.31337325349301</v>
      </c>
      <c r="BG68" s="208">
        <v>118</v>
      </c>
      <c r="BH68" s="207">
        <v>161</v>
      </c>
      <c r="BI68" s="204">
        <v>1.36440677966102</v>
      </c>
      <c r="BJ68" s="208">
        <v>789</v>
      </c>
      <c r="BK68" s="207">
        <v>1570</v>
      </c>
      <c r="BL68" s="204">
        <v>1.9898605830164799</v>
      </c>
      <c r="BM68" s="208">
        <v>35</v>
      </c>
      <c r="BN68" s="207">
        <v>66</v>
      </c>
      <c r="BO68" s="204">
        <v>1.8857142857142899</v>
      </c>
      <c r="BP68" s="208">
        <v>270</v>
      </c>
      <c r="BQ68" s="207">
        <v>694</v>
      </c>
      <c r="BR68" s="204">
        <v>2.57037037037037</v>
      </c>
      <c r="BS68" s="208">
        <v>231</v>
      </c>
      <c r="BT68" s="207">
        <v>380</v>
      </c>
      <c r="BU68" s="204">
        <v>1.6450216450216499</v>
      </c>
      <c r="BV68" s="208">
        <v>46</v>
      </c>
      <c r="BW68" s="207">
        <v>79</v>
      </c>
      <c r="BX68" s="204">
        <v>1.7173913043478299</v>
      </c>
      <c r="BY68" s="208">
        <v>1674</v>
      </c>
      <c r="BZ68" s="207">
        <v>2147</v>
      </c>
      <c r="CA68" s="204">
        <v>1.2825567502986901</v>
      </c>
      <c r="CB68" s="193">
        <f t="shared" si="0"/>
        <v>7644</v>
      </c>
      <c r="CC68" s="193">
        <f t="shared" si="0"/>
        <v>13976</v>
      </c>
      <c r="CD68" s="187">
        <f t="shared" si="1"/>
        <v>1.8283621140763997</v>
      </c>
    </row>
    <row r="69" spans="1:82" s="152" customFormat="1" ht="11.25" customHeight="1" x14ac:dyDescent="0.2">
      <c r="A69" s="212" t="s">
        <v>60</v>
      </c>
      <c r="B69" s="213">
        <v>167</v>
      </c>
      <c r="C69" s="214">
        <v>475</v>
      </c>
      <c r="D69" s="215">
        <v>2.8443113772455102</v>
      </c>
      <c r="E69" s="213">
        <v>14</v>
      </c>
      <c r="F69" s="214">
        <v>26</v>
      </c>
      <c r="G69" s="215">
        <v>1.8571428571428601</v>
      </c>
      <c r="H69" s="216">
        <v>1</v>
      </c>
      <c r="I69" s="217">
        <v>1</v>
      </c>
      <c r="J69" s="204">
        <v>1</v>
      </c>
      <c r="K69" s="216">
        <v>29</v>
      </c>
      <c r="L69" s="218">
        <v>63</v>
      </c>
      <c r="M69" s="215">
        <v>2.1724137931034502</v>
      </c>
      <c r="N69" s="219">
        <v>351</v>
      </c>
      <c r="O69" s="218">
        <v>838</v>
      </c>
      <c r="P69" s="215">
        <v>2.3874643874643899</v>
      </c>
      <c r="Q69" s="219">
        <v>566</v>
      </c>
      <c r="R69" s="218">
        <v>1222</v>
      </c>
      <c r="S69" s="215">
        <v>2.15901060070671</v>
      </c>
      <c r="T69" s="219">
        <v>100</v>
      </c>
      <c r="U69" s="218">
        <v>535</v>
      </c>
      <c r="V69" s="215">
        <v>5.35</v>
      </c>
      <c r="W69" s="219">
        <v>436</v>
      </c>
      <c r="X69" s="218">
        <v>913</v>
      </c>
      <c r="Y69" s="215">
        <v>2.0940366972477098</v>
      </c>
      <c r="Z69" s="219">
        <v>6</v>
      </c>
      <c r="AA69" s="218">
        <v>11</v>
      </c>
      <c r="AB69" s="215">
        <v>1.8333333333333299</v>
      </c>
      <c r="AC69" s="219">
        <v>607</v>
      </c>
      <c r="AD69" s="218">
        <v>1697</v>
      </c>
      <c r="AE69" s="215">
        <v>2.7957166392092301</v>
      </c>
      <c r="AF69" s="219">
        <v>7</v>
      </c>
      <c r="AG69" s="218">
        <v>17</v>
      </c>
      <c r="AH69" s="215">
        <v>2.4285714285714302</v>
      </c>
      <c r="AI69" s="219">
        <v>234</v>
      </c>
      <c r="AJ69" s="218">
        <v>567</v>
      </c>
      <c r="AK69" s="215">
        <v>2.4230769230769198</v>
      </c>
      <c r="AL69" s="219">
        <v>21</v>
      </c>
      <c r="AM69" s="218">
        <v>48</v>
      </c>
      <c r="AN69" s="215">
        <v>2.28571428571429</v>
      </c>
      <c r="AO69" s="219">
        <v>43</v>
      </c>
      <c r="AP69" s="218">
        <v>109</v>
      </c>
      <c r="AQ69" s="215">
        <v>2.53488372093023</v>
      </c>
      <c r="AR69" s="219">
        <v>26</v>
      </c>
      <c r="AS69" s="218">
        <v>53</v>
      </c>
      <c r="AT69" s="215">
        <v>2.0384615384615401</v>
      </c>
      <c r="AU69" s="219">
        <v>6</v>
      </c>
      <c r="AV69" s="218">
        <v>6</v>
      </c>
      <c r="AW69" s="215">
        <v>1</v>
      </c>
      <c r="AX69" s="219">
        <v>32</v>
      </c>
      <c r="AY69" s="218">
        <v>61</v>
      </c>
      <c r="AZ69" s="215">
        <v>1.90625</v>
      </c>
      <c r="BA69" s="219">
        <v>101</v>
      </c>
      <c r="BB69" s="218">
        <v>231</v>
      </c>
      <c r="BC69" s="215">
        <v>2.28712871287129</v>
      </c>
      <c r="BD69" s="219">
        <v>306</v>
      </c>
      <c r="BE69" s="218">
        <v>1043</v>
      </c>
      <c r="BF69" s="215">
        <v>3.4084967320261401</v>
      </c>
      <c r="BG69" s="219">
        <v>156</v>
      </c>
      <c r="BH69" s="218">
        <v>874</v>
      </c>
      <c r="BI69" s="215">
        <v>5.6025641025641004</v>
      </c>
      <c r="BJ69" s="219">
        <v>239</v>
      </c>
      <c r="BK69" s="218">
        <v>455</v>
      </c>
      <c r="BL69" s="215">
        <v>1.9037656903765701</v>
      </c>
      <c r="BM69" s="219">
        <v>13</v>
      </c>
      <c r="BN69" s="218">
        <v>20</v>
      </c>
      <c r="BO69" s="215">
        <v>1.5384615384615401</v>
      </c>
      <c r="BP69" s="219">
        <v>330</v>
      </c>
      <c r="BQ69" s="218">
        <v>1007</v>
      </c>
      <c r="BR69" s="215">
        <v>3.05151515151515</v>
      </c>
      <c r="BS69" s="219">
        <v>340</v>
      </c>
      <c r="BT69" s="218">
        <v>595</v>
      </c>
      <c r="BU69" s="215">
        <v>1.75</v>
      </c>
      <c r="BV69" s="219">
        <v>47</v>
      </c>
      <c r="BW69" s="218">
        <v>230</v>
      </c>
      <c r="BX69" s="215">
        <v>4.8936170212765999</v>
      </c>
      <c r="BY69" s="219">
        <v>1144</v>
      </c>
      <c r="BZ69" s="218">
        <v>1965</v>
      </c>
      <c r="CA69" s="215">
        <v>1.71765734265734</v>
      </c>
      <c r="CB69" s="193">
        <f t="shared" si="0"/>
        <v>5322</v>
      </c>
      <c r="CC69" s="193">
        <f t="shared" si="0"/>
        <v>13062</v>
      </c>
      <c r="CD69" s="187">
        <f t="shared" si="1"/>
        <v>2.4543404735062007</v>
      </c>
    </row>
    <row r="70" spans="1:82" s="152" customFormat="1" ht="11.25" customHeight="1" x14ac:dyDescent="0.2">
      <c r="A70" s="175" t="s">
        <v>102</v>
      </c>
      <c r="B70" s="202">
        <v>157</v>
      </c>
      <c r="C70" s="203">
        <v>562</v>
      </c>
      <c r="D70" s="204">
        <v>3.5796178343949001</v>
      </c>
      <c r="E70" s="208">
        <v>3</v>
      </c>
      <c r="F70" s="207">
        <v>6</v>
      </c>
      <c r="G70" s="204">
        <v>2</v>
      </c>
      <c r="H70" s="208">
        <v>3</v>
      </c>
      <c r="I70" s="207">
        <v>3</v>
      </c>
      <c r="J70" s="204">
        <v>1</v>
      </c>
      <c r="K70" s="208">
        <v>20</v>
      </c>
      <c r="L70" s="207">
        <v>31</v>
      </c>
      <c r="M70" s="204">
        <v>1.55</v>
      </c>
      <c r="N70" s="208">
        <v>170</v>
      </c>
      <c r="O70" s="207">
        <v>392</v>
      </c>
      <c r="P70" s="204">
        <v>2.3058823529411798</v>
      </c>
      <c r="Q70" s="208">
        <v>595</v>
      </c>
      <c r="R70" s="207">
        <v>1465</v>
      </c>
      <c r="S70" s="204">
        <v>2.46218487394958</v>
      </c>
      <c r="T70" s="208">
        <v>61</v>
      </c>
      <c r="U70" s="207">
        <v>86</v>
      </c>
      <c r="V70" s="204">
        <v>1.4098360655737701</v>
      </c>
      <c r="W70" s="208">
        <v>829</v>
      </c>
      <c r="X70" s="207">
        <v>1487</v>
      </c>
      <c r="Y70" s="204">
        <v>1.7937273823884201</v>
      </c>
      <c r="Z70" s="208">
        <v>1</v>
      </c>
      <c r="AA70" s="207">
        <v>18</v>
      </c>
      <c r="AB70" s="204">
        <v>18</v>
      </c>
      <c r="AC70" s="208">
        <v>567</v>
      </c>
      <c r="AD70" s="207">
        <v>2211</v>
      </c>
      <c r="AE70" s="204">
        <v>3.8994708994709</v>
      </c>
      <c r="AF70" s="208">
        <v>3</v>
      </c>
      <c r="AG70" s="207">
        <v>3</v>
      </c>
      <c r="AH70" s="204">
        <v>1</v>
      </c>
      <c r="AI70" s="208">
        <v>206</v>
      </c>
      <c r="AJ70" s="207">
        <v>441</v>
      </c>
      <c r="AK70" s="204">
        <v>2.1407766990291299</v>
      </c>
      <c r="AL70" s="208">
        <v>11</v>
      </c>
      <c r="AM70" s="207">
        <v>22</v>
      </c>
      <c r="AN70" s="204">
        <v>2</v>
      </c>
      <c r="AO70" s="208">
        <v>38</v>
      </c>
      <c r="AP70" s="207">
        <v>47</v>
      </c>
      <c r="AQ70" s="204">
        <v>1.23684210526316</v>
      </c>
      <c r="AR70" s="208">
        <v>58</v>
      </c>
      <c r="AS70" s="207">
        <v>154</v>
      </c>
      <c r="AT70" s="204">
        <v>2.6551724137931001</v>
      </c>
      <c r="AU70" s="208">
        <v>11</v>
      </c>
      <c r="AV70" s="207">
        <v>21</v>
      </c>
      <c r="AW70" s="204">
        <v>1.9090909090909101</v>
      </c>
      <c r="AX70" s="208">
        <v>41</v>
      </c>
      <c r="AY70" s="207">
        <v>76</v>
      </c>
      <c r="AZ70" s="204">
        <v>1.8536585365853699</v>
      </c>
      <c r="BA70" s="208">
        <v>34</v>
      </c>
      <c r="BB70" s="207">
        <v>83</v>
      </c>
      <c r="BC70" s="204">
        <v>2.4411764705882399</v>
      </c>
      <c r="BD70" s="208">
        <v>138</v>
      </c>
      <c r="BE70" s="207">
        <v>224</v>
      </c>
      <c r="BF70" s="204">
        <v>1.6231884057971</v>
      </c>
      <c r="BG70" s="208">
        <v>14</v>
      </c>
      <c r="BH70" s="207">
        <v>22</v>
      </c>
      <c r="BI70" s="204">
        <v>1.5714285714285701</v>
      </c>
      <c r="BJ70" s="208">
        <v>348</v>
      </c>
      <c r="BK70" s="207">
        <v>656</v>
      </c>
      <c r="BL70" s="204">
        <v>1.88505747126437</v>
      </c>
      <c r="BM70" s="208">
        <v>10</v>
      </c>
      <c r="BN70" s="207">
        <v>22</v>
      </c>
      <c r="BO70" s="204">
        <v>2.2000000000000002</v>
      </c>
      <c r="BP70" s="208">
        <v>404</v>
      </c>
      <c r="BQ70" s="207">
        <v>1472</v>
      </c>
      <c r="BR70" s="204">
        <v>3.6435643564356401</v>
      </c>
      <c r="BS70" s="208">
        <v>318</v>
      </c>
      <c r="BT70" s="207">
        <v>713</v>
      </c>
      <c r="BU70" s="204">
        <v>2.2421383647798701</v>
      </c>
      <c r="BV70" s="208">
        <v>42</v>
      </c>
      <c r="BW70" s="207">
        <v>98</v>
      </c>
      <c r="BX70" s="204">
        <v>2.3333333333333299</v>
      </c>
      <c r="BY70" s="208">
        <v>1119</v>
      </c>
      <c r="BZ70" s="207">
        <v>2413</v>
      </c>
      <c r="CA70" s="204">
        <v>2.1563896336014299</v>
      </c>
      <c r="CB70" s="193">
        <f t="shared" si="0"/>
        <v>5201</v>
      </c>
      <c r="CC70" s="193">
        <f t="shared" si="0"/>
        <v>12728</v>
      </c>
      <c r="CD70" s="187">
        <f t="shared" si="1"/>
        <v>2.4472216881368967</v>
      </c>
    </row>
    <row r="71" spans="1:82" s="152" customFormat="1" ht="11.25" customHeight="1" x14ac:dyDescent="0.2">
      <c r="A71" s="175" t="s">
        <v>113</v>
      </c>
      <c r="B71" s="202">
        <v>39</v>
      </c>
      <c r="C71" s="203">
        <v>84</v>
      </c>
      <c r="D71" s="204">
        <v>2.1538461538461502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0</v>
      </c>
      <c r="L71" s="207">
        <v>0</v>
      </c>
      <c r="M71" s="204" t="s">
        <v>121</v>
      </c>
      <c r="N71" s="208">
        <v>29</v>
      </c>
      <c r="O71" s="207">
        <v>193</v>
      </c>
      <c r="P71" s="204">
        <v>6.6551724137930997</v>
      </c>
      <c r="Q71" s="208">
        <v>481</v>
      </c>
      <c r="R71" s="207">
        <v>1335</v>
      </c>
      <c r="S71" s="204">
        <v>2.7754677754677801</v>
      </c>
      <c r="T71" s="208">
        <v>6</v>
      </c>
      <c r="U71" s="207">
        <v>13</v>
      </c>
      <c r="V71" s="204">
        <v>2.1666666666666701</v>
      </c>
      <c r="W71" s="208">
        <v>2086</v>
      </c>
      <c r="X71" s="207">
        <v>4879</v>
      </c>
      <c r="Y71" s="204">
        <v>2.3389261744966401</v>
      </c>
      <c r="Z71" s="208">
        <v>0</v>
      </c>
      <c r="AA71" s="207">
        <v>0</v>
      </c>
      <c r="AB71" s="204" t="s">
        <v>121</v>
      </c>
      <c r="AC71" s="208">
        <v>316</v>
      </c>
      <c r="AD71" s="207">
        <v>984</v>
      </c>
      <c r="AE71" s="204">
        <v>3.1139240506329098</v>
      </c>
      <c r="AF71" s="208">
        <v>0</v>
      </c>
      <c r="AG71" s="207">
        <v>0</v>
      </c>
      <c r="AH71" s="204" t="s">
        <v>121</v>
      </c>
      <c r="AI71" s="208">
        <v>88</v>
      </c>
      <c r="AJ71" s="207">
        <v>336</v>
      </c>
      <c r="AK71" s="204">
        <v>3.8181818181818201</v>
      </c>
      <c r="AL71" s="208">
        <v>2</v>
      </c>
      <c r="AM71" s="207">
        <v>2</v>
      </c>
      <c r="AN71" s="204">
        <v>1</v>
      </c>
      <c r="AO71" s="208">
        <v>23</v>
      </c>
      <c r="AP71" s="207">
        <v>47</v>
      </c>
      <c r="AQ71" s="204">
        <v>2.0434782608695699</v>
      </c>
      <c r="AR71" s="208">
        <v>6</v>
      </c>
      <c r="AS71" s="207">
        <v>8</v>
      </c>
      <c r="AT71" s="204">
        <v>1.3333333333333299</v>
      </c>
      <c r="AU71" s="208">
        <v>1</v>
      </c>
      <c r="AV71" s="207">
        <v>6</v>
      </c>
      <c r="AW71" s="204">
        <v>6</v>
      </c>
      <c r="AX71" s="208">
        <v>3</v>
      </c>
      <c r="AY71" s="207">
        <v>4</v>
      </c>
      <c r="AZ71" s="204">
        <v>1.3333333333333299</v>
      </c>
      <c r="BA71" s="208">
        <v>0</v>
      </c>
      <c r="BB71" s="207">
        <v>0</v>
      </c>
      <c r="BC71" s="204" t="s">
        <v>121</v>
      </c>
      <c r="BD71" s="208">
        <v>6</v>
      </c>
      <c r="BE71" s="207">
        <v>58</v>
      </c>
      <c r="BF71" s="204">
        <v>9.6666666666666696</v>
      </c>
      <c r="BG71" s="208">
        <v>1</v>
      </c>
      <c r="BH71" s="207">
        <v>1</v>
      </c>
      <c r="BI71" s="204">
        <v>1</v>
      </c>
      <c r="BJ71" s="208">
        <v>178</v>
      </c>
      <c r="BK71" s="207">
        <v>411</v>
      </c>
      <c r="BL71" s="204">
        <v>2.30898876404494</v>
      </c>
      <c r="BM71" s="208">
        <v>17</v>
      </c>
      <c r="BN71" s="207">
        <v>45</v>
      </c>
      <c r="BO71" s="204">
        <v>2.6470588235294099</v>
      </c>
      <c r="BP71" s="208">
        <v>333</v>
      </c>
      <c r="BQ71" s="207">
        <v>1201</v>
      </c>
      <c r="BR71" s="204">
        <v>3.60660660660661</v>
      </c>
      <c r="BS71" s="208">
        <v>217</v>
      </c>
      <c r="BT71" s="207">
        <v>746</v>
      </c>
      <c r="BU71" s="204">
        <v>3.4377880184331802</v>
      </c>
      <c r="BV71" s="208">
        <v>0</v>
      </c>
      <c r="BW71" s="207">
        <v>0</v>
      </c>
      <c r="BX71" s="204" t="s">
        <v>121</v>
      </c>
      <c r="BY71" s="208">
        <v>442</v>
      </c>
      <c r="BZ71" s="207">
        <v>1185</v>
      </c>
      <c r="CA71" s="204">
        <v>2.6809954751131202</v>
      </c>
      <c r="CB71" s="193">
        <f t="shared" si="0"/>
        <v>4274</v>
      </c>
      <c r="CC71" s="193">
        <f t="shared" si="0"/>
        <v>11538</v>
      </c>
      <c r="CD71" s="187">
        <f t="shared" si="1"/>
        <v>2.6995788488535331</v>
      </c>
    </row>
    <row r="72" spans="1:82" s="152" customFormat="1" ht="11.25" customHeight="1" x14ac:dyDescent="0.2">
      <c r="A72" s="175" t="s">
        <v>101</v>
      </c>
      <c r="B72" s="202">
        <v>80</v>
      </c>
      <c r="C72" s="203">
        <v>463</v>
      </c>
      <c r="D72" s="204">
        <v>5.7874999999999996</v>
      </c>
      <c r="E72" s="202">
        <v>3</v>
      </c>
      <c r="F72" s="203">
        <v>5</v>
      </c>
      <c r="G72" s="204">
        <v>1.6666666666666701</v>
      </c>
      <c r="H72" s="205">
        <v>8</v>
      </c>
      <c r="I72" s="206">
        <v>21</v>
      </c>
      <c r="J72" s="204">
        <v>2.625</v>
      </c>
      <c r="K72" s="205">
        <v>5</v>
      </c>
      <c r="L72" s="207">
        <v>12</v>
      </c>
      <c r="M72" s="204">
        <v>2.4</v>
      </c>
      <c r="N72" s="208">
        <v>143</v>
      </c>
      <c r="O72" s="207">
        <v>327</v>
      </c>
      <c r="P72" s="204">
        <v>2.2867132867132902</v>
      </c>
      <c r="Q72" s="208">
        <v>383</v>
      </c>
      <c r="R72" s="207">
        <v>937</v>
      </c>
      <c r="S72" s="204">
        <v>2.4464751958224502</v>
      </c>
      <c r="T72" s="208">
        <v>30</v>
      </c>
      <c r="U72" s="207">
        <v>76</v>
      </c>
      <c r="V72" s="204">
        <v>2.5333333333333301</v>
      </c>
      <c r="W72" s="208">
        <v>547</v>
      </c>
      <c r="X72" s="207">
        <v>967</v>
      </c>
      <c r="Y72" s="204">
        <v>1.7678244972577699</v>
      </c>
      <c r="Z72" s="208">
        <v>4</v>
      </c>
      <c r="AA72" s="207">
        <v>6</v>
      </c>
      <c r="AB72" s="204">
        <v>1.5</v>
      </c>
      <c r="AC72" s="208">
        <v>393</v>
      </c>
      <c r="AD72" s="207">
        <v>1326</v>
      </c>
      <c r="AE72" s="204">
        <v>3.3740458015267198</v>
      </c>
      <c r="AF72" s="208">
        <v>0</v>
      </c>
      <c r="AG72" s="207">
        <v>0</v>
      </c>
      <c r="AH72" s="204" t="s">
        <v>121</v>
      </c>
      <c r="AI72" s="208">
        <v>145</v>
      </c>
      <c r="AJ72" s="207">
        <v>294</v>
      </c>
      <c r="AK72" s="204">
        <v>2.02758620689655</v>
      </c>
      <c r="AL72" s="208">
        <v>4</v>
      </c>
      <c r="AM72" s="207">
        <v>9</v>
      </c>
      <c r="AN72" s="204">
        <v>2.25</v>
      </c>
      <c r="AO72" s="208">
        <v>36</v>
      </c>
      <c r="AP72" s="207">
        <v>108</v>
      </c>
      <c r="AQ72" s="204">
        <v>3</v>
      </c>
      <c r="AR72" s="208">
        <v>51</v>
      </c>
      <c r="AS72" s="207">
        <v>181</v>
      </c>
      <c r="AT72" s="204">
        <v>3.5490196078431402</v>
      </c>
      <c r="AU72" s="208">
        <v>13</v>
      </c>
      <c r="AV72" s="207">
        <v>23</v>
      </c>
      <c r="AW72" s="204">
        <v>1.7692307692307701</v>
      </c>
      <c r="AX72" s="208">
        <v>26</v>
      </c>
      <c r="AY72" s="207">
        <v>46</v>
      </c>
      <c r="AZ72" s="204">
        <v>1.7692307692307701</v>
      </c>
      <c r="BA72" s="208">
        <v>11</v>
      </c>
      <c r="BB72" s="207">
        <v>13</v>
      </c>
      <c r="BC72" s="204">
        <v>1.1818181818181801</v>
      </c>
      <c r="BD72" s="208">
        <v>89</v>
      </c>
      <c r="BE72" s="207">
        <v>219</v>
      </c>
      <c r="BF72" s="204">
        <v>2.4606741573033699</v>
      </c>
      <c r="BG72" s="208">
        <v>18</v>
      </c>
      <c r="BH72" s="207">
        <v>33</v>
      </c>
      <c r="BI72" s="204">
        <v>1.8333333333333299</v>
      </c>
      <c r="BJ72" s="208">
        <v>207</v>
      </c>
      <c r="BK72" s="207">
        <v>384</v>
      </c>
      <c r="BL72" s="204">
        <v>1.85507246376812</v>
      </c>
      <c r="BM72" s="208">
        <v>19</v>
      </c>
      <c r="BN72" s="207">
        <v>36</v>
      </c>
      <c r="BO72" s="204">
        <v>1.8947368421052599</v>
      </c>
      <c r="BP72" s="208">
        <v>300</v>
      </c>
      <c r="BQ72" s="207">
        <v>1122</v>
      </c>
      <c r="BR72" s="204">
        <v>3.74</v>
      </c>
      <c r="BS72" s="208">
        <v>205</v>
      </c>
      <c r="BT72" s="207">
        <v>564</v>
      </c>
      <c r="BU72" s="204">
        <v>2.75121951219512</v>
      </c>
      <c r="BV72" s="208">
        <v>25</v>
      </c>
      <c r="BW72" s="207">
        <v>39</v>
      </c>
      <c r="BX72" s="204">
        <v>1.56</v>
      </c>
      <c r="BY72" s="208">
        <v>1681</v>
      </c>
      <c r="BZ72" s="207">
        <v>4115</v>
      </c>
      <c r="CA72" s="204">
        <v>2.44794765020821</v>
      </c>
      <c r="CB72" s="193">
        <f t="shared" si="0"/>
        <v>4426</v>
      </c>
      <c r="CC72" s="193">
        <f t="shared" si="0"/>
        <v>11326</v>
      </c>
      <c r="CD72" s="187">
        <f t="shared" si="1"/>
        <v>2.5589697243560776</v>
      </c>
    </row>
    <row r="73" spans="1:82" s="152" customFormat="1" ht="11.25" customHeight="1" x14ac:dyDescent="0.2">
      <c r="A73" s="175" t="s">
        <v>100</v>
      </c>
      <c r="B73" s="202">
        <v>24</v>
      </c>
      <c r="C73" s="203">
        <v>61</v>
      </c>
      <c r="D73" s="204">
        <v>2.5416666666666701</v>
      </c>
      <c r="E73" s="202">
        <v>0</v>
      </c>
      <c r="F73" s="203">
        <v>0</v>
      </c>
      <c r="G73" s="204" t="s">
        <v>121</v>
      </c>
      <c r="H73" s="208">
        <v>2</v>
      </c>
      <c r="I73" s="207">
        <v>2</v>
      </c>
      <c r="J73" s="204">
        <v>1</v>
      </c>
      <c r="K73" s="205">
        <v>64</v>
      </c>
      <c r="L73" s="207">
        <v>87</v>
      </c>
      <c r="M73" s="204">
        <v>1.359375</v>
      </c>
      <c r="N73" s="208">
        <v>99</v>
      </c>
      <c r="O73" s="207">
        <v>194</v>
      </c>
      <c r="P73" s="204">
        <v>1.95959595959596</v>
      </c>
      <c r="Q73" s="208">
        <v>634</v>
      </c>
      <c r="R73" s="207">
        <v>2200</v>
      </c>
      <c r="S73" s="204">
        <v>3.47003154574133</v>
      </c>
      <c r="T73" s="208">
        <v>17</v>
      </c>
      <c r="U73" s="207">
        <v>35</v>
      </c>
      <c r="V73" s="204">
        <v>2.0588235294117601</v>
      </c>
      <c r="W73" s="208">
        <v>532</v>
      </c>
      <c r="X73" s="207">
        <v>1018</v>
      </c>
      <c r="Y73" s="204">
        <v>1.9135338345864701</v>
      </c>
      <c r="Z73" s="208">
        <v>0</v>
      </c>
      <c r="AA73" s="207">
        <v>0</v>
      </c>
      <c r="AB73" s="204" t="s">
        <v>121</v>
      </c>
      <c r="AC73" s="208">
        <v>665</v>
      </c>
      <c r="AD73" s="207">
        <v>3088</v>
      </c>
      <c r="AE73" s="204">
        <v>4.6436090225563902</v>
      </c>
      <c r="AF73" s="208">
        <v>0</v>
      </c>
      <c r="AG73" s="207">
        <v>0</v>
      </c>
      <c r="AH73" s="204" t="s">
        <v>121</v>
      </c>
      <c r="AI73" s="208">
        <v>143</v>
      </c>
      <c r="AJ73" s="207">
        <v>275</v>
      </c>
      <c r="AK73" s="204">
        <v>1.92307692307692</v>
      </c>
      <c r="AL73" s="208">
        <v>7</v>
      </c>
      <c r="AM73" s="207">
        <v>7</v>
      </c>
      <c r="AN73" s="204">
        <v>1</v>
      </c>
      <c r="AO73" s="208">
        <v>19</v>
      </c>
      <c r="AP73" s="207">
        <v>59</v>
      </c>
      <c r="AQ73" s="204">
        <v>3.1052631578947398</v>
      </c>
      <c r="AR73" s="208">
        <v>28</v>
      </c>
      <c r="AS73" s="207">
        <v>59</v>
      </c>
      <c r="AT73" s="204">
        <v>2.1071428571428599</v>
      </c>
      <c r="AU73" s="208">
        <v>14</v>
      </c>
      <c r="AV73" s="207">
        <v>29</v>
      </c>
      <c r="AW73" s="204">
        <v>2.0714285714285698</v>
      </c>
      <c r="AX73" s="208">
        <v>19</v>
      </c>
      <c r="AY73" s="207">
        <v>40</v>
      </c>
      <c r="AZ73" s="204">
        <v>2.1052631578947398</v>
      </c>
      <c r="BA73" s="208">
        <v>12</v>
      </c>
      <c r="BB73" s="207">
        <v>19</v>
      </c>
      <c r="BC73" s="204">
        <v>1.5833333333333299</v>
      </c>
      <c r="BD73" s="208">
        <v>61</v>
      </c>
      <c r="BE73" s="207">
        <v>111</v>
      </c>
      <c r="BF73" s="204">
        <v>1.8196721311475399</v>
      </c>
      <c r="BG73" s="208">
        <v>19</v>
      </c>
      <c r="BH73" s="207">
        <v>70</v>
      </c>
      <c r="BI73" s="204">
        <v>3.6842105263157898</v>
      </c>
      <c r="BJ73" s="208">
        <v>177</v>
      </c>
      <c r="BK73" s="207">
        <v>354</v>
      </c>
      <c r="BL73" s="204">
        <v>2</v>
      </c>
      <c r="BM73" s="208">
        <v>20</v>
      </c>
      <c r="BN73" s="207">
        <v>73</v>
      </c>
      <c r="BO73" s="204">
        <v>3.65</v>
      </c>
      <c r="BP73" s="208">
        <v>291</v>
      </c>
      <c r="BQ73" s="207">
        <v>988</v>
      </c>
      <c r="BR73" s="204">
        <v>3.39518900343643</v>
      </c>
      <c r="BS73" s="208">
        <v>167</v>
      </c>
      <c r="BT73" s="207">
        <v>359</v>
      </c>
      <c r="BU73" s="204">
        <v>2.1497005988023998</v>
      </c>
      <c r="BV73" s="208">
        <v>18</v>
      </c>
      <c r="BW73" s="207">
        <v>49</v>
      </c>
      <c r="BX73" s="204">
        <v>2.7222222222222201</v>
      </c>
      <c r="BY73" s="208">
        <v>1031</v>
      </c>
      <c r="BZ73" s="207">
        <v>1819</v>
      </c>
      <c r="CA73" s="204">
        <v>1.7643064985451</v>
      </c>
      <c r="CB73" s="193">
        <f t="shared" si="0"/>
        <v>4063</v>
      </c>
      <c r="CC73" s="193">
        <f t="shared" si="0"/>
        <v>10996</v>
      </c>
      <c r="CD73" s="187">
        <f t="shared" si="1"/>
        <v>2.7063746000492248</v>
      </c>
    </row>
    <row r="74" spans="1:82" s="152" customFormat="1" ht="11.25" customHeight="1" x14ac:dyDescent="0.2">
      <c r="A74" s="175" t="s">
        <v>106</v>
      </c>
      <c r="B74" s="202">
        <v>21</v>
      </c>
      <c r="C74" s="203">
        <v>82</v>
      </c>
      <c r="D74" s="204">
        <v>3.9047619047619002</v>
      </c>
      <c r="E74" s="202">
        <v>0</v>
      </c>
      <c r="F74" s="203">
        <v>0</v>
      </c>
      <c r="G74" s="204" t="s">
        <v>121</v>
      </c>
      <c r="H74" s="208">
        <v>1</v>
      </c>
      <c r="I74" s="207">
        <v>2</v>
      </c>
      <c r="J74" s="204">
        <v>2</v>
      </c>
      <c r="K74" s="205">
        <v>12</v>
      </c>
      <c r="L74" s="207">
        <v>19</v>
      </c>
      <c r="M74" s="204">
        <v>1.5833333333333299</v>
      </c>
      <c r="N74" s="208">
        <v>178</v>
      </c>
      <c r="O74" s="207">
        <v>476</v>
      </c>
      <c r="P74" s="204">
        <v>2.6741573033707899</v>
      </c>
      <c r="Q74" s="208">
        <v>297</v>
      </c>
      <c r="R74" s="207">
        <v>713</v>
      </c>
      <c r="S74" s="204">
        <v>2.4006734006734001</v>
      </c>
      <c r="T74" s="208">
        <v>17</v>
      </c>
      <c r="U74" s="207">
        <v>45</v>
      </c>
      <c r="V74" s="204">
        <v>2.6470588235294099</v>
      </c>
      <c r="W74" s="208">
        <v>1061</v>
      </c>
      <c r="X74" s="207">
        <v>2191</v>
      </c>
      <c r="Y74" s="204">
        <v>2.0650329877474101</v>
      </c>
      <c r="Z74" s="208">
        <v>10</v>
      </c>
      <c r="AA74" s="207">
        <v>27</v>
      </c>
      <c r="AB74" s="204">
        <v>2.7</v>
      </c>
      <c r="AC74" s="208">
        <v>386</v>
      </c>
      <c r="AD74" s="207">
        <v>1351</v>
      </c>
      <c r="AE74" s="204">
        <v>3.5</v>
      </c>
      <c r="AF74" s="208">
        <v>2</v>
      </c>
      <c r="AG74" s="207">
        <v>2</v>
      </c>
      <c r="AH74" s="204">
        <v>1</v>
      </c>
      <c r="AI74" s="208">
        <v>151</v>
      </c>
      <c r="AJ74" s="207">
        <v>417</v>
      </c>
      <c r="AK74" s="204">
        <v>2.76158940397351</v>
      </c>
      <c r="AL74" s="208">
        <v>11</v>
      </c>
      <c r="AM74" s="207">
        <v>26</v>
      </c>
      <c r="AN74" s="204">
        <v>2.3636363636363602</v>
      </c>
      <c r="AO74" s="208">
        <v>34</v>
      </c>
      <c r="AP74" s="207">
        <v>71</v>
      </c>
      <c r="AQ74" s="204">
        <v>2.0882352941176499</v>
      </c>
      <c r="AR74" s="208">
        <v>22</v>
      </c>
      <c r="AS74" s="207">
        <v>65</v>
      </c>
      <c r="AT74" s="204">
        <v>2.9545454545454501</v>
      </c>
      <c r="AU74" s="208">
        <v>4</v>
      </c>
      <c r="AV74" s="207">
        <v>6</v>
      </c>
      <c r="AW74" s="204">
        <v>1.5</v>
      </c>
      <c r="AX74" s="208">
        <v>8</v>
      </c>
      <c r="AY74" s="207">
        <v>22</v>
      </c>
      <c r="AZ74" s="204">
        <v>2.75</v>
      </c>
      <c r="BA74" s="208">
        <v>6</v>
      </c>
      <c r="BB74" s="207">
        <v>16</v>
      </c>
      <c r="BC74" s="204">
        <v>2.6666666666666701</v>
      </c>
      <c r="BD74" s="208">
        <v>58</v>
      </c>
      <c r="BE74" s="207">
        <v>93</v>
      </c>
      <c r="BF74" s="204">
        <v>1.6034482758620701</v>
      </c>
      <c r="BG74" s="208">
        <v>6</v>
      </c>
      <c r="BH74" s="207">
        <v>8</v>
      </c>
      <c r="BI74" s="204">
        <v>1.3333333333333299</v>
      </c>
      <c r="BJ74" s="208">
        <v>121</v>
      </c>
      <c r="BK74" s="207">
        <v>238</v>
      </c>
      <c r="BL74" s="204">
        <v>1.96694214876033</v>
      </c>
      <c r="BM74" s="208">
        <v>36</v>
      </c>
      <c r="BN74" s="207">
        <v>140</v>
      </c>
      <c r="BO74" s="204">
        <v>3.8888888888888902</v>
      </c>
      <c r="BP74" s="208">
        <v>278</v>
      </c>
      <c r="BQ74" s="207">
        <v>1199</v>
      </c>
      <c r="BR74" s="204">
        <v>4.3129496402877701</v>
      </c>
      <c r="BS74" s="208">
        <v>194</v>
      </c>
      <c r="BT74" s="207">
        <v>502</v>
      </c>
      <c r="BU74" s="204">
        <v>2.5876288659793798</v>
      </c>
      <c r="BV74" s="208">
        <v>32</v>
      </c>
      <c r="BW74" s="207">
        <v>77</v>
      </c>
      <c r="BX74" s="204">
        <v>2.40625</v>
      </c>
      <c r="BY74" s="208">
        <v>1471</v>
      </c>
      <c r="BZ74" s="207">
        <v>3024</v>
      </c>
      <c r="CA74" s="204">
        <v>2.0557443915703599</v>
      </c>
      <c r="CB74" s="193">
        <f t="shared" ref="CB74:CC80" si="2">SUM(B74+E74+H74+K74+N74+Q74+T74+W74+Z74+AC74+AF74+AI74+AL74+AO74+AR74+AU74+AX74+BA74+BD74+BG74+BJ74+BM74+BP74+BS74+BV74+BY74)</f>
        <v>4417</v>
      </c>
      <c r="CC74" s="193">
        <f t="shared" si="2"/>
        <v>10812</v>
      </c>
      <c r="CD74" s="187">
        <f t="shared" ref="CD74:CD80" si="3">SUM(CC74/CB74)</f>
        <v>2.447815259225719</v>
      </c>
    </row>
    <row r="75" spans="1:82" s="152" customFormat="1" ht="11.25" customHeight="1" x14ac:dyDescent="0.2">
      <c r="A75" s="175" t="s">
        <v>65</v>
      </c>
      <c r="B75" s="202">
        <v>20</v>
      </c>
      <c r="C75" s="203">
        <v>76</v>
      </c>
      <c r="D75" s="204">
        <v>3.8</v>
      </c>
      <c r="E75" s="208">
        <v>1</v>
      </c>
      <c r="F75" s="207">
        <v>4</v>
      </c>
      <c r="G75" s="204">
        <v>4</v>
      </c>
      <c r="H75" s="208">
        <v>1</v>
      </c>
      <c r="I75" s="207">
        <v>2</v>
      </c>
      <c r="J75" s="204">
        <v>2</v>
      </c>
      <c r="K75" s="205">
        <v>21</v>
      </c>
      <c r="L75" s="207">
        <v>34</v>
      </c>
      <c r="M75" s="204">
        <v>1.61904761904762</v>
      </c>
      <c r="N75" s="208">
        <v>227</v>
      </c>
      <c r="O75" s="207">
        <v>508</v>
      </c>
      <c r="P75" s="204">
        <v>2.2378854625550701</v>
      </c>
      <c r="Q75" s="208">
        <v>902</v>
      </c>
      <c r="R75" s="207">
        <v>1702</v>
      </c>
      <c r="S75" s="204">
        <v>1.8869179600886901</v>
      </c>
      <c r="T75" s="208">
        <v>17</v>
      </c>
      <c r="U75" s="207">
        <v>37</v>
      </c>
      <c r="V75" s="204">
        <v>2.1764705882352899</v>
      </c>
      <c r="W75" s="208">
        <v>625</v>
      </c>
      <c r="X75" s="207">
        <v>1312</v>
      </c>
      <c r="Y75" s="204">
        <v>2.0992000000000002</v>
      </c>
      <c r="Z75" s="208">
        <v>4</v>
      </c>
      <c r="AA75" s="207">
        <v>80</v>
      </c>
      <c r="AB75" s="204">
        <v>20</v>
      </c>
      <c r="AC75" s="208">
        <v>513</v>
      </c>
      <c r="AD75" s="207">
        <v>902</v>
      </c>
      <c r="AE75" s="204">
        <v>1.75828460038986</v>
      </c>
      <c r="AF75" s="208">
        <v>1</v>
      </c>
      <c r="AG75" s="207">
        <v>1</v>
      </c>
      <c r="AH75" s="204">
        <v>1</v>
      </c>
      <c r="AI75" s="208">
        <v>463</v>
      </c>
      <c r="AJ75" s="207">
        <v>853</v>
      </c>
      <c r="AK75" s="204">
        <v>1.8423326133909299</v>
      </c>
      <c r="AL75" s="208">
        <v>11</v>
      </c>
      <c r="AM75" s="207">
        <v>37</v>
      </c>
      <c r="AN75" s="204">
        <v>3.3636363636363602</v>
      </c>
      <c r="AO75" s="208">
        <v>4</v>
      </c>
      <c r="AP75" s="207">
        <v>5</v>
      </c>
      <c r="AQ75" s="204">
        <v>1.25</v>
      </c>
      <c r="AR75" s="208">
        <v>18</v>
      </c>
      <c r="AS75" s="207">
        <v>33</v>
      </c>
      <c r="AT75" s="204">
        <v>1.8333333333333299</v>
      </c>
      <c r="AU75" s="208">
        <v>11</v>
      </c>
      <c r="AV75" s="207">
        <v>27</v>
      </c>
      <c r="AW75" s="204">
        <v>2.4545454545454501</v>
      </c>
      <c r="AX75" s="208">
        <v>3</v>
      </c>
      <c r="AY75" s="207">
        <v>4</v>
      </c>
      <c r="AZ75" s="204">
        <v>1.3333333333333299</v>
      </c>
      <c r="BA75" s="208">
        <v>5</v>
      </c>
      <c r="BB75" s="207">
        <v>15</v>
      </c>
      <c r="BC75" s="204">
        <v>3</v>
      </c>
      <c r="BD75" s="208">
        <v>34</v>
      </c>
      <c r="BE75" s="207">
        <v>76</v>
      </c>
      <c r="BF75" s="204">
        <v>2.2352941176470602</v>
      </c>
      <c r="BG75" s="208">
        <v>3</v>
      </c>
      <c r="BH75" s="207">
        <v>3</v>
      </c>
      <c r="BI75" s="204">
        <v>1</v>
      </c>
      <c r="BJ75" s="208">
        <v>90</v>
      </c>
      <c r="BK75" s="207">
        <v>178</v>
      </c>
      <c r="BL75" s="204">
        <v>1.9777777777777801</v>
      </c>
      <c r="BM75" s="208">
        <v>7</v>
      </c>
      <c r="BN75" s="207">
        <v>15</v>
      </c>
      <c r="BO75" s="204">
        <v>2.1428571428571401</v>
      </c>
      <c r="BP75" s="208">
        <v>397</v>
      </c>
      <c r="BQ75" s="207">
        <v>1200</v>
      </c>
      <c r="BR75" s="204">
        <v>3.02267002518892</v>
      </c>
      <c r="BS75" s="208">
        <v>229</v>
      </c>
      <c r="BT75" s="207">
        <v>505</v>
      </c>
      <c r="BU75" s="204">
        <v>2.2052401746724901</v>
      </c>
      <c r="BV75" s="208">
        <v>8</v>
      </c>
      <c r="BW75" s="207">
        <v>28</v>
      </c>
      <c r="BX75" s="204">
        <v>3.5</v>
      </c>
      <c r="BY75" s="208">
        <v>1291</v>
      </c>
      <c r="BZ75" s="207">
        <v>2390</v>
      </c>
      <c r="CA75" s="204">
        <v>1.8512780790085199</v>
      </c>
      <c r="CB75" s="193">
        <f t="shared" si="2"/>
        <v>4906</v>
      </c>
      <c r="CC75" s="193">
        <f t="shared" si="2"/>
        <v>10027</v>
      </c>
      <c r="CD75" s="187">
        <f t="shared" si="3"/>
        <v>2.0438238891153691</v>
      </c>
    </row>
    <row r="76" spans="1:82" s="152" customFormat="1" ht="11.25" customHeight="1" x14ac:dyDescent="0.2">
      <c r="A76" s="175" t="s">
        <v>103</v>
      </c>
      <c r="B76" s="202">
        <v>21</v>
      </c>
      <c r="C76" s="203">
        <v>57</v>
      </c>
      <c r="D76" s="204">
        <v>2.71428571428571</v>
      </c>
      <c r="E76" s="202">
        <v>0</v>
      </c>
      <c r="F76" s="203">
        <v>0</v>
      </c>
      <c r="G76" s="204" t="s">
        <v>121</v>
      </c>
      <c r="H76" s="208">
        <v>3</v>
      </c>
      <c r="I76" s="207">
        <v>4</v>
      </c>
      <c r="J76" s="204">
        <v>1.3333333333333299</v>
      </c>
      <c r="K76" s="205">
        <v>7</v>
      </c>
      <c r="L76" s="207">
        <v>13</v>
      </c>
      <c r="M76" s="204">
        <v>1.8571428571428601</v>
      </c>
      <c r="N76" s="208">
        <v>134</v>
      </c>
      <c r="O76" s="207">
        <v>289</v>
      </c>
      <c r="P76" s="204">
        <v>2.1567164179104501</v>
      </c>
      <c r="Q76" s="208">
        <v>364</v>
      </c>
      <c r="R76" s="207">
        <v>1031</v>
      </c>
      <c r="S76" s="204">
        <v>2.8324175824175799</v>
      </c>
      <c r="T76" s="208">
        <v>14</v>
      </c>
      <c r="U76" s="207">
        <v>19</v>
      </c>
      <c r="V76" s="204">
        <v>1.3571428571428601</v>
      </c>
      <c r="W76" s="208">
        <v>1488</v>
      </c>
      <c r="X76" s="207">
        <v>2522</v>
      </c>
      <c r="Y76" s="204">
        <v>1.69489247311828</v>
      </c>
      <c r="Z76" s="208">
        <v>7</v>
      </c>
      <c r="AA76" s="207">
        <v>70</v>
      </c>
      <c r="AB76" s="204">
        <v>10</v>
      </c>
      <c r="AC76" s="208">
        <v>261</v>
      </c>
      <c r="AD76" s="207">
        <v>648</v>
      </c>
      <c r="AE76" s="204">
        <v>2.4827586206896601</v>
      </c>
      <c r="AF76" s="208">
        <v>0</v>
      </c>
      <c r="AG76" s="207">
        <v>0</v>
      </c>
      <c r="AH76" s="204" t="s">
        <v>121</v>
      </c>
      <c r="AI76" s="208">
        <v>160</v>
      </c>
      <c r="AJ76" s="207">
        <v>339</v>
      </c>
      <c r="AK76" s="204">
        <v>2.1187499999999999</v>
      </c>
      <c r="AL76" s="208">
        <v>0</v>
      </c>
      <c r="AM76" s="207">
        <v>0</v>
      </c>
      <c r="AN76" s="204" t="s">
        <v>121</v>
      </c>
      <c r="AO76" s="208">
        <v>36</v>
      </c>
      <c r="AP76" s="207">
        <v>54</v>
      </c>
      <c r="AQ76" s="204">
        <v>1.5</v>
      </c>
      <c r="AR76" s="208">
        <v>40</v>
      </c>
      <c r="AS76" s="207">
        <v>165</v>
      </c>
      <c r="AT76" s="204">
        <v>4.125</v>
      </c>
      <c r="AU76" s="208">
        <v>3</v>
      </c>
      <c r="AV76" s="207">
        <v>6</v>
      </c>
      <c r="AW76" s="204">
        <v>2</v>
      </c>
      <c r="AX76" s="208">
        <v>17</v>
      </c>
      <c r="AY76" s="207">
        <v>30</v>
      </c>
      <c r="AZ76" s="204">
        <v>1.76470588235294</v>
      </c>
      <c r="BA76" s="208">
        <v>6</v>
      </c>
      <c r="BB76" s="207">
        <v>6</v>
      </c>
      <c r="BC76" s="204">
        <v>1</v>
      </c>
      <c r="BD76" s="208">
        <v>46</v>
      </c>
      <c r="BE76" s="207">
        <v>172</v>
      </c>
      <c r="BF76" s="204">
        <v>3.7391304347826102</v>
      </c>
      <c r="BG76" s="208">
        <v>6</v>
      </c>
      <c r="BH76" s="207">
        <v>10</v>
      </c>
      <c r="BI76" s="204">
        <v>1.6666666666666701</v>
      </c>
      <c r="BJ76" s="208">
        <v>203</v>
      </c>
      <c r="BK76" s="207">
        <v>418</v>
      </c>
      <c r="BL76" s="204">
        <v>2.0591133004926099</v>
      </c>
      <c r="BM76" s="208">
        <v>25</v>
      </c>
      <c r="BN76" s="207">
        <v>105</v>
      </c>
      <c r="BO76" s="204">
        <v>4.2</v>
      </c>
      <c r="BP76" s="208">
        <v>162</v>
      </c>
      <c r="BQ76" s="207">
        <v>597</v>
      </c>
      <c r="BR76" s="204">
        <v>3.68518518518519</v>
      </c>
      <c r="BS76" s="208">
        <v>136</v>
      </c>
      <c r="BT76" s="207">
        <v>291</v>
      </c>
      <c r="BU76" s="204">
        <v>2.1397058823529398</v>
      </c>
      <c r="BV76" s="208">
        <v>21</v>
      </c>
      <c r="BW76" s="207">
        <v>368</v>
      </c>
      <c r="BX76" s="204">
        <v>17.523809523809501</v>
      </c>
      <c r="BY76" s="208">
        <v>1065</v>
      </c>
      <c r="BZ76" s="207">
        <v>1907</v>
      </c>
      <c r="CA76" s="204">
        <v>1.7906103286385</v>
      </c>
      <c r="CB76" s="193">
        <f t="shared" si="2"/>
        <v>4225</v>
      </c>
      <c r="CC76" s="193">
        <f t="shared" si="2"/>
        <v>9121</v>
      </c>
      <c r="CD76" s="187">
        <f t="shared" si="3"/>
        <v>2.1588165680473375</v>
      </c>
    </row>
    <row r="77" spans="1:82" s="152" customFormat="1" ht="11.25" customHeight="1" x14ac:dyDescent="0.2">
      <c r="A77" s="175" t="s">
        <v>115</v>
      </c>
      <c r="B77" s="202">
        <v>18</v>
      </c>
      <c r="C77" s="203">
        <v>27</v>
      </c>
      <c r="D77" s="204">
        <v>1.5</v>
      </c>
      <c r="E77" s="202">
        <v>1</v>
      </c>
      <c r="F77" s="203">
        <v>2</v>
      </c>
      <c r="G77" s="204">
        <v>2</v>
      </c>
      <c r="H77" s="208">
        <v>0</v>
      </c>
      <c r="I77" s="207">
        <v>0</v>
      </c>
      <c r="J77" s="204" t="s">
        <v>121</v>
      </c>
      <c r="K77" s="205">
        <v>0</v>
      </c>
      <c r="L77" s="207">
        <v>0</v>
      </c>
      <c r="M77" s="204" t="s">
        <v>121</v>
      </c>
      <c r="N77" s="208">
        <v>19</v>
      </c>
      <c r="O77" s="207">
        <v>118</v>
      </c>
      <c r="P77" s="204">
        <v>6.2105263157894699</v>
      </c>
      <c r="Q77" s="208">
        <v>499</v>
      </c>
      <c r="R77" s="207">
        <v>1096</v>
      </c>
      <c r="S77" s="204">
        <v>2.19639278557114</v>
      </c>
      <c r="T77" s="208">
        <v>11</v>
      </c>
      <c r="U77" s="207">
        <v>13</v>
      </c>
      <c r="V77" s="204">
        <v>1.1818181818181801</v>
      </c>
      <c r="W77" s="208">
        <v>383</v>
      </c>
      <c r="X77" s="207">
        <v>1005</v>
      </c>
      <c r="Y77" s="204">
        <v>2.6240208877284599</v>
      </c>
      <c r="Z77" s="208">
        <v>0</v>
      </c>
      <c r="AA77" s="207">
        <v>0</v>
      </c>
      <c r="AB77" s="204" t="s">
        <v>121</v>
      </c>
      <c r="AC77" s="208">
        <v>69</v>
      </c>
      <c r="AD77" s="207">
        <v>223</v>
      </c>
      <c r="AE77" s="204">
        <v>3.2318840579710102</v>
      </c>
      <c r="AF77" s="208">
        <v>0</v>
      </c>
      <c r="AG77" s="207">
        <v>0</v>
      </c>
      <c r="AH77" s="204" t="s">
        <v>121</v>
      </c>
      <c r="AI77" s="208">
        <v>149</v>
      </c>
      <c r="AJ77" s="207">
        <v>329</v>
      </c>
      <c r="AK77" s="204">
        <v>2.20805369127517</v>
      </c>
      <c r="AL77" s="208">
        <v>3</v>
      </c>
      <c r="AM77" s="207">
        <v>3</v>
      </c>
      <c r="AN77" s="204">
        <v>1</v>
      </c>
      <c r="AO77" s="208">
        <v>60</v>
      </c>
      <c r="AP77" s="207">
        <v>130</v>
      </c>
      <c r="AQ77" s="204">
        <v>2.1666666666666701</v>
      </c>
      <c r="AR77" s="208">
        <v>21</v>
      </c>
      <c r="AS77" s="207">
        <v>48</v>
      </c>
      <c r="AT77" s="204">
        <v>2.28571428571429</v>
      </c>
      <c r="AU77" s="208">
        <v>0</v>
      </c>
      <c r="AV77" s="207">
        <v>0</v>
      </c>
      <c r="AW77" s="204" t="s">
        <v>121</v>
      </c>
      <c r="AX77" s="208">
        <v>36</v>
      </c>
      <c r="AY77" s="207">
        <v>979</v>
      </c>
      <c r="AZ77" s="204">
        <v>27.1944444444444</v>
      </c>
      <c r="BA77" s="208">
        <v>8</v>
      </c>
      <c r="BB77" s="207">
        <v>16</v>
      </c>
      <c r="BC77" s="204">
        <v>2</v>
      </c>
      <c r="BD77" s="208">
        <v>25</v>
      </c>
      <c r="BE77" s="207">
        <v>48</v>
      </c>
      <c r="BF77" s="204">
        <v>1.92</v>
      </c>
      <c r="BG77" s="208">
        <v>0</v>
      </c>
      <c r="BH77" s="207">
        <v>0</v>
      </c>
      <c r="BI77" s="204" t="s">
        <v>121</v>
      </c>
      <c r="BJ77" s="208">
        <v>89</v>
      </c>
      <c r="BK77" s="207">
        <v>186</v>
      </c>
      <c r="BL77" s="204">
        <v>2.0898876404494402</v>
      </c>
      <c r="BM77" s="208">
        <v>12</v>
      </c>
      <c r="BN77" s="207">
        <v>34</v>
      </c>
      <c r="BO77" s="204">
        <v>2.8333333333333299</v>
      </c>
      <c r="BP77" s="208">
        <v>76</v>
      </c>
      <c r="BQ77" s="207">
        <v>164</v>
      </c>
      <c r="BR77" s="204">
        <v>2.1578947368421102</v>
      </c>
      <c r="BS77" s="208">
        <v>63</v>
      </c>
      <c r="BT77" s="207">
        <v>213</v>
      </c>
      <c r="BU77" s="204">
        <v>3.38095238095238</v>
      </c>
      <c r="BV77" s="208">
        <v>1</v>
      </c>
      <c r="BW77" s="207">
        <v>1</v>
      </c>
      <c r="BX77" s="204">
        <v>1</v>
      </c>
      <c r="BY77" s="208">
        <v>594</v>
      </c>
      <c r="BZ77" s="207">
        <v>1142</v>
      </c>
      <c r="CA77" s="204">
        <v>1.9225589225589199</v>
      </c>
      <c r="CB77" s="193">
        <f t="shared" si="2"/>
        <v>2137</v>
      </c>
      <c r="CC77" s="193">
        <f t="shared" si="2"/>
        <v>5777</v>
      </c>
      <c r="CD77" s="187">
        <f t="shared" si="3"/>
        <v>2.7033224145999064</v>
      </c>
    </row>
    <row r="78" spans="1:82" s="152" customFormat="1" ht="11.25" customHeight="1" x14ac:dyDescent="0.2">
      <c r="A78" s="175" t="s">
        <v>64</v>
      </c>
      <c r="B78" s="202">
        <v>9</v>
      </c>
      <c r="C78" s="203">
        <v>10</v>
      </c>
      <c r="D78" s="204">
        <v>1.1111111111111101</v>
      </c>
      <c r="E78" s="202">
        <v>2</v>
      </c>
      <c r="F78" s="203">
        <v>2</v>
      </c>
      <c r="G78" s="204">
        <v>1</v>
      </c>
      <c r="H78" s="208">
        <v>0</v>
      </c>
      <c r="I78" s="207">
        <v>0</v>
      </c>
      <c r="J78" s="204" t="s">
        <v>121</v>
      </c>
      <c r="K78" s="205">
        <v>12</v>
      </c>
      <c r="L78" s="207">
        <v>31</v>
      </c>
      <c r="M78" s="204">
        <v>2.5833333333333299</v>
      </c>
      <c r="N78" s="208">
        <v>80</v>
      </c>
      <c r="O78" s="207">
        <v>196</v>
      </c>
      <c r="P78" s="204">
        <v>2.4500000000000002</v>
      </c>
      <c r="Q78" s="208">
        <v>192</v>
      </c>
      <c r="R78" s="207">
        <v>538</v>
      </c>
      <c r="S78" s="204">
        <v>2.8020833333333299</v>
      </c>
      <c r="T78" s="208">
        <v>6</v>
      </c>
      <c r="U78" s="207">
        <v>10</v>
      </c>
      <c r="V78" s="204">
        <v>1.6666666666666701</v>
      </c>
      <c r="W78" s="208">
        <v>337</v>
      </c>
      <c r="X78" s="207">
        <v>593</v>
      </c>
      <c r="Y78" s="204">
        <v>1.7596439169139499</v>
      </c>
      <c r="Z78" s="208">
        <v>0</v>
      </c>
      <c r="AA78" s="207">
        <v>0</v>
      </c>
      <c r="AB78" s="204" t="s">
        <v>121</v>
      </c>
      <c r="AC78" s="208">
        <v>146</v>
      </c>
      <c r="AD78" s="207">
        <v>565</v>
      </c>
      <c r="AE78" s="204">
        <v>3.8698630136986298</v>
      </c>
      <c r="AF78" s="208">
        <v>0</v>
      </c>
      <c r="AG78" s="207">
        <v>0</v>
      </c>
      <c r="AH78" s="204" t="s">
        <v>121</v>
      </c>
      <c r="AI78" s="208">
        <v>63</v>
      </c>
      <c r="AJ78" s="207">
        <v>134</v>
      </c>
      <c r="AK78" s="204">
        <v>2.1269841269841301</v>
      </c>
      <c r="AL78" s="208">
        <v>2</v>
      </c>
      <c r="AM78" s="207">
        <v>2</v>
      </c>
      <c r="AN78" s="204">
        <v>1</v>
      </c>
      <c r="AO78" s="208">
        <v>14</v>
      </c>
      <c r="AP78" s="207">
        <v>36</v>
      </c>
      <c r="AQ78" s="204">
        <v>2.5714285714285698</v>
      </c>
      <c r="AR78" s="208">
        <v>75</v>
      </c>
      <c r="AS78" s="207">
        <v>231</v>
      </c>
      <c r="AT78" s="204">
        <v>3.08</v>
      </c>
      <c r="AU78" s="208">
        <v>4</v>
      </c>
      <c r="AV78" s="207">
        <v>14</v>
      </c>
      <c r="AW78" s="204">
        <v>3.5</v>
      </c>
      <c r="AX78" s="208">
        <v>26</v>
      </c>
      <c r="AY78" s="207">
        <v>41</v>
      </c>
      <c r="AZ78" s="204">
        <v>1.57692307692308</v>
      </c>
      <c r="BA78" s="208">
        <v>4</v>
      </c>
      <c r="BB78" s="207">
        <v>7</v>
      </c>
      <c r="BC78" s="204">
        <v>1.75</v>
      </c>
      <c r="BD78" s="208">
        <v>26</v>
      </c>
      <c r="BE78" s="207">
        <v>45</v>
      </c>
      <c r="BF78" s="204">
        <v>1.7307692307692299</v>
      </c>
      <c r="BG78" s="208">
        <v>0</v>
      </c>
      <c r="BH78" s="207">
        <v>0</v>
      </c>
      <c r="BI78" s="204" t="s">
        <v>121</v>
      </c>
      <c r="BJ78" s="208">
        <v>57</v>
      </c>
      <c r="BK78" s="207">
        <v>107</v>
      </c>
      <c r="BL78" s="204">
        <v>1.87719298245614</v>
      </c>
      <c r="BM78" s="208">
        <v>19</v>
      </c>
      <c r="BN78" s="207">
        <v>80</v>
      </c>
      <c r="BO78" s="204">
        <v>4.2105263157894699</v>
      </c>
      <c r="BP78" s="208">
        <v>162</v>
      </c>
      <c r="BQ78" s="207">
        <v>700</v>
      </c>
      <c r="BR78" s="204">
        <v>4.32098765432099</v>
      </c>
      <c r="BS78" s="208">
        <v>57</v>
      </c>
      <c r="BT78" s="207">
        <v>101</v>
      </c>
      <c r="BU78" s="204">
        <v>1.7719298245613999</v>
      </c>
      <c r="BV78" s="208">
        <v>10</v>
      </c>
      <c r="BW78" s="207">
        <v>24</v>
      </c>
      <c r="BX78" s="204">
        <v>2.4</v>
      </c>
      <c r="BY78" s="208">
        <v>650</v>
      </c>
      <c r="BZ78" s="207">
        <v>1114</v>
      </c>
      <c r="CA78" s="204">
        <v>1.71384615384615</v>
      </c>
      <c r="CB78" s="193">
        <f t="shared" si="2"/>
        <v>1953</v>
      </c>
      <c r="CC78" s="193">
        <f t="shared" si="2"/>
        <v>4581</v>
      </c>
      <c r="CD78" s="187">
        <f t="shared" si="3"/>
        <v>2.3456221198156681</v>
      </c>
    </row>
    <row r="79" spans="1:82" s="152" customFormat="1" ht="11.25" customHeight="1" x14ac:dyDescent="0.2">
      <c r="A79" s="175" t="s">
        <v>143</v>
      </c>
      <c r="B79" s="202">
        <v>11</v>
      </c>
      <c r="C79" s="203">
        <v>23</v>
      </c>
      <c r="D79" s="204">
        <v>2.0909090909090899</v>
      </c>
      <c r="E79" s="202">
        <v>0</v>
      </c>
      <c r="F79" s="203">
        <v>0</v>
      </c>
      <c r="G79" s="204" t="s">
        <v>121</v>
      </c>
      <c r="H79" s="208">
        <v>6</v>
      </c>
      <c r="I79" s="207">
        <v>19</v>
      </c>
      <c r="J79" s="204">
        <v>3.1666666666666701</v>
      </c>
      <c r="K79" s="205">
        <v>5</v>
      </c>
      <c r="L79" s="207">
        <v>5</v>
      </c>
      <c r="M79" s="204">
        <v>1</v>
      </c>
      <c r="N79" s="208">
        <v>44</v>
      </c>
      <c r="O79" s="207">
        <v>68</v>
      </c>
      <c r="P79" s="204">
        <v>1.5454545454545501</v>
      </c>
      <c r="Q79" s="208">
        <v>102</v>
      </c>
      <c r="R79" s="207">
        <v>176</v>
      </c>
      <c r="S79" s="204">
        <v>1.7254901960784299</v>
      </c>
      <c r="T79" s="208">
        <v>9</v>
      </c>
      <c r="U79" s="207">
        <v>10</v>
      </c>
      <c r="V79" s="204">
        <v>1.1111111111111101</v>
      </c>
      <c r="W79" s="208">
        <v>287</v>
      </c>
      <c r="X79" s="207">
        <v>521</v>
      </c>
      <c r="Y79" s="204">
        <v>1.8153310104529601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373</v>
      </c>
      <c r="AE79" s="204">
        <v>3.4537037037037002</v>
      </c>
      <c r="AF79" s="208">
        <v>0</v>
      </c>
      <c r="AG79" s="207">
        <v>0</v>
      </c>
      <c r="AH79" s="204" t="s">
        <v>121</v>
      </c>
      <c r="AI79" s="208">
        <v>61</v>
      </c>
      <c r="AJ79" s="207">
        <v>103</v>
      </c>
      <c r="AK79" s="204">
        <v>1.6885245901639301</v>
      </c>
      <c r="AL79" s="208">
        <v>0</v>
      </c>
      <c r="AM79" s="207">
        <v>0</v>
      </c>
      <c r="AN79" s="204" t="s">
        <v>121</v>
      </c>
      <c r="AO79" s="208">
        <v>10</v>
      </c>
      <c r="AP79" s="207">
        <v>12</v>
      </c>
      <c r="AQ79" s="204">
        <v>1.2</v>
      </c>
      <c r="AR79" s="208">
        <v>26</v>
      </c>
      <c r="AS79" s="207">
        <v>88</v>
      </c>
      <c r="AT79" s="204">
        <v>3.3846153846153801</v>
      </c>
      <c r="AU79" s="208">
        <v>2</v>
      </c>
      <c r="AV79" s="207">
        <v>2</v>
      </c>
      <c r="AW79" s="204">
        <v>1</v>
      </c>
      <c r="AX79" s="208">
        <v>7</v>
      </c>
      <c r="AY79" s="207">
        <v>8</v>
      </c>
      <c r="AZ79" s="204">
        <v>1.1428571428571399</v>
      </c>
      <c r="BA79" s="208">
        <v>1</v>
      </c>
      <c r="BB79" s="207">
        <v>3</v>
      </c>
      <c r="BC79" s="204">
        <v>3</v>
      </c>
      <c r="BD79" s="208">
        <v>42</v>
      </c>
      <c r="BE79" s="207">
        <v>60</v>
      </c>
      <c r="BF79" s="204">
        <v>1.4285714285714299</v>
      </c>
      <c r="BG79" s="208">
        <v>10</v>
      </c>
      <c r="BH79" s="207">
        <v>35</v>
      </c>
      <c r="BI79" s="204">
        <v>3.5</v>
      </c>
      <c r="BJ79" s="208">
        <v>80</v>
      </c>
      <c r="BK79" s="207">
        <v>143</v>
      </c>
      <c r="BL79" s="204">
        <v>1.7875000000000001</v>
      </c>
      <c r="BM79" s="208">
        <v>1</v>
      </c>
      <c r="BN79" s="207">
        <v>1</v>
      </c>
      <c r="BO79" s="204">
        <v>1</v>
      </c>
      <c r="BP79" s="208">
        <v>71</v>
      </c>
      <c r="BQ79" s="207">
        <v>228</v>
      </c>
      <c r="BR79" s="204">
        <v>3.2112676056337999</v>
      </c>
      <c r="BS79" s="208">
        <v>74</v>
      </c>
      <c r="BT79" s="207">
        <v>169</v>
      </c>
      <c r="BU79" s="204">
        <v>2.2837837837837802</v>
      </c>
      <c r="BV79" s="208">
        <v>0</v>
      </c>
      <c r="BW79" s="207">
        <v>0</v>
      </c>
      <c r="BX79" s="204" t="s">
        <v>121</v>
      </c>
      <c r="BY79" s="208">
        <v>292</v>
      </c>
      <c r="BZ79" s="207">
        <v>556</v>
      </c>
      <c r="CA79" s="204">
        <v>1.9041095890410999</v>
      </c>
      <c r="CB79" s="193">
        <f t="shared" si="2"/>
        <v>1249</v>
      </c>
      <c r="CC79" s="193">
        <f t="shared" si="2"/>
        <v>2603</v>
      </c>
      <c r="CD79" s="187">
        <f t="shared" si="3"/>
        <v>2.0840672538030423</v>
      </c>
    </row>
    <row r="80" spans="1:82" s="152" customFormat="1" ht="11.25" customHeight="1" x14ac:dyDescent="0.2">
      <c r="A80" s="175" t="s">
        <v>114</v>
      </c>
      <c r="B80" s="202">
        <v>7</v>
      </c>
      <c r="C80" s="203">
        <v>19</v>
      </c>
      <c r="D80" s="204">
        <v>2.71428571428571</v>
      </c>
      <c r="E80" s="202">
        <v>0</v>
      </c>
      <c r="F80" s="203">
        <v>0</v>
      </c>
      <c r="G80" s="204" t="s">
        <v>121</v>
      </c>
      <c r="H80" s="208">
        <v>5</v>
      </c>
      <c r="I80" s="207">
        <v>11</v>
      </c>
      <c r="J80" s="204">
        <v>2.2000000000000002</v>
      </c>
      <c r="K80" s="205">
        <v>0</v>
      </c>
      <c r="L80" s="207">
        <v>0</v>
      </c>
      <c r="M80" s="204" t="s">
        <v>121</v>
      </c>
      <c r="N80" s="208">
        <v>18</v>
      </c>
      <c r="O80" s="207">
        <v>56</v>
      </c>
      <c r="P80" s="204">
        <v>3.1111111111111098</v>
      </c>
      <c r="Q80" s="208">
        <v>138</v>
      </c>
      <c r="R80" s="207">
        <v>359</v>
      </c>
      <c r="S80" s="204">
        <v>2.6014492753623202</v>
      </c>
      <c r="T80" s="208">
        <v>7</v>
      </c>
      <c r="U80" s="207">
        <v>7</v>
      </c>
      <c r="V80" s="204">
        <v>1</v>
      </c>
      <c r="W80" s="208">
        <v>349</v>
      </c>
      <c r="X80" s="207">
        <v>840</v>
      </c>
      <c r="Y80" s="204">
        <v>2.4068767908309501</v>
      </c>
      <c r="Z80" s="208">
        <v>17</v>
      </c>
      <c r="AA80" s="207">
        <v>32</v>
      </c>
      <c r="AB80" s="204">
        <v>1.8823529411764699</v>
      </c>
      <c r="AC80" s="208">
        <v>77</v>
      </c>
      <c r="AD80" s="207">
        <v>223</v>
      </c>
      <c r="AE80" s="204">
        <v>2.8961038961039001</v>
      </c>
      <c r="AF80" s="208">
        <v>0</v>
      </c>
      <c r="AG80" s="207">
        <v>0</v>
      </c>
      <c r="AH80" s="204" t="s">
        <v>121</v>
      </c>
      <c r="AI80" s="208">
        <v>58</v>
      </c>
      <c r="AJ80" s="207">
        <v>134</v>
      </c>
      <c r="AK80" s="204">
        <v>2.31034482758621</v>
      </c>
      <c r="AL80" s="208">
        <v>0</v>
      </c>
      <c r="AM80" s="207">
        <v>0</v>
      </c>
      <c r="AN80" s="204" t="s">
        <v>121</v>
      </c>
      <c r="AO80" s="208">
        <v>2</v>
      </c>
      <c r="AP80" s="207">
        <v>4</v>
      </c>
      <c r="AQ80" s="204">
        <v>2</v>
      </c>
      <c r="AR80" s="208">
        <v>2</v>
      </c>
      <c r="AS80" s="207">
        <v>2</v>
      </c>
      <c r="AT80" s="204">
        <v>1</v>
      </c>
      <c r="AU80" s="208">
        <v>0</v>
      </c>
      <c r="AV80" s="207">
        <v>0</v>
      </c>
      <c r="AW80" s="204" t="s">
        <v>121</v>
      </c>
      <c r="AX80" s="208">
        <v>5</v>
      </c>
      <c r="AY80" s="207">
        <v>24</v>
      </c>
      <c r="AZ80" s="204">
        <v>4.8</v>
      </c>
      <c r="BA80" s="208">
        <v>0</v>
      </c>
      <c r="BB80" s="207">
        <v>0</v>
      </c>
      <c r="BC80" s="204" t="s">
        <v>121</v>
      </c>
      <c r="BD80" s="208">
        <v>9</v>
      </c>
      <c r="BE80" s="207">
        <v>25</v>
      </c>
      <c r="BF80" s="204">
        <v>2.7777777777777799</v>
      </c>
      <c r="BG80" s="208">
        <v>0</v>
      </c>
      <c r="BH80" s="207">
        <v>0</v>
      </c>
      <c r="BI80" s="204" t="s">
        <v>121</v>
      </c>
      <c r="BJ80" s="208">
        <v>30</v>
      </c>
      <c r="BK80" s="207">
        <v>65</v>
      </c>
      <c r="BL80" s="204">
        <v>2.1666666666666701</v>
      </c>
      <c r="BM80" s="208">
        <v>2</v>
      </c>
      <c r="BN80" s="207">
        <v>3</v>
      </c>
      <c r="BO80" s="204">
        <v>1.5</v>
      </c>
      <c r="BP80" s="208">
        <v>49</v>
      </c>
      <c r="BQ80" s="207">
        <v>254</v>
      </c>
      <c r="BR80" s="204">
        <v>5.1836734693877604</v>
      </c>
      <c r="BS80" s="208">
        <v>21</v>
      </c>
      <c r="BT80" s="207">
        <v>49</v>
      </c>
      <c r="BU80" s="204">
        <v>2.3333333333333299</v>
      </c>
      <c r="BV80" s="208">
        <v>6</v>
      </c>
      <c r="BW80" s="207">
        <v>7</v>
      </c>
      <c r="BX80" s="204">
        <v>1.1666666666666701</v>
      </c>
      <c r="BY80" s="208">
        <v>162</v>
      </c>
      <c r="BZ80" s="207">
        <v>432</v>
      </c>
      <c r="CA80" s="204">
        <v>2.6666666666666701</v>
      </c>
      <c r="CB80" s="193">
        <f t="shared" si="2"/>
        <v>964</v>
      </c>
      <c r="CC80" s="193">
        <f t="shared" si="2"/>
        <v>2546</v>
      </c>
      <c r="CD80" s="187">
        <f t="shared" si="3"/>
        <v>2.6410788381742738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s="245" customFormat="1" ht="12.75" customHeight="1" x14ac:dyDescent="0.2">
      <c r="A84" s="246"/>
      <c r="D84" s="260"/>
      <c r="G84" s="260"/>
      <c r="J84" s="260"/>
      <c r="M84" s="260"/>
      <c r="P84" s="260"/>
      <c r="S84" s="260"/>
      <c r="V84" s="260"/>
      <c r="Y84" s="260"/>
      <c r="AB84" s="260"/>
      <c r="AE84" s="260"/>
      <c r="AH84" s="260"/>
      <c r="AK84" s="260"/>
      <c r="AN84" s="260"/>
      <c r="AQ84" s="260"/>
      <c r="AT84" s="260"/>
      <c r="AW84" s="260"/>
      <c r="AZ84" s="260"/>
      <c r="BC84" s="260"/>
      <c r="BF84" s="260"/>
      <c r="BI84" s="260"/>
      <c r="BL84" s="260"/>
      <c r="BO84" s="260"/>
      <c r="BR84" s="260"/>
      <c r="BU84" s="260"/>
      <c r="BX84" s="260"/>
      <c r="CA84" s="260"/>
      <c r="CB84" s="22"/>
      <c r="CC84" s="22"/>
      <c r="CD84" s="23"/>
    </row>
    <row r="85" spans="1:82" s="245" customFormat="1" ht="12.75" customHeight="1" x14ac:dyDescent="0.2">
      <c r="A85" s="256" t="s">
        <v>150</v>
      </c>
      <c r="D85" s="260"/>
      <c r="G85" s="260"/>
      <c r="J85" s="260"/>
      <c r="M85" s="260"/>
      <c r="P85" s="260"/>
      <c r="S85" s="260"/>
      <c r="V85" s="260"/>
      <c r="Y85" s="260"/>
      <c r="AB85" s="260"/>
      <c r="AE85" s="260"/>
      <c r="AH85" s="260"/>
      <c r="AK85" s="260"/>
      <c r="AN85" s="260"/>
      <c r="AQ85" s="260"/>
      <c r="AT85" s="260"/>
      <c r="AW85" s="260"/>
      <c r="AZ85" s="260"/>
      <c r="BC85" s="260"/>
      <c r="BF85" s="260"/>
      <c r="BI85" s="260"/>
      <c r="BL85" s="260"/>
      <c r="BO85" s="260"/>
      <c r="BR85" s="260"/>
      <c r="BU85" s="260"/>
      <c r="BX85" s="260"/>
      <c r="CA85" s="260"/>
      <c r="CB85" s="22"/>
      <c r="CC85" s="22"/>
      <c r="CD85" s="23"/>
    </row>
    <row r="86" spans="1:82" s="245" customFormat="1" ht="12.75" customHeight="1" x14ac:dyDescent="0.2">
      <c r="A86" s="257" t="s">
        <v>125</v>
      </c>
      <c r="D86" s="260"/>
      <c r="G86" s="260"/>
      <c r="J86" s="260"/>
      <c r="M86" s="260"/>
      <c r="P86" s="260"/>
      <c r="S86" s="260"/>
      <c r="V86" s="260"/>
      <c r="Y86" s="260"/>
      <c r="AB86" s="260"/>
      <c r="AE86" s="260"/>
      <c r="AH86" s="260"/>
      <c r="AK86" s="260"/>
      <c r="AN86" s="260"/>
      <c r="AQ86" s="260"/>
      <c r="AT86" s="260"/>
      <c r="AW86" s="260"/>
      <c r="AZ86" s="260"/>
      <c r="BC86" s="260"/>
      <c r="BF86" s="260"/>
      <c r="BI86" s="260"/>
      <c r="BL86" s="260"/>
      <c r="BO86" s="260"/>
      <c r="BR86" s="260"/>
      <c r="BU86" s="260"/>
      <c r="BX86" s="260"/>
      <c r="CA86" s="260"/>
      <c r="CB86" s="22"/>
      <c r="CC86" s="22"/>
      <c r="CD86" s="23"/>
    </row>
    <row r="87" spans="1:82" s="245" customFormat="1" ht="12.75" customHeight="1" x14ac:dyDescent="0.2">
      <c r="A87" s="257" t="s">
        <v>126</v>
      </c>
      <c r="D87" s="260"/>
      <c r="G87" s="260"/>
      <c r="J87" s="260"/>
      <c r="M87" s="260"/>
      <c r="P87" s="260"/>
      <c r="S87" s="260"/>
      <c r="V87" s="260"/>
      <c r="Y87" s="260"/>
      <c r="AB87" s="260"/>
      <c r="AE87" s="260"/>
      <c r="AH87" s="260"/>
      <c r="AK87" s="260"/>
      <c r="AN87" s="260"/>
      <c r="AQ87" s="260"/>
      <c r="AT87" s="260"/>
      <c r="AW87" s="260"/>
      <c r="AZ87" s="260"/>
      <c r="BC87" s="260"/>
      <c r="BF87" s="260"/>
      <c r="BI87" s="260"/>
      <c r="BL87" s="260"/>
      <c r="BO87" s="260"/>
      <c r="BR87" s="260"/>
      <c r="BU87" s="260"/>
      <c r="BX87" s="260"/>
      <c r="CA87" s="260"/>
      <c r="CB87" s="22"/>
      <c r="CC87" s="22"/>
      <c r="CD87" s="23"/>
    </row>
    <row r="88" spans="1:82" s="245" customFormat="1" ht="12.75" customHeight="1" x14ac:dyDescent="0.2">
      <c r="A88" s="256" t="s">
        <v>151</v>
      </c>
      <c r="D88" s="260"/>
      <c r="G88" s="260"/>
      <c r="J88" s="260"/>
      <c r="M88" s="260"/>
      <c r="P88" s="260"/>
      <c r="S88" s="260"/>
      <c r="V88" s="260"/>
      <c r="Y88" s="260"/>
      <c r="AB88" s="260"/>
      <c r="AE88" s="260"/>
      <c r="AH88" s="260"/>
      <c r="AK88" s="260"/>
      <c r="AN88" s="260"/>
      <c r="AQ88" s="260"/>
      <c r="AT88" s="260"/>
      <c r="AW88" s="260"/>
      <c r="AZ88" s="260"/>
      <c r="BC88" s="260"/>
      <c r="BF88" s="260"/>
      <c r="BI88" s="260"/>
      <c r="BL88" s="260"/>
      <c r="BO88" s="260"/>
      <c r="BR88" s="260"/>
      <c r="BU88" s="260"/>
      <c r="BX88" s="260"/>
      <c r="CA88" s="260"/>
      <c r="CB88" s="22"/>
      <c r="CC88" s="22"/>
      <c r="CD88" s="23"/>
    </row>
    <row r="89" spans="1:82" s="245" customFormat="1" ht="12.75" customHeight="1" x14ac:dyDescent="0.2">
      <c r="A89" s="257" t="s">
        <v>152</v>
      </c>
      <c r="D89" s="260"/>
      <c r="G89" s="260"/>
      <c r="J89" s="260"/>
      <c r="M89" s="260"/>
      <c r="P89" s="260"/>
      <c r="S89" s="260"/>
      <c r="V89" s="260"/>
      <c r="Y89" s="260"/>
      <c r="AB89" s="260"/>
      <c r="AE89" s="260"/>
      <c r="AH89" s="260"/>
      <c r="AK89" s="260"/>
      <c r="AN89" s="260"/>
      <c r="AQ89" s="260"/>
      <c r="AT89" s="260"/>
      <c r="AW89" s="260"/>
      <c r="AZ89" s="260"/>
      <c r="BC89" s="260"/>
      <c r="BF89" s="260"/>
      <c r="BI89" s="260"/>
      <c r="BL89" s="260"/>
      <c r="BO89" s="260"/>
      <c r="BR89" s="260"/>
      <c r="BU89" s="260"/>
      <c r="BX89" s="260"/>
      <c r="CA89" s="260"/>
      <c r="CB89" s="22"/>
      <c r="CC89" s="22"/>
      <c r="CD89" s="23"/>
    </row>
    <row r="90" spans="1:82" x14ac:dyDescent="0.2">
      <c r="A90" s="246"/>
    </row>
    <row r="91" spans="1:82" x14ac:dyDescent="0.2">
      <c r="A91" s="246" t="s">
        <v>2</v>
      </c>
    </row>
    <row r="92" spans="1:82" x14ac:dyDescent="0.2">
      <c r="A92" s="245" t="s">
        <v>119</v>
      </c>
    </row>
    <row r="93" spans="1:82" x14ac:dyDescent="0.2">
      <c r="A93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5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5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5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5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5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5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5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5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6.332031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5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5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4.4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10.441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2.554687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0.199999999999999" x14ac:dyDescent="0.2"/>
  <cols>
    <col min="1" max="1" width="21.44140625" style="238" customWidth="1"/>
    <col min="2" max="2" width="7.6640625" style="238" customWidth="1"/>
    <col min="3" max="3" width="10.6640625" style="238" customWidth="1"/>
    <col min="4" max="4" width="7.6640625" style="239" customWidth="1"/>
    <col min="5" max="5" width="7.6640625" style="238" customWidth="1"/>
    <col min="6" max="6" width="10.6640625" style="238" customWidth="1"/>
    <col min="7" max="7" width="7.6640625" style="239" customWidth="1"/>
    <col min="8" max="8" width="7.6640625" style="238" customWidth="1"/>
    <col min="9" max="9" width="10.6640625" style="238" customWidth="1"/>
    <col min="10" max="10" width="7.6640625" style="239" customWidth="1"/>
    <col min="11" max="11" width="7.6640625" style="238" customWidth="1"/>
    <col min="12" max="12" width="10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6" width="7.6640625" style="239" customWidth="1"/>
    <col min="17" max="17" width="7.6640625" style="238" customWidth="1"/>
    <col min="18" max="18" width="10.6640625" style="238" customWidth="1"/>
    <col min="19" max="19" width="7.6640625" style="239" customWidth="1"/>
    <col min="20" max="20" width="7.6640625" style="238" customWidth="1"/>
    <col min="21" max="21" width="10.6640625" style="238" customWidth="1"/>
    <col min="22" max="22" width="7.6640625" style="239" customWidth="1"/>
    <col min="23" max="23" width="7.6640625" style="238" customWidth="1"/>
    <col min="24" max="24" width="10.6640625" style="238" customWidth="1"/>
    <col min="25" max="25" width="7.6640625" style="239" customWidth="1"/>
    <col min="26" max="26" width="7.6640625" style="238" customWidth="1"/>
    <col min="27" max="27" width="10.6640625" style="238" customWidth="1"/>
    <col min="28" max="28" width="7.6640625" style="239" customWidth="1"/>
    <col min="29" max="29" width="7.6640625" style="238" customWidth="1"/>
    <col min="30" max="30" width="10.6640625" style="238" customWidth="1"/>
    <col min="31" max="31" width="7.6640625" style="239" customWidth="1"/>
    <col min="32" max="32" width="7.6640625" style="238" customWidth="1"/>
    <col min="33" max="33" width="10.6640625" style="238" customWidth="1"/>
    <col min="34" max="34" width="7.6640625" style="239" customWidth="1"/>
    <col min="35" max="35" width="7.6640625" style="238" customWidth="1"/>
    <col min="36" max="36" width="10.6640625" style="238" customWidth="1"/>
    <col min="37" max="37" width="7.6640625" style="239" customWidth="1"/>
    <col min="38" max="38" width="7.6640625" style="238" customWidth="1"/>
    <col min="39" max="39" width="10.6640625" style="238" customWidth="1"/>
    <col min="40" max="40" width="7.6640625" style="239" customWidth="1"/>
    <col min="41" max="41" width="10.44140625" style="238" bestFit="1" customWidth="1"/>
    <col min="42" max="42" width="11.5546875" style="238" bestFit="1" customWidth="1"/>
    <col min="43" max="43" width="7.6640625" style="239" customWidth="1"/>
    <col min="44" max="44" width="7.6640625" style="238" customWidth="1"/>
    <col min="45" max="45" width="10.6640625" style="238" customWidth="1"/>
    <col min="46" max="46" width="7.6640625" style="239" customWidth="1"/>
    <col min="47" max="47" width="7.6640625" style="238" customWidth="1"/>
    <col min="48" max="48" width="10.6640625" style="238" customWidth="1"/>
    <col min="49" max="49" width="7.6640625" style="239" customWidth="1"/>
    <col min="50" max="50" width="7.6640625" style="238" customWidth="1"/>
    <col min="51" max="51" width="10.6640625" style="238" customWidth="1"/>
    <col min="52" max="52" width="7.6640625" style="239" customWidth="1"/>
    <col min="53" max="53" width="7.6640625" style="238" customWidth="1"/>
    <col min="54" max="54" width="10.6640625" style="238" customWidth="1"/>
    <col min="55" max="55" width="7.6640625" style="239" customWidth="1"/>
    <col min="56" max="56" width="7.6640625" style="238" customWidth="1"/>
    <col min="57" max="57" width="10.6640625" style="238" customWidth="1"/>
    <col min="58" max="58" width="7.6640625" style="239" customWidth="1"/>
    <col min="59" max="59" width="7.6640625" style="238" customWidth="1"/>
    <col min="60" max="60" width="10.6640625" style="238" customWidth="1"/>
    <col min="61" max="61" width="7.6640625" style="239" customWidth="1"/>
    <col min="62" max="62" width="7.6640625" style="238" customWidth="1"/>
    <col min="63" max="63" width="10.6640625" style="238" customWidth="1"/>
    <col min="64" max="64" width="7.6640625" style="239" customWidth="1"/>
    <col min="65" max="65" width="7.6640625" style="238" customWidth="1"/>
    <col min="66" max="66" width="10.6640625" style="238" customWidth="1"/>
    <col min="67" max="67" width="7.6640625" style="239" customWidth="1"/>
    <col min="68" max="68" width="7.6640625" style="238" customWidth="1"/>
    <col min="69" max="69" width="10.6640625" style="238" customWidth="1"/>
    <col min="70" max="70" width="7.6640625" style="239" customWidth="1"/>
    <col min="71" max="71" width="7.6640625" style="238" customWidth="1"/>
    <col min="72" max="72" width="10.6640625" style="238" customWidth="1"/>
    <col min="73" max="73" width="7.6640625" style="239" customWidth="1"/>
    <col min="74" max="74" width="7.6640625" style="238" customWidth="1"/>
    <col min="75" max="75" width="10.6640625" style="238" customWidth="1"/>
    <col min="76" max="76" width="7.6640625" style="239" customWidth="1"/>
    <col min="77" max="77" width="7.6640625" style="238" customWidth="1"/>
    <col min="78" max="78" width="10.6640625" style="238" customWidth="1"/>
    <col min="79" max="79" width="7.6640625" style="239" customWidth="1"/>
    <col min="80" max="80" width="8.6640625" style="240" bestFit="1" customWidth="1"/>
    <col min="81" max="81" width="11.44140625" style="240" customWidth="1"/>
    <col min="82" max="82" width="7.6640625" style="241" customWidth="1"/>
    <col min="83" max="16384" width="9.33203125" style="238"/>
  </cols>
  <sheetData>
    <row r="1" spans="1:83" s="3" customFormat="1" ht="12.75" customHeight="1" x14ac:dyDescent="0.25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5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5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5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5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0.199999999999999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0.199999999999999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5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0.199999999999999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0.199999999999999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5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5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0.199999999999999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0.199999999999999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3" s="3" customFormat="1" ht="12.75" customHeight="1" x14ac:dyDescent="0.25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0.199999999999999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0.199999999999999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5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5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0.199999999999999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0.199999999999999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0.199999999999999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0.199999999999999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8.4414062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8.44140625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5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0.199999999999999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0.199999999999999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1.44140625" style="2" customWidth="1"/>
    <col min="2" max="2" width="7" style="2" customWidth="1"/>
    <col min="3" max="3" width="9.6640625" style="2" customWidth="1"/>
    <col min="4" max="4" width="7" style="13" customWidth="1"/>
    <col min="5" max="5" width="7" style="2" customWidth="1"/>
    <col min="6" max="6" width="9.6640625" style="2" customWidth="1"/>
    <col min="7" max="7" width="7" style="13" customWidth="1"/>
    <col min="8" max="8" width="7" style="2" customWidth="1"/>
    <col min="9" max="9" width="9.6640625" style="2" customWidth="1"/>
    <col min="10" max="10" width="7" style="13" customWidth="1"/>
    <col min="11" max="11" width="7" style="2" customWidth="1"/>
    <col min="12" max="12" width="9.6640625" style="2" customWidth="1"/>
    <col min="13" max="13" width="7" style="13" customWidth="1"/>
    <col min="14" max="14" width="7" style="2" customWidth="1"/>
    <col min="15" max="15" width="9.6640625" style="2" customWidth="1"/>
    <col min="16" max="16" width="7" style="13" customWidth="1"/>
    <col min="17" max="17" width="7.5546875" style="2" customWidth="1"/>
    <col min="18" max="18" width="9.6640625" style="2" customWidth="1"/>
    <col min="19" max="19" width="7" style="13" customWidth="1"/>
    <col min="20" max="20" width="7" style="2" customWidth="1"/>
    <col min="21" max="21" width="9.6640625" style="2" customWidth="1"/>
    <col min="22" max="22" width="7" style="13" customWidth="1"/>
    <col min="23" max="23" width="7.6640625" style="2" bestFit="1" customWidth="1"/>
    <col min="24" max="24" width="9.6640625" style="2" customWidth="1"/>
    <col min="25" max="25" width="7" style="13" customWidth="1"/>
    <col min="26" max="26" width="7" style="2" customWidth="1"/>
    <col min="27" max="27" width="9.6640625" style="2" customWidth="1"/>
    <col min="28" max="28" width="7" style="13" customWidth="1"/>
    <col min="29" max="29" width="9.5546875" style="2" bestFit="1" customWidth="1"/>
    <col min="30" max="30" width="9.6640625" style="2" customWidth="1"/>
    <col min="31" max="31" width="7" style="13" customWidth="1"/>
    <col min="32" max="32" width="7" style="2" customWidth="1"/>
    <col min="33" max="33" width="9.6640625" style="2" customWidth="1"/>
    <col min="34" max="34" width="7" style="13" customWidth="1"/>
    <col min="35" max="35" width="7" style="2" customWidth="1"/>
    <col min="36" max="36" width="9.6640625" style="2" customWidth="1"/>
    <col min="37" max="37" width="7" style="13" customWidth="1"/>
    <col min="38" max="38" width="7" style="2" customWidth="1"/>
    <col min="39" max="39" width="9.6640625" style="2" customWidth="1"/>
    <col min="40" max="40" width="7" style="13" customWidth="1"/>
    <col min="41" max="41" width="7" style="2" customWidth="1"/>
    <col min="42" max="42" width="9.6640625" style="2" customWidth="1"/>
    <col min="43" max="43" width="7" style="13" customWidth="1"/>
    <col min="44" max="44" width="7" style="2" customWidth="1"/>
    <col min="45" max="45" width="9.6640625" style="2" customWidth="1"/>
    <col min="46" max="46" width="7" style="13" customWidth="1"/>
    <col min="47" max="47" width="7" style="2" customWidth="1"/>
    <col min="48" max="48" width="9.6640625" style="2" customWidth="1"/>
    <col min="49" max="49" width="7" style="13" customWidth="1"/>
    <col min="50" max="50" width="7" style="2" customWidth="1"/>
    <col min="51" max="51" width="9.6640625" style="2" customWidth="1"/>
    <col min="52" max="52" width="7" style="13" customWidth="1"/>
    <col min="53" max="53" width="7" style="2" customWidth="1"/>
    <col min="54" max="54" width="9.6640625" style="2" customWidth="1"/>
    <col min="55" max="55" width="7" style="13" customWidth="1"/>
    <col min="56" max="56" width="7" style="2" customWidth="1"/>
    <col min="57" max="57" width="9.6640625" style="2" customWidth="1"/>
    <col min="58" max="58" width="7" style="13" customWidth="1"/>
    <col min="59" max="59" width="7" style="2" customWidth="1"/>
    <col min="60" max="60" width="9.6640625" style="2" customWidth="1"/>
    <col min="61" max="61" width="7" style="13" customWidth="1"/>
    <col min="62" max="62" width="7.6640625" style="2" bestFit="1" customWidth="1"/>
    <col min="63" max="63" width="9.6640625" style="2" customWidth="1"/>
    <col min="64" max="64" width="7" style="13" customWidth="1"/>
    <col min="65" max="65" width="7" style="2" customWidth="1"/>
    <col min="66" max="66" width="9.6640625" style="2" customWidth="1"/>
    <col min="67" max="67" width="7" style="13" customWidth="1"/>
    <col min="68" max="68" width="7.6640625" style="2" bestFit="1" customWidth="1"/>
    <col min="69" max="69" width="9.6640625" style="2" customWidth="1"/>
    <col min="70" max="70" width="7" style="13" customWidth="1"/>
    <col min="71" max="71" width="7" style="2" customWidth="1"/>
    <col min="72" max="72" width="9.6640625" style="2" customWidth="1"/>
    <col min="73" max="73" width="7" style="13" customWidth="1"/>
    <col min="74" max="74" width="7" style="2" customWidth="1"/>
    <col min="75" max="75" width="9.6640625" style="2" customWidth="1"/>
    <col min="76" max="76" width="7" style="13" customWidth="1"/>
    <col min="77" max="77" width="7.6640625" style="2" bestFit="1" customWidth="1"/>
    <col min="78" max="78" width="9.6640625" style="2" customWidth="1"/>
    <col min="79" max="79" width="7" style="13" customWidth="1"/>
    <col min="80" max="80" width="8.44140625" style="22" customWidth="1"/>
    <col min="81" max="81" width="11.44140625" style="22" bestFit="1" customWidth="1"/>
    <col min="82" max="82" width="7.6640625" style="23" customWidth="1"/>
    <col min="83" max="16384" width="9.33203125" style="2"/>
  </cols>
  <sheetData>
    <row r="1" spans="1:82" s="3" customFormat="1" ht="12.75" customHeight="1" x14ac:dyDescent="0.25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5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5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5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5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0.199999999999999" x14ac:dyDescent="0.25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2026-07-01T12:54:45Z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