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6\"/>
    </mc:Choice>
  </mc:AlternateContent>
  <xr:revisionPtr revIDLastSave="0" documentId="13_ncr:1_{4DBEC5A2-5B7E-41B4-918C-7EC7DCECCB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4" r:id="rId1"/>
    <sheet name="T1" sheetId="1" r:id="rId2"/>
    <sheet name="T2" sheetId="2" r:id="rId3"/>
    <sheet name="TD1" sheetId="6" r:id="rId4"/>
  </sheets>
  <definedNames>
    <definedName name="Bourses_d_études__2004_2016">Index!$A$4</definedName>
    <definedName name="_xlnm.Print_Area" localSheetId="0">Index!$A$1:$J$25</definedName>
    <definedName name="_xlnm.Print_Area" localSheetId="1">'T1'!$A$2:$X$17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6" l="1"/>
  <c r="A34" i="2"/>
  <c r="A17" i="1"/>
  <c r="A2" i="6"/>
  <c r="B7" i="4" s="1"/>
  <c r="A2" i="2"/>
  <c r="B5" i="4" s="1"/>
  <c r="A2" i="1"/>
  <c r="B4" i="4" s="1"/>
  <c r="A9" i="4"/>
  <c r="A33" i="2" s="1"/>
  <c r="A33" i="6" l="1"/>
  <c r="A16" i="1"/>
</calcChain>
</file>

<file path=xl/sharedStrings.xml><?xml version="1.0" encoding="utf-8"?>
<sst xmlns="http://schemas.openxmlformats.org/spreadsheetml/2006/main" count="94" uniqueCount="55">
  <si>
    <t>Moyenne</t>
  </si>
  <si>
    <t>Médiane</t>
  </si>
  <si>
    <t>Bourses d'études</t>
  </si>
  <si>
    <t>Cliquez sur le titre correspondant pour atteindre le tableau désiré</t>
  </si>
  <si>
    <t>Retour</t>
  </si>
  <si>
    <t>Valeurs nominales en francs par bénéficiaire</t>
  </si>
  <si>
    <t>Contact: Office fédéral de la statistique (OFS), Indicateurs de la formation, EducIndicators@bfs.admin.ch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</si>
  <si>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</si>
  <si>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</si>
  <si>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</si>
  <si>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rupture de série</t>
    </r>
  </si>
  <si>
    <r>
      <t>2010</t>
    </r>
    <r>
      <rPr>
        <vertAlign val="superscript"/>
        <sz val="8"/>
        <rFont val="Arial"/>
        <family val="2"/>
      </rPr>
      <t>1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</si>
  <si>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</si>
  <si>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 xml:space="preserve">Remarques: </t>
  </si>
  <si>
    <t>T1</t>
  </si>
  <si>
    <t>T2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</si>
  <si>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</si>
  <si>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</si>
  <si>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</si>
  <si>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</si>
  <si>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</si>
  <si>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</si>
  <si>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</si>
  <si>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</si>
  <si>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</si>
  <si>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</si>
  <si>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</si>
  <si>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</si>
  <si>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</si>
  <si>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</si>
  <si>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</si>
  <si>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</si>
  <si>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</si>
  <si>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</si>
  <si>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</si>
  <si>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</si>
  <si>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</si>
  <si>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</si>
  <si>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</si>
  <si>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</si>
  <si>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</si>
  <si>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</si>
  <si>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</si>
  <si>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Données des graphiques</t>
  </si>
  <si>
    <t>Source: OFS – Bourses et prêts d'études cantonaux (STIP)</t>
  </si>
  <si>
    <t>– Les données en italique ne sont pas représentées dans le graphique.</t>
  </si>
  <si>
    <t>– Pour afficher la série temporelle complète, veuillez sélectionner toutes les colonnes du tableau, cliquer le bouton droit de la souris
   et choisir « Afficher ».</t>
  </si>
  <si>
    <t>Bénéficiaires de bourses d'études en % des personnes en formation</t>
  </si>
  <si>
    <t>TD1</t>
  </si>
  <si>
    <t>Données détaillées</t>
  </si>
  <si>
    <t xml:space="preserve">Sources: OFS – Bourses et prêts d'études cantonaux (STIP), Elèves et étudiants (formation scolaire et professionnelle) (SDL), Etudiants et examens finals des hautes écoles (SHIS-studex) </t>
  </si>
  <si>
    <t xml:space="preserve">Sources: OFS – Bourses et prêts d'études cantonaux (STIP), Elèves et étudiants (formation scolaire et 
professionnelle) (SDL), Etudiants et examens finals des hautes écoles (SHIS-studex) </t>
  </si>
  <si>
    <t xml:space="preserve">Médiane
</t>
  </si>
  <si>
    <t>Valeurs nominales en francs par bénéficiaire selon les degrés de formation post-obligatoires</t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</si>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</sst>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66">
    <xf numFmtId="0" fontId="0" fillId="0" borderId="0" xfId="0"/>
    <xf numFmtId="0" fontId="1" fillId="0" borderId="0" xfId="0" applyFont="1"/>
    <xf numFmtId="0" fontId="8" fillId="0" borderId="0" xfId="2" applyFont="1" applyAlignment="1">
      <alignment horizontal="left" vertical="top"/>
    </xf>
    <xf numFmtId="0" fontId="3" fillId="0" borderId="0" xfId="2" applyFont="1"/>
    <xf numFmtId="0" fontId="1" fillId="0" borderId="0" xfId="2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165" fontId="7" fillId="0" borderId="0" xfId="0" applyNumberFormat="1" applyFont="1"/>
    <xf numFmtId="0" fontId="11" fillId="0" borderId="0" xfId="2" applyFont="1" applyAlignment="1">
      <alignment horizontal="left" wrapText="1"/>
    </xf>
    <xf numFmtId="0" fontId="9" fillId="0" borderId="0" xfId="0" applyFont="1"/>
    <xf numFmtId="2" fontId="10" fillId="0" borderId="0" xfId="2" applyNumberFormat="1" applyFont="1" applyAlignment="1">
      <alignment horizontal="left" vertical="center"/>
    </xf>
    <xf numFmtId="164" fontId="14" fillId="0" borderId="0" xfId="2" applyNumberFormat="1" applyFont="1" applyAlignment="1">
      <alignment horizontal="left"/>
    </xf>
    <xf numFmtId="0" fontId="9" fillId="0" borderId="4" xfId="0" applyFont="1" applyBorder="1" applyAlignment="1">
      <alignment vertical="center" wrapText="1"/>
    </xf>
    <xf numFmtId="2" fontId="10" fillId="0" borderId="1" xfId="2" applyNumberFormat="1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vertical="center"/>
    </xf>
    <xf numFmtId="165" fontId="15" fillId="0" borderId="1" xfId="0" applyNumberFormat="1" applyFont="1" applyBorder="1" applyAlignment="1">
      <alignment vertical="center"/>
    </xf>
    <xf numFmtId="0" fontId="2" fillId="0" borderId="0" xfId="1" applyAlignment="1" applyProtection="1"/>
    <xf numFmtId="0" fontId="4" fillId="0" borderId="0" xfId="2" applyFont="1"/>
    <xf numFmtId="0" fontId="10" fillId="0" borderId="0" xfId="2" applyFont="1"/>
    <xf numFmtId="0" fontId="10" fillId="0" borderId="0" xfId="2" applyFont="1" applyAlignment="1">
      <alignment horizontal="left" wrapText="1"/>
    </xf>
    <xf numFmtId="0" fontId="9" fillId="0" borderId="5" xfId="2" applyFont="1" applyBorder="1" applyAlignment="1">
      <alignment horizontal="left" wrapText="1" indent="1"/>
    </xf>
    <xf numFmtId="0" fontId="2" fillId="0" borderId="0" xfId="1" applyFill="1" applyAlignment="1" applyProtection="1">
      <alignment vertical="top"/>
    </xf>
    <xf numFmtId="0" fontId="17" fillId="0" borderId="0" xfId="0" applyFont="1"/>
    <xf numFmtId="0" fontId="19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20" fillId="0" borderId="0" xfId="4" applyFont="1"/>
    <xf numFmtId="0" fontId="1" fillId="0" borderId="0" xfId="3" applyNumberFormat="1" applyFont="1" applyFill="1" applyBorder="1" applyAlignment="1" applyProtection="1">
      <alignment horizontal="left" vertical="center"/>
    </xf>
    <xf numFmtId="0" fontId="7" fillId="0" borderId="0" xfId="4"/>
    <xf numFmtId="167" fontId="10" fillId="0" borderId="3" xfId="0" applyNumberFormat="1" applyFont="1" applyBorder="1" applyAlignment="1">
      <alignment vertical="center"/>
    </xf>
    <xf numFmtId="0" fontId="18" fillId="2" borderId="0" xfId="0" applyFont="1" applyFill="1"/>
    <xf numFmtId="165" fontId="15" fillId="0" borderId="0" xfId="0" applyNumberFormat="1" applyFont="1" applyAlignment="1">
      <alignment vertical="center"/>
    </xf>
    <xf numFmtId="0" fontId="10" fillId="0" borderId="0" xfId="2" applyFont="1" applyAlignment="1">
      <alignment wrapText="1"/>
    </xf>
    <xf numFmtId="0" fontId="4" fillId="0" borderId="0" xfId="2" applyFont="1" applyAlignment="1">
      <alignment vertical="top"/>
    </xf>
    <xf numFmtId="0" fontId="3" fillId="0" borderId="0" xfId="2" applyFont="1" applyAlignment="1">
      <alignment vertical="top"/>
    </xf>
    <xf numFmtId="164" fontId="14" fillId="0" borderId="0" xfId="2" applyNumberFormat="1" applyFont="1" applyAlignment="1">
      <alignment horizontal="left" vertical="center"/>
    </xf>
    <xf numFmtId="0" fontId="10" fillId="0" borderId="2" xfId="2" applyFont="1" applyBorder="1" applyAlignment="1">
      <alignment vertical="center" wrapText="1"/>
    </xf>
    <xf numFmtId="167" fontId="10" fillId="0" borderId="3" xfId="0" applyNumberFormat="1" applyFont="1" applyBorder="1" applyAlignment="1">
      <alignment horizontal="right" vertical="center"/>
    </xf>
    <xf numFmtId="168" fontId="10" fillId="0" borderId="3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0" fontId="10" fillId="0" borderId="0" xfId="2" quotePrefix="1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2" applyFont="1" applyAlignment="1">
      <alignment horizontal="right" vertical="top"/>
    </xf>
    <xf numFmtId="0" fontId="19" fillId="0" borderId="0" xfId="2" applyFont="1" applyAlignment="1">
      <alignment horizontal="right"/>
    </xf>
    <xf numFmtId="0" fontId="10" fillId="0" borderId="0" xfId="2" applyFont="1" applyAlignment="1">
      <alignment horizontal="left" wrapText="1"/>
    </xf>
    <xf numFmtId="0" fontId="10" fillId="0" borderId="0" xfId="2" quotePrefix="1" applyFont="1" applyAlignment="1">
      <alignment horizontal="left" wrapText="1"/>
    </xf>
    <xf numFmtId="0" fontId="16" fillId="0" borderId="0" xfId="0" applyFont="1" applyAlignment="1">
      <alignment horizontal="center" wrapText="1"/>
    </xf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Indicators@bfs.admin.ch?subject=ind-f-402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zoomScaleSheetLayoutView="100" workbookViewId="0">
      <selection activeCell="A11" sqref="A11"/>
    </sheetView>
  </sheetViews>
  <sheetFormatPr baseColWidth="10" defaultColWidth="10.59765625" defaultRowHeight="14.25" customHeight="1" x14ac:dyDescent="0.25"/>
  <cols>
    <col min="1" max="1" width="5.09765625" customWidth="1"/>
  </cols>
  <sheetData>
    <row r="1" spans="1:256" ht="33" customHeight="1" x14ac:dyDescent="0.3">
      <c r="A1" s="44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256" ht="13.5" customHeight="1" x14ac:dyDescent="0.25">
      <c r="A2" s="5" t="s">
        <v>3</v>
      </c>
    </row>
    <row r="3" spans="1:256" ht="25.5" customHeight="1" x14ac:dyDescent="0.25">
      <c r="A3" s="38" t="s">
        <v>43</v>
      </c>
    </row>
    <row r="4" spans="1:256" ht="13.5" customHeight="1" x14ac:dyDescent="0.25">
      <c r="A4" s="38" t="s">
        <v>14</v>
      </c>
      <c r="B4" s="31" t="str">
        <f>'T1'!A2</f>
        <v>Bourses d'études, de 2004 à 2025</v>
      </c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256" ht="13.5" customHeight="1" x14ac:dyDescent="0.25">
      <c r="A5" s="38" t="s">
        <v>15</v>
      </c>
      <c r="B5" s="31" t="str">
        <f>'T2'!A2</f>
        <v>Bourses d'études selon le canton de domicile, en 2025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56" ht="25.5" customHeight="1" x14ac:dyDescent="0.25">
      <c r="A6" s="38" t="s">
        <v>49</v>
      </c>
    </row>
    <row r="7" spans="1:256" ht="13.5" customHeight="1" x14ac:dyDescent="0.25">
      <c r="A7" s="38" t="s">
        <v>48</v>
      </c>
      <c r="B7" s="31" t="str">
        <f>'TD1'!A2</f>
        <v>Répartition des montants de bourses d'études selon le canton de domicile, en 2025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256" s="40" customFormat="1" ht="25.5" customHeight="1" x14ac:dyDescent="0.25">
      <c r="A8" s="39" t="s">
        <v>54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56" s="40" customFormat="1" ht="13.5" customHeight="1" x14ac:dyDescent="0.25">
      <c r="A9" s="41" t="str">
        <f>CONCATENATE("© OFS ",RIGHT(A8,4))</f>
        <v>© OFS 2026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</row>
    <row r="10" spans="1:256" s="40" customFormat="1" ht="25.5" customHeight="1" x14ac:dyDescent="0.25">
      <c r="A10" s="31" t="s">
        <v>6</v>
      </c>
      <c r="B10" s="31"/>
      <c r="C10" s="31"/>
      <c r="D10" s="31"/>
      <c r="E10" s="31"/>
      <c r="F10" s="31"/>
      <c r="G10" s="31"/>
      <c r="H10" s="31"/>
      <c r="I10" s="42"/>
    </row>
    <row r="11" spans="1:256" s="40" customFormat="1" ht="14.2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</row>
    <row r="12" spans="1:256" s="40" customFormat="1" ht="14.25" customHeight="1" x14ac:dyDescent="0.25">
      <c r="A12" s="31"/>
      <c r="B12" s="31"/>
      <c r="C12" s="31"/>
      <c r="D12" s="31"/>
      <c r="E12" s="31"/>
      <c r="F12" s="31"/>
      <c r="G12" s="31"/>
      <c r="H12" s="31"/>
      <c r="I12" s="42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20"/>
  <sheetViews>
    <sheetView showGridLines="0" zoomScaleNormal="100" zoomScaleSheetLayoutView="100" workbookViewId="0"/>
  </sheetViews>
  <sheetFormatPr baseColWidth="10" defaultColWidth="9" defaultRowHeight="13.5" customHeight="1" x14ac:dyDescent="0.25"/>
  <cols>
    <col min="1" max="1" width="14.19921875" style="7" customWidth="1"/>
    <col min="2" max="2" width="6.09765625" style="1" hidden="1" customWidth="1"/>
    <col min="3" max="3" width="6.09765625" style="1" customWidth="1"/>
    <col min="4" max="4" width="6.09765625" style="1" hidden="1" customWidth="1"/>
    <col min="5" max="7" width="6.59765625" style="1" hidden="1" customWidth="1"/>
    <col min="8" max="8" width="6.59765625" style="1" customWidth="1"/>
    <col min="9" max="10" width="6.59765625" style="1" hidden="1" customWidth="1"/>
    <col min="11" max="12" width="6.59765625" style="7" hidden="1" customWidth="1"/>
    <col min="13" max="13" width="6.59765625" style="7" customWidth="1"/>
    <col min="14" max="15" width="6.59765625" style="6" customWidth="1"/>
    <col min="16" max="23" width="6.5" style="7" customWidth="1"/>
    <col min="24" max="16384" width="9" style="7"/>
  </cols>
  <sheetData>
    <row r="1" spans="1:25" s="14" customFormat="1" ht="25.5" customHeight="1" x14ac:dyDescent="0.25">
      <c r="A1" s="36" t="s">
        <v>4</v>
      </c>
      <c r="B1" s="13"/>
      <c r="C1" s="13"/>
      <c r="D1" s="13"/>
      <c r="E1" s="13"/>
      <c r="F1" s="13"/>
      <c r="G1" s="13"/>
      <c r="H1" s="13"/>
      <c r="I1" s="13"/>
      <c r="J1" s="13"/>
      <c r="N1" s="15"/>
      <c r="O1" s="15"/>
    </row>
    <row r="2" spans="1:25" s="12" customFormat="1" ht="13.5" customHeight="1" x14ac:dyDescent="0.25">
      <c r="A2" s="26" t="str">
        <f>CONCATENATE(Index!A1,", de 2004 à ",RIGHT(Index!A8,4)-1)</f>
        <v>Bourses d'études, de 2004 à 2025</v>
      </c>
      <c r="B2" s="26"/>
      <c r="C2" s="26"/>
      <c r="D2" s="11"/>
      <c r="E2" s="11"/>
      <c r="F2" s="11"/>
      <c r="G2" s="11"/>
      <c r="H2" s="11"/>
      <c r="I2" s="11"/>
      <c r="J2" s="11"/>
      <c r="N2" s="11"/>
      <c r="O2" s="11"/>
      <c r="T2" s="55"/>
      <c r="U2" s="55"/>
      <c r="V2" s="55"/>
      <c r="W2" s="55" t="s">
        <v>14</v>
      </c>
    </row>
    <row r="3" spans="1:25" s="12" customFormat="1" ht="13.5" customHeight="1" x14ac:dyDescent="0.25">
      <c r="A3" s="12" t="s">
        <v>5</v>
      </c>
      <c r="B3" s="18"/>
      <c r="C3" s="18"/>
      <c r="D3" s="18"/>
      <c r="E3" s="18"/>
      <c r="F3" s="18"/>
      <c r="G3" s="18"/>
      <c r="H3" s="18"/>
      <c r="I3" s="17"/>
      <c r="J3" s="17"/>
      <c r="K3" s="18"/>
      <c r="L3" s="18"/>
      <c r="M3" s="18"/>
      <c r="N3" s="17"/>
      <c r="O3" s="17"/>
    </row>
    <row r="4" spans="1:25" s="9" customFormat="1" ht="13.5" customHeight="1" x14ac:dyDescent="0.25">
      <c r="A4" s="24"/>
      <c r="B4" s="43">
        <v>2004</v>
      </c>
      <c r="C4" s="51">
        <v>2005</v>
      </c>
      <c r="D4" s="51">
        <v>2006</v>
      </c>
      <c r="E4" s="51">
        <v>2007</v>
      </c>
      <c r="F4" s="51">
        <v>2008</v>
      </c>
      <c r="G4" s="51">
        <v>2009</v>
      </c>
      <c r="H4" s="52" t="s">
        <v>11</v>
      </c>
      <c r="I4" s="51">
        <v>2011</v>
      </c>
      <c r="J4" s="51">
        <v>2012</v>
      </c>
      <c r="K4" s="51">
        <v>2013</v>
      </c>
      <c r="L4" s="51">
        <v>2014</v>
      </c>
      <c r="M4" s="51">
        <v>2015</v>
      </c>
      <c r="N4" s="51">
        <v>2016</v>
      </c>
      <c r="O4" s="51">
        <v>2017</v>
      </c>
      <c r="P4" s="53">
        <v>2018</v>
      </c>
      <c r="Q4" s="53">
        <v>2019</v>
      </c>
      <c r="R4" s="53">
        <v>2020</v>
      </c>
      <c r="S4" s="53">
        <v>2021</v>
      </c>
      <c r="T4" s="53">
        <v>2022</v>
      </c>
      <c r="U4" s="53">
        <v>2023</v>
      </c>
      <c r="V4" s="53">
        <v>2024</v>
      </c>
      <c r="W4" s="53">
        <v>2025</v>
      </c>
    </row>
    <row r="5" spans="1:25" s="8" customFormat="1" ht="13.5" customHeight="1" x14ac:dyDescent="0.2">
      <c r="A5" s="27" t="s">
        <v>7</v>
      </c>
      <c r="B5" s="45">
        <v>1170</v>
      </c>
      <c r="C5" s="45">
        <v>1125</v>
      </c>
      <c r="D5" s="45">
        <v>1175</v>
      </c>
      <c r="E5" s="45">
        <v>1181</v>
      </c>
      <c r="F5" s="45">
        <v>1200</v>
      </c>
      <c r="G5" s="29">
        <v>1202</v>
      </c>
      <c r="H5" s="29">
        <v>1250</v>
      </c>
      <c r="I5" s="29">
        <v>1300</v>
      </c>
      <c r="J5" s="29">
        <v>1305</v>
      </c>
      <c r="K5" s="29">
        <v>1340</v>
      </c>
      <c r="L5" s="29">
        <v>1391</v>
      </c>
      <c r="M5" s="29">
        <v>1468</v>
      </c>
      <c r="N5" s="29">
        <v>1425</v>
      </c>
      <c r="O5" s="29">
        <v>1500</v>
      </c>
      <c r="P5" s="29">
        <v>1500</v>
      </c>
      <c r="Q5" s="29">
        <v>1590</v>
      </c>
      <c r="R5" s="29">
        <v>1614</v>
      </c>
      <c r="S5" s="29">
        <v>1600</v>
      </c>
      <c r="T5" s="29">
        <v>1630</v>
      </c>
      <c r="U5" s="29">
        <v>1506</v>
      </c>
      <c r="V5" s="29">
        <v>1550</v>
      </c>
      <c r="W5" s="29">
        <v>1547</v>
      </c>
    </row>
    <row r="6" spans="1:25" s="6" customFormat="1" ht="13.5" customHeight="1" x14ac:dyDescent="0.25">
      <c r="A6" s="27" t="s">
        <v>9</v>
      </c>
      <c r="B6" s="45">
        <v>2254</v>
      </c>
      <c r="C6" s="45">
        <v>2230</v>
      </c>
      <c r="D6" s="45">
        <v>2300</v>
      </c>
      <c r="E6" s="45">
        <v>2300</v>
      </c>
      <c r="F6" s="45">
        <v>2300</v>
      </c>
      <c r="G6" s="29">
        <v>2274</v>
      </c>
      <c r="H6" s="29">
        <v>2400</v>
      </c>
      <c r="I6" s="29">
        <v>2500</v>
      </c>
      <c r="J6" s="29">
        <v>2500</v>
      </c>
      <c r="K6" s="29">
        <v>2500</v>
      </c>
      <c r="L6" s="29">
        <v>2550</v>
      </c>
      <c r="M6" s="29">
        <v>2700</v>
      </c>
      <c r="N6" s="29">
        <v>2731</v>
      </c>
      <c r="O6" s="29">
        <v>2851</v>
      </c>
      <c r="P6" s="29">
        <v>2952</v>
      </c>
      <c r="Q6" s="29">
        <v>3000</v>
      </c>
      <c r="R6" s="29">
        <v>3000</v>
      </c>
      <c r="S6" s="29">
        <v>3000</v>
      </c>
      <c r="T6" s="29">
        <v>3087</v>
      </c>
      <c r="U6" s="29">
        <v>3016</v>
      </c>
      <c r="V6" s="29">
        <v>3000</v>
      </c>
      <c r="W6" s="29">
        <v>2980</v>
      </c>
    </row>
    <row r="7" spans="1:25" s="6" customFormat="1" ht="13.5" customHeight="1" x14ac:dyDescent="0.25">
      <c r="A7" s="27" t="s">
        <v>1</v>
      </c>
      <c r="B7" s="45">
        <v>4290</v>
      </c>
      <c r="C7" s="45">
        <v>4200</v>
      </c>
      <c r="D7" s="45">
        <v>4350</v>
      </c>
      <c r="E7" s="45">
        <v>4210</v>
      </c>
      <c r="F7" s="45">
        <v>4330</v>
      </c>
      <c r="G7" s="29">
        <v>4300</v>
      </c>
      <c r="H7" s="29">
        <v>4643</v>
      </c>
      <c r="I7" s="29">
        <v>4775</v>
      </c>
      <c r="J7" s="29">
        <v>4900</v>
      </c>
      <c r="K7" s="29">
        <v>5000</v>
      </c>
      <c r="L7" s="29">
        <v>5057.5</v>
      </c>
      <c r="M7" s="29">
        <v>5330</v>
      </c>
      <c r="N7" s="29">
        <v>5375</v>
      </c>
      <c r="O7" s="29">
        <v>5570</v>
      </c>
      <c r="P7" s="29">
        <v>5750</v>
      </c>
      <c r="Q7" s="29">
        <v>5900</v>
      </c>
      <c r="R7" s="29">
        <v>6000</v>
      </c>
      <c r="S7" s="29">
        <v>5917</v>
      </c>
      <c r="T7" s="29">
        <v>6058</v>
      </c>
      <c r="U7" s="29">
        <v>6000</v>
      </c>
      <c r="V7" s="29">
        <v>5968</v>
      </c>
      <c r="W7" s="29">
        <v>5840</v>
      </c>
    </row>
    <row r="8" spans="1:25" s="6" customFormat="1" ht="13.5" customHeight="1" x14ac:dyDescent="0.25">
      <c r="A8" s="27" t="s">
        <v>12</v>
      </c>
      <c r="B8" s="45">
        <v>7550</v>
      </c>
      <c r="C8" s="45">
        <v>7436</v>
      </c>
      <c r="D8" s="45">
        <v>7600</v>
      </c>
      <c r="E8" s="45">
        <v>7700</v>
      </c>
      <c r="F8" s="45">
        <v>7600</v>
      </c>
      <c r="G8" s="29">
        <v>7700</v>
      </c>
      <c r="H8" s="29">
        <v>8360</v>
      </c>
      <c r="I8" s="29">
        <v>8508</v>
      </c>
      <c r="J8" s="29">
        <v>8745</v>
      </c>
      <c r="K8" s="29">
        <v>9300</v>
      </c>
      <c r="L8" s="29">
        <v>9300</v>
      </c>
      <c r="M8" s="29">
        <v>9900</v>
      </c>
      <c r="N8" s="29">
        <v>9750</v>
      </c>
      <c r="O8" s="29">
        <v>10000</v>
      </c>
      <c r="P8" s="29">
        <v>10320</v>
      </c>
      <c r="Q8" s="29">
        <v>10666</v>
      </c>
      <c r="R8" s="29">
        <v>10667</v>
      </c>
      <c r="S8" s="29">
        <v>10536</v>
      </c>
      <c r="T8" s="29">
        <v>11000</v>
      </c>
      <c r="U8" s="29">
        <v>11184</v>
      </c>
      <c r="V8" s="29">
        <v>10764</v>
      </c>
      <c r="W8" s="29">
        <v>10667</v>
      </c>
      <c r="Y8"/>
    </row>
    <row r="9" spans="1:25" s="6" customFormat="1" ht="13.5" customHeight="1" x14ac:dyDescent="0.25">
      <c r="A9" s="27" t="s">
        <v>8</v>
      </c>
      <c r="B9" s="45">
        <v>12110</v>
      </c>
      <c r="C9" s="45">
        <v>11700</v>
      </c>
      <c r="D9" s="45">
        <v>12014</v>
      </c>
      <c r="E9" s="45">
        <v>12632</v>
      </c>
      <c r="F9" s="45">
        <v>12645</v>
      </c>
      <c r="G9" s="29">
        <v>12820</v>
      </c>
      <c r="H9" s="29">
        <v>13310</v>
      </c>
      <c r="I9" s="29">
        <v>13415</v>
      </c>
      <c r="J9" s="29">
        <v>13830</v>
      </c>
      <c r="K9" s="29">
        <v>14620</v>
      </c>
      <c r="L9" s="29">
        <v>14700</v>
      </c>
      <c r="M9" s="29">
        <v>15410</v>
      </c>
      <c r="N9" s="29">
        <v>15300</v>
      </c>
      <c r="O9" s="29">
        <v>15950</v>
      </c>
      <c r="P9" s="29">
        <v>16000</v>
      </c>
      <c r="Q9" s="29">
        <v>16000</v>
      </c>
      <c r="R9" s="29">
        <v>16000</v>
      </c>
      <c r="S9" s="29">
        <v>16000</v>
      </c>
      <c r="T9" s="29">
        <v>16000</v>
      </c>
      <c r="U9" s="29">
        <v>16300</v>
      </c>
      <c r="V9" s="29">
        <v>16050</v>
      </c>
      <c r="W9" s="29">
        <v>16000</v>
      </c>
    </row>
    <row r="10" spans="1:25" s="8" customFormat="1" ht="13.5" customHeight="1" x14ac:dyDescent="0.2">
      <c r="A10" s="28" t="s">
        <v>0</v>
      </c>
      <c r="B10" s="30">
        <v>5643.52</v>
      </c>
      <c r="C10" s="30">
        <v>5501.47</v>
      </c>
      <c r="D10" s="30">
        <v>5650.45</v>
      </c>
      <c r="E10" s="30">
        <v>5776.78</v>
      </c>
      <c r="F10" s="30">
        <v>5741.94</v>
      </c>
      <c r="G10" s="30">
        <v>5785.33</v>
      </c>
      <c r="H10" s="30">
        <v>6207</v>
      </c>
      <c r="I10" s="30">
        <v>6352.73</v>
      </c>
      <c r="J10" s="30">
        <v>6482.45</v>
      </c>
      <c r="K10" s="30">
        <v>6779.83</v>
      </c>
      <c r="L10" s="30">
        <v>6831.24</v>
      </c>
      <c r="M10" s="30">
        <v>7130.54</v>
      </c>
      <c r="N10" s="30">
        <v>7106.16</v>
      </c>
      <c r="O10" s="30">
        <v>7323.76</v>
      </c>
      <c r="P10" s="30">
        <v>7530.22</v>
      </c>
      <c r="Q10" s="30">
        <v>7670.25</v>
      </c>
      <c r="R10" s="30">
        <v>7690.32</v>
      </c>
      <c r="S10" s="30">
        <v>7601.91</v>
      </c>
      <c r="T10" s="30">
        <v>7868.05</v>
      </c>
      <c r="U10" s="30">
        <v>7954.15</v>
      </c>
      <c r="V10" s="30">
        <v>7709.37</v>
      </c>
      <c r="W10" s="30">
        <v>7604.63</v>
      </c>
    </row>
    <row r="11" spans="1:25" ht="13.5" customHeight="1" x14ac:dyDescent="0.25">
      <c r="A11" s="58" t="s">
        <v>13</v>
      </c>
      <c r="B11" s="58"/>
      <c r="C11" s="58"/>
      <c r="D11" s="58"/>
      <c r="E11" s="58"/>
      <c r="F11" s="58"/>
      <c r="G11" s="58"/>
      <c r="H11" s="58"/>
      <c r="I11" s="34"/>
      <c r="J11" s="20"/>
      <c r="K11" s="20"/>
      <c r="L11" s="4"/>
      <c r="M11" s="4"/>
      <c r="N11" s="8"/>
      <c r="O11" s="8"/>
      <c r="P11" s="4"/>
      <c r="Q11" s="4"/>
      <c r="R11" s="4"/>
      <c r="S11" s="4"/>
      <c r="T11" s="4"/>
      <c r="U11" s="4"/>
      <c r="V11" s="4"/>
      <c r="W11" s="4"/>
    </row>
    <row r="12" spans="1:25" ht="12" customHeight="1" x14ac:dyDescent="0.25">
      <c r="A12" s="59" t="s">
        <v>45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4"/>
      <c r="Q12" s="4"/>
      <c r="R12" s="4"/>
      <c r="S12" s="4"/>
      <c r="T12" s="4"/>
      <c r="U12" s="4"/>
      <c r="V12" s="4"/>
      <c r="W12" s="4"/>
    </row>
    <row r="13" spans="1:25" ht="12" customHeight="1" x14ac:dyDescent="0.25">
      <c r="A13" s="54" t="s">
        <v>46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4"/>
      <c r="Q13" s="4"/>
      <c r="R13" s="4"/>
      <c r="S13" s="4"/>
      <c r="T13" s="4"/>
      <c r="U13" s="4"/>
      <c r="V13" s="4"/>
      <c r="W13" s="4"/>
    </row>
    <row r="14" spans="1:25" s="16" customFormat="1" ht="13.2" customHeight="1" x14ac:dyDescent="0.2">
      <c r="A14" s="21" t="s">
        <v>10</v>
      </c>
      <c r="N14" s="8"/>
      <c r="O14" s="8"/>
    </row>
    <row r="15" spans="1:25" ht="13.2" customHeight="1" x14ac:dyDescent="0.25">
      <c r="A15" s="10" t="s">
        <v>44</v>
      </c>
      <c r="B15" s="10"/>
      <c r="C15" s="10"/>
      <c r="D15" s="10"/>
      <c r="E15" s="10"/>
      <c r="F15" s="10"/>
      <c r="G15" s="16"/>
      <c r="H15" s="16"/>
      <c r="I15" s="16"/>
      <c r="J15" s="7"/>
      <c r="N15" s="8"/>
      <c r="O15" s="8"/>
    </row>
    <row r="16" spans="1:25" s="16" customFormat="1" ht="13.2" customHeight="1" x14ac:dyDescent="0.2">
      <c r="A16" s="8" t="str">
        <f>Index!A9</f>
        <v>© OFS 2026</v>
      </c>
      <c r="N16" s="8"/>
      <c r="O16" s="8"/>
    </row>
    <row r="17" spans="1:15" ht="25.5" customHeight="1" x14ac:dyDescent="0.25">
      <c r="A17" s="16" t="str">
        <f>Index!A10</f>
        <v>Contact: Office fédéral de la statistique (OFS), Indicateurs de la formation, EducIndicators@bfs.admin.ch</v>
      </c>
      <c r="I17" s="7"/>
      <c r="J17" s="7"/>
      <c r="N17" s="7"/>
      <c r="O17" s="7"/>
    </row>
    <row r="20" spans="1:15" ht="13.5" customHeight="1" x14ac:dyDescent="0.25">
      <c r="M20" s="19"/>
    </row>
  </sheetData>
  <mergeCells count="2">
    <mergeCell ref="A11:H11"/>
    <mergeCell ref="A12:O12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6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2.5" style="7" customWidth="1"/>
    <col min="2" max="2" width="27.69921875" style="7" customWidth="1"/>
    <col min="3" max="3" width="27.09765625" style="7" customWidth="1"/>
    <col min="4" max="16384" width="9" style="7"/>
  </cols>
  <sheetData>
    <row r="1" spans="1:19" s="14" customFormat="1" ht="25.5" customHeight="1" x14ac:dyDescent="0.25">
      <c r="A1" s="36" t="s">
        <v>4</v>
      </c>
      <c r="B1" s="13"/>
      <c r="C1" s="13"/>
      <c r="D1" s="13"/>
      <c r="H1" s="15"/>
      <c r="I1" s="15"/>
    </row>
    <row r="2" spans="1:19" s="14" customFormat="1" ht="13.5" customHeight="1" x14ac:dyDescent="0.25">
      <c r="A2" s="47" t="str">
        <f>CONCATENATE(Index!A1," selon le canton de domicile, en ",RIGHT(Index!A8,4)-1)</f>
        <v>Bourses d'études selon le canton de domicile, en 2025</v>
      </c>
      <c r="B2" s="47"/>
      <c r="C2" s="56" t="s">
        <v>15</v>
      </c>
    </row>
    <row r="3" spans="1:19" s="14" customFormat="1" ht="13.5" customHeight="1" x14ac:dyDescent="0.25">
      <c r="A3" s="2" t="s">
        <v>53</v>
      </c>
      <c r="B3" s="2"/>
      <c r="C3" s="48"/>
    </row>
    <row r="4" spans="1:19" ht="25.5" customHeight="1" x14ac:dyDescent="0.25">
      <c r="A4" s="35"/>
      <c r="B4" s="50" t="s">
        <v>47</v>
      </c>
      <c r="C4" s="50" t="s">
        <v>52</v>
      </c>
      <c r="E4" s="33"/>
    </row>
    <row r="5" spans="1:19" s="6" customFormat="1" ht="13.5" customHeight="1" x14ac:dyDescent="0.25">
      <c r="A5" s="49" t="s">
        <v>42</v>
      </c>
      <c r="B5" s="61">
        <v>7.0904412017919816</v>
      </c>
      <c r="C5" s="62">
        <v>5870</v>
      </c>
    </row>
    <row r="6" spans="1:19" s="6" customFormat="1" ht="13.5" customHeight="1" x14ac:dyDescent="0.25">
      <c r="A6" s="22" t="s">
        <v>16</v>
      </c>
      <c r="B6" s="63">
        <v>6.2613038568530062</v>
      </c>
      <c r="C6" s="29">
        <v>5850</v>
      </c>
    </row>
    <row r="7" spans="1:19" s="6" customFormat="1" ht="13.5" customHeight="1" x14ac:dyDescent="0.25">
      <c r="A7" s="22" t="s">
        <v>17</v>
      </c>
      <c r="B7" s="63">
        <v>3.4823548790029237</v>
      </c>
      <c r="C7" s="29">
        <v>7114</v>
      </c>
    </row>
    <row r="8" spans="1:19" s="6" customFormat="1" ht="13.5" customHeight="1" x14ac:dyDescent="0.25">
      <c r="A8" s="22" t="s">
        <v>18</v>
      </c>
      <c r="B8" s="63">
        <v>3.948462177888612</v>
      </c>
      <c r="C8" s="29">
        <v>6000</v>
      </c>
    </row>
    <row r="9" spans="1:19" s="6" customFormat="1" ht="13.5" customHeight="1" x14ac:dyDescent="0.25">
      <c r="A9" s="22" t="s">
        <v>19</v>
      </c>
      <c r="B9" s="63">
        <v>4.8899755501222497</v>
      </c>
      <c r="C9" s="29">
        <v>5550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</row>
    <row r="10" spans="1:19" s="6" customFormat="1" ht="13.5" customHeight="1" x14ac:dyDescent="0.25">
      <c r="A10" s="22" t="s">
        <v>20</v>
      </c>
      <c r="B10" s="63">
        <v>6.5974455572911888</v>
      </c>
      <c r="C10" s="29">
        <v>3736.5</v>
      </c>
      <c r="D10" s="37"/>
      <c r="E10" s="37"/>
      <c r="F10" s="37"/>
      <c r="G10" s="37"/>
      <c r="H10" s="37"/>
      <c r="I10" s="37"/>
    </row>
    <row r="11" spans="1:19" s="6" customFormat="1" ht="13.5" customHeight="1" x14ac:dyDescent="0.25">
      <c r="A11" s="22" t="s">
        <v>21</v>
      </c>
      <c r="B11" s="63">
        <v>2.7017543859649122</v>
      </c>
      <c r="C11" s="29">
        <v>7910</v>
      </c>
    </row>
    <row r="12" spans="1:19" s="6" customFormat="1" ht="13.5" customHeight="1" x14ac:dyDescent="0.25">
      <c r="A12" s="22" t="s">
        <v>22</v>
      </c>
      <c r="B12" s="63">
        <v>2.7324225258247252</v>
      </c>
      <c r="C12" s="29">
        <v>7866</v>
      </c>
    </row>
    <row r="13" spans="1:19" s="6" customFormat="1" ht="13.5" customHeight="1" x14ac:dyDescent="0.25">
      <c r="A13" s="22" t="s">
        <v>23</v>
      </c>
      <c r="B13" s="63">
        <v>4.7252747252747254</v>
      </c>
      <c r="C13" s="29">
        <v>5150</v>
      </c>
      <c r="D13" s="37"/>
      <c r="E13" s="37"/>
      <c r="F13" s="37"/>
    </row>
    <row r="14" spans="1:19" s="6" customFormat="1" ht="13.5" customHeight="1" x14ac:dyDescent="0.25">
      <c r="A14" s="22" t="s">
        <v>24</v>
      </c>
      <c r="B14" s="63">
        <v>4.449887732190243</v>
      </c>
      <c r="C14" s="29">
        <v>4500</v>
      </c>
    </row>
    <row r="15" spans="1:19" s="6" customFormat="1" ht="13.5" customHeight="1" x14ac:dyDescent="0.25">
      <c r="A15" s="22" t="s">
        <v>25</v>
      </c>
      <c r="B15" s="63">
        <v>5.8927270636046467</v>
      </c>
      <c r="C15" s="29">
        <v>5025</v>
      </c>
    </row>
    <row r="16" spans="1:19" s="6" customFormat="1" ht="13.5" customHeight="1" x14ac:dyDescent="0.25">
      <c r="A16" s="22" t="s">
        <v>26</v>
      </c>
      <c r="B16" s="63">
        <v>5.4445893089960888</v>
      </c>
      <c r="C16" s="29">
        <v>4895</v>
      </c>
    </row>
    <row r="17" spans="1:5" s="6" customFormat="1" ht="13.5" customHeight="1" x14ac:dyDescent="0.25">
      <c r="A17" s="22" t="s">
        <v>27</v>
      </c>
      <c r="B17" s="63">
        <v>12.860799090004271</v>
      </c>
      <c r="C17" s="29">
        <v>5600</v>
      </c>
    </row>
    <row r="18" spans="1:5" s="6" customFormat="1" ht="13.5" customHeight="1" x14ac:dyDescent="0.25">
      <c r="A18" s="22" t="s">
        <v>28</v>
      </c>
      <c r="B18" s="63">
        <v>4.7857420273594267</v>
      </c>
      <c r="C18" s="29">
        <v>4400</v>
      </c>
    </row>
    <row r="19" spans="1:5" s="6" customFormat="1" ht="13.5" customHeight="1" x14ac:dyDescent="0.25">
      <c r="A19" s="22" t="s">
        <v>29</v>
      </c>
      <c r="B19" s="63">
        <v>9.5406360424028271</v>
      </c>
      <c r="C19" s="29">
        <v>4150</v>
      </c>
    </row>
    <row r="20" spans="1:5" s="6" customFormat="1" ht="13.5" customHeight="1" x14ac:dyDescent="0.25">
      <c r="A20" s="22" t="s">
        <v>30</v>
      </c>
      <c r="B20" s="63">
        <v>5.1715309779825915</v>
      </c>
      <c r="C20" s="29">
        <v>6000</v>
      </c>
    </row>
    <row r="21" spans="1:5" s="6" customFormat="1" ht="13.5" customHeight="1" x14ac:dyDescent="0.25">
      <c r="A21" s="22" t="s">
        <v>31</v>
      </c>
      <c r="B21" s="63">
        <v>3.6878216123499139</v>
      </c>
      <c r="C21" s="29">
        <v>5500</v>
      </c>
    </row>
    <row r="22" spans="1:5" s="6" customFormat="1" ht="13.5" customHeight="1" x14ac:dyDescent="0.25">
      <c r="A22" s="22" t="s">
        <v>32</v>
      </c>
      <c r="B22" s="63">
        <v>2.9483437324264248</v>
      </c>
      <c r="C22" s="29">
        <v>5000</v>
      </c>
    </row>
    <row r="23" spans="1:5" s="6" customFormat="1" ht="13.5" customHeight="1" x14ac:dyDescent="0.25">
      <c r="A23" s="22" t="s">
        <v>33</v>
      </c>
      <c r="B23" s="63">
        <v>11.9926622334327</v>
      </c>
      <c r="C23" s="29">
        <v>4850</v>
      </c>
    </row>
    <row r="24" spans="1:5" s="6" customFormat="1" ht="13.5" customHeight="1" x14ac:dyDescent="0.25">
      <c r="A24" s="22" t="s">
        <v>34</v>
      </c>
      <c r="B24" s="63">
        <v>5.7440150511624344</v>
      </c>
      <c r="C24" s="29">
        <v>3842</v>
      </c>
    </row>
    <row r="25" spans="1:5" s="6" customFormat="1" ht="13.5" customHeight="1" x14ac:dyDescent="0.25">
      <c r="A25" s="22" t="s">
        <v>35</v>
      </c>
      <c r="B25" s="63">
        <v>5.5309049633680729</v>
      </c>
      <c r="C25" s="29">
        <v>5100</v>
      </c>
    </row>
    <row r="26" spans="1:5" s="6" customFormat="1" ht="13.5" customHeight="1" x14ac:dyDescent="0.25">
      <c r="A26" s="22" t="s">
        <v>36</v>
      </c>
      <c r="B26" s="63">
        <v>8.7561067267944388</v>
      </c>
      <c r="C26" s="29">
        <v>5540</v>
      </c>
    </row>
    <row r="27" spans="1:5" s="6" customFormat="1" ht="13.5" customHeight="1" x14ac:dyDescent="0.25">
      <c r="A27" s="22" t="s">
        <v>37</v>
      </c>
      <c r="B27" s="63">
        <v>11.31478164185558</v>
      </c>
      <c r="C27" s="29">
        <v>7130</v>
      </c>
    </row>
    <row r="28" spans="1:5" s="6" customFormat="1" ht="13.5" customHeight="1" x14ac:dyDescent="0.25">
      <c r="A28" s="22" t="s">
        <v>38</v>
      </c>
      <c r="B28" s="63">
        <v>10.885129819040131</v>
      </c>
      <c r="C28" s="29">
        <v>6400</v>
      </c>
    </row>
    <row r="29" spans="1:5" s="6" customFormat="1" ht="13.5" customHeight="1" x14ac:dyDescent="0.25">
      <c r="A29" s="22" t="s">
        <v>39</v>
      </c>
      <c r="B29" s="63">
        <v>8.4231507456075594</v>
      </c>
      <c r="C29" s="29">
        <v>3500</v>
      </c>
    </row>
    <row r="30" spans="1:5" s="6" customFormat="1" ht="13.5" customHeight="1" x14ac:dyDescent="0.25">
      <c r="A30" s="22" t="s">
        <v>40</v>
      </c>
      <c r="B30" s="63">
        <v>14.272128409723511</v>
      </c>
      <c r="C30" s="29">
        <v>8366</v>
      </c>
    </row>
    <row r="31" spans="1:5" s="6" customFormat="1" ht="13.5" customHeight="1" x14ac:dyDescent="0.25">
      <c r="A31" s="25" t="s">
        <v>41</v>
      </c>
      <c r="B31" s="64">
        <v>8.2637123138394486</v>
      </c>
      <c r="C31" s="65">
        <v>5845</v>
      </c>
    </row>
    <row r="32" spans="1:5" s="14" customFormat="1" ht="24.75" customHeight="1" x14ac:dyDescent="0.2">
      <c r="A32" s="58" t="s">
        <v>51</v>
      </c>
      <c r="B32" s="58"/>
      <c r="C32" s="58"/>
      <c r="D32" s="58"/>
      <c r="E32" s="46"/>
    </row>
    <row r="33" spans="1:3" s="16" customFormat="1" ht="13.5" customHeight="1" x14ac:dyDescent="0.2">
      <c r="A33" s="8" t="str">
        <f>Index!A9</f>
        <v>© OFS 2026</v>
      </c>
    </row>
    <row r="34" spans="1:3" ht="25.5" customHeight="1" x14ac:dyDescent="0.25">
      <c r="A34" s="16" t="str">
        <f>Index!A10</f>
        <v>Contact: Office fédéral de la statistique (OFS), Indicateurs de la formation, EducIndicators@bfs.admin.ch</v>
      </c>
      <c r="B34" s="1"/>
      <c r="C34" s="1"/>
    </row>
    <row r="36" spans="1:3" ht="17.25" customHeight="1" x14ac:dyDescent="0.25"/>
  </sheetData>
  <mergeCells count="2">
    <mergeCell ref="E9:S9"/>
    <mergeCell ref="A32:D3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6"/>
  <sheetViews>
    <sheetView showGridLines="0" zoomScaleNormal="100" zoomScaleSheetLayoutView="100" workbookViewId="0"/>
  </sheetViews>
  <sheetFormatPr baseColWidth="10" defaultColWidth="9" defaultRowHeight="13.8" x14ac:dyDescent="0.25"/>
  <cols>
    <col min="1" max="7" width="10.19921875" style="7" customWidth="1"/>
    <col min="8" max="8" width="12.09765625" style="7" customWidth="1"/>
    <col min="9" max="16384" width="9" style="7"/>
  </cols>
  <sheetData>
    <row r="1" spans="1:24" s="14" customFormat="1" ht="25.5" customHeight="1" x14ac:dyDescent="0.25">
      <c r="A1" s="36" t="s">
        <v>4</v>
      </c>
      <c r="B1" s="13"/>
      <c r="C1" s="13"/>
      <c r="D1" s="13"/>
      <c r="E1" s="13"/>
      <c r="F1" s="13"/>
      <c r="G1" s="13"/>
      <c r="H1" s="13"/>
      <c r="I1" s="13"/>
      <c r="J1" s="13"/>
      <c r="N1" s="15"/>
      <c r="O1" s="15"/>
    </row>
    <row r="2" spans="1:24" ht="13.5" customHeight="1" x14ac:dyDescent="0.25">
      <c r="A2" s="32" t="str">
        <f>CONCATENATE("Répartition des montants de bourses d'études selon le canton de domicile, en ",RIGHT(Index!A8,4)-1)</f>
        <v>Répartition des montants de bourses d'études selon le canton de domicile, en 2025</v>
      </c>
      <c r="B2" s="32"/>
      <c r="C2" s="32"/>
      <c r="D2" s="32"/>
      <c r="E2" s="32"/>
      <c r="F2" s="4"/>
      <c r="G2" s="57" t="s">
        <v>48</v>
      </c>
      <c r="H2" s="4"/>
    </row>
    <row r="3" spans="1:24" ht="13.5" customHeight="1" x14ac:dyDescent="0.25">
      <c r="A3" s="2" t="s">
        <v>53</v>
      </c>
      <c r="B3" s="2"/>
      <c r="C3" s="3"/>
      <c r="D3" s="3"/>
      <c r="E3" s="3"/>
      <c r="F3" s="3"/>
      <c r="G3" s="3"/>
      <c r="H3" s="3"/>
    </row>
    <row r="4" spans="1:24" ht="13.5" customHeight="1" x14ac:dyDescent="0.25">
      <c r="A4" s="35"/>
      <c r="B4" s="50" t="s">
        <v>7</v>
      </c>
      <c r="C4" s="50" t="s">
        <v>9</v>
      </c>
      <c r="D4" s="50" t="s">
        <v>1</v>
      </c>
      <c r="E4" s="50" t="s">
        <v>12</v>
      </c>
      <c r="F4" s="50" t="s">
        <v>8</v>
      </c>
      <c r="G4" s="50" t="s">
        <v>0</v>
      </c>
      <c r="J4" s="33"/>
    </row>
    <row r="5" spans="1:24" s="6" customFormat="1" ht="13.5" customHeight="1" x14ac:dyDescent="0.25">
      <c r="A5" s="23" t="s">
        <v>42</v>
      </c>
      <c r="B5" s="62">
        <v>1550</v>
      </c>
      <c r="C5" s="62">
        <v>3000</v>
      </c>
      <c r="D5" s="62">
        <v>5870</v>
      </c>
      <c r="E5" s="62">
        <v>10670</v>
      </c>
      <c r="F5" s="62">
        <v>16000</v>
      </c>
      <c r="G5" s="62">
        <v>7626.62</v>
      </c>
    </row>
    <row r="6" spans="1:24" s="6" customFormat="1" ht="13.5" customHeight="1" x14ac:dyDescent="0.25">
      <c r="A6" s="22" t="s">
        <v>16</v>
      </c>
      <c r="B6" s="29">
        <v>1500</v>
      </c>
      <c r="C6" s="29">
        <v>3050</v>
      </c>
      <c r="D6" s="29">
        <v>5850</v>
      </c>
      <c r="E6" s="29">
        <v>10667</v>
      </c>
      <c r="F6" s="29">
        <v>16950</v>
      </c>
      <c r="G6" s="29">
        <v>7817.62</v>
      </c>
    </row>
    <row r="7" spans="1:24" s="6" customFormat="1" ht="13.5" customHeight="1" x14ac:dyDescent="0.25">
      <c r="A7" s="22" t="s">
        <v>17</v>
      </c>
      <c r="B7" s="29">
        <v>1492</v>
      </c>
      <c r="C7" s="29">
        <v>3420</v>
      </c>
      <c r="D7" s="29">
        <v>7114</v>
      </c>
      <c r="E7" s="29">
        <v>12829</v>
      </c>
      <c r="F7" s="29">
        <v>19018</v>
      </c>
      <c r="G7" s="29">
        <v>8968.76</v>
      </c>
    </row>
    <row r="8" spans="1:24" s="6" customFormat="1" ht="13.5" customHeight="1" x14ac:dyDescent="0.25">
      <c r="A8" s="22" t="s">
        <v>18</v>
      </c>
      <c r="B8" s="29">
        <v>1900</v>
      </c>
      <c r="C8" s="29">
        <v>3600</v>
      </c>
      <c r="D8" s="29">
        <v>6000</v>
      </c>
      <c r="E8" s="29">
        <v>9100</v>
      </c>
      <c r="F8" s="29">
        <v>12900</v>
      </c>
      <c r="G8" s="29">
        <v>6906.36</v>
      </c>
    </row>
    <row r="9" spans="1:24" s="6" customFormat="1" ht="13.5" customHeight="1" x14ac:dyDescent="0.25">
      <c r="A9" s="22" t="s">
        <v>19</v>
      </c>
      <c r="B9" s="29">
        <v>1200</v>
      </c>
      <c r="C9" s="29">
        <v>3050</v>
      </c>
      <c r="D9" s="29">
        <v>5550</v>
      </c>
      <c r="E9" s="29">
        <v>9100</v>
      </c>
      <c r="F9" s="29">
        <v>10700</v>
      </c>
      <c r="G9" s="29">
        <v>6225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</row>
    <row r="10" spans="1:24" s="6" customFormat="1" ht="13.5" customHeight="1" x14ac:dyDescent="0.25">
      <c r="A10" s="22" t="s">
        <v>20</v>
      </c>
      <c r="B10" s="29">
        <v>1814</v>
      </c>
      <c r="C10" s="29">
        <v>2738</v>
      </c>
      <c r="D10" s="29">
        <v>3736.5</v>
      </c>
      <c r="E10" s="29">
        <v>6500</v>
      </c>
      <c r="F10" s="29">
        <v>9210</v>
      </c>
      <c r="G10" s="29">
        <v>4932.84</v>
      </c>
      <c r="I10" s="37"/>
      <c r="J10" s="37"/>
      <c r="K10" s="37"/>
      <c r="L10" s="37"/>
      <c r="M10" s="37"/>
      <c r="N10" s="37"/>
    </row>
    <row r="11" spans="1:24" s="6" customFormat="1" ht="13.5" customHeight="1" x14ac:dyDescent="0.25">
      <c r="A11" s="22" t="s">
        <v>21</v>
      </c>
      <c r="B11" s="29">
        <v>3300</v>
      </c>
      <c r="C11" s="29">
        <v>5250</v>
      </c>
      <c r="D11" s="29">
        <v>7910</v>
      </c>
      <c r="E11" s="29">
        <v>11620</v>
      </c>
      <c r="F11" s="29">
        <v>12000</v>
      </c>
      <c r="G11" s="29">
        <v>8107.68</v>
      </c>
    </row>
    <row r="12" spans="1:24" s="6" customFormat="1" ht="13.5" customHeight="1" x14ac:dyDescent="0.25">
      <c r="A12" s="22" t="s">
        <v>22</v>
      </c>
      <c r="B12" s="29">
        <v>2493</v>
      </c>
      <c r="C12" s="29">
        <v>4850</v>
      </c>
      <c r="D12" s="29">
        <v>7866</v>
      </c>
      <c r="E12" s="29">
        <v>12446</v>
      </c>
      <c r="F12" s="29">
        <v>16000</v>
      </c>
      <c r="G12" s="29">
        <v>8980.02</v>
      </c>
    </row>
    <row r="13" spans="1:24" s="6" customFormat="1" ht="13.5" customHeight="1" x14ac:dyDescent="0.25">
      <c r="A13" s="22" t="s">
        <v>23</v>
      </c>
      <c r="B13" s="29">
        <v>1500</v>
      </c>
      <c r="C13" s="29">
        <v>2600</v>
      </c>
      <c r="D13" s="29">
        <v>5150</v>
      </c>
      <c r="E13" s="29">
        <v>8100</v>
      </c>
      <c r="F13" s="29">
        <v>13250</v>
      </c>
      <c r="G13" s="29">
        <v>5903.47</v>
      </c>
      <c r="I13" s="37"/>
      <c r="J13" s="37"/>
      <c r="K13" s="37"/>
    </row>
    <row r="14" spans="1:24" s="6" customFormat="1" ht="13.5" customHeight="1" x14ac:dyDescent="0.25">
      <c r="A14" s="22" t="s">
        <v>24</v>
      </c>
      <c r="B14" s="29">
        <v>1400</v>
      </c>
      <c r="C14" s="29">
        <v>2600</v>
      </c>
      <c r="D14" s="29">
        <v>4500</v>
      </c>
      <c r="E14" s="29">
        <v>8000</v>
      </c>
      <c r="F14" s="29">
        <v>12800</v>
      </c>
      <c r="G14" s="29">
        <v>5996.1</v>
      </c>
    </row>
    <row r="15" spans="1:24" s="6" customFormat="1" ht="13.5" customHeight="1" x14ac:dyDescent="0.25">
      <c r="A15" s="22" t="s">
        <v>25</v>
      </c>
      <c r="B15" s="29">
        <v>1228</v>
      </c>
      <c r="C15" s="29">
        <v>2552</v>
      </c>
      <c r="D15" s="29">
        <v>5025</v>
      </c>
      <c r="E15" s="29">
        <v>8038</v>
      </c>
      <c r="F15" s="29">
        <v>12291</v>
      </c>
      <c r="G15" s="29">
        <v>6133.83</v>
      </c>
    </row>
    <row r="16" spans="1:24" s="6" customFormat="1" ht="13.5" customHeight="1" x14ac:dyDescent="0.25">
      <c r="A16" s="22" t="s">
        <v>26</v>
      </c>
      <c r="B16" s="29">
        <v>760</v>
      </c>
      <c r="C16" s="29">
        <v>2505</v>
      </c>
      <c r="D16" s="29">
        <v>4895</v>
      </c>
      <c r="E16" s="29">
        <v>8000</v>
      </c>
      <c r="F16" s="29">
        <v>14190</v>
      </c>
      <c r="G16" s="29">
        <v>6163.14</v>
      </c>
    </row>
    <row r="17" spans="1:8" s="6" customFormat="1" ht="13.5" customHeight="1" x14ac:dyDescent="0.25">
      <c r="A17" s="22" t="s">
        <v>27</v>
      </c>
      <c r="B17" s="29">
        <v>1176</v>
      </c>
      <c r="C17" s="29">
        <v>2669</v>
      </c>
      <c r="D17" s="29">
        <v>5600</v>
      </c>
      <c r="E17" s="29">
        <v>9400</v>
      </c>
      <c r="F17" s="29">
        <v>15330</v>
      </c>
      <c r="G17" s="29">
        <v>6777.26</v>
      </c>
    </row>
    <row r="18" spans="1:8" s="6" customFormat="1" ht="13.5" customHeight="1" x14ac:dyDescent="0.25">
      <c r="A18" s="22" t="s">
        <v>28</v>
      </c>
      <c r="B18" s="29">
        <v>1320</v>
      </c>
      <c r="C18" s="29">
        <v>2200</v>
      </c>
      <c r="D18" s="29">
        <v>4400</v>
      </c>
      <c r="E18" s="29">
        <v>7200</v>
      </c>
      <c r="F18" s="29">
        <v>11750</v>
      </c>
      <c r="G18" s="29">
        <v>5564.64</v>
      </c>
    </row>
    <row r="19" spans="1:8" s="6" customFormat="1" ht="13.5" customHeight="1" x14ac:dyDescent="0.25">
      <c r="A19" s="22" t="s">
        <v>29</v>
      </c>
      <c r="B19" s="29">
        <v>1050</v>
      </c>
      <c r="C19" s="29">
        <v>1900</v>
      </c>
      <c r="D19" s="29">
        <v>4150</v>
      </c>
      <c r="E19" s="29">
        <v>6850</v>
      </c>
      <c r="F19" s="29">
        <v>10600</v>
      </c>
      <c r="G19" s="29">
        <v>5142.6899999999996</v>
      </c>
    </row>
    <row r="20" spans="1:8" s="6" customFormat="1" ht="13.5" customHeight="1" x14ac:dyDescent="0.25">
      <c r="A20" s="22" t="s">
        <v>30</v>
      </c>
      <c r="B20" s="29">
        <v>1700</v>
      </c>
      <c r="C20" s="29">
        <v>2900</v>
      </c>
      <c r="D20" s="29">
        <v>6000</v>
      </c>
      <c r="E20" s="29">
        <v>9800</v>
      </c>
      <c r="F20" s="29">
        <v>15050</v>
      </c>
      <c r="G20" s="29">
        <v>7050.52</v>
      </c>
    </row>
    <row r="21" spans="1:8" s="6" customFormat="1" ht="13.5" customHeight="1" x14ac:dyDescent="0.25">
      <c r="A21" s="22" t="s">
        <v>31</v>
      </c>
      <c r="B21" s="29">
        <v>1600</v>
      </c>
      <c r="C21" s="29">
        <v>3750</v>
      </c>
      <c r="D21" s="29">
        <v>5500</v>
      </c>
      <c r="E21" s="29">
        <v>10800</v>
      </c>
      <c r="F21" s="29">
        <v>16000</v>
      </c>
      <c r="G21" s="29">
        <v>7302.33</v>
      </c>
    </row>
    <row r="22" spans="1:8" s="6" customFormat="1" ht="13.5" customHeight="1" x14ac:dyDescent="0.25">
      <c r="A22" s="22" t="s">
        <v>32</v>
      </c>
      <c r="B22" s="29">
        <v>1400</v>
      </c>
      <c r="C22" s="29">
        <v>2850</v>
      </c>
      <c r="D22" s="29">
        <v>5000</v>
      </c>
      <c r="E22" s="29">
        <v>8500</v>
      </c>
      <c r="F22" s="29">
        <v>13000</v>
      </c>
      <c r="G22" s="29">
        <v>6307.95</v>
      </c>
    </row>
    <row r="23" spans="1:8" s="6" customFormat="1" ht="13.5" customHeight="1" x14ac:dyDescent="0.25">
      <c r="A23" s="22" t="s">
        <v>33</v>
      </c>
      <c r="B23" s="29">
        <v>1150</v>
      </c>
      <c r="C23" s="29">
        <v>2400</v>
      </c>
      <c r="D23" s="29">
        <v>4850</v>
      </c>
      <c r="E23" s="29">
        <v>8000</v>
      </c>
      <c r="F23" s="29">
        <v>12900</v>
      </c>
      <c r="G23" s="29">
        <v>5892.51</v>
      </c>
    </row>
    <row r="24" spans="1:8" s="6" customFormat="1" ht="13.5" customHeight="1" x14ac:dyDescent="0.25">
      <c r="A24" s="22" t="s">
        <v>34</v>
      </c>
      <c r="B24" s="29">
        <v>1567</v>
      </c>
      <c r="C24" s="29">
        <v>2500</v>
      </c>
      <c r="D24" s="29">
        <v>3842</v>
      </c>
      <c r="E24" s="29">
        <v>5033</v>
      </c>
      <c r="F24" s="29">
        <v>8267</v>
      </c>
      <c r="G24" s="29">
        <v>4417.37</v>
      </c>
    </row>
    <row r="25" spans="1:8" s="6" customFormat="1" ht="13.5" customHeight="1" x14ac:dyDescent="0.25">
      <c r="A25" s="22" t="s">
        <v>35</v>
      </c>
      <c r="B25" s="29">
        <v>1550</v>
      </c>
      <c r="C25" s="29">
        <v>2850</v>
      </c>
      <c r="D25" s="29">
        <v>5100</v>
      </c>
      <c r="E25" s="29">
        <v>8100</v>
      </c>
      <c r="F25" s="29">
        <v>13250</v>
      </c>
      <c r="G25" s="29">
        <v>6378</v>
      </c>
    </row>
    <row r="26" spans="1:8" s="6" customFormat="1" ht="13.5" customHeight="1" x14ac:dyDescent="0.25">
      <c r="A26" s="22" t="s">
        <v>36</v>
      </c>
      <c r="B26" s="29">
        <v>1364</v>
      </c>
      <c r="C26" s="29">
        <v>2770</v>
      </c>
      <c r="D26" s="29">
        <v>5540</v>
      </c>
      <c r="E26" s="29">
        <v>15000</v>
      </c>
      <c r="F26" s="29">
        <v>20000</v>
      </c>
      <c r="G26" s="29">
        <v>8810.5400000000009</v>
      </c>
    </row>
    <row r="27" spans="1:8" s="6" customFormat="1" ht="13.5" customHeight="1" x14ac:dyDescent="0.25">
      <c r="A27" s="22" t="s">
        <v>37</v>
      </c>
      <c r="B27" s="29">
        <v>1810</v>
      </c>
      <c r="C27" s="29">
        <v>3610</v>
      </c>
      <c r="D27" s="29">
        <v>7130</v>
      </c>
      <c r="E27" s="29">
        <v>12300</v>
      </c>
      <c r="F27" s="29">
        <v>19650</v>
      </c>
      <c r="G27" s="29">
        <v>9119.19</v>
      </c>
    </row>
    <row r="28" spans="1:8" s="6" customFormat="1" ht="13.5" customHeight="1" x14ac:dyDescent="0.25">
      <c r="A28" s="22" t="s">
        <v>38</v>
      </c>
      <c r="B28" s="29">
        <v>2120</v>
      </c>
      <c r="C28" s="29">
        <v>4125</v>
      </c>
      <c r="D28" s="29">
        <v>6400</v>
      </c>
      <c r="E28" s="29">
        <v>11455</v>
      </c>
      <c r="F28" s="29">
        <v>12800</v>
      </c>
      <c r="G28" s="29">
        <v>7588.54</v>
      </c>
    </row>
    <row r="29" spans="1:8" s="6" customFormat="1" ht="13.5" customHeight="1" x14ac:dyDescent="0.25">
      <c r="A29" s="22" t="s">
        <v>39</v>
      </c>
      <c r="B29" s="29">
        <v>950</v>
      </c>
      <c r="C29" s="29">
        <v>1825</v>
      </c>
      <c r="D29" s="29">
        <v>3500</v>
      </c>
      <c r="E29" s="29">
        <v>9525</v>
      </c>
      <c r="F29" s="29">
        <v>18800</v>
      </c>
      <c r="G29" s="29">
        <v>7137.14</v>
      </c>
    </row>
    <row r="30" spans="1:8" s="6" customFormat="1" ht="13.5" customHeight="1" x14ac:dyDescent="0.25">
      <c r="A30" s="22" t="s">
        <v>40</v>
      </c>
      <c r="B30" s="29">
        <v>2372</v>
      </c>
      <c r="C30" s="29">
        <v>4205</v>
      </c>
      <c r="D30" s="29">
        <v>8366</v>
      </c>
      <c r="E30" s="29">
        <v>12550</v>
      </c>
      <c r="F30" s="29">
        <v>16734</v>
      </c>
      <c r="G30" s="29">
        <v>9244.48</v>
      </c>
    </row>
    <row r="31" spans="1:8" s="6" customFormat="1" ht="13.5" customHeight="1" x14ac:dyDescent="0.25">
      <c r="A31" s="25" t="s">
        <v>41</v>
      </c>
      <c r="B31" s="65">
        <v>1500</v>
      </c>
      <c r="C31" s="65">
        <v>3275</v>
      </c>
      <c r="D31" s="65">
        <v>5845</v>
      </c>
      <c r="E31" s="65">
        <v>9390</v>
      </c>
      <c r="F31" s="65">
        <v>16600</v>
      </c>
      <c r="G31" s="65">
        <v>7513.36</v>
      </c>
    </row>
    <row r="32" spans="1:8" s="14" customFormat="1" ht="24.75" customHeight="1" x14ac:dyDescent="0.2">
      <c r="A32" s="58" t="s">
        <v>50</v>
      </c>
      <c r="B32" s="58"/>
      <c r="C32" s="58"/>
      <c r="D32" s="58"/>
      <c r="E32" s="58"/>
      <c r="F32" s="58"/>
      <c r="G32" s="58"/>
      <c r="H32" s="46"/>
    </row>
    <row r="33" spans="1:8" s="16" customFormat="1" ht="13.5" customHeight="1" x14ac:dyDescent="0.2">
      <c r="A33" s="8" t="str">
        <f>Index!A9</f>
        <v>© OFS 2026</v>
      </c>
    </row>
    <row r="34" spans="1:8" ht="25.5" customHeight="1" x14ac:dyDescent="0.25">
      <c r="A34" s="16" t="str">
        <f>Index!A10</f>
        <v>Contact: Office fédéral de la statistique (OFS), Indicateurs de la formation, EducIndicators@bfs.admin.ch</v>
      </c>
      <c r="B34" s="1"/>
      <c r="C34" s="1"/>
      <c r="D34" s="1"/>
      <c r="E34" s="1"/>
      <c r="F34" s="1"/>
      <c r="G34" s="1"/>
      <c r="H34" s="1"/>
    </row>
    <row r="36" spans="1:8" ht="11.25" customHeight="1" x14ac:dyDescent="0.25"/>
  </sheetData>
  <mergeCells count="2">
    <mergeCell ref="J9:X9"/>
    <mergeCell ref="A32:G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Index</vt:lpstr>
      <vt:lpstr>T1</vt:lpstr>
      <vt:lpstr>T2</vt:lpstr>
      <vt:lpstr>TD1</vt:lpstr>
      <vt:lpstr>Bourses_d_études__2004_2016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2021-10-18T07:43:36Z</cp:lastPrinted>
  <dcterms:created xsi:type="dcterms:W3CDTF">2013-09-03T11:51:19Z</dcterms:created>
  <dcterms:modified xsi:type="dcterms:W3CDTF">2026-10-08T11:48:36Z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2025-09-11T08:18:13Z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0c89a3e6-bb36-4605-b9a1-3c65740a78c9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