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5101 Taux de diplômes sec.II\2026\"/>
    </mc:Choice>
  </mc:AlternateContent>
  <xr:revisionPtr revIDLastSave="0" documentId="13_ncr:1_{D82E65E7-62CF-45AD-98E2-BFE48169C68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ndex" sheetId="3" r:id="rId1"/>
    <sheet name="T1" sheetId="5" r:id="rId2"/>
    <sheet name="T2" sheetId="1" r:id="rId3"/>
    <sheet name="T3" sheetId="4" r:id="rId4"/>
  </sheets>
  <definedNames>
    <definedName name="_xlnm.Print_Area" localSheetId="0">Index!$A$1:$I$10</definedName>
    <definedName name="_xlnm.Print_Area" localSheetId="1">'T1'!$A$2:$E$12</definedName>
    <definedName name="_xlnm.Print_Area" localSheetId="2">'T2'!$A$2:$D$18</definedName>
    <definedName name="_xlnm.Print_Area" localSheetId="3">'T3'!$A$2:$D$37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4" l="1"/>
  <c r="A3" i="1"/>
  <c r="A12" i="5" l="1"/>
  <c r="A2" i="5"/>
  <c r="B4" i="3" s="1"/>
  <c r="A8" i="3"/>
  <c r="A11" i="5" s="1"/>
  <c r="A37" i="4"/>
  <c r="A18" i="1"/>
  <c r="A2" i="4"/>
  <c r="B6" i="3" s="1"/>
  <c r="A2" i="1"/>
  <c r="B5" i="3" s="1"/>
  <c r="A17" i="1" l="1"/>
  <c r="A36" i="4"/>
</calcChain>
</file>

<file path=xl/sharedStrings.xml><?xml version="1.0" encoding="utf-8"?>
<sst xmlns="http://schemas.openxmlformats.org/spreadsheetml/2006/main" count="72" uniqueCount="53">
  <si>
    <t/>
  </si>
  <si>
    <t>Total</t>
  </si>
  <si>
    <t>ZH</t>
  </si>
  <si>
    <t>BE</t>
  </si>
  <si>
    <t>LU</t>
  </si>
  <si>
    <t>UR</t>
  </si>
  <si>
    <t>SZ</t>
  </si>
  <si>
    <t>NW</t>
  </si>
  <si>
    <t>ZG</t>
  </si>
  <si>
    <t>FR</t>
  </si>
  <si>
    <t>SO</t>
  </si>
  <si>
    <t>BS</t>
  </si>
  <si>
    <t>BL</t>
  </si>
  <si>
    <t>SH</t>
  </si>
  <si>
    <t>AR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</si>
  <si>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</si>
  <si>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</si>
  <si>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</si>
  <si>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</si>
  <si>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</si>
  <si>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</si>
  <si>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</si>
  <si>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</si>
  <si>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</si>
  <si>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</si>
  <si>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T1</t>
  </si>
  <si>
    <t>T2</t>
  </si>
  <si>
    <t>Abschlussquote auf der Sekundarstufe II</t>
  </si>
  <si>
    <t>Klicken Sie auf den entsprechenden Titel, um zu der gewünschten Tabelle zu gelangen.</t>
  </si>
  <si>
    <t>Daten der Grafiken</t>
  </si>
  <si>
    <t>Auskunft: Bundesamt für Statistik (BFS), Bildungsindikatoren, educindicators@bfs.admin.ch</t>
  </si>
  <si>
    <t>Zurück</t>
  </si>
  <si>
    <t>Berufliche Grundbildung</t>
  </si>
  <si>
    <t>Allgemeinbildung</t>
  </si>
  <si>
    <t>Frauen</t>
  </si>
  <si>
    <t>Männer</t>
  </si>
  <si>
    <t>Quelle: BFS – Längsschnittanalysen im Bildungsbereich (LABB)</t>
  </si>
  <si>
    <t>Geschlecht</t>
  </si>
  <si>
    <t>Nationalität und Geburtsort</t>
  </si>
  <si>
    <t xml:space="preserve">Bemerkung: In einem Jahr werden die hier publizierten Werte aktualisiert, um sie dem neuesten Informationsstand anzupassen. Die Endergebnisse könnten also von den hier dargestellten Vorergebnissen sehr leicht abweichen. </t>
  </si>
  <si>
    <t>OW</t>
  </si>
  <si>
    <t>GL</t>
  </si>
  <si>
    <t>berufliche Grundbildung</t>
  </si>
  <si>
    <t>T3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</si>
  <si>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Für eine bessere Stabilität der Ergebnisse wird ein Dreijahresdurschnitt berechnet. Die Quote für das Jahr X entspricht folglich dem Durchschnitt der für die Jahre X-1, X und X+1 erhaltenen Werte.</t>
    </r>
  </si>
  <si>
    <t>In der Schweiz geborene Schweizer/-innen</t>
  </si>
  <si>
    <t>In der Schweiz geborene Ausländer/-innen</t>
  </si>
  <si>
    <t>Im Ausland geborene Schweizer/-innen</t>
  </si>
  <si>
    <t>Im Ausland geborene Ausländer/-innen</t>
  </si>
  <si>
    <t>AI</t>
  </si>
  <si>
    <t>Mittlere Nettoquoten über 3 Jahren bis zum 25. Altersjahr¹, in % der gleichaltrigen Referenzbevölkerung</t>
  </si>
  <si>
    <t>(Zahl) Bei kleineren Kantonen mit weniger als 200 zertifizierte Personen über drei Jahre, können die berechneten Werte von Jahr zu Jahr spürbar variieren.</t>
  </si>
  <si>
    <t>Stand am 06.11.2026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</si>
</sst>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\-__;@__"/>
    <numFmt numFmtId="165" formatCode="#,###,#\(#0.0\)__;\-#,###,##0.0__;\-__;@__"/>
    <numFmt numFmtId="166" formatCode="0.0%"/>
    <numFmt numFmtId="167" formatCode="0.0%\ &quot;(1)&quot;"/>
  </numFmts>
  <fonts count="37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1"/>
      <color rgb="FFFF0000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sz val="11"/>
      <color rgb="FF3F3F76"/>
      <name val="Arial"/>
      <family val="2"/>
    </font>
    <font>
      <sz val="11"/>
      <color rgb="FF9C0006"/>
      <name val="Arial"/>
      <family val="2"/>
    </font>
    <font>
      <u/>
      <sz val="11"/>
      <color theme="10"/>
      <name val="Arial"/>
      <family val="2"/>
    </font>
    <font>
      <sz val="11"/>
      <color rgb="FF9C6500"/>
      <name val="Arial"/>
      <family val="2"/>
    </font>
    <font>
      <sz val="11"/>
      <color rgb="FF006100"/>
      <name val="Arial"/>
      <family val="2"/>
    </font>
    <font>
      <b/>
      <sz val="11"/>
      <color rgb="FF3F3F3F"/>
      <name val="Arial"/>
      <family val="2"/>
    </font>
    <font>
      <i/>
      <sz val="11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vertAlign val="superscript"/>
      <sz val="8"/>
      <color rgb="FF00000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27" borderId="4" applyNumberFormat="0" applyAlignment="0" applyProtection="0"/>
    <xf numFmtId="0" fontId="14" fillId="0" borderId="5" applyNumberFormat="0" applyFill="0" applyAlignment="0" applyProtection="0"/>
    <xf numFmtId="0" fontId="15" fillId="28" borderId="4" applyNumberFormat="0" applyAlignment="0" applyProtection="0"/>
    <xf numFmtId="0" fontId="16" fillId="29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30" borderId="0" applyNumberFormat="0" applyBorder="0" applyAlignment="0" applyProtection="0"/>
    <xf numFmtId="9" fontId="10" fillId="0" borderId="0" applyFont="0" applyFill="0" applyBorder="0" applyAlignment="0" applyProtection="0"/>
    <xf numFmtId="0" fontId="19" fillId="31" borderId="0" applyNumberFormat="0" applyBorder="0" applyAlignment="0" applyProtection="0"/>
    <xf numFmtId="0" fontId="20" fillId="27" borderId="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7" fillId="32" borderId="11" applyNumberFormat="0" applyAlignment="0" applyProtection="0"/>
  </cellStyleXfs>
  <cellXfs count="50">
    <xf numFmtId="0" fontId="0" fillId="0" borderId="0" xfId="0"/>
    <xf numFmtId="0" fontId="2" fillId="2" borderId="0" xfId="0" applyFont="1" applyFill="1"/>
    <xf numFmtId="0" fontId="6" fillId="2" borderId="0" xfId="0" applyFont="1" applyFill="1" applyAlignment="1">
      <alignment vertical="top" wrapText="1"/>
    </xf>
    <xf numFmtId="0" fontId="5" fillId="0" borderId="0" xfId="0" applyFont="1"/>
    <xf numFmtId="0" fontId="9" fillId="0" borderId="0" xfId="0" applyFont="1" applyAlignment="1">
      <alignment wrapText="1"/>
    </xf>
    <xf numFmtId="0" fontId="28" fillId="33" borderId="0" xfId="0" applyFont="1" applyFill="1"/>
    <xf numFmtId="0" fontId="7" fillId="2" borderId="0" xfId="0" applyFont="1" applyFill="1"/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wrapText="1"/>
    </xf>
    <xf numFmtId="0" fontId="6" fillId="33" borderId="0" xfId="0" applyFont="1" applyFill="1" applyAlignment="1">
      <alignment vertical="top" wrapText="1"/>
    </xf>
    <xf numFmtId="0" fontId="6" fillId="33" borderId="1" xfId="0" applyFont="1" applyFill="1" applyBorder="1" applyAlignment="1">
      <alignment vertical="top" wrapText="1"/>
    </xf>
    <xf numFmtId="0" fontId="29" fillId="0" borderId="0" xfId="0" applyFont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33" fillId="0" borderId="0" xfId="30" applyFont="1" applyAlignment="1" applyProtection="1"/>
    <xf numFmtId="0" fontId="2" fillId="0" borderId="0" xfId="32" applyNumberFormat="1" applyFont="1" applyFill="1" applyBorder="1" applyAlignment="1" applyProtection="1">
      <alignment horizontal="left" vertical="center"/>
    </xf>
    <xf numFmtId="0" fontId="33" fillId="0" borderId="0" xfId="30" applyFont="1" applyFill="1" applyBorder="1" applyAlignment="1" applyProtection="1"/>
    <xf numFmtId="0" fontId="9" fillId="0" borderId="0" xfId="0" applyFont="1" applyAlignment="1">
      <alignment vertical="center" wrapText="1"/>
    </xf>
    <xf numFmtId="0" fontId="6" fillId="34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33" borderId="0" xfId="0" applyFont="1" applyFill="1" applyAlignment="1">
      <alignment vertical="center" wrapText="1"/>
    </xf>
    <xf numFmtId="0" fontId="6" fillId="33" borderId="1" xfId="0" applyFont="1" applyFill="1" applyBorder="1" applyAlignment="1">
      <alignment vertical="center" wrapText="1"/>
    </xf>
    <xf numFmtId="0" fontId="2" fillId="0" borderId="0" xfId="32" applyNumberFormat="1" applyFont="1" applyFill="1" applyBorder="1" applyAlignment="1" applyProtection="1">
      <alignment horizontal="left"/>
    </xf>
    <xf numFmtId="0" fontId="33" fillId="0" borderId="0" xfId="30" applyFont="1" applyAlignment="1">
      <alignment vertical="top"/>
    </xf>
    <xf numFmtId="0" fontId="8" fillId="2" borderId="0" xfId="0" applyFont="1" applyFill="1" applyAlignment="1">
      <alignment vertical="top"/>
    </xf>
    <xf numFmtId="0" fontId="4" fillId="2" borderId="0" xfId="0" applyFont="1" applyFill="1"/>
    <xf numFmtId="0" fontId="6" fillId="33" borderId="0" xfId="0" applyFont="1" applyFill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35" fillId="0" borderId="0" xfId="30" applyFont="1" applyAlignment="1" applyProtection="1"/>
    <xf numFmtId="0" fontId="33" fillId="0" borderId="0" xfId="30" applyFont="1" applyFill="1"/>
    <xf numFmtId="166" fontId="5" fillId="0" borderId="0" xfId="32" applyNumberFormat="1" applyFont="1" applyFill="1" applyBorder="1" applyAlignment="1" applyProtection="1">
      <alignment horizontal="center" vertical="center"/>
    </xf>
    <xf numFmtId="166" fontId="2" fillId="0" borderId="0" xfId="32" applyNumberFormat="1" applyFont="1" applyFill="1" applyBorder="1" applyAlignment="1" applyProtection="1">
      <alignment horizontal="center" vertical="center"/>
    </xf>
    <xf numFmtId="167" fontId="2" fillId="0" borderId="0" xfId="32" applyNumberFormat="1" applyFont="1" applyFill="1" applyBorder="1" applyAlignment="1" applyProtection="1">
      <alignment horizontal="center" vertical="center"/>
    </xf>
    <xf numFmtId="164" fontId="36" fillId="0" borderId="0" xfId="0" applyNumberFormat="1" applyFont="1" applyAlignment="1">
      <alignment horizontal="right" vertical="center"/>
    </xf>
    <xf numFmtId="164" fontId="7" fillId="2" borderId="0" xfId="0" applyNumberFormat="1" applyFont="1" applyFill="1" applyAlignment="1">
      <alignment horizontal="right" vertical="center"/>
    </xf>
    <xf numFmtId="164" fontId="7" fillId="2" borderId="1" xfId="0" applyNumberFormat="1" applyFont="1" applyFill="1" applyBorder="1" applyAlignment="1">
      <alignment horizontal="right" vertical="center"/>
    </xf>
    <xf numFmtId="164" fontId="7" fillId="34" borderId="0" xfId="0" applyNumberFormat="1" applyFont="1" applyFill="1" applyAlignment="1">
      <alignment horizontal="right" vertical="center"/>
    </xf>
    <xf numFmtId="164" fontId="36" fillId="0" borderId="0" xfId="0" applyNumberFormat="1" applyFont="1" applyAlignment="1">
      <alignment horizontal="right"/>
    </xf>
    <xf numFmtId="164" fontId="7" fillId="2" borderId="0" xfId="0" applyNumberFormat="1" applyFont="1" applyFill="1" applyAlignment="1">
      <alignment horizontal="right" vertical="top"/>
    </xf>
    <xf numFmtId="165" fontId="7" fillId="2" borderId="0" xfId="0" applyNumberFormat="1" applyFont="1" applyFill="1" applyAlignment="1">
      <alignment horizontal="right" vertical="top"/>
    </xf>
    <xf numFmtId="164" fontId="7" fillId="2" borderId="1" xfId="0" applyNumberFormat="1" applyFont="1" applyFill="1" applyBorder="1" applyAlignment="1">
      <alignment horizontal="right" vertical="top"/>
    </xf>
    <xf numFmtId="0" fontId="3" fillId="2" borderId="0" xfId="0" applyFont="1" applyFill="1" applyAlignment="1">
      <alignment horizontal="left" vertical="top" wrapText="1"/>
    </xf>
    <xf numFmtId="0" fontId="6" fillId="33" borderId="0" xfId="0" applyFont="1" applyFill="1" applyAlignment="1">
      <alignment horizontal="left" wrapText="1"/>
    </xf>
    <xf numFmtId="0" fontId="7" fillId="33" borderId="12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7" fillId="33" borderId="0" xfId="0" applyFont="1" applyFill="1" applyAlignment="1">
      <alignment horizontal="left" wrapText="1"/>
    </xf>
  </cellXfs>
  <cellStyles count="43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Lien hypertexte" xfId="30" builtinId="8"/>
    <cellStyle name="Neutre" xfId="31" builtinId="28" customBuiltin="1"/>
    <cellStyle name="Normal" xfId="0" builtinId="0"/>
    <cellStyle name="Pourcentage" xfId="32" builtinId="5"/>
    <cellStyle name="Satisfaisant" xfId="33" builtinId="26" customBuiltin="1"/>
    <cellStyle name="Sortie" xfId="34" builtinId="21" customBuiltin="1"/>
    <cellStyle name="Texte explicatif" xfId="35" builtinId="53" customBuiltin="1"/>
    <cellStyle name="Titre" xfId="36" builtinId="15" customBuiltin="1"/>
    <cellStyle name="Titre 1" xfId="37" builtinId="16" customBuiltin="1"/>
    <cellStyle name="Titre 2" xfId="38" builtinId="17" customBuiltin="1"/>
    <cellStyle name="Titre 3" xfId="39" builtinId="18" customBuiltin="1"/>
    <cellStyle name="Titre 4" xfId="40" builtinId="19" customBuiltin="1"/>
    <cellStyle name="Total" xfId="41" builtinId="25" customBuiltin="1"/>
    <cellStyle name="Vérification" xfId="42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ducIndicators@bfs.admin.ch?subject=ind-d-405101" TargetMode="External"/><Relationship Id="rId2" Type="http://schemas.openxmlformats.org/officeDocument/2006/relationships/hyperlink" Target="mailto:Educ.Indicators@bfs.admin.ch?subject=ind-d-405101" TargetMode="External"/><Relationship Id="rId1" Type="http://schemas.openxmlformats.org/officeDocument/2006/relationships/hyperlink" Target="mailto:Educ.Indicators@bfs.admin.ch?subject=ind-f-405101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9"/>
  <sheetViews>
    <sheetView showGridLines="0" tabSelected="1" zoomScaleNormal="100" workbookViewId="0">
      <selection activeCell="A10" sqref="A10"/>
    </sheetView>
  </sheetViews>
  <sheetFormatPr baseColWidth="10" defaultColWidth="9" defaultRowHeight="13.2" x14ac:dyDescent="0.25"/>
  <cols>
    <col min="1" max="1" width="4.19921875" style="13" customWidth="1"/>
    <col min="2" max="16384" width="9" style="13"/>
  </cols>
  <sheetData>
    <row r="1" spans="1:256" s="14" customFormat="1" ht="33" customHeight="1" x14ac:dyDescent="0.3">
      <c r="A1" s="28" t="s">
        <v>27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56" ht="13.5" customHeight="1" x14ac:dyDescent="0.25">
      <c r="A2" s="15" t="s">
        <v>28</v>
      </c>
      <c r="B2" s="15"/>
    </row>
    <row r="3" spans="1:256" ht="25.5" customHeight="1" x14ac:dyDescent="0.25">
      <c r="A3" s="3" t="s">
        <v>29</v>
      </c>
      <c r="B3" s="15"/>
    </row>
    <row r="4" spans="1:256" ht="13.5" customHeight="1" x14ac:dyDescent="0.25">
      <c r="A4" s="16" t="s">
        <v>25</v>
      </c>
      <c r="B4" s="17" t="str">
        <f>'T1'!$A$2</f>
        <v>Abschlussquote auf der Sekundarstufe II, 2015–2024</v>
      </c>
      <c r="C4" s="17"/>
      <c r="D4" s="17"/>
      <c r="E4" s="17"/>
      <c r="F4" s="17"/>
      <c r="G4" s="32"/>
      <c r="I4" s="17"/>
    </row>
    <row r="5" spans="1:256" ht="13.5" customHeight="1" x14ac:dyDescent="0.25">
      <c r="A5" s="16" t="s">
        <v>26</v>
      </c>
      <c r="B5" s="33" t="str">
        <f>'T2'!A2</f>
        <v>Abschlussquote auf der Sekundarstufe II nach Geschlecht, 2024</v>
      </c>
      <c r="C5" s="33"/>
      <c r="D5" s="33"/>
      <c r="E5" s="33"/>
      <c r="F5" s="33"/>
      <c r="G5" s="33"/>
      <c r="H5"/>
      <c r="I5"/>
    </row>
    <row r="6" spans="1:256" ht="13.5" customHeight="1" x14ac:dyDescent="0.25">
      <c r="A6" s="16" t="s">
        <v>43</v>
      </c>
      <c r="B6" s="33" t="str">
        <f>'T3'!A2</f>
        <v>Abschlussquote auf der Sekundarstufe II nach Wohnkanton, 2024</v>
      </c>
      <c r="C6" s="33"/>
      <c r="D6" s="33"/>
      <c r="E6" s="33"/>
      <c r="F6" s="33"/>
      <c r="G6" s="33"/>
      <c r="H6"/>
      <c r="I6"/>
    </row>
    <row r="7" spans="1:256" ht="25.5" customHeight="1" x14ac:dyDescent="0.25">
      <c r="A7" s="25" t="s">
        <v>52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25"/>
      <c r="GK7" s="25"/>
      <c r="GL7" s="25"/>
      <c r="GM7" s="25"/>
      <c r="GN7" s="25"/>
      <c r="GO7" s="25"/>
      <c r="GP7" s="25"/>
      <c r="GQ7" s="25"/>
      <c r="GR7" s="25"/>
      <c r="GS7" s="25"/>
      <c r="GT7" s="25"/>
      <c r="GU7" s="25"/>
      <c r="GV7" s="25"/>
      <c r="GW7" s="25"/>
      <c r="GX7" s="25"/>
      <c r="GY7" s="25"/>
      <c r="GZ7" s="25"/>
      <c r="HA7" s="25"/>
      <c r="HB7" s="25"/>
      <c r="HC7" s="25"/>
      <c r="HD7" s="25"/>
      <c r="HE7" s="25"/>
      <c r="HF7" s="25"/>
      <c r="HG7" s="25"/>
      <c r="HH7" s="25"/>
      <c r="HI7" s="25"/>
      <c r="HJ7" s="25"/>
      <c r="HK7" s="25"/>
      <c r="HL7" s="25"/>
      <c r="HM7" s="25"/>
      <c r="HN7" s="25"/>
      <c r="HO7" s="25"/>
      <c r="HP7" s="25"/>
      <c r="HQ7" s="25"/>
      <c r="HR7" s="25"/>
      <c r="HS7" s="25"/>
      <c r="HT7" s="25"/>
      <c r="HU7" s="25"/>
      <c r="HV7" s="25"/>
      <c r="HW7" s="25"/>
      <c r="HX7" s="25"/>
      <c r="HY7" s="25"/>
      <c r="HZ7" s="25"/>
      <c r="IA7" s="25"/>
      <c r="IB7" s="25"/>
      <c r="IC7" s="25"/>
      <c r="ID7" s="25"/>
      <c r="IE7" s="25"/>
      <c r="IF7" s="25"/>
      <c r="IG7" s="25"/>
      <c r="IH7" s="25"/>
      <c r="II7" s="25"/>
      <c r="IJ7" s="25"/>
      <c r="IK7" s="25"/>
      <c r="IL7" s="25"/>
      <c r="IM7" s="25"/>
      <c r="IN7" s="25"/>
      <c r="IO7" s="25"/>
      <c r="IP7" s="25"/>
      <c r="IQ7" s="25"/>
      <c r="IR7" s="25"/>
      <c r="IS7" s="25"/>
      <c r="IT7" s="25"/>
      <c r="IU7" s="25"/>
      <c r="IV7" s="25"/>
    </row>
    <row r="8" spans="1:256" ht="15" customHeight="1" x14ac:dyDescent="0.25">
      <c r="A8" s="18" t="str">
        <f>CONCATENATE("© BFS ",RIGHT(A7,4))</f>
        <v>© BFS 2026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</row>
    <row r="9" spans="1:256" ht="25.5" customHeight="1" x14ac:dyDescent="0.25">
      <c r="A9" s="19" t="s">
        <v>30</v>
      </c>
      <c r="B9" s="19"/>
      <c r="C9" s="17"/>
      <c r="D9" s="17"/>
      <c r="E9" s="17"/>
      <c r="F9" s="17"/>
      <c r="G9" s="17"/>
      <c r="H9" s="17"/>
      <c r="I9" s="17"/>
    </row>
  </sheetData>
  <hyperlinks>
    <hyperlink ref="A9:I9" r:id="rId1" display="Contact: Office fédéral de la statistique (OFS), Indicateurs de la formation, EducIndicators@bfs.admin.ch" xr:uid="{00000000-0004-0000-0000-000004000000}"/>
    <hyperlink ref="A9" r:id="rId2" xr:uid="{00000000-0004-0000-0000-000005000000}"/>
    <hyperlink ref="A9:H9" r:id="rId3" display="Auskunft: Bundesamt für Statistik (BFS), Bildungsindikatoren, educindicators@bfs.admin.ch" xr:uid="{1887E5E8-989F-4C83-B51E-C8FEE605A3DE}"/>
    <hyperlink ref="B5:G5" location="'T2'!A1" display="'T2'!A1" xr:uid="{FE393E32-ED0B-47C3-A96D-B00BA7BA3F56}"/>
    <hyperlink ref="B6:G6" location="'T3'!A1" display="'T3'!A1" xr:uid="{283D080D-CE06-4BAE-9AAC-97D4F4E2FCDF}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26462-253C-405D-B5F2-80EC3E59A116}">
  <dimension ref="A1:I12"/>
  <sheetViews>
    <sheetView showGridLines="0" zoomScaleNormal="100" workbookViewId="0"/>
  </sheetViews>
  <sheetFormatPr baseColWidth="10" defaultRowHeight="13.8" x14ac:dyDescent="0.25"/>
  <cols>
    <col min="1" max="1" width="37.69921875" customWidth="1"/>
  </cols>
  <sheetData>
    <row r="1" spans="1:9" s="27" customFormat="1" ht="25.5" customHeight="1" x14ac:dyDescent="0.25">
      <c r="A1" s="26" t="s">
        <v>31</v>
      </c>
    </row>
    <row r="2" spans="1:9" s="7" customFormat="1" ht="13.5" customHeight="1" x14ac:dyDescent="0.25">
      <c r="A2" s="30" t="str">
        <f>CONCATENATE(Index!A1,", ",RIGHT(Index!A7,4)-2-INT((RIGHT(Index!A7,4)-2-2015)/3)*3,"–",RIGHT(Index!A7,4)-2)</f>
        <v>Abschlussquote auf der Sekundarstufe II, 2015–2024</v>
      </c>
      <c r="B2" s="30"/>
      <c r="C2" s="30"/>
      <c r="E2" s="31" t="s">
        <v>25</v>
      </c>
    </row>
    <row r="3" spans="1:9" s="7" customFormat="1" ht="13.5" customHeight="1" x14ac:dyDescent="0.25">
      <c r="A3" s="45" t="s">
        <v>50</v>
      </c>
      <c r="B3" s="45"/>
      <c r="C3" s="45"/>
      <c r="D3" s="45"/>
    </row>
    <row r="4" spans="1:9" ht="13.5" customHeight="1" x14ac:dyDescent="0.25">
      <c r="A4" s="10"/>
      <c r="B4" s="9">
        <v>2015</v>
      </c>
      <c r="C4" s="9">
        <v>2018</v>
      </c>
      <c r="D4" s="9">
        <v>2021</v>
      </c>
      <c r="E4" s="9">
        <v>2024</v>
      </c>
    </row>
    <row r="5" spans="1:9" ht="13.5" customHeight="1" x14ac:dyDescent="0.25">
      <c r="A5" s="20" t="s">
        <v>1</v>
      </c>
      <c r="B5" s="37">
        <v>91.091999999999999</v>
      </c>
      <c r="C5" s="37">
        <v>90.515999999999991</v>
      </c>
      <c r="D5" s="37">
        <v>90.867000000000004</v>
      </c>
      <c r="E5" s="37">
        <v>90.762</v>
      </c>
      <c r="F5" s="34"/>
      <c r="H5" s="34"/>
    </row>
    <row r="6" spans="1:9" ht="13.5" customHeight="1" x14ac:dyDescent="0.25">
      <c r="A6" s="22" t="s">
        <v>42</v>
      </c>
      <c r="B6" s="38">
        <v>65.293999999999997</v>
      </c>
      <c r="C6" s="38">
        <v>63.505000000000003</v>
      </c>
      <c r="D6" s="38">
        <v>61.941000000000003</v>
      </c>
      <c r="E6" s="38">
        <v>60.296000000000006</v>
      </c>
      <c r="F6" s="34"/>
      <c r="H6" s="34"/>
    </row>
    <row r="7" spans="1:9" ht="13.5" customHeight="1" x14ac:dyDescent="0.25">
      <c r="A7" s="24" t="s">
        <v>33</v>
      </c>
      <c r="B7" s="39">
        <v>25.797999999999998</v>
      </c>
      <c r="C7" s="39">
        <v>27.011000000000003</v>
      </c>
      <c r="D7" s="39">
        <v>28.926000000000002</v>
      </c>
      <c r="E7" s="39">
        <v>30.465999999999998</v>
      </c>
      <c r="F7" s="34"/>
      <c r="H7" s="34"/>
    </row>
    <row r="8" spans="1:9" ht="25.2" customHeight="1" x14ac:dyDescent="0.25">
      <c r="A8" s="47" t="s">
        <v>39</v>
      </c>
      <c r="B8" s="47"/>
      <c r="C8" s="47"/>
      <c r="D8" s="47"/>
      <c r="E8" s="47"/>
    </row>
    <row r="9" spans="1:9" ht="25.5" customHeight="1" x14ac:dyDescent="0.25">
      <c r="A9" s="48" t="s">
        <v>44</v>
      </c>
      <c r="B9" s="48"/>
      <c r="C9" s="48"/>
      <c r="D9" s="48"/>
      <c r="E9" s="48"/>
    </row>
    <row r="10" spans="1:9" s="5" customFormat="1" ht="13.5" customHeight="1" x14ac:dyDescent="0.25">
      <c r="A10" s="46" t="s">
        <v>36</v>
      </c>
      <c r="B10" s="46"/>
      <c r="C10" s="46"/>
      <c r="D10" s="46"/>
      <c r="F10"/>
      <c r="I10"/>
    </row>
    <row r="11" spans="1:9" s="5" customFormat="1" ht="13.5" customHeight="1" x14ac:dyDescent="0.2">
      <c r="A11" s="29" t="str">
        <f>Index!A8</f>
        <v>© BFS 2026</v>
      </c>
      <c r="B11" s="29"/>
    </row>
    <row r="12" spans="1:9" s="6" customFormat="1" ht="25.5" customHeight="1" x14ac:dyDescent="0.2">
      <c r="A12" s="29" t="str">
        <f>Index!A9</f>
        <v>Auskunft: Bundesamt für Statistik (BFS), Bildungsindikatoren, educindicators@bfs.admin.ch</v>
      </c>
    </row>
  </sheetData>
  <mergeCells count="4">
    <mergeCell ref="A3:D3"/>
    <mergeCell ref="A10:D10"/>
    <mergeCell ref="A8:E8"/>
    <mergeCell ref="A9:E9"/>
  </mergeCells>
  <hyperlinks>
    <hyperlink ref="A1" location="Index!A1" display="Zurück" xr:uid="{0FF02E98-1DCE-423F-85A7-DDCF6930924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8"/>
  <sheetViews>
    <sheetView showGridLines="0" zoomScaleNormal="100" zoomScaleSheetLayoutView="100" workbookViewId="0"/>
  </sheetViews>
  <sheetFormatPr baseColWidth="10" defaultColWidth="11" defaultRowHeight="13.2" x14ac:dyDescent="0.25"/>
  <cols>
    <col min="1" max="1" width="27.09765625" style="1" customWidth="1"/>
    <col min="2" max="4" width="15.59765625" style="1" customWidth="1"/>
    <col min="5" max="16384" width="11" style="1"/>
  </cols>
  <sheetData>
    <row r="1" spans="1:11" s="27" customFormat="1" ht="25.5" customHeight="1" x14ac:dyDescent="0.25">
      <c r="A1" s="26" t="s">
        <v>31</v>
      </c>
    </row>
    <row r="2" spans="1:11" s="7" customFormat="1" ht="13.5" customHeight="1" x14ac:dyDescent="0.25">
      <c r="A2" s="30" t="str">
        <f>CONCATENATE(Index!A1," nach Geschlecht, ",RIGHT(Index!A7,4)-2)</f>
        <v>Abschlussquote auf der Sekundarstufe II nach Geschlecht, 2024</v>
      </c>
      <c r="B2" s="30"/>
      <c r="C2" s="30"/>
      <c r="D2" s="31" t="s">
        <v>26</v>
      </c>
    </row>
    <row r="3" spans="1:11" s="7" customFormat="1" ht="13.5" customHeight="1" x14ac:dyDescent="0.25">
      <c r="A3" s="45" t="str">
        <f>CONCATENATE("Mittlere Nettoquote ",RIGHT(Index!A7,4)-3,"–",RIGHT(Index!A7,4)-1," bis zum 25. Altersjahr¹, in % der gleichaltrigen Referenzbevölkerung")</f>
        <v>Mittlere Nettoquote 2023–2025 bis zum 25. Altersjahr¹, in % der gleichaltrigen Referenzbevölkerung</v>
      </c>
      <c r="B3" s="45"/>
      <c r="C3" s="45"/>
      <c r="D3" s="45"/>
    </row>
    <row r="4" spans="1:11" s="8" customFormat="1" ht="13.5" customHeight="1" x14ac:dyDescent="0.2">
      <c r="A4" s="10" t="s">
        <v>0</v>
      </c>
      <c r="B4" s="9" t="s">
        <v>1</v>
      </c>
      <c r="C4" s="9" t="s">
        <v>32</v>
      </c>
      <c r="D4" s="9" t="s">
        <v>33</v>
      </c>
    </row>
    <row r="5" spans="1:11" s="3" customFormat="1" ht="13.5" customHeight="1" x14ac:dyDescent="0.25">
      <c r="A5" s="20" t="s">
        <v>1</v>
      </c>
      <c r="B5" s="37">
        <v>90.762</v>
      </c>
      <c r="C5" s="37">
        <v>60.296000000000006</v>
      </c>
      <c r="D5" s="37">
        <v>30.465999999999998</v>
      </c>
      <c r="I5" s="8"/>
      <c r="J5" s="8"/>
      <c r="K5" s="8"/>
    </row>
    <row r="6" spans="1:11" ht="13.5" customHeight="1" x14ac:dyDescent="0.25">
      <c r="A6" s="21" t="s">
        <v>37</v>
      </c>
      <c r="B6" s="40"/>
      <c r="C6" s="40"/>
      <c r="D6" s="40"/>
      <c r="I6" s="8"/>
      <c r="J6" s="8"/>
      <c r="K6" s="8"/>
    </row>
    <row r="7" spans="1:11" ht="13.5" customHeight="1" x14ac:dyDescent="0.25">
      <c r="A7" s="22" t="s">
        <v>35</v>
      </c>
      <c r="B7" s="38">
        <v>89.278000000000006</v>
      </c>
      <c r="C7" s="38">
        <v>65.551000000000002</v>
      </c>
      <c r="D7" s="38">
        <v>23.727</v>
      </c>
      <c r="I7" s="8"/>
      <c r="J7" s="8"/>
      <c r="K7" s="8"/>
    </row>
    <row r="8" spans="1:11" ht="13.5" customHeight="1" x14ac:dyDescent="0.25">
      <c r="A8" s="22" t="s">
        <v>34</v>
      </c>
      <c r="B8" s="38">
        <v>92.317999999999998</v>
      </c>
      <c r="C8" s="38">
        <v>54.713999999999999</v>
      </c>
      <c r="D8" s="38">
        <v>37.603999999999999</v>
      </c>
      <c r="I8" s="8"/>
      <c r="J8" s="8"/>
      <c r="K8" s="8"/>
    </row>
    <row r="9" spans="1:11" ht="13.5" customHeight="1" x14ac:dyDescent="0.25">
      <c r="A9" s="21" t="s">
        <v>38</v>
      </c>
      <c r="B9" s="40"/>
      <c r="C9" s="40"/>
      <c r="D9" s="40"/>
      <c r="I9" s="8"/>
      <c r="J9" s="8"/>
      <c r="K9" s="8"/>
    </row>
    <row r="10" spans="1:11" ht="13.5" customHeight="1" x14ac:dyDescent="0.25">
      <c r="A10" s="22" t="s">
        <v>45</v>
      </c>
      <c r="B10" s="38">
        <v>92.612000000000009</v>
      </c>
      <c r="C10" s="38">
        <v>61.117999999999995</v>
      </c>
      <c r="D10" s="38">
        <v>31.494</v>
      </c>
      <c r="I10" s="8"/>
      <c r="J10" s="8"/>
      <c r="K10" s="8"/>
    </row>
    <row r="11" spans="1:11" ht="13.5" customHeight="1" x14ac:dyDescent="0.25">
      <c r="A11" s="22" t="s">
        <v>46</v>
      </c>
      <c r="B11" s="38">
        <v>85.343000000000004</v>
      </c>
      <c r="C11" s="38">
        <v>67.143000000000001</v>
      </c>
      <c r="D11" s="38">
        <v>18.2</v>
      </c>
      <c r="I11" s="8"/>
      <c r="J11" s="8"/>
      <c r="K11" s="8"/>
    </row>
    <row r="12" spans="1:11" ht="13.5" customHeight="1" x14ac:dyDescent="0.25">
      <c r="A12" s="23" t="s">
        <v>47</v>
      </c>
      <c r="B12" s="38">
        <v>86.22999999999999</v>
      </c>
      <c r="C12" s="38">
        <v>43.633000000000003</v>
      </c>
      <c r="D12" s="38">
        <v>42.597000000000001</v>
      </c>
      <c r="I12" s="8"/>
      <c r="J12" s="8"/>
      <c r="K12" s="8"/>
    </row>
    <row r="13" spans="1:11" ht="13.5" customHeight="1" x14ac:dyDescent="0.25">
      <c r="A13" s="24" t="s">
        <v>48</v>
      </c>
      <c r="B13" s="39">
        <v>87.728999999999999</v>
      </c>
      <c r="C13" s="39">
        <v>56.350999999999999</v>
      </c>
      <c r="D13" s="39">
        <v>31.378</v>
      </c>
      <c r="I13" s="8"/>
      <c r="J13" s="8"/>
      <c r="K13" s="8"/>
    </row>
    <row r="14" spans="1:11" s="5" customFormat="1" ht="24.75" customHeight="1" x14ac:dyDescent="0.2">
      <c r="A14" s="49" t="s">
        <v>39</v>
      </c>
      <c r="B14" s="49"/>
      <c r="C14" s="49"/>
      <c r="D14" s="49"/>
      <c r="I14" s="8"/>
      <c r="J14" s="8"/>
      <c r="K14" s="8"/>
    </row>
    <row r="15" spans="1:11" customFormat="1" ht="25.2" customHeight="1" x14ac:dyDescent="0.25">
      <c r="A15" s="48" t="s">
        <v>44</v>
      </c>
      <c r="B15" s="48"/>
      <c r="C15" s="48"/>
      <c r="D15" s="48"/>
    </row>
    <row r="16" spans="1:11" s="5" customFormat="1" ht="13.5" customHeight="1" x14ac:dyDescent="0.2">
      <c r="A16" s="46" t="s">
        <v>36</v>
      </c>
      <c r="B16" s="46"/>
      <c r="C16" s="46"/>
      <c r="D16" s="46"/>
    </row>
    <row r="17" spans="1:2" s="5" customFormat="1" ht="13.5" customHeight="1" x14ac:dyDescent="0.2">
      <c r="A17" s="29" t="str">
        <f>Index!A8</f>
        <v>© BFS 2026</v>
      </c>
      <c r="B17" s="29"/>
    </row>
    <row r="18" spans="1:2" s="6" customFormat="1" ht="25.5" customHeight="1" x14ac:dyDescent="0.2">
      <c r="A18" s="29" t="str">
        <f>Index!A9</f>
        <v>Auskunft: Bundesamt für Statistik (BFS), Bildungsindikatoren, educindicators@bfs.admin.ch</v>
      </c>
    </row>
  </sheetData>
  <mergeCells count="4">
    <mergeCell ref="A14:D14"/>
    <mergeCell ref="A16:D16"/>
    <mergeCell ref="A3:D3"/>
    <mergeCell ref="A15:D15"/>
  </mergeCells>
  <hyperlinks>
    <hyperlink ref="A1" location="Index!A1" display="Zurück" xr:uid="{00000000-0004-0000-01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7"/>
  <sheetViews>
    <sheetView showGridLines="0" zoomScaleNormal="100" zoomScaleSheetLayoutView="100" workbookViewId="0"/>
  </sheetViews>
  <sheetFormatPr baseColWidth="10" defaultColWidth="11" defaultRowHeight="13.2" x14ac:dyDescent="0.25"/>
  <cols>
    <col min="1" max="1" width="19" style="1" customWidth="1"/>
    <col min="2" max="4" width="17.69921875" style="1" customWidth="1"/>
    <col min="5" max="16384" width="11" style="1"/>
  </cols>
  <sheetData>
    <row r="1" spans="1:11" s="27" customFormat="1" ht="25.5" customHeight="1" x14ac:dyDescent="0.25">
      <c r="A1" s="26" t="s">
        <v>31</v>
      </c>
    </row>
    <row r="2" spans="1:11" s="7" customFormat="1" ht="13.5" customHeight="1" x14ac:dyDescent="0.25">
      <c r="A2" s="30" t="str">
        <f>CONCATENATE(Index!A1," nach Wohnkanton, ",RIGHT(Index!A7,4)-2)</f>
        <v>Abschlussquote auf der Sekundarstufe II nach Wohnkanton, 2024</v>
      </c>
      <c r="B2" s="30"/>
      <c r="C2" s="30"/>
      <c r="D2" s="31" t="s">
        <v>43</v>
      </c>
    </row>
    <row r="3" spans="1:11" s="7" customFormat="1" ht="13.5" customHeight="1" x14ac:dyDescent="0.25">
      <c r="A3" s="45" t="str">
        <f>CONCATENATE("Mittlere Nettoquote ",RIGHT(Index!A7,4)-3,"–",RIGHT(Index!A7,4)-1," bis zum 25. Altersjahr¹, in % der gleichaltrigen Referenzbevölkerung")</f>
        <v>Mittlere Nettoquote 2023–2025 bis zum 25. Altersjahr¹, in % der gleichaltrigen Referenzbevölkerung</v>
      </c>
      <c r="B3" s="45"/>
      <c r="C3" s="45"/>
      <c r="D3" s="45"/>
    </row>
    <row r="4" spans="1:11" ht="13.5" customHeight="1" x14ac:dyDescent="0.25">
      <c r="A4" s="10" t="s">
        <v>0</v>
      </c>
      <c r="B4" s="9" t="s">
        <v>1</v>
      </c>
      <c r="C4" s="9" t="s">
        <v>32</v>
      </c>
      <c r="D4" s="9" t="s">
        <v>33</v>
      </c>
    </row>
    <row r="5" spans="1:11" s="3" customFormat="1" ht="13.5" customHeight="1" x14ac:dyDescent="0.25">
      <c r="A5" s="4" t="s">
        <v>1</v>
      </c>
      <c r="B5" s="41">
        <v>90.762</v>
      </c>
      <c r="C5" s="41">
        <v>60.296000000000006</v>
      </c>
      <c r="D5" s="41">
        <v>30.465999999999998</v>
      </c>
      <c r="F5" s="34"/>
      <c r="G5" s="34"/>
      <c r="H5" s="34"/>
    </row>
    <row r="6" spans="1:11" ht="13.5" customHeight="1" x14ac:dyDescent="0.25">
      <c r="A6" s="2" t="s">
        <v>2</v>
      </c>
      <c r="B6" s="42">
        <v>92.454999999999998</v>
      </c>
      <c r="C6" s="42">
        <v>66.444000000000003</v>
      </c>
      <c r="D6" s="42">
        <v>26.010999999999999</v>
      </c>
      <c r="F6" s="35"/>
      <c r="G6" s="35"/>
      <c r="H6" s="35"/>
      <c r="I6" s="3"/>
      <c r="J6" s="3"/>
      <c r="K6" s="3"/>
    </row>
    <row r="7" spans="1:11" ht="13.5" customHeight="1" x14ac:dyDescent="0.25">
      <c r="A7" s="2" t="s">
        <v>3</v>
      </c>
      <c r="B7" s="42">
        <v>92.203000000000003</v>
      </c>
      <c r="C7" s="42">
        <v>68.197000000000003</v>
      </c>
      <c r="D7" s="42">
        <v>24.006</v>
      </c>
      <c r="F7" s="35"/>
      <c r="G7" s="35"/>
      <c r="H7" s="35"/>
      <c r="I7" s="3"/>
      <c r="J7" s="3"/>
      <c r="K7" s="3"/>
    </row>
    <row r="8" spans="1:11" ht="13.5" customHeight="1" x14ac:dyDescent="0.25">
      <c r="A8" s="2" t="s">
        <v>4</v>
      </c>
      <c r="B8" s="42">
        <v>93.022999999999996</v>
      </c>
      <c r="C8" s="42">
        <v>71.039000000000001</v>
      </c>
      <c r="D8" s="42">
        <v>21.984000000000002</v>
      </c>
      <c r="F8" s="35"/>
      <c r="G8" s="35"/>
      <c r="H8" s="35"/>
      <c r="I8" s="3"/>
      <c r="J8" s="3"/>
      <c r="K8" s="3"/>
    </row>
    <row r="9" spans="1:11" ht="13.5" customHeight="1" x14ac:dyDescent="0.25">
      <c r="A9" s="2" t="s">
        <v>5</v>
      </c>
      <c r="B9" s="42">
        <v>90.680999999999997</v>
      </c>
      <c r="C9" s="42">
        <v>75.430999999999997</v>
      </c>
      <c r="D9" s="43">
        <v>15.25</v>
      </c>
      <c r="F9" s="35"/>
      <c r="G9" s="35"/>
      <c r="H9" s="36"/>
      <c r="I9" s="3"/>
      <c r="J9" s="3"/>
      <c r="K9" s="3"/>
    </row>
    <row r="10" spans="1:11" ht="13.5" customHeight="1" x14ac:dyDescent="0.25">
      <c r="A10" s="11" t="s">
        <v>6</v>
      </c>
      <c r="B10" s="42">
        <v>93.501000000000005</v>
      </c>
      <c r="C10" s="42">
        <v>70.37</v>
      </c>
      <c r="D10" s="42">
        <v>23.131</v>
      </c>
      <c r="F10" s="35"/>
      <c r="G10" s="35"/>
      <c r="H10" s="35"/>
      <c r="I10" s="3"/>
      <c r="J10" s="3"/>
      <c r="K10" s="3"/>
    </row>
    <row r="11" spans="1:11" ht="13.5" customHeight="1" x14ac:dyDescent="0.25">
      <c r="A11" s="11" t="s">
        <v>40</v>
      </c>
      <c r="B11" s="42">
        <v>91.978000000000009</v>
      </c>
      <c r="C11" s="42">
        <v>72.462000000000003</v>
      </c>
      <c r="D11" s="42">
        <v>19.515999999999998</v>
      </c>
      <c r="F11" s="35"/>
      <c r="G11" s="35"/>
      <c r="H11" s="35"/>
      <c r="I11" s="3"/>
      <c r="J11" s="3"/>
      <c r="K11" s="3"/>
    </row>
    <row r="12" spans="1:11" ht="13.5" customHeight="1" x14ac:dyDescent="0.25">
      <c r="A12" s="2" t="s">
        <v>7</v>
      </c>
      <c r="B12" s="42">
        <v>91.686999999999998</v>
      </c>
      <c r="C12" s="42">
        <v>69.176000000000002</v>
      </c>
      <c r="D12" s="42">
        <v>22.510999999999999</v>
      </c>
      <c r="F12" s="35"/>
      <c r="G12" s="35"/>
      <c r="H12" s="35"/>
      <c r="I12" s="3"/>
      <c r="J12" s="3"/>
      <c r="K12" s="3"/>
    </row>
    <row r="13" spans="1:11" ht="13.5" customHeight="1" x14ac:dyDescent="0.25">
      <c r="A13" s="2" t="s">
        <v>41</v>
      </c>
      <c r="B13" s="42">
        <v>91.823999999999998</v>
      </c>
      <c r="C13" s="42">
        <v>74.02300000000001</v>
      </c>
      <c r="D13" s="42">
        <v>17.801000000000002</v>
      </c>
      <c r="F13" s="35"/>
      <c r="G13" s="35"/>
      <c r="H13" s="36"/>
      <c r="I13" s="3"/>
      <c r="J13" s="3"/>
      <c r="K13" s="3"/>
    </row>
    <row r="14" spans="1:11" ht="13.5" customHeight="1" x14ac:dyDescent="0.25">
      <c r="A14" s="11" t="s">
        <v>8</v>
      </c>
      <c r="B14" s="42">
        <v>95.102000000000004</v>
      </c>
      <c r="C14" s="42">
        <v>57.589999999999996</v>
      </c>
      <c r="D14" s="42">
        <v>37.512</v>
      </c>
      <c r="F14" s="35"/>
      <c r="G14" s="35"/>
      <c r="H14" s="35"/>
      <c r="I14" s="3"/>
      <c r="J14" s="3"/>
      <c r="K14" s="3"/>
    </row>
    <row r="15" spans="1:11" ht="13.5" customHeight="1" x14ac:dyDescent="0.25">
      <c r="A15" s="11" t="s">
        <v>9</v>
      </c>
      <c r="B15" s="42">
        <v>87.534999999999997</v>
      </c>
      <c r="C15" s="42">
        <v>53.14</v>
      </c>
      <c r="D15" s="42">
        <v>34.394999999999996</v>
      </c>
      <c r="F15" s="35"/>
      <c r="G15" s="35"/>
      <c r="H15" s="35"/>
      <c r="I15" s="3"/>
      <c r="J15" s="3"/>
      <c r="K15" s="3"/>
    </row>
    <row r="16" spans="1:11" ht="13.5" customHeight="1" x14ac:dyDescent="0.25">
      <c r="A16" s="2" t="s">
        <v>10</v>
      </c>
      <c r="B16" s="42">
        <v>91.155000000000001</v>
      </c>
      <c r="C16" s="42">
        <v>66.518000000000001</v>
      </c>
      <c r="D16" s="42">
        <v>24.637</v>
      </c>
      <c r="F16" s="35"/>
      <c r="G16" s="35"/>
      <c r="H16" s="35"/>
      <c r="I16" s="3"/>
      <c r="J16" s="3"/>
      <c r="K16" s="3"/>
    </row>
    <row r="17" spans="1:11" ht="13.5" customHeight="1" x14ac:dyDescent="0.25">
      <c r="A17" s="2" t="s">
        <v>11</v>
      </c>
      <c r="B17" s="42">
        <v>87.873999999999995</v>
      </c>
      <c r="C17" s="42">
        <v>42.920999999999999</v>
      </c>
      <c r="D17" s="42">
        <v>44.952999999999996</v>
      </c>
      <c r="F17" s="35"/>
      <c r="G17" s="35"/>
      <c r="H17" s="35"/>
      <c r="I17" s="3"/>
      <c r="J17" s="3"/>
      <c r="K17" s="3"/>
    </row>
    <row r="18" spans="1:11" ht="13.5" customHeight="1" x14ac:dyDescent="0.25">
      <c r="A18" s="11" t="s">
        <v>12</v>
      </c>
      <c r="B18" s="42">
        <v>91.903000000000006</v>
      </c>
      <c r="C18" s="42">
        <v>56.477999999999994</v>
      </c>
      <c r="D18" s="42">
        <v>35.425000000000004</v>
      </c>
      <c r="F18" s="35"/>
      <c r="G18" s="35"/>
      <c r="H18" s="35"/>
      <c r="I18" s="3"/>
      <c r="J18" s="3"/>
      <c r="K18" s="3"/>
    </row>
    <row r="19" spans="1:11" ht="13.5" customHeight="1" x14ac:dyDescent="0.25">
      <c r="A19" s="11" t="s">
        <v>13</v>
      </c>
      <c r="B19" s="42">
        <v>91.314999999999998</v>
      </c>
      <c r="C19" s="42">
        <v>70.591000000000008</v>
      </c>
      <c r="D19" s="42">
        <v>20.724</v>
      </c>
      <c r="F19" s="35"/>
      <c r="G19" s="35"/>
      <c r="H19" s="35"/>
      <c r="I19" s="3"/>
      <c r="J19" s="3"/>
      <c r="K19" s="3"/>
    </row>
    <row r="20" spans="1:11" ht="13.5" customHeight="1" x14ac:dyDescent="0.25">
      <c r="A20" s="2" t="s">
        <v>14</v>
      </c>
      <c r="B20" s="42">
        <v>94.123000000000005</v>
      </c>
      <c r="C20" s="42">
        <v>73.248000000000005</v>
      </c>
      <c r="D20" s="42">
        <v>20.875</v>
      </c>
      <c r="F20" s="35"/>
      <c r="G20" s="35"/>
      <c r="H20" s="35"/>
      <c r="I20" s="3"/>
      <c r="J20" s="3"/>
      <c r="K20" s="3"/>
    </row>
    <row r="21" spans="1:11" ht="13.5" customHeight="1" x14ac:dyDescent="0.25">
      <c r="A21" s="2" t="s">
        <v>49</v>
      </c>
      <c r="B21" s="42">
        <v>94.917000000000002</v>
      </c>
      <c r="C21" s="42">
        <v>75.539999999999992</v>
      </c>
      <c r="D21" s="43">
        <v>19.376999999999999</v>
      </c>
      <c r="F21" s="35"/>
      <c r="G21" s="35"/>
      <c r="H21" s="36"/>
      <c r="I21" s="3"/>
      <c r="J21" s="3"/>
      <c r="K21" s="3"/>
    </row>
    <row r="22" spans="1:11" ht="13.5" customHeight="1" x14ac:dyDescent="0.25">
      <c r="A22" s="11" t="s">
        <v>15</v>
      </c>
      <c r="B22" s="42">
        <v>92.186000000000007</v>
      </c>
      <c r="C22" s="42">
        <v>72.236000000000004</v>
      </c>
      <c r="D22" s="42">
        <v>19.950000000000003</v>
      </c>
      <c r="F22" s="35"/>
      <c r="G22" s="35"/>
      <c r="H22" s="35"/>
      <c r="I22" s="3"/>
      <c r="J22" s="3"/>
      <c r="K22" s="3"/>
    </row>
    <row r="23" spans="1:11" ht="13.5" customHeight="1" x14ac:dyDescent="0.25">
      <c r="A23" s="11" t="s">
        <v>16</v>
      </c>
      <c r="B23" s="42">
        <v>93.467999999999989</v>
      </c>
      <c r="C23" s="42">
        <v>70.025000000000006</v>
      </c>
      <c r="D23" s="42">
        <v>23.443000000000001</v>
      </c>
      <c r="F23" s="35"/>
      <c r="G23" s="35"/>
      <c r="H23" s="35"/>
      <c r="I23" s="3"/>
      <c r="J23" s="3"/>
      <c r="K23" s="3"/>
    </row>
    <row r="24" spans="1:11" ht="13.5" customHeight="1" x14ac:dyDescent="0.25">
      <c r="A24" s="2" t="s">
        <v>17</v>
      </c>
      <c r="B24" s="42">
        <v>91.400999999999996</v>
      </c>
      <c r="C24" s="42">
        <v>69.888999999999996</v>
      </c>
      <c r="D24" s="42">
        <v>21.512</v>
      </c>
      <c r="F24" s="35"/>
      <c r="G24" s="35"/>
      <c r="H24" s="35"/>
      <c r="I24" s="3"/>
      <c r="J24" s="3"/>
      <c r="K24" s="3"/>
    </row>
    <row r="25" spans="1:11" ht="13.5" customHeight="1" x14ac:dyDescent="0.25">
      <c r="A25" s="2" t="s">
        <v>18</v>
      </c>
      <c r="B25" s="42">
        <v>90.61</v>
      </c>
      <c r="C25" s="42">
        <v>71.052000000000007</v>
      </c>
      <c r="D25" s="42">
        <v>19.558</v>
      </c>
      <c r="F25" s="35"/>
      <c r="G25" s="35"/>
      <c r="H25" s="35"/>
      <c r="I25" s="3"/>
      <c r="J25" s="3"/>
      <c r="K25" s="3"/>
    </row>
    <row r="26" spans="1:11" ht="13.5" customHeight="1" x14ac:dyDescent="0.25">
      <c r="A26" s="11" t="s">
        <v>19</v>
      </c>
      <c r="B26" s="42">
        <v>89.664999999999992</v>
      </c>
      <c r="C26" s="42">
        <v>56.548000000000002</v>
      </c>
      <c r="D26" s="42">
        <v>33.117000000000004</v>
      </c>
      <c r="F26" s="35"/>
      <c r="G26" s="35"/>
      <c r="H26" s="35"/>
      <c r="I26" s="3"/>
      <c r="J26" s="3"/>
      <c r="K26" s="3"/>
    </row>
    <row r="27" spans="1:11" ht="13.5" customHeight="1" x14ac:dyDescent="0.25">
      <c r="A27" s="11" t="s">
        <v>20</v>
      </c>
      <c r="B27" s="42">
        <v>86.850000000000009</v>
      </c>
      <c r="C27" s="42">
        <v>39.048000000000002</v>
      </c>
      <c r="D27" s="42">
        <v>47.802</v>
      </c>
      <c r="F27" s="35"/>
      <c r="G27" s="35"/>
      <c r="H27" s="35"/>
      <c r="I27" s="3"/>
      <c r="J27" s="3"/>
      <c r="K27" s="3"/>
    </row>
    <row r="28" spans="1:11" ht="13.5" customHeight="1" x14ac:dyDescent="0.25">
      <c r="A28" s="2" t="s">
        <v>21</v>
      </c>
      <c r="B28" s="42">
        <v>90.34</v>
      </c>
      <c r="C28" s="42">
        <v>54.506</v>
      </c>
      <c r="D28" s="42">
        <v>35.833999999999996</v>
      </c>
      <c r="F28" s="35"/>
      <c r="G28" s="35"/>
      <c r="H28" s="35"/>
      <c r="I28" s="3"/>
      <c r="J28" s="3"/>
      <c r="K28" s="3"/>
    </row>
    <row r="29" spans="1:11" ht="13.5" customHeight="1" x14ac:dyDescent="0.25">
      <c r="A29" s="2" t="s">
        <v>22</v>
      </c>
      <c r="B29" s="42">
        <v>89.89</v>
      </c>
      <c r="C29" s="42">
        <v>56.186</v>
      </c>
      <c r="D29" s="42">
        <v>33.704000000000001</v>
      </c>
      <c r="F29" s="35"/>
      <c r="G29" s="35"/>
      <c r="H29" s="35"/>
      <c r="I29" s="3"/>
      <c r="J29" s="3"/>
      <c r="K29" s="3"/>
    </row>
    <row r="30" spans="1:11" ht="13.5" customHeight="1" x14ac:dyDescent="0.25">
      <c r="A30" s="11" t="s">
        <v>23</v>
      </c>
      <c r="B30" s="42">
        <v>85.981999999999999</v>
      </c>
      <c r="C30" s="42">
        <v>29.026999999999997</v>
      </c>
      <c r="D30" s="42">
        <v>56.954999999999998</v>
      </c>
      <c r="F30" s="35"/>
      <c r="G30" s="35"/>
      <c r="H30" s="35"/>
      <c r="I30" s="3"/>
      <c r="J30" s="3"/>
      <c r="K30" s="3"/>
    </row>
    <row r="31" spans="1:11" ht="13.5" customHeight="1" x14ac:dyDescent="0.25">
      <c r="A31" s="12" t="s">
        <v>24</v>
      </c>
      <c r="B31" s="44">
        <v>89.480999999999995</v>
      </c>
      <c r="C31" s="44">
        <v>62.026000000000003</v>
      </c>
      <c r="D31" s="44">
        <v>27.455000000000002</v>
      </c>
      <c r="F31" s="35"/>
      <c r="G31" s="35"/>
      <c r="H31" s="35"/>
      <c r="I31" s="3"/>
      <c r="J31" s="3"/>
      <c r="K31" s="3"/>
    </row>
    <row r="32" spans="1:11" s="5" customFormat="1" ht="25.5" customHeight="1" x14ac:dyDescent="0.2">
      <c r="A32" s="49" t="s">
        <v>39</v>
      </c>
      <c r="B32" s="49"/>
      <c r="C32" s="49"/>
      <c r="D32" s="49"/>
    </row>
    <row r="33" spans="1:4" customFormat="1" ht="25.2" customHeight="1" x14ac:dyDescent="0.25">
      <c r="A33" s="48" t="s">
        <v>44</v>
      </c>
      <c r="B33" s="48"/>
      <c r="C33" s="48"/>
      <c r="D33" s="48"/>
    </row>
    <row r="34" spans="1:4" customFormat="1" ht="25.2" customHeight="1" x14ac:dyDescent="0.25">
      <c r="A34" s="48" t="s">
        <v>51</v>
      </c>
      <c r="B34" s="48"/>
      <c r="C34" s="48"/>
      <c r="D34" s="48"/>
    </row>
    <row r="35" spans="1:4" s="5" customFormat="1" ht="13.5" customHeight="1" x14ac:dyDescent="0.2">
      <c r="A35" s="46" t="s">
        <v>36</v>
      </c>
      <c r="B35" s="46"/>
      <c r="C35" s="46"/>
      <c r="D35" s="46"/>
    </row>
    <row r="36" spans="1:4" s="5" customFormat="1" ht="13.5" customHeight="1" x14ac:dyDescent="0.2">
      <c r="A36" s="29" t="str">
        <f>Index!A8</f>
        <v>© BFS 2026</v>
      </c>
      <c r="B36" s="29"/>
    </row>
    <row r="37" spans="1:4" s="6" customFormat="1" ht="25.5" customHeight="1" x14ac:dyDescent="0.2">
      <c r="A37" s="29" t="str">
        <f>Index!A9</f>
        <v>Auskunft: Bundesamt für Statistik (BFS), Bildungsindikatoren, educindicators@bfs.admin.ch</v>
      </c>
    </row>
  </sheetData>
  <mergeCells count="5">
    <mergeCell ref="A3:D3"/>
    <mergeCell ref="A35:D35"/>
    <mergeCell ref="A34:D34"/>
    <mergeCell ref="A32:D32"/>
    <mergeCell ref="A33:D33"/>
  </mergeCells>
  <hyperlinks>
    <hyperlink ref="A1" location="Index!A1" display="Zurück" xr:uid="{00000000-0004-0000-0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Index</vt:lpstr>
      <vt:lpstr>T1</vt:lpstr>
      <vt:lpstr>T2</vt:lpstr>
      <vt:lpstr>T3</vt:lpstr>
      <vt:lpstr>Index!Zone_d_impression</vt:lpstr>
      <vt:lpstr>'T1'!Zone_d_impression</vt:lpstr>
      <vt:lpstr>'T2'!Zone_d_impression</vt:lpstr>
      <vt:lpstr>'T3'!Zone_d_impression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2019-10-22T11:35:04Z</cp:lastPrinted>
  <dcterms:created xsi:type="dcterms:W3CDTF">2012-08-28T07:18:31Z</dcterms:created>
  <dcterms:modified xsi:type="dcterms:W3CDTF">2026-09-29T13:22:58Z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2025-09-11T08:04:21Z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12282bda-33e3-4bd7-9209-0640fd9bb13d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