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6\"/>
    </mc:Choice>
  </mc:AlternateContent>
  <xr:revisionPtr revIDLastSave="0" documentId="13_ncr:1_{9541D3FB-F627-449B-A2AA-B17B207678DD}" xr6:coauthVersionLast="47" xr6:coauthVersionMax="47" xr10:uidLastSave="{00000000-0000-0000-0000-000000000000}"/>
  <bookViews>
    <workbookView xWindow="29280" yWindow="480" windowWidth="27000" windowHeight="14040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C5" i="2"/>
  <c r="D5" i="2"/>
  <c r="A35" i="2"/>
  <c r="A17" i="8"/>
  <c r="A2" i="2"/>
  <c r="B5" i="5" s="1"/>
  <c r="A2" i="8"/>
  <c r="B4" i="5" s="1"/>
  <c r="A3" i="2"/>
  <c r="A3" i="8"/>
  <c r="A7" i="5"/>
  <c r="A34" i="2" s="1"/>
  <c r="A16" i="8" l="1"/>
</calcChain>
</file>

<file path=xl/sharedStrings.xml><?xml version="1.0" encoding="utf-8"?>
<sst xmlns="http://schemas.openxmlformats.org/spreadsheetml/2006/main" count="65" uniqueCount="50">
  <si>
    <t>Femmes</t>
  </si>
  <si>
    <t>Hommes</t>
  </si>
  <si>
    <t>Cliquez sur le titre correspondant pour atteindre le tableau désiré</t>
  </si>
  <si>
    <t>Retour</t>
  </si>
  <si>
    <t>Transition vers le degré secondaire II</t>
  </si>
  <si>
    <t>Total</t>
  </si>
  <si>
    <t>Contact: Office fédéral de la statistique (OFS), Indicateurs de la formation, EducIndicators@bfs.admin.ch</t>
  </si>
  <si>
    <t>T1</t>
  </si>
  <si>
    <t>Données des graphiques</t>
  </si>
  <si>
    <t>T2</t>
  </si>
  <si>
    <t>Sexe</t>
  </si>
  <si>
    <t>Pas d'entrée 
dans une formation certifiante</t>
  </si>
  <si>
    <t xml:space="preserve">Entrée immédiate
</t>
  </si>
  <si>
    <t xml:space="preserve">Entrée différée jusqu'à 3 ans
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</si>
  <si>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</si>
  <si>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</si>
  <si>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</si>
  <si>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</si>
  <si>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</si>
  <si>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</si>
  <si>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</si>
  <si>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</si>
  <si>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</si>
  <si>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</si>
  <si>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</si>
  <si>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</si>
  <si>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</si>
  <si>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</si>
  <si>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</si>
  <si>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</si>
  <si>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</si>
  <si>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</si>
  <si>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</si>
  <si>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</si>
  <si>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</si>
  <si>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</si>
  <si>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</si>
  <si>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</si>
  <si>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</si>
  <si>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</si>
  <si>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Source: OFS – Analyses longitudinales dans le domaine de la formation (LABB)</t>
  </si>
  <si>
    <t>Personnes suisses nées en Suisse</t>
  </si>
  <si>
    <t>Personnes suisses nées à l´étranger</t>
  </si>
  <si>
    <t>Personnes étrangères nées en Suisse</t>
  </si>
  <si>
    <t>Personnes étrangères nées à l´étranger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</si>
  <si>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Les résultats liés au statut migratoire concernent uniquement les élèves pour lesquels cette information est disponible (99,9%). Le total inclut tous les élèves en transition.</t>
    </r>
  </si>
  <si>
    <r>
      <t>Nationalité et lieu de naissance</t>
    </r>
    <r>
      <rPr>
        <sz val="9"/>
        <color rgb="FF000000"/>
        <rFont val="Arial"/>
        <family val="2"/>
      </rPr>
      <t>¹</t>
    </r>
  </si>
  <si>
    <t>X</t>
  </si>
  <si>
    <t>X Non indiqué pour des raisons liées à la protection des données</t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</si>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</sst>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0.00_ ;\-#,##0.00\ "/>
  </numFmts>
  <fonts count="4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5" applyNumberFormat="0" applyAlignment="0" applyProtection="0"/>
    <xf numFmtId="0" fontId="17" fillId="0" borderId="6" applyNumberFormat="0" applyFill="0" applyAlignment="0" applyProtection="0"/>
    <xf numFmtId="0" fontId="18" fillId="29" borderId="5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28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3" borderId="0" xfId="0" applyFill="1"/>
    <xf numFmtId="0" fontId="7" fillId="2" borderId="0" xfId="0" applyFont="1" applyFill="1" applyAlignment="1">
      <alignment wrapText="1"/>
    </xf>
    <xf numFmtId="0" fontId="8" fillId="0" borderId="0" xfId="0" applyFont="1"/>
    <xf numFmtId="0" fontId="32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13" fillId="3" borderId="0" xfId="32" applyNumberFormat="1" applyFont="1" applyFill="1" applyBorder="1" applyAlignment="1" applyProtection="1"/>
    <xf numFmtId="0" fontId="6" fillId="2" borderId="0" xfId="0" applyFont="1" applyFill="1"/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2" fillId="3" borderId="0" xfId="0" applyFont="1" applyFill="1"/>
    <xf numFmtId="0" fontId="4" fillId="34" borderId="4" xfId="0" applyFont="1" applyFill="1" applyBorder="1" applyAlignment="1">
      <alignment horizontal="left" vertical="center" wrapText="1"/>
    </xf>
    <xf numFmtId="0" fontId="7" fillId="34" borderId="0" xfId="0" applyFont="1" applyFill="1"/>
    <xf numFmtId="0" fontId="9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2" borderId="0" xfId="0" applyFont="1" applyFill="1" applyAlignment="1">
      <alignment vertical="top"/>
    </xf>
    <xf numFmtId="0" fontId="12" fillId="0" borderId="0" xfId="0" applyFont="1" applyAlignment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2" fillId="0" borderId="0" xfId="45" applyFont="1"/>
    <xf numFmtId="0" fontId="34" fillId="0" borderId="0" xfId="0" applyFont="1"/>
    <xf numFmtId="0" fontId="20" fillId="0" borderId="0" xfId="30"/>
    <xf numFmtId="0" fontId="20" fillId="0" borderId="0" xfId="30" applyAlignment="1"/>
    <xf numFmtId="0" fontId="35" fillId="0" borderId="0" xfId="30" applyFont="1" applyAlignment="1">
      <alignment vertical="top"/>
    </xf>
    <xf numFmtId="0" fontId="0" fillId="0" borderId="0" xfId="0" applyAlignment="1">
      <alignment vertical="center"/>
    </xf>
    <xf numFmtId="0" fontId="10" fillId="2" borderId="0" xfId="0" applyFont="1" applyFill="1" applyAlignment="1">
      <alignment horizontal="right" vertical="top"/>
    </xf>
    <xf numFmtId="0" fontId="9" fillId="35" borderId="0" xfId="0" applyFont="1" applyFill="1" applyAlignment="1">
      <alignment vertical="center" wrapText="1"/>
    </xf>
    <xf numFmtId="0" fontId="33" fillId="36" borderId="0" xfId="0" applyFont="1" applyFill="1" applyAlignment="1">
      <alignment vertical="center"/>
    </xf>
    <xf numFmtId="0" fontId="33" fillId="36" borderId="1" xfId="0" applyFont="1" applyFill="1" applyBorder="1" applyAlignment="1">
      <alignment vertical="center"/>
    </xf>
    <xf numFmtId="0" fontId="20" fillId="0" borderId="0" xfId="30" applyAlignment="1" applyProtection="1"/>
    <xf numFmtId="165" fontId="36" fillId="0" borderId="0" xfId="0" applyNumberFormat="1" applyFont="1" applyAlignment="1">
      <alignment horizontal="right" vertical="center"/>
    </xf>
    <xf numFmtId="0" fontId="33" fillId="36" borderId="0" xfId="0" applyFont="1" applyFill="1"/>
    <xf numFmtId="165" fontId="36" fillId="35" borderId="0" xfId="0" applyNumberFormat="1" applyFont="1" applyFill="1" applyAlignment="1">
      <alignment horizontal="right" vertical="center"/>
    </xf>
    <xf numFmtId="165" fontId="39" fillId="0" borderId="0" xfId="0" applyNumberFormat="1" applyFont="1" applyAlignment="1">
      <alignment horizontal="right" vertical="center"/>
    </xf>
    <xf numFmtId="165" fontId="40" fillId="35" borderId="0" xfId="0" applyNumberFormat="1" applyFont="1" applyFill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2" fillId="3" borderId="0" xfId="0" applyNumberFormat="1" applyFont="1" applyFill="1"/>
    <xf numFmtId="167" fontId="0" fillId="0" borderId="0" xfId="0" applyNumberFormat="1"/>
    <xf numFmtId="0" fontId="11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33" fillId="36" borderId="1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301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A9" sqref="A9"/>
    </sheetView>
  </sheetViews>
  <sheetFormatPr baseColWidth="10" defaultRowHeight="14.25" customHeight="1" x14ac:dyDescent="0.25"/>
  <cols>
    <col min="1" max="1" width="5.77734375" customWidth="1"/>
  </cols>
  <sheetData>
    <row r="1" spans="1:256" ht="33" customHeight="1" x14ac:dyDescent="0.3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5" customFormat="1" ht="13.5" customHeight="1" x14ac:dyDescent="0.25">
      <c r="A2" s="25" t="s">
        <v>2</v>
      </c>
      <c r="B2" s="25"/>
    </row>
    <row r="3" spans="1:256" s="5" customFormat="1" ht="25.5" customHeight="1" x14ac:dyDescent="0.25">
      <c r="A3" s="3" t="s">
        <v>8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5" customFormat="1" ht="13.5" customHeight="1" x14ac:dyDescent="0.25">
      <c r="A4" s="3" t="s">
        <v>7</v>
      </c>
      <c r="B4" s="26" t="str">
        <f>'T1'!A2</f>
        <v>Transition vers le degré secondaire II selon le sexe, la nationalité et le lieu de naissance, cohorte de sortants de 2021</v>
      </c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256" s="5" customFormat="1" ht="13.5" customHeight="1" x14ac:dyDescent="0.25">
      <c r="A5" s="3" t="s">
        <v>9</v>
      </c>
      <c r="B5" s="26" t="str">
        <f>'T2'!A2</f>
        <v>Transition vers le degré secondaire II selon le canton de domicile, cohorte de sortants de 2021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256" s="24" customFormat="1" ht="25.5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s="24" customFormat="1" ht="13.5" customHeight="1" x14ac:dyDescent="0.25">
      <c r="A7" s="23" t="str">
        <f>CONCATENATE("© OFS ",RIGHT(A6,4))</f>
        <v>© OFS 2026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 s="24" customFormat="1" ht="25.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A8:H8" r:id="rId1" display="Contact: Office fédéral de la statistique (OFS), Indicateurs de la formation, EducIndicators@bfs.admin.ch" xr:uid="{00000000-0004-0000-0000-000004000000}"/>
    <hyperlink ref="A8" r:id="rId2" xr:uid="{00000000-0004-0000-0000-000005000000}"/>
    <hyperlink ref="A8:I8" r:id="rId3" display="Contact: Office fédéral de la statistique (OFS), Indicateurs de la formation, EducIndicators@bfs.admin.ch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9"/>
  <sheetViews>
    <sheetView showGridLines="0" zoomScaleNormal="100" zoomScaleSheetLayoutView="100" workbookViewId="0"/>
  </sheetViews>
  <sheetFormatPr baseColWidth="10" defaultColWidth="11.44140625" defaultRowHeight="13.5" customHeight="1" x14ac:dyDescent="0.25"/>
  <cols>
    <col min="1" max="1" width="27.6640625" style="5" customWidth="1"/>
    <col min="2" max="4" width="21.77734375" style="5" customWidth="1"/>
    <col min="5" max="16384" width="11.44140625" style="5"/>
  </cols>
  <sheetData>
    <row r="1" spans="1:10" s="21" customFormat="1" ht="25.5" customHeight="1" x14ac:dyDescent="0.25">
      <c r="A1" s="28" t="s">
        <v>3</v>
      </c>
    </row>
    <row r="2" spans="1:10" s="18" customFormat="1" ht="25.5" customHeight="1" x14ac:dyDescent="0.25">
      <c r="A2" s="47" t="str">
        <f>CONCATENATE(Index!A1," selon le sexe, la nationalité et le lieu de naissance, cohorte de sortants de ",RIGHT(Index!A6,4)-5)</f>
        <v>Transition vers le degré secondaire II selon le sexe, la nationalité et le lieu de naissance, cohorte de sortants de 2021</v>
      </c>
      <c r="B2" s="47"/>
      <c r="C2" s="47"/>
      <c r="D2" s="30" t="s">
        <v>7</v>
      </c>
    </row>
    <row r="3" spans="1:10" s="7" customFormat="1" ht="15" customHeight="1" x14ac:dyDescent="0.25">
      <c r="A3" s="46" t="str">
        <f>CONCATENATE("En % des sortants de l'école obligatoire de ",RIGHT(Index!A6,4)-5,": première entrée jusqu'en ",RIGHT(Index!A6,4)-2)</f>
        <v>En % des sortants de l'école obligatoire de 2021: première entrée jusqu'en 2024</v>
      </c>
      <c r="B3" s="46"/>
      <c r="C3" s="46"/>
      <c r="D3" s="46"/>
    </row>
    <row r="4" spans="1:10" s="29" customFormat="1" ht="25.5" customHeight="1" x14ac:dyDescent="0.25">
      <c r="A4" s="13"/>
      <c r="B4" s="15" t="s">
        <v>12</v>
      </c>
      <c r="C4" s="15" t="s">
        <v>13</v>
      </c>
      <c r="D4" s="16" t="s">
        <v>11</v>
      </c>
    </row>
    <row r="5" spans="1:10" s="12" customFormat="1" ht="13.5" customHeight="1" x14ac:dyDescent="0.25">
      <c r="A5" s="22" t="s">
        <v>5</v>
      </c>
      <c r="B5" s="38">
        <v>79.532089999999997</v>
      </c>
      <c r="C5" s="38">
        <v>17.230839999999997</v>
      </c>
      <c r="D5" s="38">
        <v>3.2370799999999997</v>
      </c>
    </row>
    <row r="6" spans="1:10" s="19" customFormat="1" ht="13.5" customHeight="1" x14ac:dyDescent="0.25">
      <c r="A6" s="31" t="s">
        <v>10</v>
      </c>
      <c r="B6" s="39"/>
      <c r="C6" s="39"/>
      <c r="D6" s="39"/>
      <c r="H6" s="20"/>
      <c r="I6" s="20"/>
      <c r="J6" s="20"/>
    </row>
    <row r="7" spans="1:10" s="20" customFormat="1" ht="13.5" customHeight="1" x14ac:dyDescent="0.25">
      <c r="A7" s="10" t="s">
        <v>1</v>
      </c>
      <c r="B7" s="40">
        <v>81.392340000000004</v>
      </c>
      <c r="C7" s="40">
        <v>15.209619999999999</v>
      </c>
      <c r="D7" s="40">
        <v>3.39805</v>
      </c>
    </row>
    <row r="8" spans="1:10" s="20" customFormat="1" ht="13.5" customHeight="1" x14ac:dyDescent="0.25">
      <c r="A8" s="10" t="s">
        <v>0</v>
      </c>
      <c r="B8" s="40">
        <v>77.532759999999996</v>
      </c>
      <c r="C8" s="40">
        <v>19.403170000000003</v>
      </c>
      <c r="D8" s="40">
        <v>3.0640700000000001</v>
      </c>
    </row>
    <row r="9" spans="1:10" s="20" customFormat="1" ht="13.5" customHeight="1" x14ac:dyDescent="0.25">
      <c r="A9" s="31" t="s">
        <v>46</v>
      </c>
      <c r="B9" s="37"/>
      <c r="C9" s="37"/>
      <c r="D9" s="37"/>
    </row>
    <row r="10" spans="1:10" s="20" customFormat="1" ht="13.5" customHeight="1" x14ac:dyDescent="0.25">
      <c r="A10" s="32" t="s">
        <v>41</v>
      </c>
      <c r="B10" s="40">
        <v>83.461070000000007</v>
      </c>
      <c r="C10" s="40">
        <v>14.117099999999999</v>
      </c>
      <c r="D10" s="40">
        <v>2.4218200000000003</v>
      </c>
    </row>
    <row r="11" spans="1:10" s="19" customFormat="1" ht="13.5" customHeight="1" x14ac:dyDescent="0.25">
      <c r="A11" s="32" t="s">
        <v>42</v>
      </c>
      <c r="B11" s="40">
        <v>77.764330000000001</v>
      </c>
      <c r="C11" s="40">
        <v>17.312350000000002</v>
      </c>
      <c r="D11" s="40">
        <v>4.9233200000000004</v>
      </c>
      <c r="H11" s="20"/>
      <c r="I11" s="20"/>
      <c r="J11" s="20"/>
    </row>
    <row r="12" spans="1:10" s="20" customFormat="1" ht="13.5" customHeight="1" x14ac:dyDescent="0.25">
      <c r="A12" s="32" t="s">
        <v>43</v>
      </c>
      <c r="B12" s="40">
        <v>67.657859999999999</v>
      </c>
      <c r="C12" s="40">
        <v>27.354579999999999</v>
      </c>
      <c r="D12" s="40">
        <v>4.9875600000000002</v>
      </c>
    </row>
    <row r="13" spans="1:10" s="20" customFormat="1" ht="13.5" customHeight="1" x14ac:dyDescent="0.25">
      <c r="A13" s="33" t="s">
        <v>44</v>
      </c>
      <c r="B13" s="41">
        <v>65.065020000000004</v>
      </c>
      <c r="C13" s="41">
        <v>28.410840000000004</v>
      </c>
      <c r="D13" s="41">
        <v>6.5241400000000001</v>
      </c>
    </row>
    <row r="14" spans="1:10" s="20" customFormat="1" ht="22.5" customHeight="1" x14ac:dyDescent="0.25">
      <c r="A14" s="48" t="s">
        <v>45</v>
      </c>
      <c r="B14" s="48"/>
      <c r="C14" s="48"/>
      <c r="D14" s="48"/>
    </row>
    <row r="15" spans="1:10" ht="13.5" customHeight="1" x14ac:dyDescent="0.25">
      <c r="A15" s="9" t="s">
        <v>40</v>
      </c>
      <c r="B15" s="9"/>
      <c r="C15" s="9"/>
      <c r="D15" s="9"/>
      <c r="H15" s="20"/>
      <c r="I15" s="20"/>
      <c r="J15" s="20"/>
    </row>
    <row r="16" spans="1:10" ht="12" customHeight="1" x14ac:dyDescent="0.25">
      <c r="A16" s="9" t="str">
        <f>Index!A7</f>
        <v>© OFS 2026</v>
      </c>
      <c r="B16" s="9"/>
      <c r="C16" s="9"/>
      <c r="D16" s="9"/>
      <c r="H16" s="20"/>
      <c r="I16" s="20"/>
      <c r="J16" s="20"/>
    </row>
    <row r="17" spans="1:10" s="9" customFormat="1" ht="25.5" customHeight="1" x14ac:dyDescent="0.25">
      <c r="A17" s="9" t="str">
        <f>Index!A8</f>
        <v>Contact: Office fédéral de la statistique (OFS), Indicateurs de la formation, EducIndicators@bfs.admin.ch</v>
      </c>
      <c r="B17" s="1"/>
      <c r="C17" s="1"/>
      <c r="D17" s="1"/>
      <c r="H17" s="20"/>
      <c r="I17" s="20"/>
      <c r="J17" s="20"/>
    </row>
    <row r="18" spans="1:10" s="9" customFormat="1" ht="12" customHeight="1" x14ac:dyDescent="0.25">
      <c r="A18" s="5"/>
      <c r="B18" s="5"/>
      <c r="C18" s="5"/>
      <c r="D18" s="5"/>
      <c r="H18" s="20"/>
      <c r="I18" s="20"/>
      <c r="J18" s="20"/>
    </row>
    <row r="19" spans="1:10" s="1" customFormat="1" ht="14.25" customHeight="1" x14ac:dyDescent="0.25">
      <c r="A19" s="5"/>
      <c r="B19" s="5"/>
      <c r="C19" s="5"/>
      <c r="D19" s="5"/>
    </row>
  </sheetData>
  <mergeCells count="3">
    <mergeCell ref="A3:D3"/>
    <mergeCell ref="A2:C2"/>
    <mergeCell ref="A14:D14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showGridLines="0" zoomScaleNormal="100" zoomScaleSheetLayoutView="71" workbookViewId="0"/>
  </sheetViews>
  <sheetFormatPr baseColWidth="10" defaultColWidth="11.44140625" defaultRowHeight="13.5" customHeight="1" x14ac:dyDescent="0.25"/>
  <cols>
    <col min="1" max="4" width="21.77734375" style="5" customWidth="1"/>
    <col min="5" max="7" width="11.44140625" style="5"/>
    <col min="8" max="8" width="18" style="5" bestFit="1" customWidth="1"/>
    <col min="9" max="9" width="17.88671875" style="5" bestFit="1" customWidth="1"/>
    <col min="10" max="10" width="16.88671875" style="5" bestFit="1" customWidth="1"/>
    <col min="11" max="16384" width="11.44140625" style="5"/>
  </cols>
  <sheetData>
    <row r="1" spans="1:15" s="21" customFormat="1" ht="25.5" customHeight="1" x14ac:dyDescent="0.25">
      <c r="A1" s="28" t="s">
        <v>3</v>
      </c>
    </row>
    <row r="2" spans="1:15" s="6" customFormat="1" ht="25.5" customHeight="1" x14ac:dyDescent="0.25">
      <c r="A2" s="49" t="str">
        <f>CONCATENATE(Index!A1," selon le canton de domicile, cohorte de sortants de ",RIGHT(Index!A6,4)-5)</f>
        <v>Transition vers le degré secondaire II selon le canton de domicile, cohorte de sortants de 2021</v>
      </c>
      <c r="B2" s="49"/>
      <c r="C2" s="49"/>
      <c r="D2" s="30" t="s">
        <v>9</v>
      </c>
    </row>
    <row r="3" spans="1:15" s="7" customFormat="1" ht="15" customHeight="1" x14ac:dyDescent="0.25">
      <c r="A3" s="46" t="str">
        <f>CONCATENATE("En % des sortants de l'école obligatoire de ",RIGHT(Index!A6,4)-5,": première entrée jusqu'en ",RIGHT(Index!A6,4)-2)</f>
        <v>En % des sortants de l'école obligatoire de 2021: première entrée jusqu'en 2024</v>
      </c>
      <c r="B3" s="46"/>
      <c r="C3" s="46"/>
      <c r="D3" s="46"/>
    </row>
    <row r="4" spans="1:15" s="17" customFormat="1" ht="25.5" customHeight="1" x14ac:dyDescent="0.25">
      <c r="A4" s="13"/>
      <c r="B4" s="15" t="s">
        <v>12</v>
      </c>
      <c r="C4" s="15" t="s">
        <v>13</v>
      </c>
      <c r="D4" s="16" t="s">
        <v>11</v>
      </c>
      <c r="G4"/>
      <c r="H4"/>
      <c r="I4"/>
      <c r="J4"/>
      <c r="K4"/>
      <c r="L4"/>
      <c r="M4"/>
      <c r="N4"/>
      <c r="O4"/>
    </row>
    <row r="5" spans="1:15" s="12" customFormat="1" ht="13.5" customHeight="1" x14ac:dyDescent="0.25">
      <c r="A5" s="22" t="s">
        <v>5</v>
      </c>
      <c r="B5" s="38">
        <f>'T1'!B5</f>
        <v>79.532089999999997</v>
      </c>
      <c r="C5" s="38">
        <f>'T1'!C5</f>
        <v>17.230839999999997</v>
      </c>
      <c r="D5" s="38">
        <f>'T1'!D5</f>
        <v>3.2370799999999997</v>
      </c>
      <c r="K5"/>
      <c r="L5"/>
      <c r="M5"/>
      <c r="N5"/>
      <c r="O5"/>
    </row>
    <row r="6" spans="1:15" s="1" customFormat="1" ht="13.5" customHeight="1" x14ac:dyDescent="0.25">
      <c r="A6" s="10" t="s">
        <v>14</v>
      </c>
      <c r="B6" s="42">
        <v>77.513940000000005</v>
      </c>
      <c r="C6" s="42">
        <v>19.75676</v>
      </c>
      <c r="D6" s="42">
        <v>2.7293099999999999</v>
      </c>
      <c r="E6" s="44"/>
      <c r="F6" s="8"/>
      <c r="G6"/>
      <c r="H6" s="45"/>
      <c r="I6" s="45"/>
      <c r="J6" s="45"/>
      <c r="K6"/>
      <c r="L6"/>
      <c r="M6"/>
      <c r="N6"/>
      <c r="O6"/>
    </row>
    <row r="7" spans="1:15" s="1" customFormat="1" ht="13.5" customHeight="1" x14ac:dyDescent="0.25">
      <c r="A7" s="10" t="s">
        <v>15</v>
      </c>
      <c r="B7" s="42">
        <v>79.789659999999998</v>
      </c>
      <c r="C7" s="42">
        <v>17.423839999999998</v>
      </c>
      <c r="D7" s="42">
        <v>2.7865099999999998</v>
      </c>
      <c r="E7" s="44"/>
      <c r="F7" s="8"/>
      <c r="G7"/>
      <c r="H7" s="45"/>
      <c r="I7" s="45"/>
      <c r="J7" s="45"/>
      <c r="K7"/>
      <c r="L7"/>
      <c r="M7"/>
      <c r="N7"/>
      <c r="O7"/>
    </row>
    <row r="8" spans="1:15" s="1" customFormat="1" ht="13.5" customHeight="1" x14ac:dyDescent="0.25">
      <c r="A8" s="10" t="s">
        <v>16</v>
      </c>
      <c r="B8" s="42">
        <v>81.119060000000005</v>
      </c>
      <c r="C8" s="42">
        <v>16.658149999999999</v>
      </c>
      <c r="D8" s="42">
        <v>2.2227900000000003</v>
      </c>
      <c r="E8" s="44"/>
      <c r="F8" s="8"/>
      <c r="G8"/>
      <c r="H8" s="45"/>
      <c r="I8" s="45"/>
      <c r="J8" s="45"/>
      <c r="K8"/>
      <c r="L8"/>
      <c r="M8"/>
      <c r="N8"/>
      <c r="O8"/>
    </row>
    <row r="9" spans="1:15" s="1" customFormat="1" ht="13.5" customHeight="1" x14ac:dyDescent="0.25">
      <c r="A9" s="10" t="s">
        <v>17</v>
      </c>
      <c r="B9" s="42">
        <v>91.327910000000003</v>
      </c>
      <c r="C9" s="42" t="s">
        <v>47</v>
      </c>
      <c r="D9" s="42" t="s">
        <v>47</v>
      </c>
      <c r="E9" s="44"/>
      <c r="F9" s="8"/>
      <c r="G9"/>
      <c r="H9" s="45"/>
      <c r="I9" s="45"/>
      <c r="J9" s="45"/>
      <c r="K9"/>
      <c r="L9"/>
      <c r="M9"/>
      <c r="N9"/>
      <c r="O9"/>
    </row>
    <row r="10" spans="1:15" s="1" customFormat="1" ht="13.5" customHeight="1" x14ac:dyDescent="0.25">
      <c r="A10" s="10" t="s">
        <v>18</v>
      </c>
      <c r="B10" s="42">
        <v>84.98339</v>
      </c>
      <c r="C10" s="42">
        <v>13.2226</v>
      </c>
      <c r="D10" s="42">
        <v>1.7940199999999999</v>
      </c>
      <c r="E10" s="44"/>
      <c r="F10" s="8"/>
      <c r="G10"/>
      <c r="H10" s="45"/>
      <c r="I10" s="45"/>
      <c r="J10" s="45"/>
      <c r="K10"/>
      <c r="L10"/>
      <c r="M10"/>
      <c r="N10"/>
      <c r="O10"/>
    </row>
    <row r="11" spans="1:15" s="1" customFormat="1" ht="13.5" customHeight="1" x14ac:dyDescent="0.25">
      <c r="A11" s="10" t="s">
        <v>19</v>
      </c>
      <c r="B11" s="42">
        <v>85.372339999999994</v>
      </c>
      <c r="C11" s="42" t="s">
        <v>47</v>
      </c>
      <c r="D11" s="42" t="s">
        <v>47</v>
      </c>
      <c r="E11" s="44"/>
      <c r="F11" s="8"/>
      <c r="G11"/>
      <c r="H11" s="45"/>
      <c r="I11" s="45"/>
      <c r="J11" s="45"/>
      <c r="K11"/>
      <c r="L11"/>
      <c r="M11"/>
      <c r="N11"/>
      <c r="O11"/>
    </row>
    <row r="12" spans="1:15" s="1" customFormat="1" ht="13.5" customHeight="1" x14ac:dyDescent="0.25">
      <c r="A12" s="10" t="s">
        <v>20</v>
      </c>
      <c r="B12" s="42">
        <v>92.010310000000004</v>
      </c>
      <c r="C12" s="42" t="s">
        <v>47</v>
      </c>
      <c r="D12" s="42" t="s">
        <v>47</v>
      </c>
      <c r="E12" s="44"/>
      <c r="F12" s="8"/>
      <c r="G12"/>
      <c r="H12" s="45"/>
      <c r="I12" s="45"/>
      <c r="J12" s="45"/>
      <c r="K12"/>
      <c r="L12"/>
      <c r="M12"/>
      <c r="N12"/>
      <c r="O12"/>
    </row>
    <row r="13" spans="1:15" s="1" customFormat="1" ht="13.5" customHeight="1" x14ac:dyDescent="0.25">
      <c r="A13" s="10" t="s">
        <v>21</v>
      </c>
      <c r="B13" s="42">
        <v>86.617999999999995</v>
      </c>
      <c r="C13" s="42">
        <v>11.192219999999999</v>
      </c>
      <c r="D13" s="42">
        <v>2.1897799999999998</v>
      </c>
      <c r="E13" s="44"/>
      <c r="F13" s="8"/>
      <c r="G13"/>
      <c r="H13" s="45"/>
      <c r="I13" s="45"/>
      <c r="J13" s="45"/>
      <c r="K13"/>
      <c r="L13"/>
      <c r="M13"/>
      <c r="N13"/>
      <c r="O13"/>
    </row>
    <row r="14" spans="1:15" s="1" customFormat="1" ht="13.5" customHeight="1" x14ac:dyDescent="0.25">
      <c r="A14" s="10" t="s">
        <v>22</v>
      </c>
      <c r="B14" s="42">
        <v>82.218310000000002</v>
      </c>
      <c r="C14" s="42">
        <v>15.84507</v>
      </c>
      <c r="D14" s="42">
        <v>1.93662</v>
      </c>
      <c r="E14" s="44"/>
      <c r="F14" s="8"/>
      <c r="G14"/>
      <c r="H14" s="45"/>
      <c r="I14" s="45"/>
      <c r="J14" s="45"/>
      <c r="K14"/>
      <c r="L14"/>
      <c r="M14"/>
      <c r="N14"/>
      <c r="O14"/>
    </row>
    <row r="15" spans="1:15" s="1" customFormat="1" ht="13.5" customHeight="1" x14ac:dyDescent="0.25">
      <c r="A15" s="10" t="s">
        <v>23</v>
      </c>
      <c r="B15" s="42">
        <v>78.339349999999996</v>
      </c>
      <c r="C15" s="42">
        <v>18.133849999999999</v>
      </c>
      <c r="D15" s="42">
        <v>3.5267999999999997</v>
      </c>
      <c r="E15" s="44"/>
      <c r="F15" s="8"/>
      <c r="G15"/>
      <c r="H15" s="45"/>
      <c r="I15" s="45"/>
      <c r="J15" s="45"/>
      <c r="K15"/>
      <c r="L15"/>
      <c r="M15"/>
      <c r="N15"/>
      <c r="O15"/>
    </row>
    <row r="16" spans="1:15" s="1" customFormat="1" ht="13.5" customHeight="1" x14ac:dyDescent="0.25">
      <c r="A16" s="10" t="s">
        <v>24</v>
      </c>
      <c r="B16" s="42">
        <v>85.473110000000005</v>
      </c>
      <c r="C16" s="42">
        <v>12.131919999999999</v>
      </c>
      <c r="D16" s="42">
        <v>2.3949799999999999</v>
      </c>
      <c r="E16" s="44"/>
      <c r="F16" s="8"/>
      <c r="G16"/>
      <c r="H16" s="45"/>
      <c r="I16" s="45"/>
      <c r="J16" s="45"/>
      <c r="K16"/>
      <c r="L16"/>
      <c r="M16"/>
      <c r="N16"/>
      <c r="O16"/>
    </row>
    <row r="17" spans="1:15" s="1" customFormat="1" ht="13.5" customHeight="1" x14ac:dyDescent="0.25">
      <c r="A17" s="10" t="s">
        <v>25</v>
      </c>
      <c r="B17" s="42">
        <v>71.458190000000002</v>
      </c>
      <c r="C17" s="42">
        <v>23.01314</v>
      </c>
      <c r="D17" s="42">
        <v>5.5286800000000005</v>
      </c>
      <c r="E17" s="44"/>
      <c r="F17" s="8"/>
      <c r="G17"/>
      <c r="H17" s="45"/>
      <c r="I17" s="45"/>
      <c r="J17" s="45"/>
      <c r="K17"/>
      <c r="L17"/>
      <c r="M17"/>
      <c r="N17"/>
      <c r="O17"/>
    </row>
    <row r="18" spans="1:15" s="1" customFormat="1" ht="13.5" customHeight="1" x14ac:dyDescent="0.25">
      <c r="A18" s="10" t="s">
        <v>26</v>
      </c>
      <c r="B18" s="42">
        <v>82.684610000000006</v>
      </c>
      <c r="C18" s="42">
        <v>14.47799</v>
      </c>
      <c r="D18" s="42">
        <v>2.8373900000000001</v>
      </c>
      <c r="E18" s="44"/>
      <c r="F18" s="8"/>
      <c r="G18"/>
      <c r="H18" s="45"/>
      <c r="I18" s="45"/>
      <c r="J18" s="45"/>
      <c r="K18"/>
      <c r="L18"/>
      <c r="M18"/>
      <c r="N18"/>
      <c r="O18"/>
    </row>
    <row r="19" spans="1:15" s="1" customFormat="1" ht="13.5" customHeight="1" x14ac:dyDescent="0.25">
      <c r="A19" s="10" t="s">
        <v>27</v>
      </c>
      <c r="B19" s="42">
        <v>79.834249999999997</v>
      </c>
      <c r="C19" s="42">
        <v>17.541429999999998</v>
      </c>
      <c r="D19" s="42">
        <v>2.6243099999999999</v>
      </c>
      <c r="E19" s="44"/>
      <c r="F19" s="8"/>
      <c r="G19"/>
      <c r="H19" s="45"/>
      <c r="I19" s="45"/>
      <c r="J19" s="45"/>
      <c r="K19"/>
      <c r="L19"/>
      <c r="M19"/>
      <c r="N19"/>
      <c r="O19"/>
    </row>
    <row r="20" spans="1:15" s="1" customFormat="1" ht="13.5" customHeight="1" x14ac:dyDescent="0.25">
      <c r="A20" s="10" t="s">
        <v>28</v>
      </c>
      <c r="B20" s="42">
        <v>83.539090000000002</v>
      </c>
      <c r="C20" s="42">
        <v>14.40329</v>
      </c>
      <c r="D20" s="42">
        <v>2.0576099999999999</v>
      </c>
      <c r="E20" s="44"/>
      <c r="F20" s="8"/>
      <c r="G20"/>
      <c r="H20" s="45"/>
      <c r="I20" s="45"/>
      <c r="J20" s="45"/>
      <c r="K20"/>
      <c r="L20"/>
      <c r="M20"/>
      <c r="N20"/>
      <c r="O20"/>
    </row>
    <row r="21" spans="1:15" s="1" customFormat="1" ht="13.5" customHeight="1" x14ac:dyDescent="0.25">
      <c r="A21" s="10" t="s">
        <v>29</v>
      </c>
      <c r="B21" s="42">
        <v>91.836730000000003</v>
      </c>
      <c r="C21" s="42" t="s">
        <v>47</v>
      </c>
      <c r="D21" s="42" t="s">
        <v>47</v>
      </c>
      <c r="E21" s="44"/>
      <c r="F21" s="8"/>
      <c r="G21"/>
      <c r="H21" s="45"/>
      <c r="I21" s="45"/>
      <c r="J21" s="45"/>
      <c r="K21"/>
      <c r="L21"/>
      <c r="M21"/>
      <c r="N21"/>
      <c r="O21"/>
    </row>
    <row r="22" spans="1:15" s="1" customFormat="1" ht="13.5" customHeight="1" x14ac:dyDescent="0.25">
      <c r="A22" s="10" t="s">
        <v>30</v>
      </c>
      <c r="B22" s="42">
        <v>85.299419999999998</v>
      </c>
      <c r="C22" s="42">
        <v>12.87804</v>
      </c>
      <c r="D22" s="42">
        <v>1.8225500000000001</v>
      </c>
      <c r="E22" s="44"/>
      <c r="F22" s="8"/>
      <c r="G22"/>
      <c r="H22" s="45"/>
      <c r="I22" s="45"/>
      <c r="J22" s="45"/>
      <c r="K22"/>
      <c r="L22"/>
      <c r="M22"/>
      <c r="N22"/>
      <c r="O22"/>
    </row>
    <row r="23" spans="1:15" s="1" customFormat="1" ht="13.5" customHeight="1" x14ac:dyDescent="0.25">
      <c r="A23" s="10" t="s">
        <v>31</v>
      </c>
      <c r="B23" s="42">
        <v>85.513450000000006</v>
      </c>
      <c r="C23" s="42">
        <v>12.469440000000001</v>
      </c>
      <c r="D23" s="42">
        <v>2.0171100000000002</v>
      </c>
      <c r="E23" s="44"/>
      <c r="F23" s="8"/>
      <c r="G23"/>
      <c r="H23" s="45"/>
      <c r="I23" s="45"/>
      <c r="J23" s="45"/>
      <c r="K23"/>
      <c r="L23"/>
      <c r="M23"/>
      <c r="N23"/>
      <c r="O23"/>
    </row>
    <row r="24" spans="1:15" s="1" customFormat="1" ht="13.5" customHeight="1" x14ac:dyDescent="0.25">
      <c r="A24" s="10" t="s">
        <v>32</v>
      </c>
      <c r="B24" s="42">
        <v>81.252859999999998</v>
      </c>
      <c r="C24" s="42">
        <v>16.095110000000002</v>
      </c>
      <c r="D24" s="42">
        <v>2.65204</v>
      </c>
      <c r="E24" s="44"/>
      <c r="F24" s="8"/>
      <c r="G24"/>
      <c r="H24" s="45"/>
      <c r="I24" s="45"/>
      <c r="J24" s="45"/>
      <c r="K24"/>
      <c r="L24"/>
      <c r="M24"/>
      <c r="N24"/>
      <c r="O24"/>
    </row>
    <row r="25" spans="1:15" s="1" customFormat="1" ht="13.5" customHeight="1" x14ac:dyDescent="0.25">
      <c r="A25" s="10" t="s">
        <v>33</v>
      </c>
      <c r="B25" s="42">
        <v>80.740740000000002</v>
      </c>
      <c r="C25" s="42">
        <v>16.629629999999999</v>
      </c>
      <c r="D25" s="42">
        <v>2.6296300000000001</v>
      </c>
      <c r="E25" s="44"/>
      <c r="F25" s="8"/>
      <c r="G25"/>
      <c r="H25" s="45"/>
      <c r="I25" s="45"/>
      <c r="J25" s="45"/>
      <c r="K25"/>
      <c r="L25"/>
      <c r="M25"/>
      <c r="N25"/>
      <c r="O25"/>
    </row>
    <row r="26" spans="1:15" s="1" customFormat="1" ht="13.5" customHeight="1" x14ac:dyDescent="0.25">
      <c r="A26" s="10" t="s">
        <v>34</v>
      </c>
      <c r="B26" s="42">
        <v>85.554869999999994</v>
      </c>
      <c r="C26" s="42">
        <v>10.97335</v>
      </c>
      <c r="D26" s="42">
        <v>3.4717900000000004</v>
      </c>
      <c r="E26" s="44"/>
      <c r="F26" s="8"/>
      <c r="G26"/>
      <c r="H26" s="45"/>
      <c r="I26" s="45"/>
      <c r="J26" s="45"/>
      <c r="K26"/>
      <c r="L26"/>
      <c r="M26"/>
      <c r="N26"/>
      <c r="O26"/>
    </row>
    <row r="27" spans="1:15" s="1" customFormat="1" ht="13.5" customHeight="1" x14ac:dyDescent="0.25">
      <c r="A27" s="10" t="s">
        <v>35</v>
      </c>
      <c r="B27" s="42">
        <v>69.856920000000002</v>
      </c>
      <c r="C27" s="42">
        <v>25.00902</v>
      </c>
      <c r="D27" s="42">
        <v>5.1340599999999998</v>
      </c>
      <c r="E27" s="44"/>
      <c r="F27" s="8"/>
      <c r="G27"/>
      <c r="H27" s="45"/>
      <c r="I27" s="45"/>
      <c r="J27" s="45"/>
      <c r="K27"/>
      <c r="L27"/>
      <c r="M27"/>
      <c r="N27"/>
      <c r="O27"/>
    </row>
    <row r="28" spans="1:15" s="1" customFormat="1" ht="13.5" customHeight="1" x14ac:dyDescent="0.25">
      <c r="A28" s="10" t="s">
        <v>36</v>
      </c>
      <c r="B28" s="42">
        <v>74.248410000000007</v>
      </c>
      <c r="C28" s="42">
        <v>21.9253</v>
      </c>
      <c r="D28" s="42">
        <v>3.8262999999999998</v>
      </c>
      <c r="E28" s="44"/>
      <c r="F28" s="8"/>
      <c r="G28"/>
      <c r="H28" s="45"/>
      <c r="I28" s="45"/>
      <c r="J28" s="45"/>
      <c r="K28"/>
      <c r="L28"/>
      <c r="M28"/>
      <c r="N28"/>
      <c r="O28"/>
    </row>
    <row r="29" spans="1:15" s="1" customFormat="1" ht="13.5" customHeight="1" x14ac:dyDescent="0.25">
      <c r="A29" s="10" t="s">
        <v>37</v>
      </c>
      <c r="B29" s="42">
        <v>75.784520000000001</v>
      </c>
      <c r="C29" s="42">
        <v>19.560670000000002</v>
      </c>
      <c r="D29" s="42">
        <v>4.6548100000000003</v>
      </c>
      <c r="E29" s="44"/>
      <c r="F29" s="8"/>
      <c r="G29"/>
      <c r="H29" s="45"/>
      <c r="I29" s="45"/>
      <c r="J29" s="45"/>
      <c r="K29"/>
      <c r="L29"/>
      <c r="M29"/>
      <c r="N29"/>
      <c r="O29"/>
    </row>
    <row r="30" spans="1:15" s="1" customFormat="1" ht="13.5" customHeight="1" x14ac:dyDescent="0.25">
      <c r="A30" s="10" t="s">
        <v>38</v>
      </c>
      <c r="B30" s="42">
        <v>82.371260000000007</v>
      </c>
      <c r="C30" s="42">
        <v>10.70659</v>
      </c>
      <c r="D30" s="42">
        <v>6.9221599999999999</v>
      </c>
      <c r="E30" s="44"/>
      <c r="F30" s="8"/>
      <c r="G30"/>
      <c r="H30" s="45"/>
      <c r="I30" s="45"/>
      <c r="J30" s="45"/>
    </row>
    <row r="31" spans="1:15" s="1" customFormat="1" ht="13.5" customHeight="1" x14ac:dyDescent="0.25">
      <c r="A31" s="11" t="s">
        <v>39</v>
      </c>
      <c r="B31" s="43">
        <v>82.745590000000007</v>
      </c>
      <c r="C31" s="43">
        <v>14.1058</v>
      </c>
      <c r="D31" s="43">
        <v>3.1486099999999997</v>
      </c>
      <c r="E31" s="44"/>
      <c r="F31" s="8"/>
      <c r="H31" s="45"/>
      <c r="I31" s="45"/>
      <c r="J31" s="45"/>
    </row>
    <row r="32" spans="1:15" s="20" customFormat="1" ht="13.5" customHeight="1" x14ac:dyDescent="0.2">
      <c r="A32" s="36" t="s">
        <v>48</v>
      </c>
      <c r="B32" s="35"/>
      <c r="C32" s="35"/>
      <c r="D32" s="35"/>
    </row>
    <row r="33" spans="1:4" s="9" customFormat="1" ht="14.55" customHeight="1" x14ac:dyDescent="0.2">
      <c r="A33" s="9" t="s">
        <v>40</v>
      </c>
    </row>
    <row r="34" spans="1:4" s="9" customFormat="1" ht="14.55" customHeight="1" x14ac:dyDescent="0.2">
      <c r="A34" s="9" t="str">
        <f>Index!A7</f>
        <v>© OFS 2026</v>
      </c>
    </row>
    <row r="35" spans="1:4" s="9" customFormat="1" ht="25.5" customHeight="1" x14ac:dyDescent="0.25">
      <c r="A35" s="9" t="str">
        <f>Index!A8</f>
        <v>Contact: Office fédéral de la statistique (OFS), Indicateurs de la formation, EducIndicators@bfs.admin.ch</v>
      </c>
      <c r="B35" s="1"/>
      <c r="C35" s="1"/>
      <c r="D35" s="1"/>
    </row>
    <row r="36" spans="1:4" ht="14.55" customHeight="1" x14ac:dyDescent="0.25"/>
    <row r="37" spans="1:4" ht="14.55" customHeight="1" x14ac:dyDescent="0.25"/>
  </sheetData>
  <mergeCells count="2">
    <mergeCell ref="A3:D3"/>
    <mergeCell ref="A2:C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2021-10-18T14:53:01Z</cp:lastPrinted>
  <dcterms:created xsi:type="dcterms:W3CDTF">2014-09-29T13:53:26Z</dcterms:created>
  <dcterms:modified xsi:type="dcterms:W3CDTF">2026-09-24T09:34:10Z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e4800498-715e-4241-baec-4f3e00236257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