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302 Taux de chômage HE\2026\"/>
    </mc:Choice>
  </mc:AlternateContent>
  <xr:revisionPtr revIDLastSave="0" documentId="13_ncr:1_{E4BE1AE0-9E7C-4CEC-B3A5-7286631822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3" r:id="rId1"/>
    <sheet name="T1" sheetId="1" r:id="rId2"/>
    <sheet name="T2" sheetId="4" r:id="rId3"/>
    <sheet name="TD1" sheetId="9" r:id="rId4"/>
  </sheets>
  <definedNames>
    <definedName name="_xlnm.Print_Area" localSheetId="0">Index!$A$1:$M$11</definedName>
    <definedName name="_xlnm.Print_Area" localSheetId="1">'T1'!$A$2:$W$22</definedName>
    <definedName name="_xlnm.Print_Area" localSheetId="2">'T2'!$A$2:$E$44</definedName>
    <definedName name="_xlnm.Print_Area" localSheetId="3">'TD1'!$A$2:$E$34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9" l="1"/>
  <c r="A2" i="4"/>
  <c r="A2" i="1"/>
  <c r="A9" i="3"/>
  <c r="A21" i="1" s="1"/>
  <c r="A33" i="9" l="1"/>
  <c r="A43" i="4"/>
  <c r="B7" i="3"/>
  <c r="B5" i="3"/>
  <c r="B4" i="3"/>
</calcChain>
</file>

<file path=xl/sharedStrings.xml><?xml version="1.0" encoding="utf-8"?>
<sst xmlns="http://schemas.openxmlformats.org/spreadsheetml/2006/main" count="136" uniqueCount="49">
  <si>
    <t/>
  </si>
  <si>
    <t>Total</t>
  </si>
  <si>
    <t>T1</t>
  </si>
  <si>
    <t>T2</t>
  </si>
  <si>
    <t>TD1</t>
  </si>
  <si>
    <t>%</t>
  </si>
  <si>
    <t>±</t>
  </si>
  <si>
    <t>UH</t>
  </si>
  <si>
    <t>FH/PH</t>
  </si>
  <si>
    <t>( ) Entfällt, weil statistisch nicht sicher genug</t>
  </si>
  <si>
    <t>Quelle: BFS – Absolventenstudien Hochschulen</t>
  </si>
  <si>
    <t>Auskunft: Bundesamt für Statistik (BFS), Bildungsindikatoren, educIndicators@bfs.admin.ch</t>
  </si>
  <si>
    <t>Zurück</t>
  </si>
  <si>
    <t>Daten der Grafiken</t>
  </si>
  <si>
    <t>Klicken Sie auf den entsprechenden Titel, um zu der gewünschten Tabelle zu gelangen.</t>
  </si>
  <si>
    <t>Geisteswissenschaften</t>
  </si>
  <si>
    <t>Künste</t>
  </si>
  <si>
    <t>Sozial und Erziehungswissenschaften</t>
  </si>
  <si>
    <t>Recht</t>
  </si>
  <si>
    <t>Wirtschaftswissenschaften</t>
  </si>
  <si>
    <t>Exakte und Naturwissenschaften</t>
  </si>
  <si>
    <t>Medizin und Pharmazie</t>
  </si>
  <si>
    <t>Gesundheitswesen</t>
  </si>
  <si>
    <t>Bauwesen</t>
  </si>
  <si>
    <t>Technische Wissenschaften, Agrar- und Fortswirtschaft</t>
  </si>
  <si>
    <t>Interdisziplinäre und andere</t>
  </si>
  <si>
    <t>Detaillierte Daten</t>
  </si>
  <si>
    <t>Erwerbslos</t>
  </si>
  <si>
    <t>Erwerbstätig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</si>
  <si>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</si>
  <si>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</si>
  <si>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</si>
  <si>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</si>
  <si>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</si>
  <si>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</si>
  <si>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</si>
  <si>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Bemerkungen:</t>
  </si>
  <si>
    <t>– kursiv gesetzte Daten sind in der Grafik nicht dargestellt.</t>
  </si>
  <si>
    <t>Bemerkung: berücksichtigte Abschlussstufen:</t>
  </si>
  <si>
    <t>– UH: Lizenziat/Diplom/Master; 
– FH: Bachelor/Diplom; 
– PH: Bachelor/Master/Diplom.</t>
  </si>
  <si>
    <t>– berücksichtigte Abschlussstufen:
   – UH: Lizenziat/Diplom/Master; 
   – FH: Bachelor/Diplom; 
   – PH: Bachelor/Master/Diplom.</t>
  </si>
  <si>
    <t>In % der Hochschulabsolvent/-innen: Stand ein Jahr nach Studienabschluss</t>
  </si>
  <si>
    <t>In % der Hochschulabsolventen/-innen: Stand ein Jahr nach Studienabschluss</t>
  </si>
  <si>
    <r>
      <t>2014</t>
    </r>
    <r>
      <rPr>
        <sz val="9"/>
        <rFont val="Arial"/>
        <family val="2"/>
      </rPr>
      <t>²</t>
    </r>
  </si>
  <si>
    <r>
      <t>2020</t>
    </r>
    <r>
      <rPr>
        <sz val="9"/>
        <rFont val="Arial"/>
        <family val="2"/>
      </rPr>
      <t>¹</t>
    </r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</si>
  <si>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rgb="FF000000"/>
        <rFont val="Arial"/>
        <family val="2"/>
      </rPr>
      <t>Abschlussjahr 2020: Revision der Fragen zum Arbeitsmarktstatus seit der Erhebung im Jahr 2021</t>
    </r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</si>
  <si>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indexed="8"/>
        <rFont val="Arial"/>
        <family val="2"/>
      </rPr>
      <t>Abschlussjahre 2014–2024: rückwirkende Revision der Gewichtung im Jahr 2025.</t>
    </r>
  </si>
  <si>
    <t>Erwerbslosenquote gemäss ILO der Hochschulabsolvent/-innen</t>
  </si>
  <si>
    <t>Stand am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</si>
</sst>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#\ ##0.0__;\-#\ ###\ ##0.0__;\-__;@__"/>
    <numFmt numFmtId="166" formatCode="0.0"/>
  </numFmts>
  <fonts count="47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i/>
      <sz val="8"/>
      <color indexed="8"/>
      <name val="Arial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color indexed="8"/>
      <name val="Arial "/>
    </font>
    <font>
      <sz val="8"/>
      <color theme="1"/>
      <name val="Arial "/>
    </font>
    <font>
      <b/>
      <i/>
      <sz val="8"/>
      <color indexed="8"/>
      <name val="Arial"/>
      <family val="2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vertAlign val="superscript"/>
      <sz val="8"/>
      <color indexed="8"/>
      <name val="Arial"/>
      <family val="2"/>
    </font>
    <font>
      <i/>
      <sz val="8"/>
      <color rgb="FFFF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64"/>
      </bottom>
      <diagonal/>
    </border>
  </borders>
  <cellStyleXfs count="46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7" borderId="4" applyNumberFormat="0" applyAlignment="0" applyProtection="0"/>
    <xf numFmtId="0" fontId="14" fillId="0" borderId="5" applyNumberFormat="0" applyFill="0" applyAlignment="0" applyProtection="0"/>
    <xf numFmtId="0" fontId="15" fillId="28" borderId="4" applyNumberFormat="0" applyAlignment="0" applyProtection="0"/>
    <xf numFmtId="0" fontId="16" fillId="29" borderId="0" applyNumberFormat="0" applyBorder="0" applyAlignment="0" applyProtection="0"/>
    <xf numFmtId="0" fontId="17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8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27" borderId="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32" borderId="11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10" fillId="0" borderId="0"/>
  </cellStyleXfs>
  <cellXfs count="86">
    <xf numFmtId="0" fontId="0" fillId="0" borderId="0" xfId="0"/>
    <xf numFmtId="0" fontId="29" fillId="0" borderId="0" xfId="0" applyFont="1"/>
    <xf numFmtId="0" fontId="30" fillId="0" borderId="0" xfId="0" applyFont="1"/>
    <xf numFmtId="0" fontId="31" fillId="0" borderId="0" xfId="0" applyFont="1"/>
    <xf numFmtId="0" fontId="4" fillId="0" borderId="0" xfId="0" applyFont="1"/>
    <xf numFmtId="0" fontId="32" fillId="0" borderId="0" xfId="0" applyFont="1"/>
    <xf numFmtId="0" fontId="33" fillId="0" borderId="0" xfId="30" applyFont="1" applyAlignment="1" applyProtection="1"/>
    <xf numFmtId="0" fontId="33" fillId="0" borderId="0" xfId="30" applyFont="1"/>
    <xf numFmtId="0" fontId="0" fillId="34" borderId="0" xfId="0" applyFill="1"/>
    <xf numFmtId="0" fontId="0" fillId="33" borderId="0" xfId="0" applyFill="1"/>
    <xf numFmtId="0" fontId="1" fillId="33" borderId="0" xfId="0" applyFont="1" applyFill="1"/>
    <xf numFmtId="0" fontId="0" fillId="34" borderId="0" xfId="0" applyFill="1" applyAlignment="1">
      <alignment vertical="top"/>
    </xf>
    <xf numFmtId="0" fontId="6" fillId="2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right" vertical="center" wrapText="1"/>
    </xf>
    <xf numFmtId="0" fontId="28" fillId="35" borderId="16" xfId="0" quotePrefix="1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 wrapText="1"/>
    </xf>
    <xf numFmtId="0" fontId="28" fillId="35" borderId="2" xfId="0" quotePrefix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34" fillId="37" borderId="0" xfId="0" applyFont="1" applyFill="1" applyAlignment="1">
      <alignment vertical="center" wrapText="1"/>
    </xf>
    <xf numFmtId="166" fontId="34" fillId="37" borderId="0" xfId="31" applyNumberFormat="1" applyFont="1" applyFill="1" applyBorder="1" applyAlignment="1" applyProtection="1">
      <alignment horizontal="right" vertical="center"/>
    </xf>
    <xf numFmtId="0" fontId="6" fillId="35" borderId="0" xfId="0" applyFont="1" applyFill="1"/>
    <xf numFmtId="0" fontId="35" fillId="33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32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/>
    <xf numFmtId="165" fontId="6" fillId="0" borderId="0" xfId="0" applyNumberFormat="1" applyFont="1" applyAlignment="1">
      <alignment horizontal="right" vertical="center"/>
    </xf>
    <xf numFmtId="165" fontId="6" fillId="36" borderId="0" xfId="0" applyNumberFormat="1" applyFont="1" applyFill="1" applyAlignment="1">
      <alignment horizontal="right" vertical="center"/>
    </xf>
    <xf numFmtId="165" fontId="37" fillId="0" borderId="0" xfId="0" applyNumberFormat="1" applyFont="1" applyAlignment="1">
      <alignment horizontal="right" vertical="center"/>
    </xf>
    <xf numFmtId="165" fontId="37" fillId="36" borderId="0" xfId="0" applyNumberFormat="1" applyFont="1" applyFill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5" fontId="37" fillId="36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8" fillId="33" borderId="19" xfId="0" applyFont="1" applyFill="1" applyBorder="1" applyAlignment="1">
      <alignment horizontal="right" vertical="center" wrapText="1"/>
    </xf>
    <xf numFmtId="0" fontId="39" fillId="35" borderId="16" xfId="0" quotePrefix="1" applyFont="1" applyFill="1" applyBorder="1" applyAlignment="1">
      <alignment horizontal="right" vertical="center" wrapText="1"/>
    </xf>
    <xf numFmtId="0" fontId="39" fillId="35" borderId="2" xfId="0" quotePrefix="1" applyFont="1" applyFill="1" applyBorder="1" applyAlignment="1">
      <alignment horizontal="right" vertical="center" wrapText="1"/>
    </xf>
    <xf numFmtId="0" fontId="5" fillId="37" borderId="0" xfId="0" applyFont="1" applyFill="1" applyAlignment="1">
      <alignment vertical="center" wrapText="1"/>
    </xf>
    <xf numFmtId="0" fontId="0" fillId="0" borderId="0" xfId="0" applyAlignment="1">
      <alignment vertical="top"/>
    </xf>
    <xf numFmtId="0" fontId="2" fillId="0" borderId="0" xfId="44" applyNumberFormat="1" applyFont="1" applyFill="1" applyBorder="1" applyAlignment="1" applyProtection="1">
      <alignment horizontal="left"/>
    </xf>
    <xf numFmtId="0" fontId="29" fillId="0" borderId="0" xfId="45" applyFont="1"/>
    <xf numFmtId="0" fontId="2" fillId="0" borderId="0" xfId="44" applyNumberFormat="1" applyFont="1" applyFill="1" applyBorder="1" applyAlignment="1" applyProtection="1">
      <alignment horizontal="left" vertical="center"/>
    </xf>
    <xf numFmtId="0" fontId="33" fillId="0" borderId="0" xfId="30" applyFont="1" applyAlignment="1" applyProtection="1">
      <alignment vertical="top"/>
    </xf>
    <xf numFmtId="0" fontId="33" fillId="2" borderId="0" xfId="30" applyNumberFormat="1" applyFont="1" applyFill="1" applyBorder="1" applyAlignment="1" applyProtection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top"/>
    </xf>
    <xf numFmtId="0" fontId="29" fillId="0" borderId="0" xfId="0" applyFont="1" applyAlignment="1">
      <alignment vertical="top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5" fillId="35" borderId="0" xfId="0" applyFont="1" applyFill="1" applyAlignment="1">
      <alignment horizontal="left" wrapText="1"/>
    </xf>
    <xf numFmtId="0" fontId="8" fillId="37" borderId="0" xfId="0" applyFont="1" applyFill="1" applyAlignment="1">
      <alignment vertical="center" wrapText="1"/>
    </xf>
    <xf numFmtId="166" fontId="40" fillId="37" borderId="0" xfId="31" applyNumberFormat="1" applyFont="1" applyFill="1" applyBorder="1" applyAlignment="1" applyProtection="1">
      <alignment horizontal="right" vertical="center"/>
    </xf>
    <xf numFmtId="0" fontId="40" fillId="37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166" fontId="41" fillId="37" borderId="0" xfId="31" applyNumberFormat="1" applyFont="1" applyFill="1" applyBorder="1" applyAlignment="1" applyProtection="1">
      <alignment horizontal="right" vertical="center"/>
    </xf>
    <xf numFmtId="166" fontId="42" fillId="37" borderId="0" xfId="31" applyNumberFormat="1" applyFont="1" applyFill="1" applyBorder="1" applyAlignment="1" applyProtection="1">
      <alignment horizontal="right" vertical="center"/>
    </xf>
    <xf numFmtId="0" fontId="42" fillId="37" borderId="0" xfId="0" applyFont="1" applyFill="1" applyAlignment="1">
      <alignment vertical="center" wrapText="1"/>
    </xf>
    <xf numFmtId="166" fontId="37" fillId="37" borderId="0" xfId="31" applyNumberFormat="1" applyFont="1" applyFill="1" applyBorder="1" applyAlignment="1" applyProtection="1">
      <alignment horizontal="right" vertical="center"/>
    </xf>
    <xf numFmtId="0" fontId="37" fillId="37" borderId="0" xfId="0" applyFont="1" applyFill="1" applyAlignment="1">
      <alignment vertical="center" wrapText="1"/>
    </xf>
    <xf numFmtId="165" fontId="6" fillId="0" borderId="1" xfId="0" applyNumberFormat="1" applyFont="1" applyBorder="1" applyAlignment="1">
      <alignment horizontal="right" vertical="center"/>
    </xf>
    <xf numFmtId="165" fontId="6" fillId="36" borderId="1" xfId="0" applyNumberFormat="1" applyFont="1" applyFill="1" applyBorder="1" applyAlignment="1">
      <alignment horizontal="right" vertical="center"/>
    </xf>
    <xf numFmtId="166" fontId="6" fillId="37" borderId="0" xfId="31" applyNumberFormat="1" applyFont="1" applyFill="1" applyBorder="1" applyAlignment="1" applyProtection="1">
      <alignment horizontal="right" vertical="center"/>
    </xf>
    <xf numFmtId="0" fontId="5" fillId="35" borderId="0" xfId="0" applyFont="1" applyFill="1" applyAlignment="1">
      <alignment horizontal="left"/>
    </xf>
    <xf numFmtId="0" fontId="7" fillId="35" borderId="17" xfId="0" applyFont="1" applyFill="1" applyBorder="1" applyAlignment="1">
      <alignment vertical="top"/>
    </xf>
    <xf numFmtId="0" fontId="44" fillId="37" borderId="0" xfId="0" applyFont="1" applyFill="1" applyAlignment="1">
      <alignment vertical="center" wrapText="1"/>
    </xf>
    <xf numFmtId="0" fontId="33" fillId="0" borderId="0" xfId="30" applyFont="1" applyFill="1"/>
    <xf numFmtId="166" fontId="0" fillId="0" borderId="0" xfId="0" applyNumberFormat="1"/>
    <xf numFmtId="166" fontId="9" fillId="0" borderId="0" xfId="0" applyNumberFormat="1" applyFont="1" applyAlignment="1">
      <alignment vertical="center"/>
    </xf>
    <xf numFmtId="166" fontId="6" fillId="0" borderId="0" xfId="0" applyNumberFormat="1" applyFont="1"/>
    <xf numFmtId="166" fontId="0" fillId="34" borderId="0" xfId="0" applyNumberFormat="1" applyFill="1"/>
    <xf numFmtId="0" fontId="33" fillId="0" borderId="0" xfId="30" applyFont="1" applyAlignment="1" applyProtection="1">
      <alignment horizontal="left" vertical="top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5" fillId="35" borderId="0" xfId="0" applyFont="1" applyFill="1" applyAlignment="1">
      <alignment horizontal="left" wrapText="1"/>
    </xf>
    <xf numFmtId="0" fontId="6" fillId="2" borderId="12" xfId="0" applyFont="1" applyFill="1" applyBorder="1" applyAlignment="1">
      <alignment horizontal="left" vertical="center" wrapText="1"/>
    </xf>
    <xf numFmtId="0" fontId="36" fillId="35" borderId="0" xfId="0" applyFont="1" applyFill="1" applyAlignment="1">
      <alignment horizontal="left" wrapText="1"/>
    </xf>
    <xf numFmtId="0" fontId="7" fillId="35" borderId="17" xfId="0" applyFont="1" applyFill="1" applyBorder="1" applyAlignment="1">
      <alignment horizontal="left" vertical="top" wrapText="1"/>
    </xf>
    <xf numFmtId="0" fontId="35" fillId="33" borderId="18" xfId="0" applyFont="1" applyFill="1" applyBorder="1" applyAlignment="1">
      <alignment horizontal="center" wrapText="1"/>
    </xf>
    <xf numFmtId="0" fontId="35" fillId="33" borderId="22" xfId="0" applyFont="1" applyFill="1" applyBorder="1" applyAlignment="1">
      <alignment horizontal="center" wrapText="1"/>
    </xf>
    <xf numFmtId="0" fontId="38" fillId="33" borderId="19" xfId="0" applyFont="1" applyFill="1" applyBorder="1" applyAlignment="1">
      <alignment vertical="center" wrapText="1"/>
    </xf>
    <xf numFmtId="0" fontId="38" fillId="33" borderId="20" xfId="0" applyFont="1" applyFill="1" applyBorder="1" applyAlignment="1">
      <alignment vertical="center" wrapText="1"/>
    </xf>
    <xf numFmtId="0" fontId="38" fillId="33" borderId="21" xfId="0" applyFont="1" applyFill="1" applyBorder="1" applyAlignment="1">
      <alignment vertical="center" wrapText="1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43" xr:uid="{00000000-0005-0000-0000-00001E000000}"/>
    <cellStyle name="Milliers" xfId="31" builtinId="3"/>
    <cellStyle name="Neutre" xfId="32" builtinId="28" customBuiltin="1"/>
    <cellStyle name="Normal" xfId="0" builtinId="0"/>
    <cellStyle name="Normal 3" xfId="45" xr:uid="{00000000-0005-0000-0000-000022000000}"/>
    <cellStyle name="Pourcentage 2" xfId="44" xr:uid="{00000000-0005-0000-0000-000023000000}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63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"/>
  <sheetViews>
    <sheetView showGridLines="0" tabSelected="1" zoomScaleNormal="100" workbookViewId="0">
      <selection activeCell="A12" sqref="A12"/>
    </sheetView>
  </sheetViews>
  <sheetFormatPr baseColWidth="10" defaultColWidth="9" defaultRowHeight="13.2"/>
  <cols>
    <col min="1" max="1" width="4.296875" style="1" customWidth="1"/>
    <col min="2" max="14" width="9" style="1"/>
    <col min="15" max="15" width="2.296875" style="1" customWidth="1"/>
    <col min="16" max="16384" width="9" style="1"/>
  </cols>
  <sheetData>
    <row r="1" spans="1:256" s="2" customFormat="1" ht="32.25" customHeight="1">
      <c r="A1" s="52" t="s">
        <v>47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56" ht="13.5" customHeight="1">
      <c r="A2" s="3" t="s">
        <v>14</v>
      </c>
      <c r="B2" s="3"/>
    </row>
    <row r="3" spans="1:256" ht="25.5" customHeight="1">
      <c r="A3" s="4" t="s">
        <v>13</v>
      </c>
      <c r="B3" s="3"/>
    </row>
    <row r="4" spans="1:256" ht="13.5" customHeight="1">
      <c r="A4" s="5" t="s">
        <v>2</v>
      </c>
      <c r="B4" s="6" t="str">
        <f>'T1'!A2</f>
        <v>Erwerbslosenquote gemäss ILO der Hochschulabsolvent/-innen, Abschlussjahren 2004–2024</v>
      </c>
      <c r="C4" s="6"/>
      <c r="D4" s="6"/>
      <c r="E4" s="6"/>
      <c r="F4" s="6"/>
      <c r="G4" s="6"/>
      <c r="H4" s="6"/>
      <c r="I4" s="6"/>
    </row>
    <row r="5" spans="1:256" s="27" customFormat="1" ht="13.5" customHeight="1">
      <c r="A5" s="26" t="s">
        <v>3</v>
      </c>
      <c r="B5" s="74" t="str">
        <f>'T2'!A2</f>
        <v>Erwerbslosenquote gemäss ILO der Hochschulabsolvent/-innen nach Fachbereichsgruppe HS, Abschlussjahr 2024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256" ht="25.5" customHeight="1">
      <c r="A6" s="4" t="s">
        <v>26</v>
      </c>
      <c r="B6" s="3"/>
    </row>
    <row r="7" spans="1:256" ht="13.5" customHeight="1">
      <c r="A7" s="5" t="s">
        <v>4</v>
      </c>
      <c r="B7" s="6" t="str">
        <f>'TD1'!A2</f>
        <v>Erwerbslosenquote gemäss ILO der Hochschulabsolvent/-innen nach Grossregion, Abschlussjahr 2024</v>
      </c>
      <c r="C7" s="6"/>
      <c r="D7" s="6"/>
      <c r="E7" s="6"/>
      <c r="F7" s="6"/>
      <c r="G7" s="6"/>
      <c r="H7" s="6"/>
      <c r="I7" s="6"/>
      <c r="J7" s="7"/>
      <c r="K7" s="7"/>
    </row>
    <row r="8" spans="1:256" s="43" customFormat="1" ht="25.5" customHeight="1">
      <c r="A8" s="42" t="s">
        <v>48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</row>
    <row r="9" spans="1:256" s="43" customFormat="1" ht="13.5" customHeight="1">
      <c r="A9" s="42" t="str">
        <f>"© BFS "&amp; RIGHT(A8,4)</f>
        <v>© BFS 2026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</row>
    <row r="10" spans="1:256" ht="25.5" customHeight="1">
      <c r="A10" s="69" t="s">
        <v>11</v>
      </c>
      <c r="B10" s="69"/>
      <c r="C10" s="69"/>
      <c r="D10" s="69"/>
      <c r="E10" s="69"/>
      <c r="F10" s="69"/>
      <c r="G10" s="69"/>
      <c r="H10" s="69"/>
      <c r="I10" s="69"/>
      <c r="J10"/>
    </row>
  </sheetData>
  <mergeCells count="1">
    <mergeCell ref="B5:M5"/>
  </mergeCells>
  <hyperlinks>
    <hyperlink ref="B4:I4" location="'T1'!A1" display="'T1'!A1" xr:uid="{00000000-0004-0000-0000-000000000000}"/>
    <hyperlink ref="B5:I5" location="'T2'!A1" display="'T2'!A1" xr:uid="{00000000-0004-0000-0000-000001000000}"/>
    <hyperlink ref="B4:H4" location="'T1'!A1" display="'T1'!A1" xr:uid="{00000000-0004-0000-0000-000002000000}"/>
    <hyperlink ref="B5:H5" location="'T2'!A1" display="'T2'!A1" xr:uid="{00000000-0004-0000-0000-000003000000}"/>
    <hyperlink ref="B7:I7" location="'T1'!A1" display="'T1'!A1" xr:uid="{00000000-0004-0000-0000-000004000000}"/>
    <hyperlink ref="B7:H7" location="'T1'!A1" display="'T1'!A1" xr:uid="{00000000-0004-0000-0000-000005000000}"/>
    <hyperlink ref="B7:K7" location="'TD1'!A1" display="'TD1'!A1" xr:uid="{00000000-0004-0000-0000-000006000000}"/>
    <hyperlink ref="A10:I10" r:id="rId1" display="Auskunft: Bundesamt für Statistik (BFS), Bildungsindikatoren, educIndicators@bfs.admin.ch" xr:uid="{187905DC-0069-4D7F-8ACF-A744AB04664A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5"/>
  <sheetViews>
    <sheetView showGridLines="0" zoomScaleNormal="100" zoomScaleSheetLayoutView="100" workbookViewId="0"/>
  </sheetViews>
  <sheetFormatPr baseColWidth="10" defaultColWidth="11" defaultRowHeight="13.8"/>
  <cols>
    <col min="1" max="1" width="20.59765625" style="8" customWidth="1"/>
    <col min="2" max="23" width="5.19921875" style="8" customWidth="1"/>
    <col min="24" max="260" width="11" style="8"/>
    <col min="261" max="261" width="24.19921875" style="8" customWidth="1"/>
    <col min="262" max="275" width="6.296875" style="8" customWidth="1"/>
    <col min="276" max="516" width="11" style="8"/>
    <col min="517" max="517" width="24.19921875" style="8" customWidth="1"/>
    <col min="518" max="531" width="6.296875" style="8" customWidth="1"/>
    <col min="532" max="772" width="11" style="8"/>
    <col min="773" max="773" width="24.19921875" style="8" customWidth="1"/>
    <col min="774" max="787" width="6.296875" style="8" customWidth="1"/>
    <col min="788" max="1028" width="11" style="8"/>
    <col min="1029" max="1029" width="24.19921875" style="8" customWidth="1"/>
    <col min="1030" max="1043" width="6.296875" style="8" customWidth="1"/>
    <col min="1044" max="1284" width="11" style="8"/>
    <col min="1285" max="1285" width="24.19921875" style="8" customWidth="1"/>
    <col min="1286" max="1299" width="6.296875" style="8" customWidth="1"/>
    <col min="1300" max="1540" width="11" style="8"/>
    <col min="1541" max="1541" width="24.19921875" style="8" customWidth="1"/>
    <col min="1542" max="1555" width="6.296875" style="8" customWidth="1"/>
    <col min="1556" max="1796" width="11" style="8"/>
    <col min="1797" max="1797" width="24.19921875" style="8" customWidth="1"/>
    <col min="1798" max="1811" width="6.296875" style="8" customWidth="1"/>
    <col min="1812" max="2052" width="11" style="8"/>
    <col min="2053" max="2053" width="24.19921875" style="8" customWidth="1"/>
    <col min="2054" max="2067" width="6.296875" style="8" customWidth="1"/>
    <col min="2068" max="2308" width="11" style="8"/>
    <col min="2309" max="2309" width="24.19921875" style="8" customWidth="1"/>
    <col min="2310" max="2323" width="6.296875" style="8" customWidth="1"/>
    <col min="2324" max="2564" width="11" style="8"/>
    <col min="2565" max="2565" width="24.19921875" style="8" customWidth="1"/>
    <col min="2566" max="2579" width="6.296875" style="8" customWidth="1"/>
    <col min="2580" max="2820" width="11" style="8"/>
    <col min="2821" max="2821" width="24.19921875" style="8" customWidth="1"/>
    <col min="2822" max="2835" width="6.296875" style="8" customWidth="1"/>
    <col min="2836" max="3076" width="11" style="8"/>
    <col min="3077" max="3077" width="24.19921875" style="8" customWidth="1"/>
    <col min="3078" max="3091" width="6.296875" style="8" customWidth="1"/>
    <col min="3092" max="3332" width="11" style="8"/>
    <col min="3333" max="3333" width="24.19921875" style="8" customWidth="1"/>
    <col min="3334" max="3347" width="6.296875" style="8" customWidth="1"/>
    <col min="3348" max="3588" width="11" style="8"/>
    <col min="3589" max="3589" width="24.19921875" style="8" customWidth="1"/>
    <col min="3590" max="3603" width="6.296875" style="8" customWidth="1"/>
    <col min="3604" max="3844" width="11" style="8"/>
    <col min="3845" max="3845" width="24.19921875" style="8" customWidth="1"/>
    <col min="3846" max="3859" width="6.296875" style="8" customWidth="1"/>
    <col min="3860" max="4100" width="11" style="8"/>
    <col min="4101" max="4101" width="24.19921875" style="8" customWidth="1"/>
    <col min="4102" max="4115" width="6.296875" style="8" customWidth="1"/>
    <col min="4116" max="4356" width="11" style="8"/>
    <col min="4357" max="4357" width="24.19921875" style="8" customWidth="1"/>
    <col min="4358" max="4371" width="6.296875" style="8" customWidth="1"/>
    <col min="4372" max="4612" width="11" style="8"/>
    <col min="4613" max="4613" width="24.19921875" style="8" customWidth="1"/>
    <col min="4614" max="4627" width="6.296875" style="8" customWidth="1"/>
    <col min="4628" max="4868" width="11" style="8"/>
    <col min="4869" max="4869" width="24.19921875" style="8" customWidth="1"/>
    <col min="4870" max="4883" width="6.296875" style="8" customWidth="1"/>
    <col min="4884" max="5124" width="11" style="8"/>
    <col min="5125" max="5125" width="24.19921875" style="8" customWidth="1"/>
    <col min="5126" max="5139" width="6.296875" style="8" customWidth="1"/>
    <col min="5140" max="5380" width="11" style="8"/>
    <col min="5381" max="5381" width="24.19921875" style="8" customWidth="1"/>
    <col min="5382" max="5395" width="6.296875" style="8" customWidth="1"/>
    <col min="5396" max="5636" width="11" style="8"/>
    <col min="5637" max="5637" width="24.19921875" style="8" customWidth="1"/>
    <col min="5638" max="5651" width="6.296875" style="8" customWidth="1"/>
    <col min="5652" max="5892" width="11" style="8"/>
    <col min="5893" max="5893" width="24.19921875" style="8" customWidth="1"/>
    <col min="5894" max="5907" width="6.296875" style="8" customWidth="1"/>
    <col min="5908" max="6148" width="11" style="8"/>
    <col min="6149" max="6149" width="24.19921875" style="8" customWidth="1"/>
    <col min="6150" max="6163" width="6.296875" style="8" customWidth="1"/>
    <col min="6164" max="6404" width="11" style="8"/>
    <col min="6405" max="6405" width="24.19921875" style="8" customWidth="1"/>
    <col min="6406" max="6419" width="6.296875" style="8" customWidth="1"/>
    <col min="6420" max="6660" width="11" style="8"/>
    <col min="6661" max="6661" width="24.19921875" style="8" customWidth="1"/>
    <col min="6662" max="6675" width="6.296875" style="8" customWidth="1"/>
    <col min="6676" max="6916" width="11" style="8"/>
    <col min="6917" max="6917" width="24.19921875" style="8" customWidth="1"/>
    <col min="6918" max="6931" width="6.296875" style="8" customWidth="1"/>
    <col min="6932" max="7172" width="11" style="8"/>
    <col min="7173" max="7173" width="24.19921875" style="8" customWidth="1"/>
    <col min="7174" max="7187" width="6.296875" style="8" customWidth="1"/>
    <col min="7188" max="7428" width="11" style="8"/>
    <col min="7429" max="7429" width="24.19921875" style="8" customWidth="1"/>
    <col min="7430" max="7443" width="6.296875" style="8" customWidth="1"/>
    <col min="7444" max="7684" width="11" style="8"/>
    <col min="7685" max="7685" width="24.19921875" style="8" customWidth="1"/>
    <col min="7686" max="7699" width="6.296875" style="8" customWidth="1"/>
    <col min="7700" max="7940" width="11" style="8"/>
    <col min="7941" max="7941" width="24.19921875" style="8" customWidth="1"/>
    <col min="7942" max="7955" width="6.296875" style="8" customWidth="1"/>
    <col min="7956" max="8196" width="11" style="8"/>
    <col min="8197" max="8197" width="24.19921875" style="8" customWidth="1"/>
    <col min="8198" max="8211" width="6.296875" style="8" customWidth="1"/>
    <col min="8212" max="8452" width="11" style="8"/>
    <col min="8453" max="8453" width="24.19921875" style="8" customWidth="1"/>
    <col min="8454" max="8467" width="6.296875" style="8" customWidth="1"/>
    <col min="8468" max="8708" width="11" style="8"/>
    <col min="8709" max="8709" width="24.19921875" style="8" customWidth="1"/>
    <col min="8710" max="8723" width="6.296875" style="8" customWidth="1"/>
    <col min="8724" max="8964" width="11" style="8"/>
    <col min="8965" max="8965" width="24.19921875" style="8" customWidth="1"/>
    <col min="8966" max="8979" width="6.296875" style="8" customWidth="1"/>
    <col min="8980" max="9220" width="11" style="8"/>
    <col min="9221" max="9221" width="24.19921875" style="8" customWidth="1"/>
    <col min="9222" max="9235" width="6.296875" style="8" customWidth="1"/>
    <col min="9236" max="9476" width="11" style="8"/>
    <col min="9477" max="9477" width="24.19921875" style="8" customWidth="1"/>
    <col min="9478" max="9491" width="6.296875" style="8" customWidth="1"/>
    <col min="9492" max="9732" width="11" style="8"/>
    <col min="9733" max="9733" width="24.19921875" style="8" customWidth="1"/>
    <col min="9734" max="9747" width="6.296875" style="8" customWidth="1"/>
    <col min="9748" max="9988" width="11" style="8"/>
    <col min="9989" max="9989" width="24.19921875" style="8" customWidth="1"/>
    <col min="9990" max="10003" width="6.296875" style="8" customWidth="1"/>
    <col min="10004" max="10244" width="11" style="8"/>
    <col min="10245" max="10245" width="24.19921875" style="8" customWidth="1"/>
    <col min="10246" max="10259" width="6.296875" style="8" customWidth="1"/>
    <col min="10260" max="10500" width="11" style="8"/>
    <col min="10501" max="10501" width="24.19921875" style="8" customWidth="1"/>
    <col min="10502" max="10515" width="6.296875" style="8" customWidth="1"/>
    <col min="10516" max="10756" width="11" style="8"/>
    <col min="10757" max="10757" width="24.19921875" style="8" customWidth="1"/>
    <col min="10758" max="10771" width="6.296875" style="8" customWidth="1"/>
    <col min="10772" max="11012" width="11" style="8"/>
    <col min="11013" max="11013" width="24.19921875" style="8" customWidth="1"/>
    <col min="11014" max="11027" width="6.296875" style="8" customWidth="1"/>
    <col min="11028" max="11268" width="11" style="8"/>
    <col min="11269" max="11269" width="24.19921875" style="8" customWidth="1"/>
    <col min="11270" max="11283" width="6.296875" style="8" customWidth="1"/>
    <col min="11284" max="11524" width="11" style="8"/>
    <col min="11525" max="11525" width="24.19921875" style="8" customWidth="1"/>
    <col min="11526" max="11539" width="6.296875" style="8" customWidth="1"/>
    <col min="11540" max="11780" width="11" style="8"/>
    <col min="11781" max="11781" width="24.19921875" style="8" customWidth="1"/>
    <col min="11782" max="11795" width="6.296875" style="8" customWidth="1"/>
    <col min="11796" max="12036" width="11" style="8"/>
    <col min="12037" max="12037" width="24.19921875" style="8" customWidth="1"/>
    <col min="12038" max="12051" width="6.296875" style="8" customWidth="1"/>
    <col min="12052" max="12292" width="11" style="8"/>
    <col min="12293" max="12293" width="24.19921875" style="8" customWidth="1"/>
    <col min="12294" max="12307" width="6.296875" style="8" customWidth="1"/>
    <col min="12308" max="12548" width="11" style="8"/>
    <col min="12549" max="12549" width="24.19921875" style="8" customWidth="1"/>
    <col min="12550" max="12563" width="6.296875" style="8" customWidth="1"/>
    <col min="12564" max="12804" width="11" style="8"/>
    <col min="12805" max="12805" width="24.19921875" style="8" customWidth="1"/>
    <col min="12806" max="12819" width="6.296875" style="8" customWidth="1"/>
    <col min="12820" max="13060" width="11" style="8"/>
    <col min="13061" max="13061" width="24.19921875" style="8" customWidth="1"/>
    <col min="13062" max="13075" width="6.296875" style="8" customWidth="1"/>
    <col min="13076" max="13316" width="11" style="8"/>
    <col min="13317" max="13317" width="24.19921875" style="8" customWidth="1"/>
    <col min="13318" max="13331" width="6.296875" style="8" customWidth="1"/>
    <col min="13332" max="13572" width="11" style="8"/>
    <col min="13573" max="13573" width="24.19921875" style="8" customWidth="1"/>
    <col min="13574" max="13587" width="6.296875" style="8" customWidth="1"/>
    <col min="13588" max="13828" width="11" style="8"/>
    <col min="13829" max="13829" width="24.19921875" style="8" customWidth="1"/>
    <col min="13830" max="13843" width="6.296875" style="8" customWidth="1"/>
    <col min="13844" max="14084" width="11" style="8"/>
    <col min="14085" max="14085" width="24.19921875" style="8" customWidth="1"/>
    <col min="14086" max="14099" width="6.296875" style="8" customWidth="1"/>
    <col min="14100" max="14340" width="11" style="8"/>
    <col min="14341" max="14341" width="24.19921875" style="8" customWidth="1"/>
    <col min="14342" max="14355" width="6.296875" style="8" customWidth="1"/>
    <col min="14356" max="14596" width="11" style="8"/>
    <col min="14597" max="14597" width="24.19921875" style="8" customWidth="1"/>
    <col min="14598" max="14611" width="6.296875" style="8" customWidth="1"/>
    <col min="14612" max="14852" width="11" style="8"/>
    <col min="14853" max="14853" width="24.19921875" style="8" customWidth="1"/>
    <col min="14854" max="14867" width="6.296875" style="8" customWidth="1"/>
    <col min="14868" max="15108" width="11" style="8"/>
    <col min="15109" max="15109" width="24.19921875" style="8" customWidth="1"/>
    <col min="15110" max="15123" width="6.296875" style="8" customWidth="1"/>
    <col min="15124" max="15364" width="11" style="8"/>
    <col min="15365" max="15365" width="24.19921875" style="8" customWidth="1"/>
    <col min="15366" max="15379" width="6.296875" style="8" customWidth="1"/>
    <col min="15380" max="15620" width="11" style="8"/>
    <col min="15621" max="15621" width="24.19921875" style="8" customWidth="1"/>
    <col min="15622" max="15635" width="6.296875" style="8" customWidth="1"/>
    <col min="15636" max="15876" width="11" style="8"/>
    <col min="15877" max="15877" width="24.19921875" style="8" customWidth="1"/>
    <col min="15878" max="15891" width="6.296875" style="8" customWidth="1"/>
    <col min="15892" max="16132" width="11" style="8"/>
    <col min="16133" max="16133" width="24.19921875" style="8" customWidth="1"/>
    <col min="16134" max="16147" width="6.296875" style="8" customWidth="1"/>
    <col min="16148" max="16384" width="11" style="8"/>
  </cols>
  <sheetData>
    <row r="1" spans="1:23" s="11" customFormat="1" ht="13.5" customHeight="1">
      <c r="A1" s="45" t="s">
        <v>12</v>
      </c>
    </row>
    <row r="2" spans="1:23" ht="13.5" customHeight="1">
      <c r="A2" s="10" t="str">
        <f>"Erwerbslosenquote gemäss ILO der Hochschulabsolvent/-innen, Abschlussjahren 2004–"&amp;RIGHT(Index!A8,4)-2</f>
        <v>Erwerbslosenquote gemäss ILO der Hochschulabsolvent/-innen, Abschlussjahren 2004–2024</v>
      </c>
      <c r="B2" s="10"/>
      <c r="C2" s="10"/>
      <c r="D2" s="10"/>
      <c r="E2" s="10"/>
      <c r="F2" s="10"/>
      <c r="G2" s="10"/>
      <c r="H2" s="10"/>
      <c r="I2" s="10"/>
      <c r="J2" s="10"/>
    </row>
    <row r="3" spans="1:23" customFormat="1" ht="13.5" customHeight="1">
      <c r="A3" s="67" t="s">
        <v>41</v>
      </c>
      <c r="B3" s="67"/>
      <c r="C3" s="67"/>
      <c r="D3" s="67"/>
      <c r="E3" s="67"/>
      <c r="F3" s="8"/>
    </row>
    <row r="4" spans="1:23" s="13" customFormat="1" ht="13.5" customHeight="1">
      <c r="A4" s="12" t="s">
        <v>0</v>
      </c>
      <c r="B4" s="75">
        <v>2004</v>
      </c>
      <c r="C4" s="78"/>
      <c r="D4" s="76">
        <v>2006</v>
      </c>
      <c r="E4" s="76"/>
      <c r="F4" s="75">
        <v>2008</v>
      </c>
      <c r="G4" s="76"/>
      <c r="H4" s="75">
        <v>2010</v>
      </c>
      <c r="I4" s="76"/>
      <c r="J4" s="75">
        <v>2012</v>
      </c>
      <c r="K4" s="78"/>
      <c r="L4" s="75" t="s">
        <v>43</v>
      </c>
      <c r="M4" s="78"/>
      <c r="N4" s="75">
        <v>2016</v>
      </c>
      <c r="O4" s="76"/>
      <c r="P4" s="75">
        <v>2018</v>
      </c>
      <c r="Q4" s="76"/>
      <c r="R4" s="75" t="s">
        <v>44</v>
      </c>
      <c r="S4" s="76"/>
      <c r="T4" s="75">
        <v>2022</v>
      </c>
      <c r="U4" s="76"/>
      <c r="V4" s="75">
        <v>2024</v>
      </c>
      <c r="W4" s="76"/>
    </row>
    <row r="5" spans="1:23" s="13" customFormat="1" ht="13.5" customHeight="1">
      <c r="A5" s="14"/>
      <c r="B5" s="15" t="s">
        <v>5</v>
      </c>
      <c r="C5" s="16" t="s">
        <v>6</v>
      </c>
      <c r="D5" s="15" t="s">
        <v>5</v>
      </c>
      <c r="E5" s="16" t="s">
        <v>6</v>
      </c>
      <c r="F5" s="15" t="s">
        <v>5</v>
      </c>
      <c r="G5" s="16" t="s">
        <v>6</v>
      </c>
      <c r="H5" s="15" t="s">
        <v>5</v>
      </c>
      <c r="I5" s="16" t="s">
        <v>6</v>
      </c>
      <c r="J5" s="15" t="s">
        <v>5</v>
      </c>
      <c r="K5" s="16" t="s">
        <v>6</v>
      </c>
      <c r="L5" s="15" t="s">
        <v>5</v>
      </c>
      <c r="M5" s="16" t="s">
        <v>6</v>
      </c>
      <c r="N5" s="17" t="s">
        <v>5</v>
      </c>
      <c r="O5" s="18" t="s">
        <v>6</v>
      </c>
      <c r="P5" s="17" t="s">
        <v>5</v>
      </c>
      <c r="Q5" s="18" t="s">
        <v>6</v>
      </c>
      <c r="R5" s="17" t="s">
        <v>5</v>
      </c>
      <c r="S5" s="18" t="s">
        <v>6</v>
      </c>
      <c r="T5" s="17" t="s">
        <v>5</v>
      </c>
      <c r="U5" s="18" t="s">
        <v>6</v>
      </c>
      <c r="V5" s="17" t="s">
        <v>5</v>
      </c>
      <c r="W5" s="18" t="s">
        <v>6</v>
      </c>
    </row>
    <row r="6" spans="1:23" s="57" customFormat="1" ht="13.5" customHeight="1">
      <c r="A6" s="54" t="s">
        <v>1</v>
      </c>
      <c r="B6" s="55"/>
      <c r="C6" s="55"/>
      <c r="D6" s="55"/>
      <c r="E6" s="56"/>
      <c r="F6" s="55"/>
      <c r="G6" s="55"/>
      <c r="H6" s="55"/>
      <c r="I6" s="56"/>
      <c r="J6" s="55"/>
      <c r="K6" s="56"/>
      <c r="L6" s="55"/>
      <c r="M6" s="56"/>
      <c r="N6" s="55"/>
      <c r="O6" s="56"/>
      <c r="P6" s="56"/>
      <c r="Q6" s="56"/>
      <c r="R6" s="56"/>
      <c r="S6" s="56"/>
      <c r="T6" s="56"/>
      <c r="U6" s="56"/>
      <c r="V6" s="56"/>
      <c r="W6" s="56"/>
    </row>
    <row r="7" spans="1:23" s="20" customFormat="1" ht="13.5" customHeight="1">
      <c r="A7" s="35" t="s">
        <v>27</v>
      </c>
      <c r="B7" s="29">
        <v>4.8793100000000003</v>
      </c>
      <c r="C7" s="30">
        <v>0.3</v>
      </c>
      <c r="D7" s="29">
        <v>3.86185</v>
      </c>
      <c r="E7" s="30">
        <v>0.3</v>
      </c>
      <c r="F7" s="29">
        <v>4.0230600000000001</v>
      </c>
      <c r="G7" s="30">
        <v>0.3</v>
      </c>
      <c r="H7" s="29">
        <v>2.8698600000000001</v>
      </c>
      <c r="I7" s="30">
        <v>0.2</v>
      </c>
      <c r="J7" s="29">
        <v>3.31073</v>
      </c>
      <c r="K7" s="30">
        <v>0.2</v>
      </c>
      <c r="L7" s="29">
        <v>3.7378900000000002</v>
      </c>
      <c r="M7" s="30">
        <v>0.2</v>
      </c>
      <c r="N7" s="29">
        <v>3.8422100000000001</v>
      </c>
      <c r="O7" s="30">
        <v>0.2</v>
      </c>
      <c r="P7" s="29">
        <v>3.28687</v>
      </c>
      <c r="Q7" s="30">
        <v>0.2</v>
      </c>
      <c r="R7" s="29">
        <v>2.6625200000000002</v>
      </c>
      <c r="S7" s="30">
        <v>0.2</v>
      </c>
      <c r="T7" s="29">
        <v>3.2145700000000001</v>
      </c>
      <c r="U7" s="30">
        <v>0.2</v>
      </c>
      <c r="V7" s="29">
        <v>4.94815</v>
      </c>
      <c r="W7" s="30">
        <v>0.3</v>
      </c>
    </row>
    <row r="8" spans="1:23" s="20" customFormat="1" ht="13.5" customHeight="1">
      <c r="A8" s="35" t="s">
        <v>28</v>
      </c>
      <c r="B8" s="31">
        <v>95.120689999999996</v>
      </c>
      <c r="C8" s="32">
        <v>0.3</v>
      </c>
      <c r="D8" s="31">
        <v>96.138149999999996</v>
      </c>
      <c r="E8" s="32">
        <v>0.3</v>
      </c>
      <c r="F8" s="31">
        <v>95.976939999999999</v>
      </c>
      <c r="G8" s="32">
        <v>0.3</v>
      </c>
      <c r="H8" s="31">
        <v>97.130139999999997</v>
      </c>
      <c r="I8" s="32">
        <v>0.2</v>
      </c>
      <c r="J8" s="31">
        <v>96.689269999999993</v>
      </c>
      <c r="K8" s="32">
        <v>0.2</v>
      </c>
      <c r="L8" s="31">
        <v>96.262110000000007</v>
      </c>
      <c r="M8" s="32">
        <v>0.2</v>
      </c>
      <c r="N8" s="31">
        <v>96.157790000000006</v>
      </c>
      <c r="O8" s="32">
        <v>0.2</v>
      </c>
      <c r="P8" s="29">
        <v>96.713130000000007</v>
      </c>
      <c r="Q8" s="30">
        <v>0.2</v>
      </c>
      <c r="R8" s="29">
        <v>97.337479999999999</v>
      </c>
      <c r="S8" s="30">
        <v>0.2</v>
      </c>
      <c r="T8" s="29">
        <v>96.785430000000005</v>
      </c>
      <c r="U8" s="30">
        <v>0.2</v>
      </c>
      <c r="V8" s="29">
        <v>95.051850000000002</v>
      </c>
      <c r="W8" s="30">
        <v>0.3</v>
      </c>
    </row>
    <row r="9" spans="1:23" s="19" customFormat="1" ht="13.5" customHeight="1">
      <c r="A9" s="40" t="s">
        <v>7</v>
      </c>
      <c r="B9" s="22"/>
      <c r="C9" s="22"/>
      <c r="D9" s="22"/>
      <c r="E9" s="21"/>
      <c r="F9" s="22"/>
      <c r="G9" s="22"/>
      <c r="H9" s="22"/>
      <c r="I9" s="21"/>
      <c r="J9" s="22"/>
      <c r="K9" s="21"/>
      <c r="L9" s="22"/>
      <c r="M9" s="21"/>
      <c r="N9" s="22"/>
      <c r="O9" s="21"/>
      <c r="P9" s="21"/>
      <c r="Q9" s="21"/>
      <c r="R9" s="21"/>
      <c r="S9" s="21"/>
      <c r="T9" s="68"/>
      <c r="U9" s="68"/>
      <c r="V9" s="68"/>
      <c r="W9" s="68"/>
    </row>
    <row r="10" spans="1:23" s="20" customFormat="1" ht="13.5" customHeight="1">
      <c r="A10" s="35" t="s">
        <v>27</v>
      </c>
      <c r="B10" s="29">
        <v>5.5387599999999999</v>
      </c>
      <c r="C10" s="30">
        <v>0.4</v>
      </c>
      <c r="D10" s="29">
        <v>4.7645999999999997</v>
      </c>
      <c r="E10" s="30">
        <v>0.4</v>
      </c>
      <c r="F10" s="29">
        <v>5.3442100000000003</v>
      </c>
      <c r="G10" s="30">
        <v>0.4</v>
      </c>
      <c r="H10" s="29">
        <v>3.5729099999999998</v>
      </c>
      <c r="I10" s="30">
        <v>0.3</v>
      </c>
      <c r="J10" s="29">
        <v>3.89697</v>
      </c>
      <c r="K10" s="30">
        <v>0.3</v>
      </c>
      <c r="L10" s="29">
        <v>4.5999999999999996</v>
      </c>
      <c r="M10" s="30">
        <v>0.3</v>
      </c>
      <c r="N10" s="29">
        <v>4.7603200000000001</v>
      </c>
      <c r="O10" s="30">
        <v>0.3</v>
      </c>
      <c r="P10" s="29">
        <v>4.0008699999999999</v>
      </c>
      <c r="Q10" s="30">
        <v>0.3</v>
      </c>
      <c r="R10" s="29">
        <v>3.2652700000000001</v>
      </c>
      <c r="S10" s="30">
        <v>0.3</v>
      </c>
      <c r="T10" s="29">
        <v>3.9394499999999999</v>
      </c>
      <c r="U10" s="30">
        <v>0.3</v>
      </c>
      <c r="V10" s="29">
        <v>6.40524</v>
      </c>
      <c r="W10" s="30">
        <v>0.5</v>
      </c>
    </row>
    <row r="11" spans="1:23" s="20" customFormat="1" ht="13.5" customHeight="1">
      <c r="A11" s="35" t="s">
        <v>28</v>
      </c>
      <c r="B11" s="31">
        <v>94.461240000000004</v>
      </c>
      <c r="C11" s="32">
        <v>0.4</v>
      </c>
      <c r="D11" s="31">
        <v>95.235399999999998</v>
      </c>
      <c r="E11" s="32">
        <v>0.4</v>
      </c>
      <c r="F11" s="31">
        <v>94.655789999999996</v>
      </c>
      <c r="G11" s="32">
        <v>0.4</v>
      </c>
      <c r="H11" s="31">
        <v>96.427090000000007</v>
      </c>
      <c r="I11" s="32">
        <v>0.3</v>
      </c>
      <c r="J11" s="31">
        <v>96.103030000000004</v>
      </c>
      <c r="K11" s="32">
        <v>0.3</v>
      </c>
      <c r="L11" s="31">
        <v>95.4</v>
      </c>
      <c r="M11" s="32">
        <v>0.3</v>
      </c>
      <c r="N11" s="31">
        <v>95.239680000000007</v>
      </c>
      <c r="O11" s="32">
        <v>0.3</v>
      </c>
      <c r="P11" s="29">
        <v>95.999129999999994</v>
      </c>
      <c r="Q11" s="30">
        <v>0.3</v>
      </c>
      <c r="R11" s="29">
        <v>96.734729999999999</v>
      </c>
      <c r="S11" s="30">
        <v>0.3</v>
      </c>
      <c r="T11" s="29">
        <v>96.060550000000006</v>
      </c>
      <c r="U11" s="30">
        <v>0.3</v>
      </c>
      <c r="V11" s="29">
        <v>93.594759999999994</v>
      </c>
      <c r="W11" s="30">
        <v>0.5</v>
      </c>
    </row>
    <row r="12" spans="1:23" s="19" customFormat="1" ht="13.5" customHeight="1">
      <c r="A12" s="40" t="s">
        <v>8</v>
      </c>
      <c r="B12" s="22"/>
      <c r="C12" s="22"/>
      <c r="D12" s="22"/>
      <c r="E12" s="21"/>
      <c r="F12" s="22"/>
      <c r="G12" s="22"/>
      <c r="H12" s="22"/>
      <c r="I12" s="21"/>
      <c r="J12" s="22"/>
      <c r="K12" s="21"/>
      <c r="L12" s="22"/>
      <c r="M12" s="21"/>
      <c r="N12" s="22"/>
      <c r="O12" s="21"/>
      <c r="P12" s="21"/>
      <c r="Q12" s="21"/>
      <c r="R12" s="21"/>
      <c r="S12" s="21"/>
      <c r="T12" s="68"/>
      <c r="U12" s="68"/>
      <c r="V12" s="68"/>
      <c r="W12" s="68"/>
    </row>
    <row r="13" spans="1:23" s="20" customFormat="1" ht="13.5" customHeight="1">
      <c r="A13" s="35" t="s">
        <v>27</v>
      </c>
      <c r="B13" s="29">
        <v>3.97132</v>
      </c>
      <c r="C13" s="30">
        <v>0.4</v>
      </c>
      <c r="D13" s="29">
        <v>2.9969000000000001</v>
      </c>
      <c r="E13" s="30">
        <v>0.3</v>
      </c>
      <c r="F13" s="29">
        <v>2.67848</v>
      </c>
      <c r="G13" s="30">
        <v>0.3</v>
      </c>
      <c r="H13" s="29">
        <v>2.1888800000000002</v>
      </c>
      <c r="I13" s="30">
        <v>0.3</v>
      </c>
      <c r="J13" s="29">
        <v>2.7902499999999999</v>
      </c>
      <c r="K13" s="30">
        <v>0.2</v>
      </c>
      <c r="L13" s="29">
        <v>2.96618</v>
      </c>
      <c r="M13" s="30">
        <v>0.3</v>
      </c>
      <c r="N13" s="29">
        <v>3.0302699999999998</v>
      </c>
      <c r="O13" s="30">
        <v>0.2</v>
      </c>
      <c r="P13" s="29">
        <v>2.6643300000000001</v>
      </c>
      <c r="Q13" s="30">
        <v>0.2</v>
      </c>
      <c r="R13" s="29">
        <v>2.1184099999999999</v>
      </c>
      <c r="S13" s="30">
        <v>0.2</v>
      </c>
      <c r="T13" s="29">
        <v>2.55938</v>
      </c>
      <c r="U13" s="30">
        <v>0.2</v>
      </c>
      <c r="V13" s="29">
        <v>3.5534599999999998</v>
      </c>
      <c r="W13" s="30">
        <v>0.3</v>
      </c>
    </row>
    <row r="14" spans="1:23" s="20" customFormat="1" ht="13.5" customHeight="1">
      <c r="A14" s="36" t="s">
        <v>28</v>
      </c>
      <c r="B14" s="33">
        <v>96.028679999999994</v>
      </c>
      <c r="C14" s="34">
        <v>0.4</v>
      </c>
      <c r="D14" s="33">
        <v>97.003100000000003</v>
      </c>
      <c r="E14" s="34">
        <v>0.3</v>
      </c>
      <c r="F14" s="33">
        <v>97.321520000000007</v>
      </c>
      <c r="G14" s="34">
        <v>0.3</v>
      </c>
      <c r="H14" s="33">
        <v>97.811120000000003</v>
      </c>
      <c r="I14" s="34">
        <v>0.3</v>
      </c>
      <c r="J14" s="33">
        <v>97.20975</v>
      </c>
      <c r="K14" s="34">
        <v>0.2</v>
      </c>
      <c r="L14" s="33">
        <v>97.033820000000006</v>
      </c>
      <c r="M14" s="34">
        <v>0.3</v>
      </c>
      <c r="N14" s="33">
        <v>96.969729999999998</v>
      </c>
      <c r="O14" s="34">
        <v>0.2</v>
      </c>
      <c r="P14" s="33">
        <v>97.335669999999993</v>
      </c>
      <c r="Q14" s="34">
        <v>0.2</v>
      </c>
      <c r="R14" s="33">
        <v>97.881590000000003</v>
      </c>
      <c r="S14" s="34">
        <v>0.2</v>
      </c>
      <c r="T14" s="33">
        <v>97.440619999999996</v>
      </c>
      <c r="U14" s="34">
        <v>0.2</v>
      </c>
      <c r="V14" s="33">
        <v>96.446539999999999</v>
      </c>
      <c r="W14" s="34">
        <v>0.3</v>
      </c>
    </row>
    <row r="15" spans="1:23" customFormat="1" ht="13.5" customHeight="1">
      <c r="A15" s="23" t="s">
        <v>36</v>
      </c>
      <c r="B15" s="23"/>
      <c r="C15" s="23"/>
      <c r="D15" s="23"/>
      <c r="E15" s="23"/>
      <c r="G15" s="19"/>
      <c r="H15" s="19"/>
      <c r="I15" s="19"/>
      <c r="J15" s="19"/>
      <c r="K15" s="25"/>
      <c r="L15" s="25"/>
    </row>
    <row r="16" spans="1:23" customFormat="1" ht="12" customHeight="1">
      <c r="A16" s="23" t="s">
        <v>37</v>
      </c>
      <c r="B16" s="23"/>
      <c r="C16" s="23"/>
      <c r="D16" s="23"/>
      <c r="E16" s="23"/>
      <c r="G16" s="19"/>
      <c r="H16" s="19"/>
      <c r="I16" s="19"/>
      <c r="J16" s="19"/>
      <c r="K16" s="25"/>
      <c r="L16" s="25"/>
    </row>
    <row r="17" spans="1:24" s="41" customFormat="1" ht="42.45" customHeight="1">
      <c r="A17" s="77" t="s">
        <v>40</v>
      </c>
      <c r="B17" s="77"/>
      <c r="C17" s="77"/>
      <c r="D17" s="77"/>
      <c r="E17" s="77"/>
      <c r="F17" s="77"/>
      <c r="G17"/>
      <c r="H17"/>
      <c r="I17" s="25"/>
      <c r="J17" s="25"/>
      <c r="K17"/>
      <c r="L17"/>
    </row>
    <row r="18" spans="1:24" s="41" customFormat="1" ht="13.05" customHeight="1">
      <c r="A18" s="66" t="s">
        <v>45</v>
      </c>
      <c r="B18" s="53"/>
      <c r="C18" s="53"/>
      <c r="D18" s="53"/>
      <c r="E18" s="53"/>
      <c r="F18" s="53"/>
      <c r="G18"/>
      <c r="H18"/>
      <c r="I18" s="25"/>
      <c r="J18" s="25"/>
      <c r="K18"/>
      <c r="L18"/>
    </row>
    <row r="19" spans="1:24" s="41" customFormat="1" ht="13.05" customHeight="1">
      <c r="A19" s="66" t="s">
        <v>46</v>
      </c>
      <c r="B19" s="53"/>
      <c r="C19" s="53"/>
      <c r="D19" s="53"/>
      <c r="E19" s="53"/>
      <c r="F19" s="53"/>
      <c r="G19"/>
      <c r="H19"/>
      <c r="I19" s="25"/>
      <c r="J19" s="25"/>
      <c r="K19"/>
      <c r="L19"/>
    </row>
    <row r="20" spans="1:24" customFormat="1" ht="13.5" customHeight="1">
      <c r="A20" s="23" t="s">
        <v>10</v>
      </c>
      <c r="G20" s="25"/>
      <c r="H20" s="25"/>
      <c r="K20" s="25"/>
      <c r="L20" s="25"/>
    </row>
    <row r="21" spans="1:24" s="25" customFormat="1" ht="13.5" customHeight="1">
      <c r="A21" s="23" t="str">
        <f>Index!A9</f>
        <v>© BFS 2026</v>
      </c>
      <c r="F21" s="24"/>
      <c r="G21" s="24"/>
      <c r="H21" s="24"/>
      <c r="I21" s="24"/>
      <c r="J21" s="24"/>
    </row>
    <row r="22" spans="1:24" s="25" customFormat="1" ht="25.5" customHeight="1">
      <c r="A22" s="28" t="s">
        <v>11</v>
      </c>
      <c r="E22" s="24"/>
      <c r="F22" s="24"/>
      <c r="G22" s="24"/>
      <c r="H22" s="24"/>
      <c r="I22" s="24"/>
      <c r="J22" s="24"/>
    </row>
    <row r="25" spans="1:24"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</row>
  </sheetData>
  <mergeCells count="12">
    <mergeCell ref="V4:W4"/>
    <mergeCell ref="T4:U4"/>
    <mergeCell ref="R4:S4"/>
    <mergeCell ref="A17:F17"/>
    <mergeCell ref="P4:Q4"/>
    <mergeCell ref="L4:M4"/>
    <mergeCell ref="N4:O4"/>
    <mergeCell ref="B4:C4"/>
    <mergeCell ref="D4:E4"/>
    <mergeCell ref="F4:G4"/>
    <mergeCell ref="H4:I4"/>
    <mergeCell ref="J4:K4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showGridLines="0" zoomScaleNormal="100" zoomScaleSheetLayoutView="100" workbookViewId="0"/>
  </sheetViews>
  <sheetFormatPr baseColWidth="10" defaultColWidth="10.59765625" defaultRowHeight="13.8"/>
  <cols>
    <col min="1" max="1" width="44.296875" customWidth="1"/>
    <col min="2" max="5" width="6.296875" customWidth="1"/>
    <col min="243" max="243" width="28.796875" customWidth="1"/>
    <col min="244" max="251" width="7.59765625" customWidth="1"/>
    <col min="499" max="499" width="28.796875" customWidth="1"/>
    <col min="500" max="507" width="7.59765625" customWidth="1"/>
    <col min="755" max="755" width="28.796875" customWidth="1"/>
    <col min="756" max="763" width="7.59765625" customWidth="1"/>
    <col min="1011" max="1011" width="28.796875" customWidth="1"/>
    <col min="1012" max="1019" width="7.59765625" customWidth="1"/>
    <col min="1267" max="1267" width="28.796875" customWidth="1"/>
    <col min="1268" max="1275" width="7.59765625" customWidth="1"/>
    <col min="1523" max="1523" width="28.796875" customWidth="1"/>
    <col min="1524" max="1531" width="7.59765625" customWidth="1"/>
    <col min="1779" max="1779" width="28.796875" customWidth="1"/>
    <col min="1780" max="1787" width="7.59765625" customWidth="1"/>
    <col min="2035" max="2035" width="28.796875" customWidth="1"/>
    <col min="2036" max="2043" width="7.59765625" customWidth="1"/>
    <col min="2291" max="2291" width="28.796875" customWidth="1"/>
    <col min="2292" max="2299" width="7.59765625" customWidth="1"/>
    <col min="2547" max="2547" width="28.796875" customWidth="1"/>
    <col min="2548" max="2555" width="7.59765625" customWidth="1"/>
    <col min="2803" max="2803" width="28.796875" customWidth="1"/>
    <col min="2804" max="2811" width="7.59765625" customWidth="1"/>
    <col min="3059" max="3059" width="28.796875" customWidth="1"/>
    <col min="3060" max="3067" width="7.59765625" customWidth="1"/>
    <col min="3315" max="3315" width="28.796875" customWidth="1"/>
    <col min="3316" max="3323" width="7.59765625" customWidth="1"/>
    <col min="3571" max="3571" width="28.796875" customWidth="1"/>
    <col min="3572" max="3579" width="7.59765625" customWidth="1"/>
    <col min="3827" max="3827" width="28.796875" customWidth="1"/>
    <col min="3828" max="3835" width="7.59765625" customWidth="1"/>
    <col min="4083" max="4083" width="28.796875" customWidth="1"/>
    <col min="4084" max="4091" width="7.59765625" customWidth="1"/>
    <col min="4339" max="4339" width="28.796875" customWidth="1"/>
    <col min="4340" max="4347" width="7.59765625" customWidth="1"/>
    <col min="4595" max="4595" width="28.796875" customWidth="1"/>
    <col min="4596" max="4603" width="7.59765625" customWidth="1"/>
    <col min="4851" max="4851" width="28.796875" customWidth="1"/>
    <col min="4852" max="4859" width="7.59765625" customWidth="1"/>
    <col min="5107" max="5107" width="28.796875" customWidth="1"/>
    <col min="5108" max="5115" width="7.59765625" customWidth="1"/>
    <col min="5363" max="5363" width="28.796875" customWidth="1"/>
    <col min="5364" max="5371" width="7.59765625" customWidth="1"/>
    <col min="5619" max="5619" width="28.796875" customWidth="1"/>
    <col min="5620" max="5627" width="7.59765625" customWidth="1"/>
    <col min="5875" max="5875" width="28.796875" customWidth="1"/>
    <col min="5876" max="5883" width="7.59765625" customWidth="1"/>
    <col min="6131" max="6131" width="28.796875" customWidth="1"/>
    <col min="6132" max="6139" width="7.59765625" customWidth="1"/>
    <col min="6387" max="6387" width="28.796875" customWidth="1"/>
    <col min="6388" max="6395" width="7.59765625" customWidth="1"/>
    <col min="6643" max="6643" width="28.796875" customWidth="1"/>
    <col min="6644" max="6651" width="7.59765625" customWidth="1"/>
    <col min="6899" max="6899" width="28.796875" customWidth="1"/>
    <col min="6900" max="6907" width="7.59765625" customWidth="1"/>
    <col min="7155" max="7155" width="28.796875" customWidth="1"/>
    <col min="7156" max="7163" width="7.59765625" customWidth="1"/>
    <col min="7411" max="7411" width="28.796875" customWidth="1"/>
    <col min="7412" max="7419" width="7.59765625" customWidth="1"/>
    <col min="7667" max="7667" width="28.796875" customWidth="1"/>
    <col min="7668" max="7675" width="7.59765625" customWidth="1"/>
    <col min="7923" max="7923" width="28.796875" customWidth="1"/>
    <col min="7924" max="7931" width="7.59765625" customWidth="1"/>
    <col min="8179" max="8179" width="28.796875" customWidth="1"/>
    <col min="8180" max="8187" width="7.59765625" customWidth="1"/>
    <col min="8435" max="8435" width="28.796875" customWidth="1"/>
    <col min="8436" max="8443" width="7.59765625" customWidth="1"/>
    <col min="8691" max="8691" width="28.796875" customWidth="1"/>
    <col min="8692" max="8699" width="7.59765625" customWidth="1"/>
    <col min="8947" max="8947" width="28.796875" customWidth="1"/>
    <col min="8948" max="8955" width="7.59765625" customWidth="1"/>
    <col min="9203" max="9203" width="28.796875" customWidth="1"/>
    <col min="9204" max="9211" width="7.59765625" customWidth="1"/>
    <col min="9459" max="9459" width="28.796875" customWidth="1"/>
    <col min="9460" max="9467" width="7.59765625" customWidth="1"/>
    <col min="9715" max="9715" width="28.796875" customWidth="1"/>
    <col min="9716" max="9723" width="7.59765625" customWidth="1"/>
    <col min="9971" max="9971" width="28.796875" customWidth="1"/>
    <col min="9972" max="9979" width="7.59765625" customWidth="1"/>
    <col min="10227" max="10227" width="28.796875" customWidth="1"/>
    <col min="10228" max="10235" width="7.59765625" customWidth="1"/>
    <col min="10483" max="10483" width="28.796875" customWidth="1"/>
    <col min="10484" max="10491" width="7.59765625" customWidth="1"/>
    <col min="10739" max="10739" width="28.796875" customWidth="1"/>
    <col min="10740" max="10747" width="7.59765625" customWidth="1"/>
    <col min="10995" max="10995" width="28.796875" customWidth="1"/>
    <col min="10996" max="11003" width="7.59765625" customWidth="1"/>
    <col min="11251" max="11251" width="28.796875" customWidth="1"/>
    <col min="11252" max="11259" width="7.59765625" customWidth="1"/>
    <col min="11507" max="11507" width="28.796875" customWidth="1"/>
    <col min="11508" max="11515" width="7.59765625" customWidth="1"/>
    <col min="11763" max="11763" width="28.796875" customWidth="1"/>
    <col min="11764" max="11771" width="7.59765625" customWidth="1"/>
    <col min="12019" max="12019" width="28.796875" customWidth="1"/>
    <col min="12020" max="12027" width="7.59765625" customWidth="1"/>
    <col min="12275" max="12275" width="28.796875" customWidth="1"/>
    <col min="12276" max="12283" width="7.59765625" customWidth="1"/>
    <col min="12531" max="12531" width="28.796875" customWidth="1"/>
    <col min="12532" max="12539" width="7.59765625" customWidth="1"/>
    <col min="12787" max="12787" width="28.796875" customWidth="1"/>
    <col min="12788" max="12795" width="7.59765625" customWidth="1"/>
    <col min="13043" max="13043" width="28.796875" customWidth="1"/>
    <col min="13044" max="13051" width="7.59765625" customWidth="1"/>
    <col min="13299" max="13299" width="28.796875" customWidth="1"/>
    <col min="13300" max="13307" width="7.59765625" customWidth="1"/>
    <col min="13555" max="13555" width="28.796875" customWidth="1"/>
    <col min="13556" max="13563" width="7.59765625" customWidth="1"/>
    <col min="13811" max="13811" width="28.796875" customWidth="1"/>
    <col min="13812" max="13819" width="7.59765625" customWidth="1"/>
    <col min="14067" max="14067" width="28.796875" customWidth="1"/>
    <col min="14068" max="14075" width="7.59765625" customWidth="1"/>
    <col min="14323" max="14323" width="28.796875" customWidth="1"/>
    <col min="14324" max="14331" width="7.59765625" customWidth="1"/>
    <col min="14579" max="14579" width="28.796875" customWidth="1"/>
    <col min="14580" max="14587" width="7.59765625" customWidth="1"/>
    <col min="14835" max="14835" width="28.796875" customWidth="1"/>
    <col min="14836" max="14843" width="7.59765625" customWidth="1"/>
    <col min="15091" max="15091" width="28.796875" customWidth="1"/>
    <col min="15092" max="15099" width="7.59765625" customWidth="1"/>
    <col min="15347" max="15347" width="28.796875" customWidth="1"/>
    <col min="15348" max="15355" width="7.59765625" customWidth="1"/>
    <col min="15603" max="15603" width="28.796875" customWidth="1"/>
    <col min="15604" max="15611" width="7.59765625" customWidth="1"/>
    <col min="15859" max="15859" width="28.796875" customWidth="1"/>
    <col min="15860" max="15867" width="7.59765625" customWidth="1"/>
    <col min="16115" max="16115" width="28.796875" customWidth="1"/>
    <col min="16116" max="16123" width="7.59765625" customWidth="1"/>
  </cols>
  <sheetData>
    <row r="1" spans="1:7" s="50" customFormat="1" ht="13.5" customHeight="1">
      <c r="A1" s="46" t="s">
        <v>12</v>
      </c>
      <c r="B1" s="47"/>
      <c r="C1" s="48"/>
      <c r="D1" s="49"/>
      <c r="E1" s="48"/>
    </row>
    <row r="2" spans="1:7" ht="25.5" customHeight="1">
      <c r="A2" s="79" t="str">
        <f>"Erwerbslosenquote gemäss ILO der Hochschulabsolvent/-innen nach Fachbereichsgruppe HS, Abschlussjahr "&amp;RIGHT(Index!A8,4)-2</f>
        <v>Erwerbslosenquote gemäss ILO der Hochschulabsolvent/-innen nach Fachbereichsgruppe HS, Abschlussjahr 2024</v>
      </c>
      <c r="B2" s="79"/>
      <c r="C2" s="79"/>
      <c r="D2" s="79"/>
      <c r="E2" s="79"/>
      <c r="F2" s="8"/>
    </row>
    <row r="3" spans="1:7" ht="15" customHeight="1">
      <c r="A3" s="80" t="s">
        <v>42</v>
      </c>
      <c r="B3" s="80"/>
      <c r="C3" s="80"/>
      <c r="D3" s="80"/>
      <c r="E3" s="80"/>
      <c r="F3" s="8"/>
    </row>
    <row r="4" spans="1:7" ht="13.5" customHeight="1">
      <c r="A4" s="81" t="s">
        <v>0</v>
      </c>
      <c r="B4" s="83" t="s">
        <v>27</v>
      </c>
      <c r="C4" s="84"/>
      <c r="D4" s="83" t="s">
        <v>28</v>
      </c>
      <c r="E4" s="85"/>
      <c r="F4" s="9"/>
      <c r="G4" s="70"/>
    </row>
    <row r="5" spans="1:7" ht="13.5" customHeight="1">
      <c r="A5" s="82"/>
      <c r="B5" s="37" t="s">
        <v>5</v>
      </c>
      <c r="C5" s="38" t="s">
        <v>6</v>
      </c>
      <c r="D5" s="37" t="s">
        <v>5</v>
      </c>
      <c r="E5" s="39" t="s">
        <v>6</v>
      </c>
      <c r="F5" s="9"/>
      <c r="G5" s="70"/>
    </row>
    <row r="6" spans="1:7" s="57" customFormat="1" ht="13.5" customHeight="1">
      <c r="A6" s="54" t="s">
        <v>1</v>
      </c>
      <c r="B6" s="58"/>
      <c r="C6" s="58"/>
      <c r="D6" s="59"/>
      <c r="E6" s="60"/>
      <c r="G6" s="71"/>
    </row>
    <row r="7" spans="1:7" s="20" customFormat="1" ht="13.5" customHeight="1">
      <c r="A7" s="35" t="s">
        <v>15</v>
      </c>
      <c r="B7" s="29">
        <v>8.5550499999999996</v>
      </c>
      <c r="C7" s="30">
        <v>1.6</v>
      </c>
      <c r="D7" s="31">
        <v>91.444950000000006</v>
      </c>
      <c r="E7" s="32">
        <v>1.6</v>
      </c>
      <c r="G7" s="72"/>
    </row>
    <row r="8" spans="1:7" s="20" customFormat="1" ht="13.5" customHeight="1">
      <c r="A8" s="35" t="s">
        <v>16</v>
      </c>
      <c r="B8" s="29">
        <v>10.3735</v>
      </c>
      <c r="C8" s="30">
        <v>2.4</v>
      </c>
      <c r="D8" s="31">
        <v>89.626499999999993</v>
      </c>
      <c r="E8" s="32">
        <v>2.4</v>
      </c>
      <c r="G8" s="72"/>
    </row>
    <row r="9" spans="1:7" s="20" customFormat="1" ht="13.5" customHeight="1">
      <c r="A9" s="35" t="s">
        <v>17</v>
      </c>
      <c r="B9" s="29">
        <v>3.0401400000000001</v>
      </c>
      <c r="C9" s="30">
        <v>0.5</v>
      </c>
      <c r="D9" s="31">
        <v>96.959860000000006</v>
      </c>
      <c r="E9" s="32">
        <v>0.5</v>
      </c>
      <c r="G9" s="72"/>
    </row>
    <row r="10" spans="1:7" s="20" customFormat="1" ht="13.5" customHeight="1">
      <c r="A10" s="35" t="s">
        <v>18</v>
      </c>
      <c r="B10" s="29">
        <v>4.8636900000000001</v>
      </c>
      <c r="C10" s="30">
        <v>1.2</v>
      </c>
      <c r="D10" s="31">
        <v>95.136309999999995</v>
      </c>
      <c r="E10" s="32">
        <v>1.2</v>
      </c>
      <c r="G10" s="72"/>
    </row>
    <row r="11" spans="1:7" s="20" customFormat="1" ht="13.5" customHeight="1">
      <c r="A11" s="35" t="s">
        <v>19</v>
      </c>
      <c r="B11" s="29">
        <v>7.2471399999999999</v>
      </c>
      <c r="C11" s="30">
        <v>0.8</v>
      </c>
      <c r="D11" s="31">
        <v>92.752859999999998</v>
      </c>
      <c r="E11" s="32">
        <v>0.8</v>
      </c>
      <c r="G11" s="72"/>
    </row>
    <row r="12" spans="1:7" s="20" customFormat="1" ht="13.5" customHeight="1">
      <c r="A12" s="35" t="s">
        <v>20</v>
      </c>
      <c r="B12" s="29">
        <v>6.75474</v>
      </c>
      <c r="C12" s="30">
        <v>1</v>
      </c>
      <c r="D12" s="31">
        <v>93.245260000000002</v>
      </c>
      <c r="E12" s="32">
        <v>1</v>
      </c>
      <c r="G12" s="72"/>
    </row>
    <row r="13" spans="1:7" s="20" customFormat="1" ht="13.5" customHeight="1">
      <c r="A13" s="35" t="s">
        <v>21</v>
      </c>
      <c r="B13" s="29">
        <v>0.98614000000000002</v>
      </c>
      <c r="C13" s="30">
        <v>0.6</v>
      </c>
      <c r="D13" s="31">
        <v>99.013859999999994</v>
      </c>
      <c r="E13" s="32">
        <v>0.6</v>
      </c>
      <c r="G13" s="72"/>
    </row>
    <row r="14" spans="1:7" s="20" customFormat="1" ht="13.5" customHeight="1">
      <c r="A14" s="35" t="s">
        <v>22</v>
      </c>
      <c r="B14" s="29">
        <v>2.1099199999999998</v>
      </c>
      <c r="C14" s="30">
        <v>0.8</v>
      </c>
      <c r="D14" s="31">
        <v>97.890079999999998</v>
      </c>
      <c r="E14" s="32">
        <v>0.8</v>
      </c>
      <c r="G14" s="72"/>
    </row>
    <row r="15" spans="1:7" s="20" customFormat="1" ht="13.5" customHeight="1">
      <c r="A15" s="35" t="s">
        <v>23</v>
      </c>
      <c r="B15" s="29">
        <v>2.9340700000000002</v>
      </c>
      <c r="C15" s="30">
        <v>1.3</v>
      </c>
      <c r="D15" s="31">
        <v>97.065929999999994</v>
      </c>
      <c r="E15" s="32">
        <v>1.3</v>
      </c>
    </row>
    <row r="16" spans="1:7" s="20" customFormat="1" ht="13.5" customHeight="1">
      <c r="A16" s="35" t="s">
        <v>24</v>
      </c>
      <c r="B16" s="29">
        <v>5.9033800000000003</v>
      </c>
      <c r="C16" s="30">
        <v>0.7</v>
      </c>
      <c r="D16" s="31">
        <v>94.096620000000001</v>
      </c>
      <c r="E16" s="32">
        <v>0.7</v>
      </c>
    </row>
    <row r="17" spans="1:5" s="20" customFormat="1" ht="13.5" customHeight="1">
      <c r="A17" s="35" t="s">
        <v>25</v>
      </c>
      <c r="B17" s="29">
        <v>8.4687400000000004</v>
      </c>
      <c r="C17" s="30">
        <v>3.2</v>
      </c>
      <c r="D17" s="31">
        <v>91.531260000000003</v>
      </c>
      <c r="E17" s="32">
        <v>3.2</v>
      </c>
    </row>
    <row r="18" spans="1:5" s="19" customFormat="1" ht="13.5" customHeight="1">
      <c r="A18" s="40" t="s">
        <v>7</v>
      </c>
      <c r="B18" s="65"/>
      <c r="C18" s="65"/>
      <c r="D18" s="61"/>
      <c r="E18" s="62"/>
    </row>
    <row r="19" spans="1:5" s="20" customFormat="1" ht="13.5" customHeight="1">
      <c r="A19" s="35" t="s">
        <v>15</v>
      </c>
      <c r="B19" s="29">
        <v>8.4466900000000003</v>
      </c>
      <c r="C19" s="30">
        <v>1.7</v>
      </c>
      <c r="D19" s="31">
        <v>91.553309999999996</v>
      </c>
      <c r="E19" s="32">
        <v>1.7</v>
      </c>
    </row>
    <row r="20" spans="1:5" s="20" customFormat="1" ht="13.5" customHeight="1">
      <c r="A20" s="35" t="s">
        <v>17</v>
      </c>
      <c r="B20" s="29">
        <v>8.5425000000000004</v>
      </c>
      <c r="C20" s="30">
        <v>1.5</v>
      </c>
      <c r="D20" s="31">
        <v>91.457499999999996</v>
      </c>
      <c r="E20" s="32">
        <v>1.5</v>
      </c>
    </row>
    <row r="21" spans="1:5" s="20" customFormat="1" ht="13.5" customHeight="1">
      <c r="A21" s="35" t="s">
        <v>18</v>
      </c>
      <c r="B21" s="29">
        <v>4.8636900000000001</v>
      </c>
      <c r="C21" s="30">
        <v>1.2</v>
      </c>
      <c r="D21" s="31">
        <v>95.136309999999995</v>
      </c>
      <c r="E21" s="32">
        <v>1.2</v>
      </c>
    </row>
    <row r="22" spans="1:5" s="20" customFormat="1" ht="13.5" customHeight="1">
      <c r="A22" s="35" t="s">
        <v>19</v>
      </c>
      <c r="B22" s="29">
        <v>8.4635300000000004</v>
      </c>
      <c r="C22" s="30">
        <v>1.4</v>
      </c>
      <c r="D22" s="31">
        <v>91.536469999999994</v>
      </c>
      <c r="E22" s="32">
        <v>1.4</v>
      </c>
    </row>
    <row r="23" spans="1:5" s="20" customFormat="1" ht="13.5" customHeight="1">
      <c r="A23" s="35" t="s">
        <v>20</v>
      </c>
      <c r="B23" s="29">
        <v>6.75474</v>
      </c>
      <c r="C23" s="30">
        <v>1</v>
      </c>
      <c r="D23" s="31">
        <v>93.245260000000002</v>
      </c>
      <c r="E23" s="32">
        <v>1</v>
      </c>
    </row>
    <row r="24" spans="1:5" s="20" customFormat="1" ht="13.5" customHeight="1">
      <c r="A24" s="35" t="s">
        <v>21</v>
      </c>
      <c r="B24" s="29">
        <v>0.98614000000000002</v>
      </c>
      <c r="C24" s="30">
        <v>0.6</v>
      </c>
      <c r="D24" s="31">
        <v>99.013859999999994</v>
      </c>
      <c r="E24" s="32">
        <v>0.6</v>
      </c>
    </row>
    <row r="25" spans="1:5" s="20" customFormat="1" ht="13.5" customHeight="1">
      <c r="A25" s="35" t="s">
        <v>22</v>
      </c>
      <c r="B25" s="29">
        <v>6.3853600000000004</v>
      </c>
      <c r="C25" s="30">
        <v>3.5</v>
      </c>
      <c r="D25" s="31">
        <v>93.614639999999994</v>
      </c>
      <c r="E25" s="32">
        <v>3.5</v>
      </c>
    </row>
    <row r="26" spans="1:5" s="20" customFormat="1" ht="13.5" customHeight="1">
      <c r="A26" s="35" t="s">
        <v>23</v>
      </c>
      <c r="B26" s="29">
        <v>3.9753799999999999</v>
      </c>
      <c r="C26" s="30">
        <v>2.2999999999999998</v>
      </c>
      <c r="D26" s="31">
        <v>96.024619999999999</v>
      </c>
      <c r="E26" s="32">
        <v>2.2999999999999998</v>
      </c>
    </row>
    <row r="27" spans="1:5" s="20" customFormat="1" ht="13.5" customHeight="1">
      <c r="A27" s="35" t="s">
        <v>24</v>
      </c>
      <c r="B27" s="29">
        <v>5.1501799999999998</v>
      </c>
      <c r="C27" s="30">
        <v>1.1000000000000001</v>
      </c>
      <c r="D27" s="31">
        <v>94.849819999999994</v>
      </c>
      <c r="E27" s="32">
        <v>1.1000000000000001</v>
      </c>
    </row>
    <row r="28" spans="1:5" s="20" customFormat="1" ht="13.5" customHeight="1">
      <c r="A28" s="35" t="s">
        <v>25</v>
      </c>
      <c r="B28" s="29">
        <v>8.5699699999999996</v>
      </c>
      <c r="C28" s="30">
        <v>3.2</v>
      </c>
      <c r="D28" s="31">
        <v>91.430030000000002</v>
      </c>
      <c r="E28" s="32">
        <v>3.2</v>
      </c>
    </row>
    <row r="29" spans="1:5" s="19" customFormat="1" ht="13.5" customHeight="1">
      <c r="A29" s="40" t="s">
        <v>8</v>
      </c>
      <c r="B29" s="65"/>
      <c r="C29" s="65"/>
      <c r="D29" s="61"/>
      <c r="E29" s="62"/>
    </row>
    <row r="30" spans="1:5" s="20" customFormat="1" ht="13.5" customHeight="1">
      <c r="A30" s="35" t="s">
        <v>15</v>
      </c>
      <c r="B30" s="29">
        <v>9.3622800000000002</v>
      </c>
      <c r="C30" s="30">
        <v>4.7</v>
      </c>
      <c r="D30" s="31">
        <v>90.637720000000002</v>
      </c>
      <c r="E30" s="32">
        <v>4.7</v>
      </c>
    </row>
    <row r="31" spans="1:5" s="20" customFormat="1" ht="13.5" customHeight="1">
      <c r="A31" s="35" t="s">
        <v>16</v>
      </c>
      <c r="B31" s="29">
        <v>10.3735</v>
      </c>
      <c r="C31" s="30">
        <v>2.4</v>
      </c>
      <c r="D31" s="31">
        <v>89.626499999999993</v>
      </c>
      <c r="E31" s="32">
        <v>2.4</v>
      </c>
    </row>
    <row r="32" spans="1:5" s="20" customFormat="1" ht="13.5" customHeight="1">
      <c r="A32" s="35" t="s">
        <v>17</v>
      </c>
      <c r="B32" s="29">
        <v>0.88451999999999997</v>
      </c>
      <c r="C32" s="30">
        <v>0.2</v>
      </c>
      <c r="D32" s="31">
        <v>99.115480000000005</v>
      </c>
      <c r="E32" s="32">
        <v>0.2</v>
      </c>
    </row>
    <row r="33" spans="1:6" s="20" customFormat="1" ht="13.5" customHeight="1">
      <c r="A33" s="35" t="s">
        <v>19</v>
      </c>
      <c r="B33" s="29">
        <v>6.4084500000000002</v>
      </c>
      <c r="C33" s="30">
        <v>1</v>
      </c>
      <c r="D33" s="31">
        <v>93.591549999999998</v>
      </c>
      <c r="E33" s="32">
        <v>1</v>
      </c>
    </row>
    <row r="34" spans="1:6" s="20" customFormat="1" ht="13.5" customHeight="1">
      <c r="A34" s="35" t="s">
        <v>22</v>
      </c>
      <c r="B34" s="29">
        <v>0.89749000000000001</v>
      </c>
      <c r="C34" s="30">
        <v>0.4</v>
      </c>
      <c r="D34" s="31">
        <v>99.102509999999995</v>
      </c>
      <c r="E34" s="32">
        <v>0.4</v>
      </c>
    </row>
    <row r="35" spans="1:6" s="20" customFormat="1" ht="13.5" customHeight="1">
      <c r="A35" s="35" t="s">
        <v>23</v>
      </c>
      <c r="B35" s="29">
        <v>1.6683300000000001</v>
      </c>
      <c r="C35" s="30">
        <v>0.8</v>
      </c>
      <c r="D35" s="31">
        <v>98.331670000000003</v>
      </c>
      <c r="E35" s="32">
        <v>0.8</v>
      </c>
    </row>
    <row r="36" spans="1:6" s="20" customFormat="1" ht="13.5" customHeight="1">
      <c r="A36" s="35" t="s">
        <v>24</v>
      </c>
      <c r="B36" s="29">
        <v>1.7468999999999999</v>
      </c>
      <c r="C36" s="30">
        <v>1</v>
      </c>
      <c r="D36" s="31">
        <v>98.253100000000003</v>
      </c>
      <c r="E36" s="32">
        <v>1</v>
      </c>
    </row>
    <row r="37" spans="1:6" s="20" customFormat="1" ht="13.5" customHeight="1">
      <c r="A37" s="36" t="s">
        <v>25</v>
      </c>
      <c r="B37" s="63">
        <v>6.4590500000000004</v>
      </c>
      <c r="C37" s="64">
        <v>1</v>
      </c>
      <c r="D37" s="33">
        <v>93.540949999999995</v>
      </c>
      <c r="E37" s="34">
        <v>1</v>
      </c>
    </row>
    <row r="38" spans="1:6" ht="13.5" customHeight="1">
      <c r="A38" s="23" t="s">
        <v>36</v>
      </c>
      <c r="B38" s="23"/>
      <c r="C38" s="23"/>
      <c r="D38" s="23"/>
      <c r="E38" s="23"/>
    </row>
    <row r="39" spans="1:6" ht="12" customHeight="1">
      <c r="A39" s="23" t="s">
        <v>37</v>
      </c>
      <c r="B39" s="23"/>
      <c r="C39" s="23"/>
      <c r="D39" s="23"/>
      <c r="E39" s="23"/>
    </row>
    <row r="40" spans="1:6" s="41" customFormat="1" ht="42.45" customHeight="1">
      <c r="A40" s="77" t="s">
        <v>40</v>
      </c>
      <c r="B40" s="77"/>
      <c r="C40" s="77"/>
      <c r="D40" s="77"/>
      <c r="E40" s="77"/>
      <c r="F40" s="77"/>
    </row>
    <row r="41" spans="1:6" s="25" customFormat="1" ht="13.5" customHeight="1">
      <c r="A41" s="23" t="s">
        <v>9</v>
      </c>
      <c r="B41" s="23"/>
      <c r="C41" s="23"/>
      <c r="D41" s="23"/>
      <c r="E41" s="23"/>
      <c r="F41" s="24"/>
    </row>
    <row r="42" spans="1:6" ht="13.5" customHeight="1">
      <c r="A42" s="23" t="s">
        <v>10</v>
      </c>
    </row>
    <row r="43" spans="1:6" s="25" customFormat="1" ht="13.5" customHeight="1">
      <c r="A43" s="23" t="str">
        <f>Index!A9</f>
        <v>© BFS 2026</v>
      </c>
      <c r="F43" s="24"/>
    </row>
    <row r="44" spans="1:6" s="25" customFormat="1" ht="25.5" customHeight="1">
      <c r="A44" s="28" t="s">
        <v>11</v>
      </c>
      <c r="E44" s="24"/>
      <c r="F44" s="24"/>
    </row>
    <row r="45" spans="1:6" s="8" customFormat="1"/>
  </sheetData>
  <mergeCells count="6">
    <mergeCell ref="A40:F40"/>
    <mergeCell ref="A2:E2"/>
    <mergeCell ref="A3:E3"/>
    <mergeCell ref="A4:A5"/>
    <mergeCell ref="B4:C4"/>
    <mergeCell ref="D4:E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4"/>
  <sheetViews>
    <sheetView showGridLines="0" zoomScaleNormal="100" zoomScaleSheetLayoutView="100" workbookViewId="0"/>
  </sheetViews>
  <sheetFormatPr baseColWidth="10" defaultColWidth="10.59765625" defaultRowHeight="13.8"/>
  <cols>
    <col min="1" max="1" width="44.296875" customWidth="1"/>
    <col min="2" max="5" width="6.296875" customWidth="1"/>
    <col min="235" max="235" width="28.796875" customWidth="1"/>
    <col min="236" max="243" width="7.59765625" customWidth="1"/>
    <col min="491" max="491" width="28.796875" customWidth="1"/>
    <col min="492" max="499" width="7.59765625" customWidth="1"/>
    <col min="747" max="747" width="28.796875" customWidth="1"/>
    <col min="748" max="755" width="7.59765625" customWidth="1"/>
    <col min="1003" max="1003" width="28.796875" customWidth="1"/>
    <col min="1004" max="1011" width="7.59765625" customWidth="1"/>
    <col min="1259" max="1259" width="28.796875" customWidth="1"/>
    <col min="1260" max="1267" width="7.59765625" customWidth="1"/>
    <col min="1515" max="1515" width="28.796875" customWidth="1"/>
    <col min="1516" max="1523" width="7.59765625" customWidth="1"/>
    <col min="1771" max="1771" width="28.796875" customWidth="1"/>
    <col min="1772" max="1779" width="7.59765625" customWidth="1"/>
    <col min="2027" max="2027" width="28.796875" customWidth="1"/>
    <col min="2028" max="2035" width="7.59765625" customWidth="1"/>
    <col min="2283" max="2283" width="28.796875" customWidth="1"/>
    <col min="2284" max="2291" width="7.59765625" customWidth="1"/>
    <col min="2539" max="2539" width="28.796875" customWidth="1"/>
    <col min="2540" max="2547" width="7.59765625" customWidth="1"/>
    <col min="2795" max="2795" width="28.796875" customWidth="1"/>
    <col min="2796" max="2803" width="7.59765625" customWidth="1"/>
    <col min="3051" max="3051" width="28.796875" customWidth="1"/>
    <col min="3052" max="3059" width="7.59765625" customWidth="1"/>
    <col min="3307" max="3307" width="28.796875" customWidth="1"/>
    <col min="3308" max="3315" width="7.59765625" customWidth="1"/>
    <col min="3563" max="3563" width="28.796875" customWidth="1"/>
    <col min="3564" max="3571" width="7.59765625" customWidth="1"/>
    <col min="3819" max="3819" width="28.796875" customWidth="1"/>
    <col min="3820" max="3827" width="7.59765625" customWidth="1"/>
    <col min="4075" max="4075" width="28.796875" customWidth="1"/>
    <col min="4076" max="4083" width="7.59765625" customWidth="1"/>
    <col min="4331" max="4331" width="28.796875" customWidth="1"/>
    <col min="4332" max="4339" width="7.59765625" customWidth="1"/>
    <col min="4587" max="4587" width="28.796875" customWidth="1"/>
    <col min="4588" max="4595" width="7.59765625" customWidth="1"/>
    <col min="4843" max="4843" width="28.796875" customWidth="1"/>
    <col min="4844" max="4851" width="7.59765625" customWidth="1"/>
    <col min="5099" max="5099" width="28.796875" customWidth="1"/>
    <col min="5100" max="5107" width="7.59765625" customWidth="1"/>
    <col min="5355" max="5355" width="28.796875" customWidth="1"/>
    <col min="5356" max="5363" width="7.59765625" customWidth="1"/>
    <col min="5611" max="5611" width="28.796875" customWidth="1"/>
    <col min="5612" max="5619" width="7.59765625" customWidth="1"/>
    <col min="5867" max="5867" width="28.796875" customWidth="1"/>
    <col min="5868" max="5875" width="7.59765625" customWidth="1"/>
    <col min="6123" max="6123" width="28.796875" customWidth="1"/>
    <col min="6124" max="6131" width="7.59765625" customWidth="1"/>
    <col min="6379" max="6379" width="28.796875" customWidth="1"/>
    <col min="6380" max="6387" width="7.59765625" customWidth="1"/>
    <col min="6635" max="6635" width="28.796875" customWidth="1"/>
    <col min="6636" max="6643" width="7.59765625" customWidth="1"/>
    <col min="6891" max="6891" width="28.796875" customWidth="1"/>
    <col min="6892" max="6899" width="7.59765625" customWidth="1"/>
    <col min="7147" max="7147" width="28.796875" customWidth="1"/>
    <col min="7148" max="7155" width="7.59765625" customWidth="1"/>
    <col min="7403" max="7403" width="28.796875" customWidth="1"/>
    <col min="7404" max="7411" width="7.59765625" customWidth="1"/>
    <col min="7659" max="7659" width="28.796875" customWidth="1"/>
    <col min="7660" max="7667" width="7.59765625" customWidth="1"/>
    <col min="7915" max="7915" width="28.796875" customWidth="1"/>
    <col min="7916" max="7923" width="7.59765625" customWidth="1"/>
    <col min="8171" max="8171" width="28.796875" customWidth="1"/>
    <col min="8172" max="8179" width="7.59765625" customWidth="1"/>
    <col min="8427" max="8427" width="28.796875" customWidth="1"/>
    <col min="8428" max="8435" width="7.59765625" customWidth="1"/>
    <col min="8683" max="8683" width="28.796875" customWidth="1"/>
    <col min="8684" max="8691" width="7.59765625" customWidth="1"/>
    <col min="8939" max="8939" width="28.796875" customWidth="1"/>
    <col min="8940" max="8947" width="7.59765625" customWidth="1"/>
    <col min="9195" max="9195" width="28.796875" customWidth="1"/>
    <col min="9196" max="9203" width="7.59765625" customWidth="1"/>
    <col min="9451" max="9451" width="28.796875" customWidth="1"/>
    <col min="9452" max="9459" width="7.59765625" customWidth="1"/>
    <col min="9707" max="9707" width="28.796875" customWidth="1"/>
    <col min="9708" max="9715" width="7.59765625" customWidth="1"/>
    <col min="9963" max="9963" width="28.796875" customWidth="1"/>
    <col min="9964" max="9971" width="7.59765625" customWidth="1"/>
    <col min="10219" max="10219" width="28.796875" customWidth="1"/>
    <col min="10220" max="10227" width="7.59765625" customWidth="1"/>
    <col min="10475" max="10475" width="28.796875" customWidth="1"/>
    <col min="10476" max="10483" width="7.59765625" customWidth="1"/>
    <col min="10731" max="10731" width="28.796875" customWidth="1"/>
    <col min="10732" max="10739" width="7.59765625" customWidth="1"/>
    <col min="10987" max="10987" width="28.796875" customWidth="1"/>
    <col min="10988" max="10995" width="7.59765625" customWidth="1"/>
    <col min="11243" max="11243" width="28.796875" customWidth="1"/>
    <col min="11244" max="11251" width="7.59765625" customWidth="1"/>
    <col min="11499" max="11499" width="28.796875" customWidth="1"/>
    <col min="11500" max="11507" width="7.59765625" customWidth="1"/>
    <col min="11755" max="11755" width="28.796875" customWidth="1"/>
    <col min="11756" max="11763" width="7.59765625" customWidth="1"/>
    <col min="12011" max="12011" width="28.796875" customWidth="1"/>
    <col min="12012" max="12019" width="7.59765625" customWidth="1"/>
    <col min="12267" max="12267" width="28.796875" customWidth="1"/>
    <col min="12268" max="12275" width="7.59765625" customWidth="1"/>
    <col min="12523" max="12523" width="28.796875" customWidth="1"/>
    <col min="12524" max="12531" width="7.59765625" customWidth="1"/>
    <col min="12779" max="12779" width="28.796875" customWidth="1"/>
    <col min="12780" max="12787" width="7.59765625" customWidth="1"/>
    <col min="13035" max="13035" width="28.796875" customWidth="1"/>
    <col min="13036" max="13043" width="7.59765625" customWidth="1"/>
    <col min="13291" max="13291" width="28.796875" customWidth="1"/>
    <col min="13292" max="13299" width="7.59765625" customWidth="1"/>
    <col min="13547" max="13547" width="28.796875" customWidth="1"/>
    <col min="13548" max="13555" width="7.59765625" customWidth="1"/>
    <col min="13803" max="13803" width="28.796875" customWidth="1"/>
    <col min="13804" max="13811" width="7.59765625" customWidth="1"/>
    <col min="14059" max="14059" width="28.796875" customWidth="1"/>
    <col min="14060" max="14067" width="7.59765625" customWidth="1"/>
    <col min="14315" max="14315" width="28.796875" customWidth="1"/>
    <col min="14316" max="14323" width="7.59765625" customWidth="1"/>
    <col min="14571" max="14571" width="28.796875" customWidth="1"/>
    <col min="14572" max="14579" width="7.59765625" customWidth="1"/>
    <col min="14827" max="14827" width="28.796875" customWidth="1"/>
    <col min="14828" max="14835" width="7.59765625" customWidth="1"/>
    <col min="15083" max="15083" width="28.796875" customWidth="1"/>
    <col min="15084" max="15091" width="7.59765625" customWidth="1"/>
    <col min="15339" max="15339" width="28.796875" customWidth="1"/>
    <col min="15340" max="15347" width="7.59765625" customWidth="1"/>
    <col min="15595" max="15595" width="28.796875" customWidth="1"/>
    <col min="15596" max="15603" width="7.59765625" customWidth="1"/>
    <col min="15851" max="15851" width="28.796875" customWidth="1"/>
    <col min="15852" max="15859" width="7.59765625" customWidth="1"/>
    <col min="16107" max="16107" width="28.796875" customWidth="1"/>
    <col min="16108" max="16115" width="7.59765625" customWidth="1"/>
  </cols>
  <sheetData>
    <row r="1" spans="1:6" s="50" customFormat="1" ht="13.95" customHeight="1">
      <c r="A1" s="46" t="s">
        <v>12</v>
      </c>
      <c r="B1" s="47"/>
      <c r="C1" s="48"/>
      <c r="D1" s="49"/>
      <c r="E1" s="48"/>
    </row>
    <row r="2" spans="1:6" ht="25.5" customHeight="1">
      <c r="A2" s="79" t="str">
        <f>"Erwerbslosenquote gemäss ILO der Hochschulabsolvent/-innen nach Grossregion, Abschlussjahr "&amp;RIGHT(Index!A8,4)-2</f>
        <v>Erwerbslosenquote gemäss ILO der Hochschulabsolvent/-innen nach Grossregion, Abschlussjahr 2024</v>
      </c>
      <c r="B2" s="79"/>
      <c r="C2" s="79"/>
      <c r="D2" s="79"/>
      <c r="E2" s="79"/>
      <c r="F2" s="8"/>
    </row>
    <row r="3" spans="1:6" ht="15" customHeight="1">
      <c r="A3" s="80" t="s">
        <v>42</v>
      </c>
      <c r="B3" s="80"/>
      <c r="C3" s="80"/>
      <c r="D3" s="80"/>
      <c r="E3" s="80"/>
      <c r="F3" s="8"/>
    </row>
    <row r="4" spans="1:6" ht="13.5" customHeight="1">
      <c r="A4" s="81" t="s">
        <v>0</v>
      </c>
      <c r="B4" s="83" t="s">
        <v>27</v>
      </c>
      <c r="C4" s="84"/>
      <c r="D4" s="83" t="s">
        <v>28</v>
      </c>
      <c r="E4" s="85"/>
      <c r="F4" s="9"/>
    </row>
    <row r="5" spans="1:6" ht="13.5" customHeight="1">
      <c r="A5" s="82"/>
      <c r="B5" s="37" t="s">
        <v>5</v>
      </c>
      <c r="C5" s="38" t="s">
        <v>6</v>
      </c>
      <c r="D5" s="37" t="s">
        <v>5</v>
      </c>
      <c r="E5" s="39" t="s">
        <v>6</v>
      </c>
      <c r="F5" s="9"/>
    </row>
    <row r="6" spans="1:6" s="57" customFormat="1" ht="13.5" customHeight="1">
      <c r="A6" s="54" t="s">
        <v>1</v>
      </c>
      <c r="B6" s="59"/>
      <c r="C6" s="59"/>
      <c r="D6" s="59"/>
      <c r="E6" s="60"/>
    </row>
    <row r="7" spans="1:6" s="20" customFormat="1" ht="13.5" customHeight="1">
      <c r="A7" s="35" t="s">
        <v>29</v>
      </c>
      <c r="B7" s="29">
        <v>8.6351800000000001</v>
      </c>
      <c r="C7" s="30">
        <v>0.7</v>
      </c>
      <c r="D7" s="29">
        <v>91.364819999999995</v>
      </c>
      <c r="E7" s="30">
        <v>0.7</v>
      </c>
    </row>
    <row r="8" spans="1:6" s="20" customFormat="1" ht="13.5" customHeight="1">
      <c r="A8" s="35" t="s">
        <v>30</v>
      </c>
      <c r="B8" s="29">
        <v>3.7401399999999998</v>
      </c>
      <c r="C8" s="30">
        <v>0.5</v>
      </c>
      <c r="D8" s="29">
        <v>96.259860000000003</v>
      </c>
      <c r="E8" s="30">
        <v>0.5</v>
      </c>
    </row>
    <row r="9" spans="1:6" s="20" customFormat="1" ht="13.5" customHeight="1">
      <c r="A9" s="35" t="s">
        <v>31</v>
      </c>
      <c r="B9" s="29">
        <v>2.56535</v>
      </c>
      <c r="C9" s="30">
        <v>0.5</v>
      </c>
      <c r="D9" s="29">
        <v>97.434650000000005</v>
      </c>
      <c r="E9" s="30">
        <v>0.5</v>
      </c>
    </row>
    <row r="10" spans="1:6" s="20" customFormat="1" ht="13.5" customHeight="1">
      <c r="A10" s="35" t="s">
        <v>32</v>
      </c>
      <c r="B10" s="29">
        <v>2.4560300000000002</v>
      </c>
      <c r="C10" s="30">
        <v>0.4</v>
      </c>
      <c r="D10" s="29">
        <v>97.543970000000002</v>
      </c>
      <c r="E10" s="30">
        <v>0.4</v>
      </c>
    </row>
    <row r="11" spans="1:6" s="20" customFormat="1" ht="13.5" customHeight="1">
      <c r="A11" s="35" t="s">
        <v>33</v>
      </c>
      <c r="B11" s="29">
        <v>2.2502800000000001</v>
      </c>
      <c r="C11" s="30">
        <v>0.6</v>
      </c>
      <c r="D11" s="29">
        <v>97.749719999999996</v>
      </c>
      <c r="E11" s="30">
        <v>0.6</v>
      </c>
    </row>
    <row r="12" spans="1:6" s="20" customFormat="1" ht="13.5" customHeight="1">
      <c r="A12" s="35" t="s">
        <v>34</v>
      </c>
      <c r="B12" s="29">
        <v>2.2177600000000002</v>
      </c>
      <c r="C12" s="30">
        <v>0.6</v>
      </c>
      <c r="D12" s="29">
        <v>97.782240000000002</v>
      </c>
      <c r="E12" s="30">
        <v>0.6</v>
      </c>
    </row>
    <row r="13" spans="1:6" s="20" customFormat="1" ht="13.5" customHeight="1">
      <c r="A13" s="35" t="s">
        <v>35</v>
      </c>
      <c r="B13" s="29">
        <v>8.7219899999999999</v>
      </c>
      <c r="C13" s="30">
        <v>1.4</v>
      </c>
      <c r="D13" s="29">
        <v>91.278009999999995</v>
      </c>
      <c r="E13" s="30">
        <v>1.4</v>
      </c>
    </row>
    <row r="14" spans="1:6" s="19" customFormat="1" ht="13.5" customHeight="1">
      <c r="A14" s="40" t="s">
        <v>7</v>
      </c>
      <c r="B14" s="61"/>
      <c r="C14" s="61"/>
      <c r="D14" s="61"/>
      <c r="E14" s="62"/>
    </row>
    <row r="15" spans="1:6" s="20" customFormat="1" ht="13.5" customHeight="1">
      <c r="A15" s="35" t="s">
        <v>29</v>
      </c>
      <c r="B15" s="29">
        <v>9.5541999999999998</v>
      </c>
      <c r="C15" s="30">
        <v>1</v>
      </c>
      <c r="D15" s="29">
        <v>90.445800000000006</v>
      </c>
      <c r="E15" s="30">
        <v>1</v>
      </c>
    </row>
    <row r="16" spans="1:6" s="20" customFormat="1" ht="13.5" customHeight="1">
      <c r="A16" s="35" t="s">
        <v>30</v>
      </c>
      <c r="B16" s="29">
        <v>4.6110800000000003</v>
      </c>
      <c r="C16" s="30">
        <v>0.8</v>
      </c>
      <c r="D16" s="29">
        <v>95.388919999999999</v>
      </c>
      <c r="E16" s="30">
        <v>0.8</v>
      </c>
    </row>
    <row r="17" spans="1:6" s="20" customFormat="1" ht="13.5" customHeight="1">
      <c r="A17" s="35" t="s">
        <v>31</v>
      </c>
      <c r="B17" s="29">
        <v>3.2534700000000001</v>
      </c>
      <c r="C17" s="30">
        <v>0.8</v>
      </c>
      <c r="D17" s="29">
        <v>96.746530000000007</v>
      </c>
      <c r="E17" s="30">
        <v>0.8</v>
      </c>
    </row>
    <row r="18" spans="1:6" s="20" customFormat="1" ht="13.5" customHeight="1">
      <c r="A18" s="35" t="s">
        <v>32</v>
      </c>
      <c r="B18" s="29">
        <v>2.6156000000000001</v>
      </c>
      <c r="C18" s="30">
        <v>0.5</v>
      </c>
      <c r="D18" s="29">
        <v>97.384399999999999</v>
      </c>
      <c r="E18" s="30">
        <v>0.5</v>
      </c>
    </row>
    <row r="19" spans="1:6" s="20" customFormat="1" ht="13.5" customHeight="1">
      <c r="A19" s="35" t="s">
        <v>33</v>
      </c>
      <c r="B19" s="29">
        <v>3.1497700000000002</v>
      </c>
      <c r="C19" s="30">
        <v>1</v>
      </c>
      <c r="D19" s="29">
        <v>96.850229999999996</v>
      </c>
      <c r="E19" s="30">
        <v>1</v>
      </c>
    </row>
    <row r="20" spans="1:6" s="20" customFormat="1" ht="13.5" customHeight="1">
      <c r="A20" s="35" t="s">
        <v>34</v>
      </c>
      <c r="B20" s="29">
        <v>2.9176700000000002</v>
      </c>
      <c r="C20" s="30">
        <v>1.1000000000000001</v>
      </c>
      <c r="D20" s="29">
        <v>97.082329999999999</v>
      </c>
      <c r="E20" s="30">
        <v>1.1000000000000001</v>
      </c>
    </row>
    <row r="21" spans="1:6" s="20" customFormat="1" ht="13.5" customHeight="1">
      <c r="A21" s="35" t="s">
        <v>35</v>
      </c>
      <c r="B21" s="29">
        <v>10.00441</v>
      </c>
      <c r="C21" s="30">
        <v>2.2000000000000002</v>
      </c>
      <c r="D21" s="29">
        <v>89.995590000000007</v>
      </c>
      <c r="E21" s="30">
        <v>2.2000000000000002</v>
      </c>
    </row>
    <row r="22" spans="1:6" s="19" customFormat="1" ht="13.5" customHeight="1">
      <c r="A22" s="40" t="s">
        <v>8</v>
      </c>
      <c r="B22" s="61"/>
      <c r="C22" s="61"/>
      <c r="D22" s="61"/>
      <c r="E22" s="62"/>
    </row>
    <row r="23" spans="1:6" s="20" customFormat="1" ht="13.5" customHeight="1">
      <c r="A23" s="35" t="s">
        <v>29</v>
      </c>
      <c r="B23" s="29">
        <v>7.4868699999999997</v>
      </c>
      <c r="C23" s="30">
        <v>1</v>
      </c>
      <c r="D23" s="29">
        <v>92.513130000000004</v>
      </c>
      <c r="E23" s="30">
        <v>1</v>
      </c>
    </row>
    <row r="24" spans="1:6" s="20" customFormat="1" ht="13.5" customHeight="1">
      <c r="A24" s="35" t="s">
        <v>30</v>
      </c>
      <c r="B24" s="29">
        <v>3.10426</v>
      </c>
      <c r="C24" s="30">
        <v>0.6</v>
      </c>
      <c r="D24" s="29">
        <v>96.895740000000004</v>
      </c>
      <c r="E24" s="30">
        <v>0.6</v>
      </c>
    </row>
    <row r="25" spans="1:6" s="20" customFormat="1" ht="13.5" customHeight="1">
      <c r="A25" s="35" t="s">
        <v>31</v>
      </c>
      <c r="B25" s="29">
        <v>2.1366800000000001</v>
      </c>
      <c r="C25" s="30">
        <v>0.6</v>
      </c>
      <c r="D25" s="29">
        <v>97.863320000000002</v>
      </c>
      <c r="E25" s="30">
        <v>0.6</v>
      </c>
    </row>
    <row r="26" spans="1:6" s="20" customFormat="1" ht="13.5" customHeight="1">
      <c r="A26" s="35" t="s">
        <v>32</v>
      </c>
      <c r="B26" s="29">
        <v>2.2701699999999998</v>
      </c>
      <c r="C26" s="30">
        <v>0.5</v>
      </c>
      <c r="D26" s="29">
        <v>97.729830000000007</v>
      </c>
      <c r="E26" s="30">
        <v>0.5</v>
      </c>
    </row>
    <row r="27" spans="1:6" s="20" customFormat="1" ht="13.5" customHeight="1">
      <c r="A27" s="35" t="s">
        <v>33</v>
      </c>
      <c r="B27" s="29">
        <v>1.87416</v>
      </c>
      <c r="C27" s="30">
        <v>0.7</v>
      </c>
      <c r="D27" s="29">
        <v>98.125839999999997</v>
      </c>
      <c r="E27" s="30">
        <v>0.7</v>
      </c>
    </row>
    <row r="28" spans="1:6" s="20" customFormat="1" ht="13.5" customHeight="1">
      <c r="A28" s="35" t="s">
        <v>34</v>
      </c>
      <c r="B28" s="29">
        <v>1.88293</v>
      </c>
      <c r="C28" s="30">
        <v>0.7</v>
      </c>
      <c r="D28" s="29">
        <v>98.117069999999998</v>
      </c>
      <c r="E28" s="30">
        <v>0.7</v>
      </c>
    </row>
    <row r="29" spans="1:6" s="20" customFormat="1" ht="13.5" customHeight="1">
      <c r="A29" s="36" t="s">
        <v>35</v>
      </c>
      <c r="B29" s="63">
        <v>7.3814700000000002</v>
      </c>
      <c r="C29" s="64">
        <v>1.9</v>
      </c>
      <c r="D29" s="63">
        <v>92.618530000000007</v>
      </c>
      <c r="E29" s="64">
        <v>1.9</v>
      </c>
    </row>
    <row r="30" spans="1:6" ht="13.5" customHeight="1">
      <c r="A30" s="23" t="s">
        <v>38</v>
      </c>
      <c r="B30" s="23"/>
      <c r="C30" s="23"/>
      <c r="D30" s="23"/>
      <c r="E30" s="23"/>
    </row>
    <row r="31" spans="1:6" s="41" customFormat="1" ht="33" customHeight="1">
      <c r="A31" s="77" t="s">
        <v>39</v>
      </c>
      <c r="B31" s="77"/>
      <c r="C31" s="77"/>
      <c r="D31" s="77"/>
      <c r="E31" s="77"/>
      <c r="F31" s="77"/>
    </row>
    <row r="32" spans="1:6" ht="13.5" customHeight="1">
      <c r="A32" s="23" t="s">
        <v>10</v>
      </c>
    </row>
    <row r="33" spans="1:6" s="25" customFormat="1" ht="13.5" customHeight="1">
      <c r="A33" s="23" t="str">
        <f>Index!A9</f>
        <v>© BFS 2026</v>
      </c>
      <c r="F33" s="24"/>
    </row>
    <row r="34" spans="1:6" s="25" customFormat="1" ht="25.5" customHeight="1">
      <c r="A34" s="28" t="s">
        <v>11</v>
      </c>
      <c r="E34" s="24"/>
      <c r="F34" s="24"/>
    </row>
  </sheetData>
  <mergeCells count="6">
    <mergeCell ref="A31:F31"/>
    <mergeCell ref="A2:E2"/>
    <mergeCell ref="A3:E3"/>
    <mergeCell ref="A4:A5"/>
    <mergeCell ref="B4:C4"/>
    <mergeCell ref="D4:E4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2020-10-08T14:17:03Z</cp:lastPrinted>
  <dcterms:created xsi:type="dcterms:W3CDTF">2012-08-28T07:18:31Z</dcterms:created>
  <dcterms:modified xsi:type="dcterms:W3CDTF">2026-09-24T09:48:17Z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2026-08-25T13:11:33Z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117e0afe-0bc9-418b-baa0-771a733b95ff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