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Web\actualisation annuelle\2026\Tableaux\2026-0130_enseignants\"/>
    </mc:Choice>
  </mc:AlternateContent>
  <xr:revisionPtr revIDLastSave="0" documentId="13_ncr:1_{DB310C20-4392-4CCD-AE47-654BD38E1C56}" xr6:coauthVersionLast="47" xr6:coauthVersionMax="47" xr10:uidLastSave="{00000000-0000-0000-0000-000000000000}"/>
  <bookViews>
    <workbookView xWindow="-108" yWindow="-108" windowWidth="23256" windowHeight="12456" tabRatio="862" activeTab="2" xr2:uid="{00000000-000D-0000-FFFF-FFFF00000000}"/>
  </bookViews>
  <sheets>
    <sheet name="Index" sheetId="44" r:id="rId1"/>
    <sheet name="G1p" sheetId="35" r:id="rId2"/>
    <sheet name="G2p" sheetId="36" r:id="rId3"/>
    <sheet name="G3p" sheetId="13" r:id="rId4"/>
    <sheet name="G4p" sheetId="14" r:id="rId5"/>
    <sheet name="G5p" sheetId="15" r:id="rId6"/>
    <sheet name="G6p" sheetId="64" r:id="rId7"/>
    <sheet name="G7p" sheetId="18" r:id="rId8"/>
    <sheet name="G8p" sheetId="19" r:id="rId9"/>
    <sheet name="G9p" sheetId="31" r:id="rId10"/>
    <sheet name="G10p" sheetId="65" r:id="rId11"/>
    <sheet name="TA1p" sheetId="39" r:id="rId12"/>
    <sheet name="TA2p" sheetId="40" r:id="rId13"/>
    <sheet name="TA3p" sheetId="66" r:id="rId14"/>
    <sheet name="TA4p" sheetId="67" r:id="rId15"/>
  </sheets>
  <definedNames>
    <definedName name="_xlnm.Print_Area" localSheetId="10">G10p!$A$1:$M$19</definedName>
    <definedName name="_xlnm.Print_Area" localSheetId="1">G1p!$A$1:$H$49</definedName>
    <definedName name="_xlnm.Print_Area" localSheetId="2">G2p!$A$1:$I$37</definedName>
    <definedName name="_xlnm.Print_Area" localSheetId="3">G3p!$A$1:$M$19</definedName>
    <definedName name="_xlnm.Print_Area" localSheetId="4">G4p!$A$1:$J$24</definedName>
    <definedName name="_xlnm.Print_Area" localSheetId="5">G5p!$A$1:$J$28</definedName>
    <definedName name="_xlnm.Print_Area" localSheetId="6">G6p!$A$1:$K$18</definedName>
    <definedName name="_xlnm.Print_Area" localSheetId="7">G7p!$A$1:$L$49</definedName>
    <definedName name="_xlnm.Print_Area" localSheetId="8">G8p!$A$1:$I$20</definedName>
    <definedName name="_xlnm.Print_Area" localSheetId="9">G9p!$A$1:$G$16</definedName>
    <definedName name="_xlnm.Print_Area" localSheetId="0">Index!$A$1:$Q$29</definedName>
    <definedName name="_xlnm.Print_Area" localSheetId="11">TA1p!$A$1:$J$17</definedName>
    <definedName name="_xlnm.Print_Area" localSheetId="12">TA2p!$A$1:$J$38</definedName>
    <definedName name="_xlnm.Print_Area" localSheetId="13">TA3p!$A$1:$Q$36</definedName>
    <definedName name="_xlnm.Print_Area" localSheetId="14">TA4p!$A$1:$P$31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64" l="1"/>
  <c r="I9" i="64"/>
  <c r="I10" i="64"/>
  <c r="J10" i="64"/>
  <c r="J11" i="64"/>
  <c r="J12" i="64"/>
  <c r="J13" i="64"/>
  <c r="J7" i="64"/>
  <c r="I11" i="64"/>
  <c r="I12" i="64"/>
  <c r="I13" i="64"/>
  <c r="I7" i="64"/>
</calcChain>
</file>

<file path=xl/sharedStrings.xml><?xml version="1.0" encoding="utf-8"?>
<sst xmlns="http://schemas.openxmlformats.org/spreadsheetml/2006/main" count="655" uniqueCount="178">
  <si>
    <t>Sexe</t>
  </si>
  <si>
    <t>Hommes</t>
  </si>
  <si>
    <t>Femmes</t>
  </si>
  <si>
    <t>Age</t>
  </si>
  <si>
    <t>Volume d'activité</t>
  </si>
  <si>
    <t>Qualification</t>
  </si>
  <si>
    <t>Région</t>
  </si>
  <si>
    <t>En emploi</t>
  </si>
  <si>
    <t>Total</t>
  </si>
  <si>
    <t>Directeurs</t>
  </si>
  <si>
    <t>Autres**</t>
  </si>
  <si>
    <t>En formation</t>
  </si>
  <si>
    <t>Autres*</t>
  </si>
  <si>
    <t>Retours dans le domaine de l'enseignement</t>
  </si>
  <si>
    <t>Retours dans l'école obligatoire</t>
  </si>
  <si>
    <t>De l'enseignement: après un an</t>
  </si>
  <si>
    <t>De l'école obligatoire: après un an</t>
  </si>
  <si>
    <t>De l'enseignement: après cinq ans</t>
  </si>
  <si>
    <t>De l'école obligatoire: après cinq ans</t>
  </si>
  <si>
    <t>Enseignants 
dans l'école obligatoire 
ordinaire publique</t>
  </si>
  <si>
    <t>Enseignants dans l'école obligatoire ordinaire publique</t>
  </si>
  <si>
    <t>Directeurs ou autres fonctions dans une école</t>
  </si>
  <si>
    <t>&lt;25</t>
  </si>
  <si>
    <t>25-35</t>
  </si>
  <si>
    <t>35-45</t>
  </si>
  <si>
    <t>Autres enseignants
ou personnels
des écoles</t>
  </si>
  <si>
    <t>Femmes n'ayant pas eu d'enfant l'année de l'absence</t>
  </si>
  <si>
    <t>Femmes ayant eu un enfant l'année de l'absence</t>
  </si>
  <si>
    <r>
      <t>*Inclut les catégories:  décès et les enseignants retrouvés dans aucun registre</t>
    </r>
    <r>
      <rPr>
        <sz val="11"/>
        <color theme="1"/>
        <rFont val="Calibri"/>
        <family val="2"/>
      </rPr>
      <t>.</t>
    </r>
  </si>
  <si>
    <t>Publication: Maintien des enseignants de l'école obligatoire</t>
  </si>
  <si>
    <t>Contact: eduperspectives@bfs.admin.ch</t>
  </si>
  <si>
    <t>Statut migratoire</t>
  </si>
  <si>
    <t>En formation parallèlement à un emploi</t>
  </si>
  <si>
    <t>Tessin</t>
  </si>
  <si>
    <t>Min</t>
  </si>
  <si>
    <t>Max</t>
  </si>
  <si>
    <t>Suisse romande</t>
  </si>
  <si>
    <t>Suisse du Nord-Ouest</t>
  </si>
  <si>
    <t>Suisse centrale</t>
  </si>
  <si>
    <t>Suisse orientale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</si>
  <si>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</si>
  <si>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</si>
  <si>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</si>
  <si>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</si>
  <si>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</si>
  <si>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</si>
  <si>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</si>
  <si>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</si>
  <si>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</si>
  <si>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</si>
  <si>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</si>
  <si>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</si>
  <si>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</si>
  <si>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</si>
  <si>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</si>
  <si>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</si>
  <si>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</si>
  <si>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</si>
  <si>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</si>
  <si>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</si>
  <si>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</si>
  <si>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</si>
  <si>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</si>
  <si>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</si>
  <si>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</si>
  <si>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</si>
  <si>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</si>
  <si>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Chômage</t>
  </si>
  <si>
    <t>Naissance d'un enfant dans les cinq ans</t>
  </si>
  <si>
    <t>Pas trouvés dans les registres</t>
  </si>
  <si>
    <t>Sorties de Suisse</t>
  </si>
  <si>
    <t>Décès</t>
  </si>
  <si>
    <t>Moins de 10 leçons</t>
  </si>
  <si>
    <t>Plus de 20 leçons</t>
  </si>
  <si>
    <t>Suisses et étrangers nés en Suisse</t>
  </si>
  <si>
    <t>Avec diplôme d'enseignement</t>
  </si>
  <si>
    <t>Sans qualification d'enseignement</t>
  </si>
  <si>
    <t>G1</t>
  </si>
  <si>
    <t>Enseignants dans un autre degré ou dans l'enseignement spécialisé</t>
  </si>
  <si>
    <t>Enseignants dans l'école obligatoire ordinaire privée</t>
  </si>
  <si>
    <t>G2</t>
  </si>
  <si>
    <t xml:space="preserve">G3 </t>
  </si>
  <si>
    <t xml:space="preserve">G4 </t>
  </si>
  <si>
    <t xml:space="preserve">G5 </t>
  </si>
  <si>
    <t>Départs des enseignants de 55 ans et plus</t>
  </si>
  <si>
    <t xml:space="preserve">G6 </t>
  </si>
  <si>
    <t xml:space="preserve">G7 </t>
  </si>
  <si>
    <t xml:space="preserve">G8 </t>
  </si>
  <si>
    <t>Autres enseignants ou personnels des écoles</t>
  </si>
  <si>
    <t xml:space="preserve">G9 </t>
  </si>
  <si>
    <t xml:space="preserve">G10 </t>
  </si>
  <si>
    <t>TA1</t>
  </si>
  <si>
    <t>TA2</t>
  </si>
  <si>
    <t>TA3</t>
  </si>
  <si>
    <t>TA4</t>
  </si>
  <si>
    <t>Office fédéral de la statistique (OFS) - Domaine 15: Éducation et science</t>
  </si>
  <si>
    <t>N°</t>
  </si>
  <si>
    <t>Titre</t>
  </si>
  <si>
    <t>Tableaux et données des graphiques de la publication "Maintien des enseignants de l'école obligatoire"</t>
  </si>
  <si>
    <t>G3</t>
  </si>
  <si>
    <t>G4</t>
  </si>
  <si>
    <t>G5</t>
  </si>
  <si>
    <t>G6</t>
  </si>
  <si>
    <t>G9</t>
  </si>
  <si>
    <t>G10</t>
  </si>
  <si>
    <t>G7</t>
  </si>
  <si>
    <t>G8</t>
  </si>
  <si>
    <t>Moins de 55 ans</t>
  </si>
  <si>
    <t>55 ans et plus</t>
  </si>
  <si>
    <t>N</t>
  </si>
  <si>
    <t xml:space="preserve">45-55 </t>
  </si>
  <si>
    <t>De 10 à 20 leçons</t>
  </si>
  <si>
    <t>Etrangers arrivés depuis cinq ans et plus</t>
  </si>
  <si>
    <t>Etrangers arrivés depuis moins de cinq ans</t>
  </si>
  <si>
    <t>60 et plus</t>
  </si>
  <si>
    <t>Suisse</t>
  </si>
  <si>
    <t>Départs</t>
  </si>
  <si>
    <t>Chômage/ rentes AI/ APG</t>
  </si>
  <si>
    <t>Départs des enseignants de 55 ans et plus  (par personne)</t>
  </si>
  <si>
    <t>Moyenne</t>
  </si>
  <si>
    <t>Source: OFS - LABB</t>
  </si>
  <si>
    <t>Source: Analyses longitudinales dans le domaine de la formation (LABB), OFS, Neuchâtel</t>
  </si>
  <si>
    <t>su-f-15.10.06-01</t>
  </si>
  <si>
    <t>De l'enseignement (en % du total des enseignants): après un an</t>
  </si>
  <si>
    <t>De l'enseignement (en % du total des enseignants): après cinq ans</t>
  </si>
  <si>
    <t>%</t>
  </si>
  <si>
    <t>AI/APG</t>
  </si>
  <si>
    <t/>
  </si>
  <si>
    <t>Fonction occupée cinq ans après dans les écoles par les enseignants de l'école obligatoire (par personne), en %</t>
  </si>
  <si>
    <t>Fonction occupée cinq ans après dans les écoles par les enseignants de l'école obligatoire, en %</t>
  </si>
  <si>
    <t>Fonction occupée cinq ans après dans les écoles par les enseignants de l'école obligatoire de moins de 55 ans, en %</t>
  </si>
  <si>
    <t>Occupation cinq ans après des personnes de moins de 55 ans qui ne sont plus engagées dans une école, en %</t>
  </si>
  <si>
    <t>Situation cinq ans après des personnes de moins de 55 ans qui ne sont ni en emploi, ni en formation, en %</t>
  </si>
  <si>
    <t>Retours dans l’enseignement après une interruption de l’emploi dans une école, en %</t>
  </si>
  <si>
    <t>Taux de maintien à cinq ans dans l’école obligatoire ordinaire et dans le domaine de l’enseignement pour les enseignants de moins de 55 ans par région et pour trois années, en %</t>
  </si>
  <si>
    <t>Taux de maintien à cinq ans dans l’école obligatoire ordinaire et dans le domaine de l’enseignement pour les enseignants de moins de 55 ans par canton et pour trois années, en %</t>
  </si>
  <si>
    <t>Fonction occupée cinq ans après dans les écoles par les enseignants de l'école obligatoire de moins de 55 ans  (par personne), en %</t>
  </si>
  <si>
    <t>Occupation cinq ans après des personnes de moins de 55 ans qui ne sont plus engagées dans une école  (par personne), en %</t>
  </si>
  <si>
    <t>Situation cinq ans après des personnes de moins de 55 ans qui ne sont ni en emploi, ni en formation  (par personne), en %</t>
  </si>
  <si>
    <t>Retours dans l’enseignement après une interruption de l’emploi dans une école (par personne), en %</t>
  </si>
  <si>
    <t xml:space="preserve">Pas d'information sur la qualification d'enseignement </t>
  </si>
  <si>
    <t>Situation cinq ans après pour les 55 ans et plus selon l’âge, en %</t>
  </si>
  <si>
    <t>Situation cinq ans après pour les 55 ans et plus selon les régions; en %</t>
  </si>
  <si>
    <t>Situation cinq ans après pour les 55 ans et plus (par personne) selon l’âge, en %</t>
  </si>
  <si>
    <t xml:space="preserve">*inclut les catégories: chômage/AI/APG  </t>
  </si>
  <si>
    <t>**inclut les catégories: en formation parallèlement à un emploi, en formation, naissance d'un enfant dans les cinq ans, sorties de Suisse et décès</t>
  </si>
  <si>
    <t>Situation cinq ans après pour les 55 ans et plus (par personne) selon les régions, en %</t>
  </si>
  <si>
    <t>Retours dans l’enseignement après une interruption de l’emploi dans une école (par personne) selon les régions</t>
  </si>
  <si>
    <t>Pas d'information sur la qualification d'enseignement</t>
  </si>
  <si>
    <t>Retours dans l’enseignement après une interruption de l’emploi dans une école selon les régions</t>
  </si>
  <si>
    <t xml:space="preserve">*inclut les catégories: chômage/AI/APG </t>
  </si>
  <si>
    <t xml:space="preserve"> </t>
  </si>
  <si>
    <t>Rentes AVS*  ou sorties prématurées de l'emploi</t>
  </si>
  <si>
    <t>Enseignants dans  l'école obligatoire ordinaire publique</t>
  </si>
  <si>
    <t>Enseignants dans l'école obligatoire ordinaire privé</t>
  </si>
  <si>
    <t>Directeurs ou autres dans une école</t>
  </si>
  <si>
    <t>Rentes AVS / Sorties prématurées de l´emploi / Naissance enfant</t>
  </si>
  <si>
    <t>Etrangers arrivés depuis 5 ans et plus</t>
  </si>
  <si>
    <t>Etrangers arrivés depuis de moins de 5 ans</t>
  </si>
  <si>
    <t>Enseignants de l’école obligatoire de moins de 55 ans devenus directeurs d'école 5 ans plus tard, en %</t>
  </si>
  <si>
    <t>Enseignants de l’école obligatoire de moins de 55 ans devenus directeurs décole 5 ans plus tard (par personne)</t>
  </si>
  <si>
    <t>45-55</t>
  </si>
  <si>
    <t>Taux de maintien à cinq ans dans l’école obligatoire ordinaire et dans le domaine de l’enseignement pour les enseignants de moins de 55 ans par région et pour trois années (par personne)</t>
  </si>
  <si>
    <t>Taux de maintien à cinq ans dans l’école obligatoire ordinaire et dans le domaine de l’enseignement pour les enseignants de moins de 55 ans par canton et pour trois années (par personne)</t>
  </si>
  <si>
    <t>Etat de la banque de données: 08.09.2026</t>
  </si>
  <si>
    <t>© OFS, Neuchâtel, 2026</t>
  </si>
  <si>
    <t>Population des enseignants de l'école obligatoire ordinaire de 2019</t>
  </si>
  <si>
    <t>Situation en 2019</t>
  </si>
  <si>
    <t>Situation en 2024</t>
  </si>
  <si>
    <t>Population des enseignants de l'école obligatoire ordinaire des années 2017, 2018 et 2019</t>
  </si>
  <si>
    <t>Taux de maintien à cinq ans (année 2017 - 2019) dans l´école obligatoire ordinaire</t>
  </si>
  <si>
    <t>Taux de maintien à cinq ans (2017 - 2019) dans l'enseignement (SSP)</t>
  </si>
  <si>
    <t>Taux de maintien à cinq ans (année 2017 - 2019) dans l'enseignement (SSP)</t>
  </si>
  <si>
    <t>Situation à cinq ans pour les enseignants 2019 de moins de 55 ans (par personne), en %</t>
  </si>
  <si>
    <t>Situation à cinq ans pour les enseignants 2019 de 55 ans et plus (par personne), en %</t>
  </si>
  <si>
    <t>Situation à cinq ans pour les enseignants 2019 de moins de 55 ans, en %</t>
  </si>
  <si>
    <t>Situation à cinq ans pour les enseignants 2019 de 55 ans et plus, en %</t>
  </si>
  <si>
    <t>Pas de retour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</si>
</sst>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######################################0"/>
    <numFmt numFmtId="165" formatCode="###########0"/>
    <numFmt numFmtId="166" formatCode="0.000"/>
    <numFmt numFmtId="167" formatCode="0.0%"/>
    <numFmt numFmtId="168" formatCode="_ * #,##0.00_ ;_ * \-#,##0.00_ ;_ * &quot;-&quot;??_ ;_ @_ "/>
    <numFmt numFmtId="169" formatCode="0_ ;\-0\ "/>
    <numFmt numFmtId="170" formatCode="0.0"/>
    <numFmt numFmtId="171" formatCode="_-* #,##0.0_-;\-* #,##0.0_-;_-* &quot;-&quot;??_-;_-@_-"/>
  </numFmts>
  <fonts count="23">
    <font>
      <sz val="11"/>
      <color theme="1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sz val="9.5"/>
      <color rgb="FF000000"/>
      <name val="Arial"/>
      <family val="2"/>
    </font>
    <font>
      <b/>
      <sz val="10"/>
      <color rgb="FF112277"/>
      <name val="Arial"/>
      <family val="2"/>
    </font>
    <font>
      <b/>
      <sz val="9.5"/>
      <color rgb="FF112277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b/>
      <sz val="11"/>
      <color rgb="FF112277"/>
      <name val="Arial"/>
      <family val="2"/>
    </font>
    <font>
      <b/>
      <sz val="11"/>
      <name val="Arial"/>
      <family val="2"/>
    </font>
    <font>
      <b/>
      <sz val="9.5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0"/>
      <color indexed="8"/>
      <name val="Albany A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2" fillId="0" borderId="0"/>
    <xf numFmtId="0" fontId="4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0" fillId="0" borderId="0"/>
    <xf numFmtId="0" fontId="12" fillId="0" borderId="0"/>
    <xf numFmtId="9" fontId="1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9" fontId="7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1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16">
    <xf numFmtId="0" fontId="0" fillId="0" borderId="0" xfId="0"/>
    <xf numFmtId="0" fontId="0" fillId="2" borderId="0" xfId="0" applyFill="1"/>
    <xf numFmtId="0" fontId="11" fillId="2" borderId="0" xfId="0" applyFont="1" applyFill="1"/>
    <xf numFmtId="0" fontId="0" fillId="2" borderId="1" xfId="0" applyFill="1" applyBorder="1"/>
    <xf numFmtId="167" fontId="0" fillId="2" borderId="0" xfId="0" applyNumberFormat="1" applyFill="1"/>
    <xf numFmtId="165" fontId="4" fillId="2" borderId="0" xfId="2" applyNumberFormat="1" applyFill="1" applyAlignment="1">
      <alignment horizontal="left"/>
    </xf>
    <xf numFmtId="0" fontId="4" fillId="2" borderId="0" xfId="2" applyFill="1" applyAlignment="1">
      <alignment horizontal="left"/>
    </xf>
    <xf numFmtId="167" fontId="4" fillId="2" borderId="0" xfId="2" applyNumberFormat="1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64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6" fontId="0" fillId="2" borderId="0" xfId="0" applyNumberForma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0" applyFont="1" applyFill="1" applyAlignment="1">
      <alignment vertical="center"/>
    </xf>
    <xf numFmtId="0" fontId="2" fillId="2" borderId="0" xfId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2" fillId="2" borderId="0" xfId="1" applyFill="1"/>
    <xf numFmtId="0" fontId="5" fillId="2" borderId="0" xfId="0" applyFont="1" applyFill="1" applyAlignment="1">
      <alignment horizontal="center" vertical="center" wrapText="1"/>
    </xf>
    <xf numFmtId="0" fontId="3" fillId="2" borderId="0" xfId="2" applyFont="1" applyFill="1" applyAlignment="1">
      <alignment horizontal="left"/>
    </xf>
    <xf numFmtId="0" fontId="0" fillId="2" borderId="6" xfId="0" applyFill="1" applyBorder="1"/>
    <xf numFmtId="0" fontId="17" fillId="2" borderId="0" xfId="0" applyFont="1" applyFill="1"/>
    <xf numFmtId="0" fontId="13" fillId="2" borderId="0" xfId="0" applyFont="1" applyFill="1"/>
    <xf numFmtId="10" fontId="13" fillId="2" borderId="0" xfId="0" applyNumberFormat="1" applyFont="1" applyFill="1"/>
    <xf numFmtId="0" fontId="13" fillId="2" borderId="0" xfId="27" applyFont="1" applyFill="1" applyAlignment="1">
      <alignment horizontal="left" vertical="top" readingOrder="1"/>
    </xf>
    <xf numFmtId="0" fontId="18" fillId="2" borderId="0" xfId="1" applyFont="1" applyFill="1" applyAlignment="1">
      <alignment horizontal="left"/>
    </xf>
    <xf numFmtId="0" fontId="0" fillId="2" borderId="6" xfId="0" applyFill="1" applyBorder="1" applyAlignment="1">
      <alignment horizontal="center" vertical="center" wrapText="1"/>
    </xf>
    <xf numFmtId="0" fontId="18" fillId="2" borderId="0" xfId="2" applyFont="1" applyFill="1" applyAlignment="1">
      <alignment horizontal="left"/>
    </xf>
    <xf numFmtId="0" fontId="0" fillId="2" borderId="5" xfId="0" applyFill="1" applyBorder="1"/>
    <xf numFmtId="0" fontId="11" fillId="2" borderId="0" xfId="0" applyFont="1" applyFill="1" applyAlignment="1">
      <alignment vertical="top"/>
    </xf>
    <xf numFmtId="0" fontId="13" fillId="2" borderId="0" xfId="0" applyFont="1" applyFill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31" applyFont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4" fillId="2" borderId="5" xfId="2" applyFill="1" applyBorder="1" applyAlignment="1">
      <alignment horizontal="left"/>
    </xf>
    <xf numFmtId="0" fontId="0" fillId="2" borderId="6" xfId="0" applyFill="1" applyBorder="1" applyAlignment="1">
      <alignment wrapText="1"/>
    </xf>
    <xf numFmtId="0" fontId="0" fillId="2" borderId="0" xfId="0" applyFill="1" applyAlignment="1">
      <alignment horizontal="left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vertical="top" wrapText="1"/>
    </xf>
    <xf numFmtId="0" fontId="15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9" fillId="0" borderId="0" xfId="11" applyFont="1" applyAlignment="1">
      <alignment vertical="center"/>
    </xf>
    <xf numFmtId="169" fontId="0" fillId="2" borderId="0" xfId="29" applyNumberFormat="1" applyFont="1" applyFill="1" applyBorder="1" applyAlignment="1">
      <alignment horizontal="right"/>
    </xf>
    <xf numFmtId="169" fontId="0" fillId="2" borderId="1" xfId="29" applyNumberFormat="1" applyFont="1" applyFill="1" applyBorder="1" applyAlignment="1">
      <alignment horizontal="right"/>
    </xf>
    <xf numFmtId="0" fontId="0" fillId="2" borderId="6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6" xfId="0" applyFill="1" applyBorder="1" applyAlignment="1">
      <alignment horizontal="left" wrapText="1"/>
    </xf>
    <xf numFmtId="0" fontId="0" fillId="2" borderId="12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" fontId="0" fillId="2" borderId="0" xfId="0" applyNumberFormat="1" applyFill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3" fillId="2" borderId="4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righ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3" fillId="2" borderId="2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/>
    </xf>
    <xf numFmtId="2" fontId="0" fillId="2" borderId="0" xfId="0" applyNumberFormat="1" applyFill="1" applyAlignment="1">
      <alignment horizontal="right"/>
    </xf>
    <xf numFmtId="170" fontId="0" fillId="2" borderId="0" xfId="0" applyNumberFormat="1" applyFill="1" applyAlignment="1">
      <alignment horizontal="right"/>
    </xf>
    <xf numFmtId="170" fontId="0" fillId="2" borderId="1" xfId="0" applyNumberFormat="1" applyFill="1" applyBorder="1" applyAlignment="1">
      <alignment horizontal="right"/>
    </xf>
    <xf numFmtId="170" fontId="0" fillId="2" borderId="5" xfId="0" applyNumberFormat="1" applyFill="1" applyBorder="1" applyAlignment="1">
      <alignment horizontal="right"/>
    </xf>
    <xf numFmtId="170" fontId="3" fillId="2" borderId="0" xfId="1" applyNumberFormat="1" applyFont="1" applyFill="1" applyAlignment="1">
      <alignment horizontal="right"/>
    </xf>
    <xf numFmtId="170" fontId="3" fillId="2" borderId="1" xfId="1" applyNumberFormat="1" applyFont="1" applyFill="1" applyBorder="1" applyAlignment="1">
      <alignment horizontal="right"/>
    </xf>
    <xf numFmtId="170" fontId="3" fillId="2" borderId="0" xfId="2" applyNumberFormat="1" applyFont="1" applyFill="1" applyAlignment="1">
      <alignment horizontal="right"/>
    </xf>
    <xf numFmtId="170" fontId="3" fillId="2" borderId="1" xfId="2" applyNumberFormat="1" applyFont="1" applyFill="1" applyBorder="1" applyAlignment="1">
      <alignment horizontal="right"/>
    </xf>
    <xf numFmtId="9" fontId="0" fillId="2" borderId="0" xfId="30" applyFont="1" applyFill="1" applyAlignment="1">
      <alignment horizontal="right"/>
    </xf>
    <xf numFmtId="9" fontId="0" fillId="2" borderId="1" xfId="30" applyFont="1" applyFill="1" applyBorder="1" applyAlignment="1">
      <alignment horizontal="right"/>
    </xf>
    <xf numFmtId="170" fontId="13" fillId="2" borderId="0" xfId="0" applyNumberFormat="1" applyFont="1" applyFill="1" applyAlignment="1">
      <alignment horizontal="right"/>
    </xf>
    <xf numFmtId="170" fontId="13" fillId="2" borderId="1" xfId="0" applyNumberFormat="1" applyFont="1" applyFill="1" applyBorder="1" applyAlignment="1">
      <alignment horizontal="right"/>
    </xf>
    <xf numFmtId="0" fontId="17" fillId="2" borderId="0" xfId="0" applyFont="1" applyFill="1" applyAlignment="1">
      <alignment horizontal="left" vertical="top" wrapText="1"/>
    </xf>
    <xf numFmtId="171" fontId="3" fillId="2" borderId="0" xfId="29" applyNumberFormat="1" applyFont="1" applyFill="1" applyAlignment="1"/>
    <xf numFmtId="0" fontId="0" fillId="2" borderId="5" xfId="0" applyFill="1" applyBorder="1" applyAlignment="1">
      <alignment horizontal="left" vertical="center" wrapText="1"/>
    </xf>
    <xf numFmtId="0" fontId="22" fillId="2" borderId="0" xfId="0" applyFont="1" applyFill="1" applyAlignment="1">
      <alignment horizontal="right" wrapText="1"/>
    </xf>
    <xf numFmtId="0" fontId="0" fillId="2" borderId="5" xfId="0" applyFill="1" applyBorder="1" applyAlignment="1">
      <alignment horizontal="left" wrapText="1"/>
    </xf>
    <xf numFmtId="0" fontId="4" fillId="2" borderId="0" xfId="2" applyFill="1" applyAlignment="1">
      <alignment horizontal="right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12" xfId="0" applyFill="1" applyBorder="1"/>
    <xf numFmtId="9" fontId="3" fillId="2" borderId="0" xfId="30" applyFont="1" applyFill="1" applyAlignment="1">
      <alignment horizontal="right"/>
    </xf>
    <xf numFmtId="9" fontId="3" fillId="2" borderId="1" xfId="30" applyFont="1" applyFill="1" applyBorder="1" applyAlignment="1">
      <alignment horizontal="right"/>
    </xf>
    <xf numFmtId="170" fontId="0" fillId="2" borderId="0" xfId="0" applyNumberFormat="1" applyFill="1"/>
    <xf numFmtId="0" fontId="0" fillId="0" borderId="5" xfId="0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left" vertical="top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top" wrapText="1"/>
    </xf>
  </cellXfs>
  <cellStyles count="32">
    <cellStyle name="Lien hypertexte" xfId="31" builtinId="8"/>
    <cellStyle name="Lien hypertexte 2" xfId="28" xr:uid="{00000000-0005-0000-0000-000001000000}"/>
    <cellStyle name="Milliers" xfId="29" builtinId="3"/>
    <cellStyle name="Milliers 2" xfId="7" xr:uid="{00000000-0005-0000-0000-000003000000}"/>
    <cellStyle name="Normal" xfId="0" builtinId="0"/>
    <cellStyle name="Normal 16" xfId="12" xr:uid="{00000000-0005-0000-0000-000005000000}"/>
    <cellStyle name="Normal 2" xfId="1" xr:uid="{00000000-0005-0000-0000-000006000000}"/>
    <cellStyle name="Normal 2 2" xfId="11" xr:uid="{00000000-0005-0000-0000-000007000000}"/>
    <cellStyle name="Normal 2 2 2" xfId="18" xr:uid="{00000000-0005-0000-0000-000008000000}"/>
    <cellStyle name="Normal 2 3" xfId="13" xr:uid="{00000000-0005-0000-0000-000009000000}"/>
    <cellStyle name="Normal 2 3 2" xfId="27" xr:uid="{00000000-0005-0000-0000-00000A000000}"/>
    <cellStyle name="Normal 2 4" xfId="25" xr:uid="{00000000-0005-0000-0000-00000B000000}"/>
    <cellStyle name="Normal 2 5" xfId="8" xr:uid="{00000000-0005-0000-0000-00000C000000}"/>
    <cellStyle name="Normal 21" xfId="14" xr:uid="{00000000-0005-0000-0000-00000D000000}"/>
    <cellStyle name="Normal 25" xfId="15" xr:uid="{00000000-0005-0000-0000-00000E000000}"/>
    <cellStyle name="Normal 27" xfId="16" xr:uid="{00000000-0005-0000-0000-00000F000000}"/>
    <cellStyle name="Normal 3" xfId="2" xr:uid="{00000000-0005-0000-0000-000010000000}"/>
    <cellStyle name="Normal 3 2" xfId="17" xr:uid="{00000000-0005-0000-0000-000011000000}"/>
    <cellStyle name="Normal 3 3" xfId="19" xr:uid="{00000000-0005-0000-0000-000012000000}"/>
    <cellStyle name="Normal 3 4" xfId="9" xr:uid="{00000000-0005-0000-0000-000013000000}"/>
    <cellStyle name="Normal 4" xfId="20" xr:uid="{00000000-0005-0000-0000-000014000000}"/>
    <cellStyle name="Normal 44" xfId="22" xr:uid="{00000000-0005-0000-0000-000015000000}"/>
    <cellStyle name="Normal 45" xfId="21" xr:uid="{00000000-0005-0000-0000-000016000000}"/>
    <cellStyle name="Normal 5" xfId="23" xr:uid="{00000000-0005-0000-0000-000017000000}"/>
    <cellStyle name="Normal 6" xfId="26" xr:uid="{00000000-0005-0000-0000-000018000000}"/>
    <cellStyle name="Normal 7" xfId="3" xr:uid="{00000000-0005-0000-0000-000019000000}"/>
    <cellStyle name="Pourcentage" xfId="30" builtinId="5"/>
    <cellStyle name="Pourcentage 2" xfId="6" xr:uid="{00000000-0005-0000-0000-00001B000000}"/>
    <cellStyle name="Pourcentage 2 2" xfId="10" xr:uid="{00000000-0005-0000-0000-00001C000000}"/>
    <cellStyle name="Pourcentage 3" xfId="24" xr:uid="{00000000-0005-0000-0000-00001D000000}"/>
    <cellStyle name="Pourcentage 4" xfId="4" xr:uid="{00000000-0005-0000-0000-00001E000000}"/>
    <cellStyle name="Standard_1" xfId="5" xr:uid="{00000000-0005-0000-0000-00001F000000}"/>
  </cellStyles>
  <dxfs count="0"/>
  <tableStyles count="0" defaultTableStyle="TableStyleMedium2" defaultPivotStyle="PivotStyleLight16"/>
  <colors>
    <mruColors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zoomScaleNormal="100" workbookViewId="0">
      <selection activeCell="C34" sqref="C34"/>
    </sheetView>
  </sheetViews>
  <sheetFormatPr baseColWidth="10" defaultColWidth="11" defaultRowHeight="13.8"/>
  <sheetData>
    <row r="1" spans="1:15" ht="15.6">
      <c r="A1" s="50" t="s">
        <v>95</v>
      </c>
      <c r="B1" s="35"/>
      <c r="O1" t="s">
        <v>122</v>
      </c>
    </row>
    <row r="2" spans="1:15" ht="15.6">
      <c r="A2" s="35"/>
      <c r="B2" s="35"/>
    </row>
    <row r="3" spans="1:15" ht="15.6">
      <c r="A3" s="36" t="s">
        <v>98</v>
      </c>
      <c r="B3" s="35"/>
    </row>
    <row r="4" spans="1:15" ht="15.6">
      <c r="A4" s="35"/>
      <c r="B4" s="35"/>
    </row>
    <row r="5" spans="1:15" ht="15">
      <c r="A5" s="48" t="s">
        <v>96</v>
      </c>
      <c r="B5" s="49" t="s">
        <v>97</v>
      </c>
    </row>
    <row r="7" spans="1:15" ht="15.6">
      <c r="A7" s="37" t="s">
        <v>77</v>
      </c>
      <c r="B7" s="47" t="s">
        <v>129</v>
      </c>
      <c r="C7" s="36"/>
      <c r="D7" s="36"/>
      <c r="E7" s="36"/>
      <c r="F7" s="36"/>
      <c r="G7" s="36"/>
    </row>
    <row r="8" spans="1:15" ht="15.6">
      <c r="A8" s="37" t="s">
        <v>80</v>
      </c>
      <c r="B8" s="47" t="s">
        <v>130</v>
      </c>
      <c r="C8" s="36"/>
      <c r="D8" s="36"/>
      <c r="E8" s="36"/>
      <c r="F8" s="36"/>
      <c r="G8" s="36"/>
    </row>
    <row r="9" spans="1:15" ht="15.6">
      <c r="A9" s="37" t="s">
        <v>99</v>
      </c>
      <c r="B9" s="47" t="s">
        <v>159</v>
      </c>
      <c r="C9" s="36"/>
      <c r="D9" s="36"/>
      <c r="E9" s="36"/>
      <c r="F9" s="36"/>
      <c r="G9" s="36"/>
    </row>
    <row r="10" spans="1:15" ht="15.6">
      <c r="A10" s="37" t="s">
        <v>100</v>
      </c>
      <c r="B10" s="47" t="s">
        <v>131</v>
      </c>
      <c r="C10" s="36"/>
      <c r="D10" s="36"/>
      <c r="E10" s="36"/>
      <c r="F10" s="36"/>
      <c r="G10" s="36"/>
    </row>
    <row r="11" spans="1:15" ht="15.6">
      <c r="A11" s="37" t="s">
        <v>101</v>
      </c>
      <c r="B11" s="47" t="s">
        <v>132</v>
      </c>
      <c r="C11" s="36"/>
      <c r="D11" s="36"/>
      <c r="E11" s="36"/>
      <c r="F11" s="36"/>
      <c r="G11" s="36"/>
    </row>
    <row r="12" spans="1:15" ht="15.6">
      <c r="A12" s="37" t="s">
        <v>102</v>
      </c>
      <c r="B12" s="47" t="s">
        <v>84</v>
      </c>
      <c r="C12" s="36"/>
      <c r="D12" s="36"/>
      <c r="E12" s="36"/>
      <c r="F12" s="36"/>
      <c r="G12" s="36"/>
    </row>
    <row r="13" spans="1:15" ht="15.6">
      <c r="A13" s="37" t="s">
        <v>105</v>
      </c>
      <c r="B13" s="47" t="s">
        <v>141</v>
      </c>
      <c r="C13" s="36"/>
      <c r="D13" s="36"/>
      <c r="E13" s="36"/>
      <c r="F13" s="36"/>
      <c r="G13" s="36"/>
    </row>
    <row r="14" spans="1:15" ht="15.6">
      <c r="A14" s="37" t="s">
        <v>106</v>
      </c>
      <c r="B14" s="47" t="s">
        <v>142</v>
      </c>
      <c r="C14" s="36"/>
      <c r="D14" s="36"/>
      <c r="E14" s="36"/>
      <c r="F14" s="36"/>
      <c r="G14" s="36"/>
    </row>
    <row r="15" spans="1:15" ht="15.6">
      <c r="A15" s="37" t="s">
        <v>103</v>
      </c>
      <c r="B15" s="47" t="s">
        <v>133</v>
      </c>
      <c r="C15" s="36"/>
      <c r="D15" s="36"/>
      <c r="E15" s="36"/>
      <c r="F15" s="36"/>
      <c r="G15" s="36"/>
    </row>
    <row r="16" spans="1:15" ht="15.6">
      <c r="A16" s="37" t="s">
        <v>104</v>
      </c>
      <c r="B16" s="47" t="s">
        <v>149</v>
      </c>
      <c r="C16" s="36"/>
      <c r="D16" s="36"/>
      <c r="E16" s="36"/>
      <c r="F16" s="36"/>
      <c r="G16" s="36"/>
    </row>
    <row r="18" spans="1:7" ht="15" customHeight="1">
      <c r="A18" s="37" t="s">
        <v>91</v>
      </c>
      <c r="B18" s="47" t="s">
        <v>134</v>
      </c>
      <c r="C18" s="36"/>
      <c r="D18" s="36"/>
      <c r="E18" s="36"/>
      <c r="F18" s="36"/>
      <c r="G18" s="36"/>
    </row>
    <row r="19" spans="1:7" ht="15" customHeight="1">
      <c r="A19" s="37" t="s">
        <v>92</v>
      </c>
      <c r="B19" s="47" t="s">
        <v>135</v>
      </c>
      <c r="C19" s="36"/>
      <c r="D19" s="36"/>
      <c r="E19" s="36"/>
      <c r="F19" s="36"/>
      <c r="G19" s="36"/>
    </row>
    <row r="20" spans="1:7" ht="15.6">
      <c r="A20" s="37" t="s">
        <v>93</v>
      </c>
      <c r="B20" s="47" t="s">
        <v>175</v>
      </c>
      <c r="C20" s="36"/>
      <c r="D20" s="36"/>
      <c r="E20" s="36"/>
      <c r="F20" s="36"/>
      <c r="G20" s="36"/>
    </row>
    <row r="21" spans="1:7" ht="15.6">
      <c r="A21" s="37" t="s">
        <v>94</v>
      </c>
      <c r="B21" s="47" t="s">
        <v>176</v>
      </c>
      <c r="C21" s="36"/>
      <c r="D21" s="36"/>
      <c r="E21" s="36"/>
      <c r="F21" s="36"/>
      <c r="G21" s="36"/>
    </row>
    <row r="23" spans="1:7">
      <c r="A23" t="s">
        <v>164</v>
      </c>
    </row>
    <row r="24" spans="1:7">
      <c r="A24" t="s">
        <v>121</v>
      </c>
    </row>
    <row r="25" spans="1:7">
      <c r="A25" t="s">
        <v>29</v>
      </c>
    </row>
    <row r="26" spans="1:7">
      <c r="A26" t="s">
        <v>165</v>
      </c>
    </row>
    <row r="27" spans="1:7">
      <c r="A27" t="s">
        <v>30</v>
      </c>
    </row>
  </sheetData>
  <hyperlinks>
    <hyperlink ref="A7" location="G1p!A1" display="G1" xr:uid="{00000000-0004-0000-0000-000000000000}"/>
    <hyperlink ref="A8" location="G2p!A1" display="G2p!A1" xr:uid="{00000000-0004-0000-0000-000001000000}"/>
    <hyperlink ref="A9" location="G3p!A1" display="G3" xr:uid="{00000000-0004-0000-0000-000002000000}"/>
    <hyperlink ref="A10" location="G4p!A1" display="G4" xr:uid="{00000000-0004-0000-0000-000003000000}"/>
    <hyperlink ref="A11" location="G5p!A1" display="G5p!A1" xr:uid="{00000000-0004-0000-0000-000004000000}"/>
    <hyperlink ref="A12" location="G6p!A1" display="G6" xr:uid="{00000000-0004-0000-0000-000005000000}"/>
    <hyperlink ref="A13" location="G7p!A1" display="G7p!A1" xr:uid="{00000000-0004-0000-0000-000006000000}"/>
    <hyperlink ref="A14" location="G8p!A1" display="G8p!A1" xr:uid="{00000000-0004-0000-0000-000007000000}"/>
    <hyperlink ref="A16" location="G10p!A1" display="G10p!A1" xr:uid="{00000000-0004-0000-0000-000008000000}"/>
    <hyperlink ref="A15" location="G9p!A1" display="G9p!A1" xr:uid="{00000000-0004-0000-0000-000009000000}"/>
    <hyperlink ref="A18" location="TA1p!A1" display="TA1p!A1" xr:uid="{00000000-0004-0000-0000-00000B000000}"/>
    <hyperlink ref="A19" location="TA2p!A1" display="TA2p!A1" xr:uid="{00000000-0004-0000-0000-00000C000000}"/>
    <hyperlink ref="A20" location="TA3p!A1" display="TA3p!A1" xr:uid="{00000000-0004-0000-0000-00000D000000}"/>
    <hyperlink ref="A21" location="TA4p!A1" display="TA4p!A1" xr:uid="{00000000-0004-0000-0000-00000E000000}"/>
  </hyperlink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G49"/>
  <sheetViews>
    <sheetView zoomScale="112" zoomScaleNormal="112" workbookViewId="0">
      <selection activeCell="B12" sqref="B12"/>
    </sheetView>
  </sheetViews>
  <sheetFormatPr baseColWidth="10" defaultColWidth="10.59765625" defaultRowHeight="13.8"/>
  <cols>
    <col min="1" max="1" width="4.69921875" style="1" customWidth="1"/>
    <col min="2" max="2" width="25.69921875" style="1" bestFit="1" customWidth="1"/>
    <col min="3" max="3" width="12.5" style="1" customWidth="1"/>
    <col min="4" max="4" width="24.19921875" style="1" bestFit="1" customWidth="1"/>
    <col min="5" max="6" width="19.59765625" style="1" bestFit="1" customWidth="1"/>
    <col min="7" max="7" width="14.8984375" style="1" bestFit="1" customWidth="1"/>
    <col min="8" max="16384" width="10.59765625" style="1"/>
  </cols>
  <sheetData>
    <row r="2" spans="1:33">
      <c r="A2" s="2" t="s">
        <v>77</v>
      </c>
      <c r="B2" s="2" t="s">
        <v>128</v>
      </c>
    </row>
    <row r="3" spans="1:33">
      <c r="B3" s="2" t="s">
        <v>166</v>
      </c>
    </row>
    <row r="5" spans="1:33" ht="55.2">
      <c r="B5" s="22"/>
      <c r="C5" s="53" t="s">
        <v>109</v>
      </c>
      <c r="D5" s="53" t="s">
        <v>20</v>
      </c>
      <c r="E5" s="53" t="s">
        <v>79</v>
      </c>
      <c r="F5" s="53" t="s">
        <v>78</v>
      </c>
      <c r="G5" s="53" t="s">
        <v>21</v>
      </c>
    </row>
    <row r="6" spans="1:33">
      <c r="B6" s="1" t="s">
        <v>8</v>
      </c>
      <c r="C6" s="51">
        <v>95857</v>
      </c>
      <c r="D6" s="75">
        <v>73.319999999999993</v>
      </c>
      <c r="E6" s="75">
        <v>0.34</v>
      </c>
      <c r="F6" s="75">
        <v>5.9</v>
      </c>
      <c r="G6" s="75">
        <v>1.29</v>
      </c>
    </row>
    <row r="7" spans="1:33">
      <c r="B7" s="2" t="s">
        <v>3</v>
      </c>
      <c r="C7" s="51" t="s">
        <v>127</v>
      </c>
      <c r="D7" s="75" t="s">
        <v>127</v>
      </c>
      <c r="E7" s="75" t="s">
        <v>127</v>
      </c>
      <c r="F7" s="75" t="s">
        <v>127</v>
      </c>
      <c r="G7" s="75" t="s">
        <v>127</v>
      </c>
    </row>
    <row r="8" spans="1:33">
      <c r="B8" s="1" t="s">
        <v>107</v>
      </c>
      <c r="C8" s="51">
        <v>76765</v>
      </c>
      <c r="D8" s="75">
        <v>81.84</v>
      </c>
      <c r="E8" s="75">
        <v>0.38</v>
      </c>
      <c r="F8" s="75">
        <v>6.55</v>
      </c>
      <c r="G8" s="75">
        <v>1.52</v>
      </c>
    </row>
    <row r="9" spans="1:33">
      <c r="B9" s="3" t="s">
        <v>108</v>
      </c>
      <c r="C9" s="52">
        <v>19092</v>
      </c>
      <c r="D9" s="76">
        <v>39.04</v>
      </c>
      <c r="E9" s="76">
        <v>0.18</v>
      </c>
      <c r="F9" s="76">
        <v>3.3</v>
      </c>
      <c r="G9" s="76">
        <v>0.39</v>
      </c>
    </row>
    <row r="11" spans="1:33">
      <c r="A11" s="26" t="s">
        <v>120</v>
      </c>
    </row>
    <row r="12" spans="1:33">
      <c r="A12" s="26" t="s">
        <v>29</v>
      </c>
    </row>
    <row r="13" spans="1:33">
      <c r="A13" s="26" t="s">
        <v>165</v>
      </c>
    </row>
    <row r="14" spans="1:33">
      <c r="A14" s="26" t="s">
        <v>30</v>
      </c>
    </row>
    <row r="15" spans="1:33"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20:33"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20:33"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20:33"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20:33"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20:33"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20:33"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20:33"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20:33"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20:33"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20:33"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20:33"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20:33"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20:33"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20:33"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spans="20:33"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20:33"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spans="1:33"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1:33"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spans="1:33"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spans="1:33"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1:33"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spans="1:33"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</row>
    <row r="41" spans="1:3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spans="1:3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1:3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</row>
    <row r="45" spans="1:3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1:3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</row>
    <row r="47" spans="1:3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spans="1:3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</row>
    <row r="49" spans="1:3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</sheetData>
  <pageMargins left="0.7" right="0.7" top="0.75" bottom="0.75" header="0.3" footer="0.3"/>
  <pageSetup paperSize="9" scale="67" orientation="landscape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37"/>
  <sheetViews>
    <sheetView tabSelected="1" zoomScaleNormal="100" workbookViewId="0">
      <selection activeCell="J10" sqref="J10"/>
    </sheetView>
  </sheetViews>
  <sheetFormatPr baseColWidth="10" defaultColWidth="10.59765625" defaultRowHeight="13.8"/>
  <cols>
    <col min="1" max="1" width="5.5" style="1" customWidth="1"/>
    <col min="2" max="2" width="49.3984375" style="1" customWidth="1"/>
    <col min="3" max="3" width="6.5" style="1" customWidth="1"/>
    <col min="4" max="5" width="16.8984375" style="1" bestFit="1" customWidth="1"/>
    <col min="6" max="6" width="19.59765625" style="1" bestFit="1" customWidth="1"/>
    <col min="7" max="7" width="14.8984375" style="1" bestFit="1" customWidth="1"/>
    <col min="8" max="16384" width="10.59765625" style="1"/>
  </cols>
  <sheetData>
    <row r="2" spans="1:12">
      <c r="A2" s="2" t="s">
        <v>80</v>
      </c>
      <c r="B2" s="2" t="s">
        <v>136</v>
      </c>
    </row>
    <row r="3" spans="1:12">
      <c r="B3" s="2" t="s">
        <v>166</v>
      </c>
    </row>
    <row r="5" spans="1:12" ht="55.2">
      <c r="B5" s="22"/>
      <c r="C5" s="53" t="s">
        <v>109</v>
      </c>
      <c r="D5" s="53" t="s">
        <v>20</v>
      </c>
      <c r="E5" s="53" t="s">
        <v>79</v>
      </c>
      <c r="F5" s="53" t="s">
        <v>78</v>
      </c>
      <c r="G5" s="53" t="s">
        <v>21</v>
      </c>
    </row>
    <row r="6" spans="1:12">
      <c r="B6" s="1" t="s">
        <v>8</v>
      </c>
      <c r="C6" s="54">
        <v>76765</v>
      </c>
      <c r="D6" s="75">
        <v>81.84</v>
      </c>
      <c r="E6" s="75">
        <v>0.38</v>
      </c>
      <c r="F6" s="75">
        <v>6.55</v>
      </c>
      <c r="G6" s="75">
        <v>1.52</v>
      </c>
      <c r="H6" s="101"/>
      <c r="I6" s="101"/>
      <c r="J6" s="101"/>
    </row>
    <row r="7" spans="1:12">
      <c r="B7" s="2" t="s">
        <v>0</v>
      </c>
      <c r="C7" s="55" t="s">
        <v>127</v>
      </c>
      <c r="D7" s="75" t="s">
        <v>127</v>
      </c>
      <c r="E7" s="75" t="s">
        <v>127</v>
      </c>
      <c r="F7" s="75" t="s">
        <v>127</v>
      </c>
      <c r="G7" s="75" t="s">
        <v>127</v>
      </c>
    </row>
    <row r="8" spans="1:12">
      <c r="B8" s="1" t="s">
        <v>1</v>
      </c>
      <c r="C8" s="55">
        <v>17234</v>
      </c>
      <c r="D8" s="75">
        <v>82.23</v>
      </c>
      <c r="E8" s="75">
        <v>0.37</v>
      </c>
      <c r="F8" s="75">
        <v>5.87</v>
      </c>
      <c r="G8" s="75">
        <v>2.59</v>
      </c>
      <c r="I8" s="101"/>
    </row>
    <row r="9" spans="1:12">
      <c r="B9" s="1" t="s">
        <v>2</v>
      </c>
      <c r="C9" s="55">
        <v>59531</v>
      </c>
      <c r="D9" s="75">
        <v>81.73</v>
      </c>
      <c r="E9" s="75">
        <v>0.39</v>
      </c>
      <c r="F9" s="75">
        <v>6.75</v>
      </c>
      <c r="G9" s="75">
        <v>1.21</v>
      </c>
      <c r="I9" s="101"/>
    </row>
    <row r="10" spans="1:12">
      <c r="B10" s="2" t="s">
        <v>3</v>
      </c>
      <c r="C10" s="55" t="s">
        <v>127</v>
      </c>
      <c r="D10" s="75" t="s">
        <v>127</v>
      </c>
      <c r="E10" s="75" t="s">
        <v>127</v>
      </c>
      <c r="F10" s="75" t="s">
        <v>127</v>
      </c>
      <c r="G10" s="75" t="s">
        <v>127</v>
      </c>
    </row>
    <row r="11" spans="1:12">
      <c r="B11" s="1" t="s">
        <v>22</v>
      </c>
      <c r="C11" s="55">
        <v>3141</v>
      </c>
      <c r="D11" s="75">
        <v>78.73</v>
      </c>
      <c r="E11" s="75">
        <v>0.35</v>
      </c>
      <c r="F11" s="75">
        <v>6.4</v>
      </c>
      <c r="G11" s="75">
        <v>0.45</v>
      </c>
    </row>
    <row r="12" spans="1:12">
      <c r="B12" s="1" t="s">
        <v>23</v>
      </c>
      <c r="C12" s="55">
        <v>24760</v>
      </c>
      <c r="D12" s="75">
        <v>78.709999999999994</v>
      </c>
      <c r="E12" s="75">
        <v>0.44</v>
      </c>
      <c r="F12" s="75">
        <v>7.33</v>
      </c>
      <c r="G12" s="75">
        <v>1.17</v>
      </c>
      <c r="I12" s="101"/>
      <c r="L12" s="1" t="s">
        <v>151</v>
      </c>
    </row>
    <row r="13" spans="1:12">
      <c r="B13" s="1" t="s">
        <v>24</v>
      </c>
      <c r="C13" s="55">
        <v>25651</v>
      </c>
      <c r="D13" s="75">
        <v>82.83</v>
      </c>
      <c r="E13" s="75">
        <v>0.43</v>
      </c>
      <c r="F13" s="75">
        <v>6.42</v>
      </c>
      <c r="G13" s="75">
        <v>1.93</v>
      </c>
    </row>
    <row r="14" spans="1:12">
      <c r="B14" s="1" t="s">
        <v>161</v>
      </c>
      <c r="C14" s="55">
        <v>23213</v>
      </c>
      <c r="D14" s="75">
        <v>84.5</v>
      </c>
      <c r="E14" s="75">
        <v>0.28000000000000003</v>
      </c>
      <c r="F14" s="75">
        <v>5.88</v>
      </c>
      <c r="G14" s="75">
        <v>1.58</v>
      </c>
    </row>
    <row r="15" spans="1:12">
      <c r="B15" s="2" t="s">
        <v>4</v>
      </c>
      <c r="C15" s="55" t="s">
        <v>127</v>
      </c>
      <c r="D15" s="75" t="s">
        <v>127</v>
      </c>
      <c r="E15" s="75" t="s">
        <v>127</v>
      </c>
      <c r="F15" s="75" t="s">
        <v>127</v>
      </c>
      <c r="G15" s="75" t="s">
        <v>127</v>
      </c>
    </row>
    <row r="16" spans="1:12">
      <c r="B16" s="1" t="s">
        <v>72</v>
      </c>
      <c r="C16" s="55">
        <v>14977</v>
      </c>
      <c r="D16" s="75">
        <v>69.41</v>
      </c>
      <c r="E16" s="75">
        <v>0.47</v>
      </c>
      <c r="F16" s="75">
        <v>13.12</v>
      </c>
      <c r="G16" s="75">
        <v>2.12</v>
      </c>
      <c r="I16" s="101"/>
    </row>
    <row r="17" spans="2:7">
      <c r="B17" s="1" t="s">
        <v>111</v>
      </c>
      <c r="C17" s="55">
        <v>27243</v>
      </c>
      <c r="D17" s="75">
        <v>83.37</v>
      </c>
      <c r="E17" s="75">
        <v>0.43</v>
      </c>
      <c r="F17" s="75">
        <v>5.83</v>
      </c>
      <c r="G17" s="75">
        <v>1.4</v>
      </c>
    </row>
    <row r="18" spans="2:7">
      <c r="B18" s="1" t="s">
        <v>73</v>
      </c>
      <c r="C18" s="55">
        <v>34545</v>
      </c>
      <c r="D18" s="75">
        <v>86.03</v>
      </c>
      <c r="E18" s="75">
        <v>0.31</v>
      </c>
      <c r="F18" s="75">
        <v>4.2699999999999996</v>
      </c>
      <c r="G18" s="75">
        <v>1.35</v>
      </c>
    </row>
    <row r="19" spans="2:7">
      <c r="B19" s="2" t="s">
        <v>31</v>
      </c>
      <c r="C19" s="55" t="s">
        <v>127</v>
      </c>
      <c r="D19" s="75" t="s">
        <v>127</v>
      </c>
      <c r="E19" s="75" t="s">
        <v>127</v>
      </c>
      <c r="F19" s="75" t="s">
        <v>127</v>
      </c>
      <c r="G19" s="75" t="s">
        <v>127</v>
      </c>
    </row>
    <row r="20" spans="2:7">
      <c r="B20" s="1" t="s">
        <v>74</v>
      </c>
      <c r="C20" s="55">
        <v>72481</v>
      </c>
      <c r="D20" s="75">
        <v>82.17</v>
      </c>
      <c r="E20" s="75">
        <v>0.37</v>
      </c>
      <c r="F20" s="75">
        <v>6.48</v>
      </c>
      <c r="G20" s="75">
        <v>1.55</v>
      </c>
    </row>
    <row r="21" spans="2:7">
      <c r="B21" s="1" t="s">
        <v>157</v>
      </c>
      <c r="C21" s="55">
        <v>3597</v>
      </c>
      <c r="D21" s="75">
        <v>77.290000000000006</v>
      </c>
      <c r="E21" s="75">
        <v>0.56000000000000005</v>
      </c>
      <c r="F21" s="75">
        <v>7.67</v>
      </c>
      <c r="G21" s="75">
        <v>0.95</v>
      </c>
    </row>
    <row r="22" spans="2:7">
      <c r="B22" s="1" t="s">
        <v>158</v>
      </c>
      <c r="C22" s="55">
        <v>687</v>
      </c>
      <c r="D22" s="75">
        <v>71.180000000000007</v>
      </c>
      <c r="E22" s="75">
        <v>0.87</v>
      </c>
      <c r="F22" s="75">
        <v>8.01</v>
      </c>
      <c r="G22" s="75">
        <v>1.31</v>
      </c>
    </row>
    <row r="23" spans="2:7">
      <c r="B23" s="2" t="s">
        <v>5</v>
      </c>
      <c r="C23" s="55" t="s">
        <v>127</v>
      </c>
      <c r="D23" s="75" t="s">
        <v>127</v>
      </c>
      <c r="E23" s="75" t="s">
        <v>127</v>
      </c>
      <c r="F23" s="75" t="s">
        <v>127</v>
      </c>
      <c r="G23" s="75" t="s">
        <v>127</v>
      </c>
    </row>
    <row r="24" spans="2:7">
      <c r="B24" s="1" t="s">
        <v>148</v>
      </c>
      <c r="C24" s="55">
        <v>101</v>
      </c>
      <c r="D24" s="75">
        <v>75.25</v>
      </c>
      <c r="E24" s="75">
        <v>1.98</v>
      </c>
      <c r="F24" s="75">
        <v>5.94</v>
      </c>
      <c r="G24" s="75">
        <v>0.99</v>
      </c>
    </row>
    <row r="25" spans="2:7">
      <c r="B25" s="1" t="s">
        <v>75</v>
      </c>
      <c r="C25" s="55">
        <v>74502</v>
      </c>
      <c r="D25" s="75">
        <v>82.14</v>
      </c>
      <c r="E25" s="75">
        <v>0.37</v>
      </c>
      <c r="F25" s="75">
        <v>6.55</v>
      </c>
      <c r="G25" s="75">
        <v>1.54</v>
      </c>
    </row>
    <row r="26" spans="2:7">
      <c r="B26" s="1" t="s">
        <v>76</v>
      </c>
      <c r="C26" s="55">
        <v>2162</v>
      </c>
      <c r="D26" s="75">
        <v>71.92</v>
      </c>
      <c r="E26" s="75">
        <v>0.83</v>
      </c>
      <c r="F26" s="75">
        <v>6.61</v>
      </c>
      <c r="G26" s="75">
        <v>0.74</v>
      </c>
    </row>
    <row r="27" spans="2:7">
      <c r="B27" s="2" t="s">
        <v>6</v>
      </c>
      <c r="C27" s="55" t="s">
        <v>127</v>
      </c>
      <c r="D27" s="75" t="s">
        <v>127</v>
      </c>
      <c r="E27" s="75" t="s">
        <v>127</v>
      </c>
      <c r="F27" s="75" t="s">
        <v>127</v>
      </c>
      <c r="G27" s="75" t="s">
        <v>127</v>
      </c>
    </row>
    <row r="28" spans="2:7">
      <c r="B28" s="1" t="s">
        <v>36</v>
      </c>
      <c r="C28" s="55">
        <v>19248</v>
      </c>
      <c r="D28" s="75">
        <v>87.09</v>
      </c>
      <c r="E28" s="75">
        <v>0.13</v>
      </c>
      <c r="F28" s="75">
        <v>4.54</v>
      </c>
      <c r="G28" s="75">
        <v>0.84</v>
      </c>
    </row>
    <row r="29" spans="2:7">
      <c r="B29" s="1" t="s">
        <v>37</v>
      </c>
      <c r="C29" s="55">
        <v>22964</v>
      </c>
      <c r="D29" s="75">
        <v>80.55</v>
      </c>
      <c r="E29" s="75">
        <v>0.36</v>
      </c>
      <c r="F29" s="75">
        <v>7.71</v>
      </c>
      <c r="G29" s="75">
        <v>1.62</v>
      </c>
    </row>
    <row r="30" spans="2:7">
      <c r="B30" s="1" t="s">
        <v>38</v>
      </c>
      <c r="C30" s="55">
        <v>7951</v>
      </c>
      <c r="D30" s="75">
        <v>78.58</v>
      </c>
      <c r="E30" s="75">
        <v>0.55000000000000004</v>
      </c>
      <c r="F30" s="75">
        <v>8.01</v>
      </c>
      <c r="G30" s="75">
        <v>2.23</v>
      </c>
    </row>
    <row r="31" spans="2:7">
      <c r="B31" s="1" t="s">
        <v>39</v>
      </c>
      <c r="C31" s="55">
        <v>23990</v>
      </c>
      <c r="D31" s="75">
        <v>79.239999999999995</v>
      </c>
      <c r="E31" s="75">
        <v>0.57999999999999996</v>
      </c>
      <c r="F31" s="75">
        <v>7.02</v>
      </c>
      <c r="G31" s="75">
        <v>1.78</v>
      </c>
    </row>
    <row r="32" spans="2:7">
      <c r="B32" s="3" t="s">
        <v>33</v>
      </c>
      <c r="C32" s="56">
        <v>2612</v>
      </c>
      <c r="D32" s="76">
        <v>88.32</v>
      </c>
      <c r="E32" s="76">
        <v>0.08</v>
      </c>
      <c r="F32" s="76">
        <v>2.41</v>
      </c>
      <c r="G32" s="76">
        <v>1.07</v>
      </c>
    </row>
    <row r="34" spans="1:1">
      <c r="A34" s="26" t="s">
        <v>120</v>
      </c>
    </row>
    <row r="35" spans="1:1">
      <c r="A35" s="26" t="s">
        <v>29</v>
      </c>
    </row>
    <row r="36" spans="1:1">
      <c r="A36" s="26" t="s">
        <v>165</v>
      </c>
    </row>
    <row r="37" spans="1:1">
      <c r="A37" s="26" t="s">
        <v>30</v>
      </c>
    </row>
  </sheetData>
  <pageMargins left="0.7" right="0.7" top="0.75" bottom="0.75" header="0.3" footer="0.3"/>
  <pageSetup paperSize="9" scale="80" orientation="landscape" r:id="rId1"/>
  <colBreaks count="1" manualBreakCount="1">
    <brk id="10" max="3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>
    <pageSetUpPr fitToPage="1"/>
  </sheetPr>
  <dimension ref="A1:Z19"/>
  <sheetViews>
    <sheetView zoomScale="112" zoomScaleNormal="112" workbookViewId="0">
      <selection activeCell="B12" sqref="B12"/>
    </sheetView>
  </sheetViews>
  <sheetFormatPr baseColWidth="10" defaultColWidth="10.59765625" defaultRowHeight="12" customHeight="1"/>
  <cols>
    <col min="1" max="1" width="7.09765625" style="6" customWidth="1"/>
    <col min="2" max="2" width="19.19921875" style="6" bestFit="1" customWidth="1"/>
    <col min="3" max="3" width="6.5" style="6" customWidth="1"/>
    <col min="4" max="4" width="11.69921875" style="6" customWidth="1"/>
    <col min="5" max="5" width="8.8984375" style="6" bestFit="1" customWidth="1"/>
    <col min="6" max="7" width="9.8984375" style="6" bestFit="1" customWidth="1"/>
    <col min="8" max="9" width="8.8984375" style="6" bestFit="1" customWidth="1"/>
    <col min="10" max="11" width="9.8984375" style="6" bestFit="1" customWidth="1"/>
    <col min="12" max="13" width="13.5" style="6" bestFit="1" customWidth="1"/>
    <col min="14" max="16384" width="10.59765625" style="6"/>
  </cols>
  <sheetData>
    <row r="1" spans="1:26" ht="15.9" customHeight="1"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3.8">
      <c r="A2" s="2" t="s">
        <v>81</v>
      </c>
      <c r="B2" s="2" t="s">
        <v>160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8">
      <c r="B3" s="2" t="s">
        <v>166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8">
      <c r="B5" s="40"/>
      <c r="C5" s="90" t="s">
        <v>109</v>
      </c>
      <c r="D5" s="53" t="s">
        <v>9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B6" s="2" t="s">
        <v>167</v>
      </c>
      <c r="C6" s="39"/>
      <c r="D6" s="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1" customHeight="1">
      <c r="B7" s="1" t="s">
        <v>8</v>
      </c>
      <c r="C7" s="55">
        <v>76765</v>
      </c>
      <c r="D7" s="7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1" customHeight="1">
      <c r="B8" s="1" t="s">
        <v>1</v>
      </c>
      <c r="C8" s="55">
        <v>17234</v>
      </c>
      <c r="D8" s="7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B9" s="1" t="s">
        <v>2</v>
      </c>
      <c r="C9" s="55">
        <v>59531</v>
      </c>
      <c r="D9" s="7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9" customHeight="1">
      <c r="B10" s="2" t="s">
        <v>168</v>
      </c>
      <c r="C10" s="91"/>
      <c r="D10" s="7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B11" s="1" t="s">
        <v>8</v>
      </c>
      <c r="C11" s="55">
        <v>76765</v>
      </c>
      <c r="D11" s="75">
        <v>1.44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1" customHeight="1">
      <c r="B12" s="1" t="s">
        <v>1</v>
      </c>
      <c r="C12" s="55">
        <v>17234</v>
      </c>
      <c r="D12" s="75">
        <v>2.59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8">
      <c r="B13" s="3" t="s">
        <v>2</v>
      </c>
      <c r="C13" s="56">
        <v>59531</v>
      </c>
      <c r="D13" s="76">
        <v>1.1100000000000001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1" customHeight="1">
      <c r="D14" s="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1" customHeight="1">
      <c r="A15" s="26" t="s">
        <v>120</v>
      </c>
      <c r="B15" s="1"/>
      <c r="C15" s="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1" customHeight="1">
      <c r="A16" s="26" t="s">
        <v>29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1" customHeight="1">
      <c r="A17" s="26" t="s">
        <v>165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6.5" customHeight="1">
      <c r="A18" s="26" t="s">
        <v>30</v>
      </c>
      <c r="B18" s="5"/>
      <c r="C18" s="5"/>
      <c r="D18" s="5"/>
      <c r="E18" s="5"/>
      <c r="F18" s="5"/>
    </row>
    <row r="19" spans="1:26" ht="12" customHeight="1">
      <c r="A19" s="5"/>
      <c r="B19" s="5"/>
      <c r="C19" s="5"/>
    </row>
  </sheetData>
  <pageMargins left="0.7" right="0.7" top="0.75" bottom="0.75" header="0.3" footer="0.3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>
    <pageSetUpPr fitToPage="1"/>
  </sheetPr>
  <dimension ref="A2:N24"/>
  <sheetViews>
    <sheetView zoomScaleNormal="100" workbookViewId="0">
      <selection activeCell="B12" sqref="B12"/>
    </sheetView>
  </sheetViews>
  <sheetFormatPr baseColWidth="10" defaultColWidth="10.59765625" defaultRowHeight="13.8"/>
  <cols>
    <col min="1" max="1" width="8.59765625" style="1" customWidth="1"/>
    <col min="2" max="2" width="47" style="1" customWidth="1"/>
    <col min="3" max="3" width="15" style="1" bestFit="1" customWidth="1"/>
    <col min="4" max="4" width="10.59765625" style="1"/>
    <col min="5" max="5" width="13.69921875" style="1" bestFit="1" customWidth="1"/>
    <col min="6" max="16384" width="10.59765625" style="1"/>
  </cols>
  <sheetData>
    <row r="2" spans="1:14">
      <c r="A2" s="2" t="s">
        <v>82</v>
      </c>
      <c r="B2" s="2" t="s">
        <v>137</v>
      </c>
    </row>
    <row r="3" spans="1:14">
      <c r="B3" s="2" t="s">
        <v>166</v>
      </c>
      <c r="N3" s="9"/>
    </row>
    <row r="4" spans="1:14">
      <c r="B4" s="8"/>
      <c r="G4" s="10"/>
      <c r="H4" s="10"/>
      <c r="I4" s="9"/>
      <c r="J4" s="9"/>
      <c r="K4" s="9"/>
      <c r="L4" s="9"/>
      <c r="M4" s="11"/>
      <c r="N4" s="12"/>
    </row>
    <row r="5" spans="1:14" ht="41.4">
      <c r="B5" s="40"/>
      <c r="C5" s="53" t="s">
        <v>109</v>
      </c>
      <c r="D5" s="53" t="s">
        <v>7</v>
      </c>
      <c r="E5" s="53" t="s">
        <v>32</v>
      </c>
      <c r="F5" s="53" t="s">
        <v>11</v>
      </c>
      <c r="N5" s="13"/>
    </row>
    <row r="6" spans="1:14">
      <c r="B6" s="1" t="s">
        <v>8</v>
      </c>
      <c r="C6" s="54">
        <v>76765</v>
      </c>
      <c r="D6" s="75">
        <v>6.22</v>
      </c>
      <c r="E6" s="75">
        <v>0.61</v>
      </c>
      <c r="F6" s="75">
        <v>0.13</v>
      </c>
      <c r="N6" s="13"/>
    </row>
    <row r="7" spans="1:14">
      <c r="B7" s="2" t="s">
        <v>3</v>
      </c>
      <c r="C7" s="55" t="s">
        <v>127</v>
      </c>
      <c r="D7" s="75" t="s">
        <v>127</v>
      </c>
      <c r="E7" s="75" t="s">
        <v>127</v>
      </c>
      <c r="F7" s="75" t="s">
        <v>127</v>
      </c>
      <c r="N7" s="13"/>
    </row>
    <row r="8" spans="1:14">
      <c r="B8" s="1" t="s">
        <v>22</v>
      </c>
      <c r="C8" s="55">
        <v>3141</v>
      </c>
      <c r="D8" s="75">
        <v>8.4</v>
      </c>
      <c r="E8" s="75">
        <v>2.39</v>
      </c>
      <c r="F8" s="75">
        <v>0.45</v>
      </c>
      <c r="N8" s="13"/>
    </row>
    <row r="9" spans="1:14">
      <c r="B9" s="1" t="s">
        <v>23</v>
      </c>
      <c r="C9" s="55">
        <v>24760</v>
      </c>
      <c r="D9" s="75">
        <v>7.71</v>
      </c>
      <c r="E9" s="75">
        <v>1</v>
      </c>
      <c r="F9" s="75">
        <v>0.21</v>
      </c>
      <c r="N9" s="13"/>
    </row>
    <row r="10" spans="1:14">
      <c r="B10" s="1" t="s">
        <v>24</v>
      </c>
      <c r="C10" s="55">
        <v>25651</v>
      </c>
      <c r="D10" s="75">
        <v>5.69</v>
      </c>
      <c r="E10" s="75">
        <v>0.44</v>
      </c>
      <c r="F10" s="75">
        <v>0.09</v>
      </c>
      <c r="N10" s="13"/>
    </row>
    <row r="11" spans="1:14">
      <c r="B11" s="1" t="s">
        <v>110</v>
      </c>
      <c r="C11" s="55">
        <v>23213</v>
      </c>
      <c r="D11" s="75">
        <v>4.92</v>
      </c>
      <c r="E11" s="75">
        <v>0.15</v>
      </c>
      <c r="F11" s="75">
        <v>0.05</v>
      </c>
      <c r="N11" s="13"/>
    </row>
    <row r="12" spans="1:14">
      <c r="B12" s="2" t="s">
        <v>4</v>
      </c>
      <c r="C12" s="55" t="s">
        <v>127</v>
      </c>
      <c r="D12" s="75" t="s">
        <v>127</v>
      </c>
      <c r="E12" s="75" t="s">
        <v>127</v>
      </c>
      <c r="F12" s="75" t="s">
        <v>127</v>
      </c>
      <c r="N12" s="13"/>
    </row>
    <row r="13" spans="1:14">
      <c r="B13" s="1" t="s">
        <v>72</v>
      </c>
      <c r="C13" s="55">
        <v>14977</v>
      </c>
      <c r="D13" s="75">
        <v>10.48</v>
      </c>
      <c r="E13" s="75">
        <v>0.79</v>
      </c>
      <c r="F13" s="75">
        <v>0.18</v>
      </c>
      <c r="N13" s="13"/>
    </row>
    <row r="14" spans="1:14">
      <c r="B14" s="1" t="s">
        <v>111</v>
      </c>
      <c r="C14" s="55">
        <v>27243</v>
      </c>
      <c r="D14" s="75">
        <v>5.59</v>
      </c>
      <c r="E14" s="75">
        <v>0.65</v>
      </c>
      <c r="F14" s="75">
        <v>0.12</v>
      </c>
      <c r="N14" s="13"/>
    </row>
    <row r="15" spans="1:14">
      <c r="B15" s="1" t="s">
        <v>73</v>
      </c>
      <c r="C15" s="55">
        <v>34545</v>
      </c>
      <c r="D15" s="75">
        <v>4.8600000000000003</v>
      </c>
      <c r="E15" s="75">
        <v>0.51</v>
      </c>
      <c r="F15" s="75">
        <v>0.11</v>
      </c>
      <c r="N15" s="13"/>
    </row>
    <row r="16" spans="1:14">
      <c r="B16" s="2" t="s">
        <v>5</v>
      </c>
      <c r="C16" s="55" t="s">
        <v>127</v>
      </c>
      <c r="D16" s="75" t="s">
        <v>127</v>
      </c>
      <c r="E16" s="75" t="s">
        <v>127</v>
      </c>
      <c r="F16" s="75" t="s">
        <v>127</v>
      </c>
      <c r="N16" s="13"/>
    </row>
    <row r="17" spans="1:14">
      <c r="B17" s="1" t="s">
        <v>140</v>
      </c>
      <c r="C17" s="55">
        <v>101</v>
      </c>
      <c r="D17" s="75">
        <v>3.96</v>
      </c>
      <c r="E17" s="75">
        <v>0</v>
      </c>
      <c r="F17" s="75">
        <v>0</v>
      </c>
      <c r="N17" s="13"/>
    </row>
    <row r="18" spans="1:14">
      <c r="B18" s="1" t="s">
        <v>75</v>
      </c>
      <c r="C18" s="55">
        <v>74502</v>
      </c>
      <c r="D18" s="75">
        <v>5.99</v>
      </c>
      <c r="E18" s="75">
        <v>0.57999999999999996</v>
      </c>
      <c r="F18" s="75">
        <v>0.13</v>
      </c>
      <c r="N18" s="13"/>
    </row>
    <row r="19" spans="1:14">
      <c r="B19" s="3" t="s">
        <v>76</v>
      </c>
      <c r="C19" s="56">
        <v>2162</v>
      </c>
      <c r="D19" s="76">
        <v>14.06</v>
      </c>
      <c r="E19" s="76">
        <v>1.85</v>
      </c>
      <c r="F19" s="76">
        <v>0.14000000000000001</v>
      </c>
      <c r="N19" s="13"/>
    </row>
    <row r="20" spans="1:14">
      <c r="A20" s="8"/>
      <c r="B20" s="8"/>
      <c r="D20" s="4"/>
      <c r="E20" s="4"/>
      <c r="N20" s="13"/>
    </row>
    <row r="21" spans="1:14">
      <c r="A21" s="26" t="s">
        <v>120</v>
      </c>
      <c r="N21" s="13"/>
    </row>
    <row r="22" spans="1:14">
      <c r="A22" s="26" t="s">
        <v>29</v>
      </c>
      <c r="N22" s="13"/>
    </row>
    <row r="23" spans="1:14">
      <c r="A23" s="26" t="s">
        <v>165</v>
      </c>
      <c r="N23" s="13"/>
    </row>
    <row r="24" spans="1:14">
      <c r="A24" s="26" t="s">
        <v>30</v>
      </c>
      <c r="N24" s="13"/>
    </row>
  </sheetData>
  <pageMargins left="0.7" right="0.7" top="0.75" bottom="0.75" header="0.3" footer="0.3"/>
  <pageSetup paperSize="9" scale="81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2:O28"/>
  <sheetViews>
    <sheetView zoomScaleNormal="100" workbookViewId="0">
      <selection activeCell="B12" sqref="B12"/>
    </sheetView>
  </sheetViews>
  <sheetFormatPr baseColWidth="10" defaultColWidth="10.59765625" defaultRowHeight="13.8"/>
  <cols>
    <col min="1" max="1" width="7.59765625" style="1" customWidth="1"/>
    <col min="2" max="2" width="44" style="1" bestFit="1" customWidth="1"/>
    <col min="3" max="3" width="6.5" style="1" customWidth="1"/>
    <col min="4" max="4" width="13.59765625" style="1" customWidth="1"/>
    <col min="5" max="5" width="16" style="1" customWidth="1"/>
    <col min="6" max="6" width="10.19921875" style="1" customWidth="1"/>
    <col min="7" max="7" width="10" style="1" customWidth="1"/>
    <col min="8" max="16384" width="10.59765625" style="1"/>
  </cols>
  <sheetData>
    <row r="2" spans="1:14">
      <c r="A2" s="2" t="s">
        <v>83</v>
      </c>
      <c r="B2" s="2" t="s">
        <v>138</v>
      </c>
    </row>
    <row r="3" spans="1:14">
      <c r="B3" s="2" t="s">
        <v>166</v>
      </c>
      <c r="G3" s="10"/>
      <c r="H3" s="10"/>
      <c r="I3" s="10"/>
      <c r="J3" s="10"/>
      <c r="K3" s="9"/>
      <c r="L3" s="9"/>
      <c r="M3" s="11"/>
      <c r="N3" s="10"/>
    </row>
    <row r="4" spans="1:14">
      <c r="G4" s="12"/>
      <c r="H4" s="12"/>
      <c r="I4" s="12"/>
      <c r="J4" s="12"/>
      <c r="K4" s="12"/>
      <c r="L4" s="12"/>
      <c r="M4" s="12"/>
    </row>
    <row r="5" spans="1:14" ht="54" customHeight="1">
      <c r="B5" s="28"/>
      <c r="C5" s="53" t="s">
        <v>109</v>
      </c>
      <c r="D5" s="53" t="s">
        <v>117</v>
      </c>
      <c r="E5" s="53" t="s">
        <v>68</v>
      </c>
      <c r="F5" s="53" t="s">
        <v>70</v>
      </c>
      <c r="G5" s="53" t="s">
        <v>12</v>
      </c>
    </row>
    <row r="6" spans="1:14">
      <c r="B6" s="1" t="s">
        <v>8</v>
      </c>
      <c r="C6" s="55">
        <v>76765</v>
      </c>
      <c r="D6" s="75">
        <v>0.41</v>
      </c>
      <c r="E6" s="75">
        <v>0.46</v>
      </c>
      <c r="F6" s="75">
        <v>0.63</v>
      </c>
      <c r="G6" s="75">
        <v>1.24</v>
      </c>
    </row>
    <row r="7" spans="1:14">
      <c r="B7" s="2" t="s">
        <v>0</v>
      </c>
      <c r="C7" s="55" t="s">
        <v>127</v>
      </c>
      <c r="D7" s="75" t="s">
        <v>127</v>
      </c>
      <c r="E7" s="75" t="s">
        <v>127</v>
      </c>
      <c r="F7" s="75" t="s">
        <v>127</v>
      </c>
      <c r="G7" s="75" t="s">
        <v>127</v>
      </c>
    </row>
    <row r="8" spans="1:14">
      <c r="B8" s="1" t="s">
        <v>1</v>
      </c>
      <c r="C8" s="55">
        <v>17234</v>
      </c>
      <c r="D8" s="75">
        <v>0.35</v>
      </c>
      <c r="E8" s="75">
        <v>0.08</v>
      </c>
      <c r="F8" s="75">
        <v>0.66</v>
      </c>
      <c r="G8" s="75">
        <v>0.99</v>
      </c>
    </row>
    <row r="9" spans="1:14">
      <c r="B9" s="1" t="s">
        <v>2</v>
      </c>
      <c r="C9" s="55">
        <v>59531</v>
      </c>
      <c r="D9" s="75">
        <v>0.43</v>
      </c>
      <c r="E9" s="75">
        <v>0.56999999999999995</v>
      </c>
      <c r="F9" s="75">
        <v>0.63</v>
      </c>
      <c r="G9" s="75">
        <v>1.31</v>
      </c>
    </row>
    <row r="10" spans="1:14">
      <c r="B10" s="2" t="s">
        <v>31</v>
      </c>
      <c r="C10" s="55" t="s">
        <v>127</v>
      </c>
      <c r="D10" s="75" t="s">
        <v>127</v>
      </c>
      <c r="E10" s="75" t="s">
        <v>127</v>
      </c>
      <c r="F10" s="75" t="s">
        <v>127</v>
      </c>
      <c r="G10" s="75" t="s">
        <v>127</v>
      </c>
    </row>
    <row r="11" spans="1:14">
      <c r="B11" s="1" t="s">
        <v>74</v>
      </c>
      <c r="C11" s="55">
        <v>72481</v>
      </c>
      <c r="D11" s="75">
        <v>0.4</v>
      </c>
      <c r="E11" s="75">
        <v>0.47</v>
      </c>
      <c r="F11" s="75">
        <v>0.39</v>
      </c>
      <c r="G11" s="75">
        <v>1.23</v>
      </c>
    </row>
    <row r="12" spans="1:14">
      <c r="B12" s="1" t="s">
        <v>112</v>
      </c>
      <c r="C12" s="55">
        <v>3597</v>
      </c>
      <c r="D12" s="75">
        <v>0.42</v>
      </c>
      <c r="E12" s="75">
        <v>0.33</v>
      </c>
      <c r="F12" s="75">
        <v>4.2300000000000004</v>
      </c>
      <c r="G12" s="75">
        <v>1.42</v>
      </c>
    </row>
    <row r="13" spans="1:14">
      <c r="B13" s="1" t="s">
        <v>113</v>
      </c>
      <c r="C13" s="55">
        <v>687</v>
      </c>
      <c r="D13" s="75">
        <v>1.1599999999999999</v>
      </c>
      <c r="E13" s="75">
        <v>0.44</v>
      </c>
      <c r="F13" s="75">
        <v>7.42</v>
      </c>
      <c r="G13" s="75">
        <v>1.31</v>
      </c>
    </row>
    <row r="14" spans="1:14">
      <c r="B14" s="2" t="s">
        <v>6</v>
      </c>
      <c r="C14" s="55" t="s">
        <v>127</v>
      </c>
      <c r="D14" s="75" t="s">
        <v>127</v>
      </c>
      <c r="E14" s="75" t="s">
        <v>127</v>
      </c>
      <c r="F14" s="75" t="s">
        <v>127</v>
      </c>
      <c r="G14" s="75" t="s">
        <v>127</v>
      </c>
    </row>
    <row r="15" spans="1:14">
      <c r="B15" s="1" t="s">
        <v>36</v>
      </c>
      <c r="C15" s="55">
        <v>19248</v>
      </c>
      <c r="D15" s="75">
        <v>0.6</v>
      </c>
      <c r="E15" s="75">
        <v>0.17</v>
      </c>
      <c r="F15" s="75">
        <v>0.55000000000000004</v>
      </c>
      <c r="G15" s="75">
        <v>1.1299999999999999</v>
      </c>
    </row>
    <row r="16" spans="1:14">
      <c r="B16" s="1" t="s">
        <v>37</v>
      </c>
      <c r="C16" s="55">
        <v>22964</v>
      </c>
      <c r="D16" s="75">
        <v>0.44</v>
      </c>
      <c r="E16" s="75">
        <v>0.44</v>
      </c>
      <c r="F16" s="75">
        <v>0.62</v>
      </c>
      <c r="G16" s="75">
        <v>1.23</v>
      </c>
    </row>
    <row r="17" spans="1:15">
      <c r="B17" s="1" t="s">
        <v>38</v>
      </c>
      <c r="C17" s="55">
        <v>7951</v>
      </c>
      <c r="D17" s="75">
        <v>0.23</v>
      </c>
      <c r="E17" s="75">
        <v>0.59</v>
      </c>
      <c r="F17" s="75">
        <v>0.4</v>
      </c>
      <c r="G17" s="75">
        <v>1.55</v>
      </c>
    </row>
    <row r="18" spans="1:15">
      <c r="B18" s="1" t="s">
        <v>39</v>
      </c>
      <c r="C18" s="55">
        <v>23990</v>
      </c>
      <c r="D18" s="75">
        <v>0.3</v>
      </c>
      <c r="E18" s="75">
        <v>0.57999999999999996</v>
      </c>
      <c r="F18" s="75">
        <v>0.8</v>
      </c>
      <c r="G18" s="75">
        <v>1.26</v>
      </c>
    </row>
    <row r="19" spans="1:15">
      <c r="B19" s="3" t="s">
        <v>33</v>
      </c>
      <c r="C19" s="56">
        <v>2612</v>
      </c>
      <c r="D19" s="76">
        <v>0.31</v>
      </c>
      <c r="E19" s="76">
        <v>1.34</v>
      </c>
      <c r="F19" s="76">
        <v>0.56999999999999995</v>
      </c>
      <c r="G19" s="76">
        <v>1</v>
      </c>
    </row>
    <row r="21" spans="1:15" ht="14.4">
      <c r="A21" s="1" t="s">
        <v>28</v>
      </c>
    </row>
    <row r="22" spans="1:15">
      <c r="A22" s="8"/>
    </row>
    <row r="23" spans="1:15">
      <c r="A23" s="26" t="s">
        <v>120</v>
      </c>
    </row>
    <row r="24" spans="1:15">
      <c r="A24" s="26" t="s">
        <v>29</v>
      </c>
    </row>
    <row r="25" spans="1:15">
      <c r="A25" s="26" t="s">
        <v>165</v>
      </c>
      <c r="O25" s="14"/>
    </row>
    <row r="26" spans="1:15">
      <c r="A26" s="26" t="s">
        <v>30</v>
      </c>
      <c r="O26" s="15"/>
    </row>
    <row r="27" spans="1:15">
      <c r="A27" s="8"/>
    </row>
    <row r="28" spans="1:15">
      <c r="A28" s="8"/>
    </row>
  </sheetData>
  <pageMargins left="0.7" right="0.7" top="0.75" bottom="0.75" header="0.3" footer="0.3"/>
  <pageSetup paperSize="9" scale="86" orientation="landscape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4"/>
  <sheetViews>
    <sheetView zoomScale="118" zoomScaleNormal="118" workbookViewId="0">
      <selection activeCell="B12" sqref="B12"/>
    </sheetView>
  </sheetViews>
  <sheetFormatPr baseColWidth="10" defaultColWidth="10.59765625" defaultRowHeight="13.8"/>
  <cols>
    <col min="1" max="1" width="7.09765625" style="1" customWidth="1"/>
    <col min="2" max="2" width="28.09765625" style="1" bestFit="1" customWidth="1"/>
    <col min="3" max="4" width="14.19921875" style="1" bestFit="1" customWidth="1"/>
    <col min="5" max="5" width="18.8984375" style="1" bestFit="1" customWidth="1"/>
    <col min="6" max="6" width="16.8984375" style="1" customWidth="1"/>
    <col min="7" max="7" width="18.8984375" style="1" bestFit="1" customWidth="1"/>
    <col min="8" max="8" width="19" style="1" customWidth="1"/>
    <col min="9" max="9" width="17.3984375" style="1" customWidth="1"/>
    <col min="10" max="10" width="16.69921875" style="1" bestFit="1" customWidth="1"/>
    <col min="11" max="11" width="12.69921875" style="1" bestFit="1" customWidth="1"/>
    <col min="12" max="16384" width="10.59765625" style="1"/>
  </cols>
  <sheetData>
    <row r="1" spans="1:13">
      <c r="A1" s="1" t="s">
        <v>151</v>
      </c>
      <c r="E1" s="1" t="s">
        <v>151</v>
      </c>
    </row>
    <row r="2" spans="1:13">
      <c r="A2" s="2" t="s">
        <v>85</v>
      </c>
      <c r="B2" s="2" t="s">
        <v>118</v>
      </c>
    </row>
    <row r="3" spans="1:13">
      <c r="B3" s="2" t="s">
        <v>166</v>
      </c>
    </row>
    <row r="4" spans="1:13">
      <c r="B4" s="16"/>
      <c r="D4" s="16"/>
      <c r="E4" s="16"/>
      <c r="F4" s="16"/>
      <c r="G4" s="16"/>
      <c r="H4" s="16"/>
      <c r="I4" s="16"/>
    </row>
    <row r="5" spans="1:13">
      <c r="C5" s="103" t="s">
        <v>109</v>
      </c>
      <c r="D5" s="103"/>
      <c r="E5" s="104" t="s">
        <v>116</v>
      </c>
      <c r="F5" s="103"/>
      <c r="G5" s="103"/>
      <c r="H5" s="103"/>
      <c r="I5" s="103"/>
      <c r="J5" s="105"/>
      <c r="K5" s="38"/>
      <c r="L5" s="38"/>
    </row>
    <row r="6" spans="1:13" ht="83.25" customHeight="1">
      <c r="B6" s="92"/>
      <c r="C6" s="93" t="s">
        <v>8</v>
      </c>
      <c r="D6" s="94" t="s">
        <v>108</v>
      </c>
      <c r="E6" s="88" t="s">
        <v>15</v>
      </c>
      <c r="F6" s="88" t="s">
        <v>16</v>
      </c>
      <c r="G6" s="88" t="s">
        <v>17</v>
      </c>
      <c r="H6" s="88" t="s">
        <v>18</v>
      </c>
      <c r="I6" s="88" t="s">
        <v>123</v>
      </c>
      <c r="J6" s="88" t="s">
        <v>124</v>
      </c>
      <c r="K6" s="44"/>
      <c r="L6" s="45"/>
    </row>
    <row r="7" spans="1:13">
      <c r="B7" s="30" t="s">
        <v>8</v>
      </c>
      <c r="C7" s="96">
        <v>95857</v>
      </c>
      <c r="D7" s="97">
        <v>19092</v>
      </c>
      <c r="E7" s="95">
        <v>2549</v>
      </c>
      <c r="F7" s="54">
        <v>3069</v>
      </c>
      <c r="G7" s="54">
        <v>10892</v>
      </c>
      <c r="H7" s="54">
        <v>11638</v>
      </c>
      <c r="I7" s="77">
        <f>100*E7/C7</f>
        <v>2.6591693877338116</v>
      </c>
      <c r="J7" s="77">
        <f>G7/C7*100</f>
        <v>11.362759109924157</v>
      </c>
      <c r="K7" s="46"/>
      <c r="L7" s="14"/>
      <c r="M7" s="14"/>
    </row>
    <row r="8" spans="1:13">
      <c r="B8" s="2" t="s">
        <v>6</v>
      </c>
      <c r="C8" s="98"/>
      <c r="D8" s="59" t="s">
        <v>127</v>
      </c>
      <c r="E8" s="55" t="s">
        <v>127</v>
      </c>
      <c r="F8" s="55" t="s">
        <v>127</v>
      </c>
      <c r="G8" s="15" t="s">
        <v>127</v>
      </c>
      <c r="H8" s="55" t="s">
        <v>127</v>
      </c>
      <c r="I8" s="75"/>
      <c r="J8" s="75"/>
      <c r="K8" s="46"/>
      <c r="L8" s="14"/>
      <c r="M8" s="14"/>
    </row>
    <row r="9" spans="1:13">
      <c r="B9" s="1" t="s">
        <v>36</v>
      </c>
      <c r="C9" s="98">
        <v>23028</v>
      </c>
      <c r="D9" s="59">
        <v>3780</v>
      </c>
      <c r="E9" s="55">
        <v>559</v>
      </c>
      <c r="F9" s="55">
        <v>604</v>
      </c>
      <c r="G9" s="55">
        <v>2484</v>
      </c>
      <c r="H9" s="55">
        <v>2559</v>
      </c>
      <c r="I9" s="75">
        <f>100*E9/C9</f>
        <v>2.4274795900642694</v>
      </c>
      <c r="J9" s="75">
        <f t="shared" ref="J9:J13" si="0">G9/C9*100</f>
        <v>10.78686816050026</v>
      </c>
      <c r="K9" s="46"/>
      <c r="L9" s="14"/>
      <c r="M9" s="14"/>
    </row>
    <row r="10" spans="1:13">
      <c r="B10" s="1" t="s">
        <v>37</v>
      </c>
      <c r="C10" s="58">
        <v>29922</v>
      </c>
      <c r="D10" s="59">
        <v>6958</v>
      </c>
      <c r="E10" s="55">
        <v>902</v>
      </c>
      <c r="F10" s="55">
        <v>1137</v>
      </c>
      <c r="G10" s="55">
        <v>3738</v>
      </c>
      <c r="H10" s="55">
        <v>4079</v>
      </c>
      <c r="I10" s="75">
        <f>100*E10/C10</f>
        <v>3.0145043780495957</v>
      </c>
      <c r="J10" s="75">
        <f t="shared" si="0"/>
        <v>12.492480449167836</v>
      </c>
      <c r="K10" s="46"/>
      <c r="L10" s="14"/>
      <c r="M10" s="14"/>
    </row>
    <row r="11" spans="1:13">
      <c r="B11" s="1" t="s">
        <v>38</v>
      </c>
      <c r="C11" s="58">
        <v>9716</v>
      </c>
      <c r="D11" s="59">
        <v>1765</v>
      </c>
      <c r="E11" s="55">
        <v>237</v>
      </c>
      <c r="F11" s="55">
        <v>297</v>
      </c>
      <c r="G11" s="15">
        <v>980</v>
      </c>
      <c r="H11" s="55">
        <v>1071</v>
      </c>
      <c r="I11" s="75">
        <f t="shared" ref="I11:I13" si="1">100*E11/C11</f>
        <v>2.4392754219843558</v>
      </c>
      <c r="J11" s="75">
        <f t="shared" si="0"/>
        <v>10.086455331412104</v>
      </c>
      <c r="K11" s="46"/>
      <c r="L11" s="14"/>
      <c r="M11" s="14"/>
    </row>
    <row r="12" spans="1:13">
      <c r="B12" s="1" t="s">
        <v>39</v>
      </c>
      <c r="C12" s="58">
        <v>30033</v>
      </c>
      <c r="D12" s="59">
        <v>6043</v>
      </c>
      <c r="E12" s="55">
        <v>765</v>
      </c>
      <c r="F12" s="55">
        <v>940</v>
      </c>
      <c r="G12" s="55">
        <v>3338</v>
      </c>
      <c r="H12" s="55">
        <v>3575</v>
      </c>
      <c r="I12" s="75">
        <f t="shared" si="1"/>
        <v>2.5471980821096794</v>
      </c>
      <c r="J12" s="75">
        <f t="shared" si="0"/>
        <v>11.11444078180668</v>
      </c>
      <c r="K12" s="46"/>
      <c r="L12" s="14"/>
      <c r="M12" s="14"/>
    </row>
    <row r="13" spans="1:13">
      <c r="A13" s="14"/>
      <c r="B13" s="3" t="s">
        <v>33</v>
      </c>
      <c r="C13" s="60">
        <v>3158</v>
      </c>
      <c r="D13" s="61">
        <v>546</v>
      </c>
      <c r="E13" s="62">
        <v>86</v>
      </c>
      <c r="F13" s="56">
        <v>91</v>
      </c>
      <c r="G13" s="56">
        <v>352</v>
      </c>
      <c r="H13" s="56">
        <v>354</v>
      </c>
      <c r="I13" s="76">
        <f t="shared" si="1"/>
        <v>2.7232425585813806</v>
      </c>
      <c r="J13" s="76">
        <f t="shared" si="0"/>
        <v>11.146295123495884</v>
      </c>
      <c r="K13" s="14"/>
      <c r="L13" s="14"/>
      <c r="M13" s="14"/>
    </row>
    <row r="14" spans="1:13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>
      <c r="A15" s="26" t="s">
        <v>120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26" t="s">
        <v>29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>
      <c r="A17" s="26" t="s">
        <v>165</v>
      </c>
      <c r="B17" s="14"/>
      <c r="C17" s="14"/>
      <c r="D17" s="14"/>
      <c r="E17" s="14"/>
      <c r="F17" s="14"/>
      <c r="G17" s="14"/>
      <c r="H17" s="14"/>
      <c r="I17" s="87"/>
      <c r="J17" s="87"/>
      <c r="K17" s="14"/>
      <c r="L17" s="14"/>
      <c r="M17" s="14"/>
    </row>
    <row r="18" spans="1:13">
      <c r="A18" s="26" t="s">
        <v>30</v>
      </c>
      <c r="B18" s="14"/>
      <c r="C18" s="14"/>
      <c r="D18" s="14"/>
      <c r="E18" s="14"/>
      <c r="F18" s="14"/>
      <c r="G18" s="14"/>
      <c r="H18" s="14"/>
      <c r="I18" s="87"/>
      <c r="J18" s="87"/>
      <c r="K18" s="14"/>
      <c r="L18" s="14"/>
      <c r="M18" s="14"/>
    </row>
    <row r="19" spans="1:13">
      <c r="A19" s="14"/>
      <c r="B19" s="14"/>
      <c r="C19" s="14"/>
      <c r="D19" s="14"/>
      <c r="E19" s="14"/>
      <c r="F19" s="14"/>
      <c r="G19" s="14"/>
      <c r="H19" s="14"/>
      <c r="I19" s="14"/>
      <c r="K19" s="14"/>
    </row>
    <row r="20" spans="1:13">
      <c r="A20" s="14"/>
      <c r="B20" s="14"/>
      <c r="C20" s="14"/>
      <c r="D20" s="14"/>
      <c r="E20" s="14"/>
      <c r="F20" s="14"/>
      <c r="G20" s="14"/>
      <c r="H20" s="14"/>
      <c r="I20" s="15"/>
      <c r="J20" s="16"/>
      <c r="K20" s="14"/>
    </row>
    <row r="21" spans="1:13">
      <c r="H21" s="4"/>
      <c r="J21" s="16"/>
    </row>
    <row r="23" spans="1:13">
      <c r="H23" s="15"/>
    </row>
    <row r="24" spans="1:13">
      <c r="H24" s="4"/>
    </row>
    <row r="25" spans="1:13">
      <c r="H25" s="15"/>
    </row>
    <row r="26" spans="1:13">
      <c r="H26" s="15"/>
    </row>
    <row r="35" spans="3:5">
      <c r="E35" s="15"/>
    </row>
    <row r="37" spans="3:5">
      <c r="C37" s="15"/>
    </row>
    <row r="38" spans="3:5">
      <c r="E38" s="15"/>
    </row>
    <row r="40" spans="3:5">
      <c r="C40" s="15"/>
    </row>
    <row r="41" spans="3:5">
      <c r="E41" s="15"/>
    </row>
    <row r="42" spans="3:5">
      <c r="C42" s="15"/>
      <c r="E42" s="15"/>
    </row>
    <row r="43" spans="3:5">
      <c r="C43" s="15"/>
    </row>
    <row r="44" spans="3:5">
      <c r="E44" s="15"/>
    </row>
  </sheetData>
  <mergeCells count="2">
    <mergeCell ref="C5:D5"/>
    <mergeCell ref="E5:J5"/>
  </mergeCells>
  <pageMargins left="0.7" right="0.7" top="0.75" bottom="0.75" header="0.3" footer="0.3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V110"/>
  <sheetViews>
    <sheetView zoomScale="112" zoomScaleNormal="112" workbookViewId="0">
      <selection activeCell="B12" sqref="B12"/>
    </sheetView>
  </sheetViews>
  <sheetFormatPr baseColWidth="10" defaultColWidth="10.59765625" defaultRowHeight="12"/>
  <cols>
    <col min="1" max="4" width="10.59765625" style="17"/>
    <col min="5" max="5" width="12.8984375" style="17" customWidth="1"/>
    <col min="6" max="6" width="14" style="17" customWidth="1"/>
    <col min="7" max="7" width="9" style="17" customWidth="1"/>
    <col min="8" max="8" width="12.69921875" style="17" customWidth="1"/>
    <col min="9" max="9" width="9.8984375" style="17" customWidth="1"/>
    <col min="10" max="16384" width="10.59765625" style="17"/>
  </cols>
  <sheetData>
    <row r="2" spans="1:9" ht="13.8">
      <c r="A2" s="27" t="s">
        <v>86</v>
      </c>
      <c r="B2" s="2" t="s">
        <v>143</v>
      </c>
    </row>
    <row r="3" spans="1:9" ht="14.1" customHeight="1">
      <c r="B3" s="2" t="s">
        <v>166</v>
      </c>
    </row>
    <row r="5" spans="1:9" ht="69">
      <c r="B5" s="28"/>
      <c r="C5" s="28"/>
      <c r="D5" s="53" t="s">
        <v>109</v>
      </c>
      <c r="E5" s="53" t="s">
        <v>19</v>
      </c>
      <c r="F5" s="53" t="s">
        <v>25</v>
      </c>
      <c r="G5" s="53" t="s">
        <v>7</v>
      </c>
      <c r="H5" s="53" t="s">
        <v>152</v>
      </c>
      <c r="I5" s="53" t="s">
        <v>10</v>
      </c>
    </row>
    <row r="6" spans="1:9" ht="14.1" customHeight="1">
      <c r="B6" s="18"/>
      <c r="C6" s="18"/>
      <c r="E6" s="20"/>
      <c r="F6" s="20"/>
      <c r="G6" s="20"/>
      <c r="H6" s="20"/>
      <c r="I6" s="20"/>
    </row>
    <row r="7" spans="1:9" ht="14.1" customHeight="1">
      <c r="B7" s="2" t="s">
        <v>1</v>
      </c>
      <c r="C7" s="41">
        <v>55</v>
      </c>
      <c r="D7" s="63">
        <v>554</v>
      </c>
      <c r="E7" s="78">
        <v>80.319999999999993</v>
      </c>
      <c r="F7" s="78">
        <v>5.78</v>
      </c>
      <c r="G7" s="78">
        <v>7.94</v>
      </c>
      <c r="H7" s="78">
        <v>4.51</v>
      </c>
      <c r="I7" s="78">
        <v>1.44</v>
      </c>
    </row>
    <row r="8" spans="1:9" ht="14.1" customHeight="1">
      <c r="B8" s="1"/>
      <c r="C8" s="41">
        <v>56</v>
      </c>
      <c r="D8" s="63">
        <v>590</v>
      </c>
      <c r="E8" s="78">
        <v>77.12</v>
      </c>
      <c r="F8" s="78">
        <v>6.78</v>
      </c>
      <c r="G8" s="78">
        <v>7.12</v>
      </c>
      <c r="H8" s="78">
        <v>7.63</v>
      </c>
      <c r="I8" s="78">
        <v>1.36</v>
      </c>
    </row>
    <row r="9" spans="1:9" ht="14.1" customHeight="1">
      <c r="B9" s="1"/>
      <c r="C9" s="41">
        <v>57</v>
      </c>
      <c r="D9" s="63">
        <v>591</v>
      </c>
      <c r="E9" s="78">
        <v>67.680000000000007</v>
      </c>
      <c r="F9" s="78">
        <v>5.75</v>
      </c>
      <c r="G9" s="78">
        <v>10.32</v>
      </c>
      <c r="H9" s="78">
        <v>13.87</v>
      </c>
      <c r="I9" s="78">
        <v>2.37</v>
      </c>
    </row>
    <row r="10" spans="1:9" ht="14.1" customHeight="1">
      <c r="B10" s="1"/>
      <c r="C10" s="41">
        <v>58</v>
      </c>
      <c r="D10" s="63">
        <v>610</v>
      </c>
      <c r="E10" s="78">
        <v>58.36</v>
      </c>
      <c r="F10" s="78">
        <v>4.26</v>
      </c>
      <c r="G10" s="78">
        <v>15.74</v>
      </c>
      <c r="H10" s="78">
        <v>20</v>
      </c>
      <c r="I10" s="78">
        <v>1.64</v>
      </c>
    </row>
    <row r="11" spans="1:9" ht="14.1" customHeight="1">
      <c r="B11" s="1"/>
      <c r="C11" s="41">
        <v>59</v>
      </c>
      <c r="D11" s="63">
        <v>576</v>
      </c>
      <c r="E11" s="78">
        <v>43.58</v>
      </c>
      <c r="F11" s="78">
        <v>5.21</v>
      </c>
      <c r="G11" s="78">
        <v>18.579999999999998</v>
      </c>
      <c r="H11" s="78">
        <v>29.86</v>
      </c>
      <c r="I11" s="78">
        <v>2.78</v>
      </c>
    </row>
    <row r="12" spans="1:9" ht="14.1" customHeight="1">
      <c r="B12" s="1"/>
      <c r="C12" s="41" t="s">
        <v>114</v>
      </c>
      <c r="D12" s="63">
        <v>2663</v>
      </c>
      <c r="E12" s="78">
        <v>8.3000000000000007</v>
      </c>
      <c r="F12" s="78">
        <v>2.0699999999999998</v>
      </c>
      <c r="G12" s="78">
        <v>12.81</v>
      </c>
      <c r="H12" s="78">
        <v>74.62</v>
      </c>
      <c r="I12" s="78">
        <v>2.2200000000000002</v>
      </c>
    </row>
    <row r="13" spans="1:9" ht="14.1" customHeight="1">
      <c r="D13" s="63"/>
      <c r="E13" s="78"/>
      <c r="F13" s="78"/>
      <c r="G13" s="78"/>
      <c r="H13" s="78"/>
      <c r="I13" s="78"/>
    </row>
    <row r="14" spans="1:9" ht="14.1" customHeight="1">
      <c r="B14" s="2" t="s">
        <v>2</v>
      </c>
      <c r="C14" s="41">
        <v>55</v>
      </c>
      <c r="D14" s="63">
        <v>1753</v>
      </c>
      <c r="E14" s="78">
        <v>77.47</v>
      </c>
      <c r="F14" s="78">
        <v>5.88</v>
      </c>
      <c r="G14" s="78">
        <v>8.27</v>
      </c>
      <c r="H14" s="78">
        <v>7.36</v>
      </c>
      <c r="I14" s="78">
        <v>1.03</v>
      </c>
    </row>
    <row r="15" spans="1:9" ht="14.1" customHeight="1">
      <c r="B15" s="1"/>
      <c r="C15" s="41">
        <v>56</v>
      </c>
      <c r="D15" s="63">
        <v>1703</v>
      </c>
      <c r="E15" s="78">
        <v>73.11</v>
      </c>
      <c r="F15" s="78">
        <v>4.76</v>
      </c>
      <c r="G15" s="78">
        <v>9.57</v>
      </c>
      <c r="H15" s="78">
        <v>11.39</v>
      </c>
      <c r="I15" s="78">
        <v>1.17</v>
      </c>
    </row>
    <row r="16" spans="1:9" ht="14.1" customHeight="1">
      <c r="B16" s="1"/>
      <c r="C16" s="41">
        <v>57</v>
      </c>
      <c r="D16" s="63">
        <v>1640</v>
      </c>
      <c r="E16" s="78">
        <v>59.76</v>
      </c>
      <c r="F16" s="78">
        <v>5.37</v>
      </c>
      <c r="G16" s="78">
        <v>12.07</v>
      </c>
      <c r="H16" s="78">
        <v>21.04</v>
      </c>
      <c r="I16" s="78">
        <v>1.77</v>
      </c>
    </row>
    <row r="17" spans="1:22" ht="14.1" customHeight="1">
      <c r="B17" s="1"/>
      <c r="C17" s="41">
        <v>58</v>
      </c>
      <c r="D17" s="63">
        <v>1635</v>
      </c>
      <c r="E17" s="78">
        <v>51.44</v>
      </c>
      <c r="F17" s="78">
        <v>4.6500000000000004</v>
      </c>
      <c r="G17" s="78">
        <v>16.149999999999999</v>
      </c>
      <c r="H17" s="78">
        <v>26.54</v>
      </c>
      <c r="I17" s="78">
        <v>1.22</v>
      </c>
    </row>
    <row r="18" spans="1:22" ht="14.1" customHeight="1">
      <c r="B18" s="1"/>
      <c r="C18" s="41">
        <v>59</v>
      </c>
      <c r="D18" s="63">
        <v>1497</v>
      </c>
      <c r="E18" s="78">
        <v>29.66</v>
      </c>
      <c r="F18" s="78">
        <v>2.81</v>
      </c>
      <c r="G18" s="78">
        <v>9.35</v>
      </c>
      <c r="H18" s="78">
        <v>56.31</v>
      </c>
      <c r="I18" s="78">
        <v>1.87</v>
      </c>
    </row>
    <row r="19" spans="1:22" ht="14.1" customHeight="1">
      <c r="B19" s="3"/>
      <c r="C19" s="34" t="s">
        <v>114</v>
      </c>
      <c r="D19" s="64">
        <v>5280</v>
      </c>
      <c r="E19" s="79">
        <v>8.67</v>
      </c>
      <c r="F19" s="79">
        <v>2.5</v>
      </c>
      <c r="G19" s="79">
        <v>10.32</v>
      </c>
      <c r="H19" s="79">
        <v>76.739999999999995</v>
      </c>
      <c r="I19" s="79">
        <v>1.76</v>
      </c>
    </row>
    <row r="20" spans="1:22" ht="14.1" customHeight="1"/>
    <row r="21" spans="1:22" ht="14.1" customHeight="1">
      <c r="A21" s="1" t="s">
        <v>144</v>
      </c>
    </row>
    <row r="22" spans="1:22" ht="14.1" customHeight="1">
      <c r="A22" s="1" t="s">
        <v>145</v>
      </c>
    </row>
    <row r="23" spans="1:22" ht="14.1" customHeight="1"/>
    <row r="24" spans="1:22" ht="12" customHeight="1">
      <c r="A24" s="26" t="s">
        <v>120</v>
      </c>
    </row>
    <row r="25" spans="1:22" ht="14.1" customHeight="1">
      <c r="A25" s="26" t="s">
        <v>29</v>
      </c>
    </row>
    <row r="26" spans="1:22" ht="13.5" customHeight="1">
      <c r="A26" s="26" t="s">
        <v>165</v>
      </c>
    </row>
    <row r="27" spans="1:22" ht="13.5" customHeight="1">
      <c r="A27" s="26" t="s">
        <v>30</v>
      </c>
    </row>
    <row r="28" spans="1:22" ht="13.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3.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3.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3.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3.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3.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3.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.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3.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43" spans="1:22" ht="13.5" customHeight="1"/>
    <row r="44" spans="1:22" ht="13.5" customHeight="1"/>
    <row r="75" spans="1:14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1: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1: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1: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1: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1: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1: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1: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1: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spans="1: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</row>
    <row r="87" spans="1: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1: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</row>
    <row r="89" spans="1: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spans="1: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</row>
    <row r="91" spans="1: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</row>
    <row r="92" spans="1: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spans="1: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spans="1: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pans="1: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1: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1: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1: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99" spans="1: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1: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spans="1: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1: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  <row r="103" spans="1: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1: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</row>
    <row r="105" spans="1: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1: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</row>
    <row r="107" spans="1: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1: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</row>
    <row r="109" spans="1: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1:14">
      <c r="A110" s="19"/>
    </row>
  </sheetData>
  <pageMargins left="0.7" right="0.7" top="0.75" bottom="0.75" header="0.3" footer="0.3"/>
  <pageSetup paperSize="9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H248"/>
  <sheetViews>
    <sheetView zoomScale="106" zoomScaleNormal="106" workbookViewId="0">
      <selection activeCell="B12" sqref="B12"/>
    </sheetView>
  </sheetViews>
  <sheetFormatPr baseColWidth="10" defaultColWidth="10.59765625" defaultRowHeight="12"/>
  <cols>
    <col min="1" max="1" width="8" style="6" customWidth="1"/>
    <col min="2" max="2" width="27.69921875" style="6" bestFit="1" customWidth="1"/>
    <col min="3" max="3" width="6.5" style="6" customWidth="1"/>
    <col min="4" max="4" width="21.69921875" style="6" bestFit="1" customWidth="1"/>
    <col min="5" max="5" width="17.09765625" style="6" customWidth="1"/>
    <col min="6" max="6" width="9" style="6" customWidth="1"/>
    <col min="7" max="7" width="11.8984375" style="6" customWidth="1"/>
    <col min="8" max="8" width="10.8984375" style="6" customWidth="1"/>
    <col min="9" max="16384" width="10.59765625" style="6"/>
  </cols>
  <sheetData>
    <row r="2" spans="1:8" ht="13.8">
      <c r="A2" s="29" t="s">
        <v>87</v>
      </c>
      <c r="B2" s="2" t="s">
        <v>146</v>
      </c>
    </row>
    <row r="3" spans="1:8" ht="13.8">
      <c r="B3" s="2" t="s">
        <v>166</v>
      </c>
    </row>
    <row r="5" spans="1:8" ht="59.25" customHeight="1">
      <c r="B5" s="28"/>
      <c r="C5" s="57" t="s">
        <v>109</v>
      </c>
      <c r="D5" s="53" t="s">
        <v>20</v>
      </c>
      <c r="E5" s="53" t="s">
        <v>88</v>
      </c>
      <c r="F5" s="53" t="s">
        <v>7</v>
      </c>
      <c r="G5" s="53" t="s">
        <v>152</v>
      </c>
      <c r="H5" s="53" t="s">
        <v>10</v>
      </c>
    </row>
    <row r="6" spans="1:8" ht="13.8">
      <c r="B6" s="1" t="s">
        <v>8</v>
      </c>
      <c r="C6" s="55">
        <v>19092</v>
      </c>
      <c r="D6" s="80">
        <v>39.04</v>
      </c>
      <c r="E6" s="80">
        <v>3.87</v>
      </c>
      <c r="F6" s="80">
        <v>11.24</v>
      </c>
      <c r="G6" s="80">
        <v>44.15</v>
      </c>
      <c r="H6" s="80">
        <v>1.69</v>
      </c>
    </row>
    <row r="7" spans="1:8" ht="13.8">
      <c r="B7" s="2" t="s">
        <v>6</v>
      </c>
      <c r="C7" s="55" t="s">
        <v>127</v>
      </c>
      <c r="D7" s="80" t="s">
        <v>127</v>
      </c>
      <c r="E7" s="80" t="s">
        <v>127</v>
      </c>
      <c r="F7" s="80" t="s">
        <v>127</v>
      </c>
      <c r="G7" s="80" t="s">
        <v>127</v>
      </c>
      <c r="H7" s="80" t="s">
        <v>127</v>
      </c>
    </row>
    <row r="8" spans="1:8" ht="13.8">
      <c r="B8" s="1" t="s">
        <v>36</v>
      </c>
      <c r="C8" s="55">
        <v>3780</v>
      </c>
      <c r="D8" s="80">
        <v>32.299999999999997</v>
      </c>
      <c r="E8" s="80">
        <v>1.98</v>
      </c>
      <c r="F8" s="80">
        <v>10.58</v>
      </c>
      <c r="G8" s="80">
        <v>52.83</v>
      </c>
      <c r="H8" s="80">
        <v>2.2999999999999998</v>
      </c>
    </row>
    <row r="9" spans="1:8" ht="13.8">
      <c r="B9" s="1" t="s">
        <v>37</v>
      </c>
      <c r="C9" s="55">
        <v>6958</v>
      </c>
      <c r="D9" s="80">
        <v>41.38</v>
      </c>
      <c r="E9" s="80">
        <v>4.8899999999999997</v>
      </c>
      <c r="F9" s="80">
        <v>7.39</v>
      </c>
      <c r="G9" s="80">
        <v>44.77</v>
      </c>
      <c r="H9" s="80">
        <v>1.58</v>
      </c>
    </row>
    <row r="10" spans="1:8" ht="13.8">
      <c r="B10" s="1" t="s">
        <v>38</v>
      </c>
      <c r="C10" s="55">
        <v>1765</v>
      </c>
      <c r="D10" s="80">
        <v>39.32</v>
      </c>
      <c r="E10" s="80">
        <v>5.16</v>
      </c>
      <c r="F10" s="80">
        <v>9.75</v>
      </c>
      <c r="G10" s="80">
        <v>44.48</v>
      </c>
      <c r="H10" s="80">
        <v>1.3</v>
      </c>
    </row>
    <row r="11" spans="1:8" ht="13.8">
      <c r="B11" s="1" t="s">
        <v>39</v>
      </c>
      <c r="C11" s="55">
        <v>6043</v>
      </c>
      <c r="D11" s="80">
        <v>40.840000000000003</v>
      </c>
      <c r="E11" s="80">
        <v>3.82</v>
      </c>
      <c r="F11" s="80">
        <v>16.350000000000001</v>
      </c>
      <c r="G11" s="80">
        <v>37.46</v>
      </c>
      <c r="H11" s="80">
        <v>1.52</v>
      </c>
    </row>
    <row r="12" spans="1:8" ht="13.8">
      <c r="B12" s="3" t="s">
        <v>33</v>
      </c>
      <c r="C12" s="56">
        <v>546</v>
      </c>
      <c r="D12" s="81">
        <v>35.159999999999997</v>
      </c>
      <c r="E12" s="81">
        <v>0.37</v>
      </c>
      <c r="F12" s="81">
        <v>13.19</v>
      </c>
      <c r="G12" s="81">
        <v>49.27</v>
      </c>
      <c r="H12" s="81">
        <v>2.0099999999999998</v>
      </c>
    </row>
    <row r="14" spans="1:8" ht="13.8">
      <c r="A14" s="21" t="s">
        <v>150</v>
      </c>
    </row>
    <row r="15" spans="1:8" ht="13.8">
      <c r="A15" s="21" t="s">
        <v>145</v>
      </c>
    </row>
    <row r="17" spans="1:1" ht="13.8">
      <c r="A17" s="26" t="s">
        <v>120</v>
      </c>
    </row>
    <row r="18" spans="1:1" ht="13.8">
      <c r="A18" s="26" t="s">
        <v>29</v>
      </c>
    </row>
    <row r="19" spans="1:1" ht="13.8">
      <c r="A19" s="26" t="s">
        <v>165</v>
      </c>
    </row>
    <row r="20" spans="1:1" ht="13.8">
      <c r="A20" s="26" t="s">
        <v>30</v>
      </c>
    </row>
    <row r="191" ht="12.75" customHeight="1"/>
    <row r="192" ht="12.75" customHeight="1"/>
    <row r="207" ht="12.75" customHeight="1"/>
    <row r="208" ht="12.75" customHeight="1"/>
    <row r="248" ht="13.5" customHeight="1"/>
  </sheetData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G15"/>
  <sheetViews>
    <sheetView zoomScale="106" zoomScaleNormal="106" workbookViewId="0">
      <selection activeCell="G14" sqref="G14"/>
    </sheetView>
  </sheetViews>
  <sheetFormatPr baseColWidth="10" defaultColWidth="10.59765625" defaultRowHeight="13.8"/>
  <cols>
    <col min="1" max="1" width="8.8984375" style="1" customWidth="1"/>
    <col min="2" max="2" width="54.59765625" style="1" bestFit="1" customWidth="1"/>
    <col min="3" max="3" width="12.09765625" style="1" bestFit="1" customWidth="1"/>
    <col min="4" max="4" width="18" style="1" bestFit="1" customWidth="1"/>
    <col min="5" max="5" width="14.5" style="1" customWidth="1"/>
    <col min="6" max="7" width="10.59765625" style="1"/>
    <col min="8" max="8" width="26.59765625" style="1" customWidth="1"/>
    <col min="9" max="16384" width="10.59765625" style="1"/>
  </cols>
  <sheetData>
    <row r="2" spans="1:7">
      <c r="A2" s="2" t="s">
        <v>89</v>
      </c>
      <c r="B2" s="2" t="s">
        <v>139</v>
      </c>
    </row>
    <row r="3" spans="1:7">
      <c r="B3" s="2" t="s">
        <v>169</v>
      </c>
    </row>
    <row r="5" spans="1:7" ht="61.5" customHeight="1">
      <c r="B5" s="28"/>
      <c r="C5" s="53" t="s">
        <v>109</v>
      </c>
      <c r="D5" s="53" t="s">
        <v>14</v>
      </c>
      <c r="E5" s="88" t="s">
        <v>13</v>
      </c>
      <c r="F5" s="102" t="s">
        <v>177</v>
      </c>
    </row>
    <row r="6" spans="1:7">
      <c r="B6" s="1" t="s">
        <v>8</v>
      </c>
      <c r="C6" s="55">
        <v>10327</v>
      </c>
      <c r="D6" s="75">
        <v>52.23</v>
      </c>
      <c r="E6" s="77">
        <v>9.7200000000000006</v>
      </c>
      <c r="F6" s="77">
        <v>38.049999999999997</v>
      </c>
      <c r="G6" s="4"/>
    </row>
    <row r="7" spans="1:7">
      <c r="B7" s="1" t="s">
        <v>1</v>
      </c>
      <c r="C7" s="55">
        <v>2042</v>
      </c>
      <c r="D7" s="75">
        <v>44.12</v>
      </c>
      <c r="E7" s="75">
        <v>9.01</v>
      </c>
      <c r="F7" s="75">
        <v>46.87</v>
      </c>
      <c r="G7" s="4"/>
    </row>
    <row r="8" spans="1:7">
      <c r="B8" s="1" t="s">
        <v>26</v>
      </c>
      <c r="C8" s="55">
        <v>7706</v>
      </c>
      <c r="D8" s="75">
        <v>53.09</v>
      </c>
      <c r="E8" s="75">
        <v>10.210000000000001</v>
      </c>
      <c r="F8" s="75">
        <v>36.700000000000003</v>
      </c>
      <c r="G8" s="4"/>
    </row>
    <row r="9" spans="1:7">
      <c r="B9" s="3" t="s">
        <v>27</v>
      </c>
      <c r="C9" s="56">
        <v>579</v>
      </c>
      <c r="D9" s="76">
        <v>69.430000000000007</v>
      </c>
      <c r="E9" s="76">
        <v>5.7</v>
      </c>
      <c r="F9" s="76">
        <v>24.87</v>
      </c>
      <c r="G9" s="4"/>
    </row>
    <row r="11" spans="1:7">
      <c r="A11" s="26" t="s">
        <v>120</v>
      </c>
    </row>
    <row r="12" spans="1:7">
      <c r="A12" s="26" t="s">
        <v>29</v>
      </c>
    </row>
    <row r="13" spans="1:7">
      <c r="A13" s="26" t="s">
        <v>165</v>
      </c>
    </row>
    <row r="14" spans="1:7">
      <c r="A14" s="26" t="s">
        <v>30</v>
      </c>
    </row>
    <row r="15" spans="1:7">
      <c r="G15" s="1" t="s">
        <v>151</v>
      </c>
    </row>
  </sheetData>
  <pageMargins left="0.7" right="0.7" top="0.75" bottom="0.75" header="0.3" footer="0.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K59"/>
  <sheetViews>
    <sheetView zoomScaleNormal="100" workbookViewId="0">
      <selection activeCell="B12" sqref="B12"/>
    </sheetView>
  </sheetViews>
  <sheetFormatPr baseColWidth="10" defaultColWidth="10.59765625" defaultRowHeight="13.8"/>
  <cols>
    <col min="1" max="1" width="10.59765625" style="1"/>
    <col min="2" max="2" width="20.5" style="1" customWidth="1"/>
    <col min="3" max="3" width="11" style="1" customWidth="1"/>
    <col min="4" max="4" width="6.5" style="1" customWidth="1"/>
    <col min="5" max="5" width="8.3984375" style="1" customWidth="1"/>
    <col min="6" max="6" width="9.8984375" style="1" customWidth="1"/>
    <col min="7" max="7" width="11.5" style="1" customWidth="1"/>
    <col min="8" max="8" width="8.09765625" style="1" customWidth="1"/>
    <col min="9" max="16384" width="10.59765625" style="1"/>
  </cols>
  <sheetData>
    <row r="2" spans="1:11">
      <c r="A2" s="2" t="s">
        <v>90</v>
      </c>
      <c r="B2" s="2" t="s">
        <v>147</v>
      </c>
    </row>
    <row r="3" spans="1:11">
      <c r="B3" s="2" t="s">
        <v>169</v>
      </c>
    </row>
    <row r="6" spans="1:11" ht="54" customHeight="1">
      <c r="B6" s="28"/>
      <c r="C6" s="28"/>
      <c r="D6" s="106" t="s">
        <v>8</v>
      </c>
      <c r="E6" s="106"/>
      <c r="F6" s="106" t="s">
        <v>1</v>
      </c>
      <c r="G6" s="106"/>
      <c r="H6" s="106" t="s">
        <v>26</v>
      </c>
      <c r="I6" s="106"/>
      <c r="J6" s="106" t="s">
        <v>27</v>
      </c>
      <c r="K6" s="106"/>
    </row>
    <row r="7" spans="1:11">
      <c r="B7" s="22"/>
      <c r="C7" s="22"/>
      <c r="D7" s="73" t="s">
        <v>109</v>
      </c>
      <c r="E7" s="73" t="s">
        <v>125</v>
      </c>
      <c r="F7" s="73" t="s">
        <v>109</v>
      </c>
      <c r="G7" s="73" t="s">
        <v>125</v>
      </c>
      <c r="H7" s="73" t="s">
        <v>109</v>
      </c>
      <c r="I7" s="73" t="s">
        <v>125</v>
      </c>
      <c r="J7" s="73" t="s">
        <v>109</v>
      </c>
      <c r="K7" s="73" t="s">
        <v>125</v>
      </c>
    </row>
    <row r="8" spans="1:11">
      <c r="B8" s="1" t="s">
        <v>115</v>
      </c>
      <c r="D8" s="55">
        <v>10327</v>
      </c>
      <c r="E8" s="82">
        <v>0.61950000000000005</v>
      </c>
      <c r="F8" s="55">
        <v>2042</v>
      </c>
      <c r="G8" s="82">
        <v>0.53129999999999999</v>
      </c>
      <c r="H8" s="55">
        <v>7706</v>
      </c>
      <c r="I8" s="82">
        <v>0.63300000000000001</v>
      </c>
      <c r="J8" s="55">
        <v>579</v>
      </c>
      <c r="K8" s="82">
        <v>0.75129999999999997</v>
      </c>
    </row>
    <row r="9" spans="1:11">
      <c r="B9" s="2" t="s">
        <v>6</v>
      </c>
      <c r="D9" s="55" t="s">
        <v>127</v>
      </c>
      <c r="E9" s="82" t="s">
        <v>127</v>
      </c>
      <c r="F9" s="1" t="s">
        <v>127</v>
      </c>
      <c r="G9" s="82" t="s">
        <v>127</v>
      </c>
      <c r="H9" s="1" t="s">
        <v>127</v>
      </c>
      <c r="I9" s="82" t="s">
        <v>127</v>
      </c>
      <c r="J9" s="1" t="s">
        <v>127</v>
      </c>
      <c r="K9" s="82" t="s">
        <v>127</v>
      </c>
    </row>
    <row r="10" spans="1:11">
      <c r="B10" s="1" t="s">
        <v>36</v>
      </c>
      <c r="D10" s="55">
        <v>1913</v>
      </c>
      <c r="E10" s="82">
        <v>0.59750000000000003</v>
      </c>
      <c r="F10" s="55">
        <v>490</v>
      </c>
      <c r="G10" s="82">
        <v>0.52449999999999997</v>
      </c>
      <c r="H10" s="55">
        <v>1338</v>
      </c>
      <c r="I10" s="82">
        <v>0.61060000000000003</v>
      </c>
      <c r="J10" s="55">
        <v>85</v>
      </c>
      <c r="K10" s="82">
        <v>0.81179999999999997</v>
      </c>
    </row>
    <row r="11" spans="1:11">
      <c r="B11" s="1" t="s">
        <v>37</v>
      </c>
      <c r="D11" s="55">
        <v>3129</v>
      </c>
      <c r="E11" s="82">
        <v>0.58960000000000001</v>
      </c>
      <c r="F11" s="55">
        <v>653</v>
      </c>
      <c r="G11" s="82">
        <v>0.5222</v>
      </c>
      <c r="H11" s="55">
        <v>2350</v>
      </c>
      <c r="I11" s="82">
        <v>0.59909999999999997</v>
      </c>
      <c r="J11" s="55">
        <v>126</v>
      </c>
      <c r="K11" s="82">
        <v>0.76190000000000002</v>
      </c>
    </row>
    <row r="12" spans="1:11">
      <c r="B12" s="1" t="s">
        <v>38</v>
      </c>
      <c r="D12" s="55">
        <v>1225</v>
      </c>
      <c r="E12" s="82">
        <v>0.6694</v>
      </c>
      <c r="F12" s="55">
        <v>209</v>
      </c>
      <c r="G12" s="82">
        <v>0.53110000000000002</v>
      </c>
      <c r="H12" s="55">
        <v>908</v>
      </c>
      <c r="I12" s="82">
        <v>0.68279999999999996</v>
      </c>
      <c r="J12" s="55">
        <v>108</v>
      </c>
      <c r="K12" s="82">
        <v>0.82410000000000005</v>
      </c>
    </row>
    <row r="13" spans="1:11">
      <c r="B13" s="1" t="s">
        <v>39</v>
      </c>
      <c r="D13" s="55">
        <v>3767</v>
      </c>
      <c r="E13" s="82">
        <v>0.63580000000000003</v>
      </c>
      <c r="F13" s="55">
        <v>632</v>
      </c>
      <c r="G13" s="82">
        <v>0.54910000000000003</v>
      </c>
      <c r="H13" s="55">
        <v>2935</v>
      </c>
      <c r="I13" s="82">
        <v>0.65210000000000001</v>
      </c>
      <c r="J13" s="55">
        <v>200</v>
      </c>
      <c r="K13" s="82">
        <v>0.67</v>
      </c>
    </row>
    <row r="14" spans="1:11">
      <c r="B14" s="3" t="s">
        <v>33</v>
      </c>
      <c r="C14" s="3"/>
      <c r="D14" s="56">
        <v>293</v>
      </c>
      <c r="E14" s="83">
        <v>0.66549999999999998</v>
      </c>
      <c r="F14" s="56">
        <v>58</v>
      </c>
      <c r="G14" s="83">
        <v>0.5</v>
      </c>
      <c r="H14" s="56">
        <v>175</v>
      </c>
      <c r="I14" s="83">
        <v>0.68</v>
      </c>
      <c r="J14" s="56">
        <v>60</v>
      </c>
      <c r="K14" s="83">
        <v>0.7833</v>
      </c>
    </row>
    <row r="16" spans="1:11">
      <c r="A16" s="26" t="s">
        <v>120</v>
      </c>
    </row>
    <row r="17" spans="1:1">
      <c r="A17" s="26" t="s">
        <v>29</v>
      </c>
    </row>
    <row r="18" spans="1:1" ht="15.75" customHeight="1">
      <c r="A18" s="26" t="s">
        <v>165</v>
      </c>
    </row>
    <row r="19" spans="1:1" ht="25.5" customHeight="1">
      <c r="A19" s="26" t="s">
        <v>30</v>
      </c>
    </row>
    <row r="20" spans="1:1" ht="15" customHeight="1"/>
    <row r="32" spans="1:1" ht="15" customHeight="1"/>
    <row r="33" ht="15" customHeight="1"/>
    <row r="45" ht="15" customHeight="1"/>
    <row r="46" ht="15" customHeight="1"/>
    <row r="58" ht="15" customHeight="1"/>
    <row r="59" ht="15" customHeight="1"/>
  </sheetData>
  <mergeCells count="4">
    <mergeCell ref="D6:E6"/>
    <mergeCell ref="F6:G6"/>
    <mergeCell ref="H6:I6"/>
    <mergeCell ref="J6:K6"/>
  </mergeCells>
  <pageMargins left="0.7" right="0.7" top="0.75" bottom="0.75" header="0.3" footer="0.3"/>
  <pageSetup paperSize="9" scale="8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I17"/>
  <sheetViews>
    <sheetView topLeftCell="A4" zoomScale="112" zoomScaleNormal="112" workbookViewId="0">
      <selection activeCell="B12" sqref="B12"/>
    </sheetView>
  </sheetViews>
  <sheetFormatPr baseColWidth="10" defaultColWidth="11" defaultRowHeight="13.8"/>
  <cols>
    <col min="1" max="1" width="8.3984375" style="1" customWidth="1"/>
    <col min="2" max="2" width="21.59765625" style="1" customWidth="1"/>
    <col min="3" max="3" width="10.59765625" style="1" customWidth="1"/>
    <col min="4" max="16384" width="11" style="1"/>
  </cols>
  <sheetData>
    <row r="2" spans="1:9" ht="33.75" customHeight="1">
      <c r="A2" s="31" t="s">
        <v>91</v>
      </c>
      <c r="B2" s="109" t="s">
        <v>162</v>
      </c>
      <c r="C2" s="109"/>
      <c r="D2" s="109"/>
      <c r="E2" s="109"/>
      <c r="F2" s="109"/>
      <c r="G2" s="109"/>
      <c r="H2" s="109"/>
      <c r="I2" s="109"/>
    </row>
    <row r="4" spans="1:9" ht="99.75" customHeight="1">
      <c r="B4" s="107"/>
      <c r="C4" s="110" t="s">
        <v>170</v>
      </c>
      <c r="D4" s="111"/>
      <c r="E4" s="112"/>
      <c r="F4" s="113" t="s">
        <v>171</v>
      </c>
      <c r="G4" s="114"/>
      <c r="H4" s="114"/>
    </row>
    <row r="5" spans="1:9" ht="51.9" customHeight="1">
      <c r="B5" s="108"/>
      <c r="C5" s="72" t="s">
        <v>119</v>
      </c>
      <c r="D5" s="67" t="s">
        <v>34</v>
      </c>
      <c r="E5" s="67" t="s">
        <v>35</v>
      </c>
      <c r="F5" s="72" t="s">
        <v>119</v>
      </c>
      <c r="G5" s="67" t="s">
        <v>34</v>
      </c>
      <c r="H5" s="65" t="s">
        <v>35</v>
      </c>
    </row>
    <row r="6" spans="1:9">
      <c r="B6" s="1" t="s">
        <v>115</v>
      </c>
      <c r="C6" s="99">
        <v>0.82</v>
      </c>
      <c r="D6" s="99">
        <v>0.82</v>
      </c>
      <c r="E6" s="99">
        <v>0.82</v>
      </c>
      <c r="F6" s="99">
        <v>0.9</v>
      </c>
      <c r="G6" s="99">
        <v>0.9</v>
      </c>
      <c r="H6" s="99">
        <v>0.9</v>
      </c>
    </row>
    <row r="7" spans="1:9">
      <c r="B7" s="2" t="s">
        <v>6</v>
      </c>
      <c r="C7" s="99"/>
      <c r="D7" s="99"/>
      <c r="E7" s="99"/>
      <c r="F7" s="99"/>
      <c r="G7" s="99"/>
      <c r="H7" s="99"/>
    </row>
    <row r="8" spans="1:9">
      <c r="B8" s="1" t="s">
        <v>36</v>
      </c>
      <c r="C8" s="99">
        <v>0.87</v>
      </c>
      <c r="D8" s="99">
        <v>0.87</v>
      </c>
      <c r="E8" s="99">
        <v>0.87</v>
      </c>
      <c r="F8" s="99">
        <v>0.92</v>
      </c>
      <c r="G8" s="99">
        <v>0.92</v>
      </c>
      <c r="H8" s="99">
        <v>0.93</v>
      </c>
    </row>
    <row r="9" spans="1:9">
      <c r="B9" s="1" t="s">
        <v>37</v>
      </c>
      <c r="C9" s="99">
        <v>0.81</v>
      </c>
      <c r="D9" s="99">
        <v>0.81</v>
      </c>
      <c r="E9" s="99">
        <v>0.81</v>
      </c>
      <c r="F9" s="99">
        <v>0.9</v>
      </c>
      <c r="G9" s="99">
        <v>0.9</v>
      </c>
      <c r="H9" s="99">
        <v>0.9</v>
      </c>
    </row>
    <row r="10" spans="1:9">
      <c r="B10" s="1" t="s">
        <v>38</v>
      </c>
      <c r="C10" s="99">
        <v>0.79</v>
      </c>
      <c r="D10" s="99">
        <v>0.79</v>
      </c>
      <c r="E10" s="99">
        <v>0.79</v>
      </c>
      <c r="F10" s="99">
        <v>0.89</v>
      </c>
      <c r="G10" s="99">
        <v>0.89</v>
      </c>
      <c r="H10" s="99">
        <v>0.89</v>
      </c>
    </row>
    <row r="11" spans="1:9">
      <c r="B11" s="1" t="s">
        <v>39</v>
      </c>
      <c r="C11" s="99">
        <v>0.79</v>
      </c>
      <c r="D11" s="99">
        <v>0.79</v>
      </c>
      <c r="E11" s="99">
        <v>0.79</v>
      </c>
      <c r="F11" s="99">
        <v>0.89</v>
      </c>
      <c r="G11" s="99">
        <v>0.88</v>
      </c>
      <c r="H11" s="99">
        <v>0.89</v>
      </c>
    </row>
    <row r="12" spans="1:9">
      <c r="B12" s="3" t="s">
        <v>33</v>
      </c>
      <c r="C12" s="100">
        <v>0.88</v>
      </c>
      <c r="D12" s="100">
        <v>0.87</v>
      </c>
      <c r="E12" s="100">
        <v>0.88</v>
      </c>
      <c r="F12" s="100">
        <v>0.91</v>
      </c>
      <c r="G12" s="100">
        <v>0.91</v>
      </c>
      <c r="H12" s="100">
        <v>0.92</v>
      </c>
    </row>
    <row r="14" spans="1:9">
      <c r="A14" s="26" t="s">
        <v>120</v>
      </c>
    </row>
    <row r="15" spans="1:9">
      <c r="A15" s="26" t="s">
        <v>29</v>
      </c>
    </row>
    <row r="16" spans="1:9">
      <c r="A16" s="26" t="s">
        <v>165</v>
      </c>
    </row>
    <row r="17" spans="1:1">
      <c r="A17" s="26" t="s">
        <v>30</v>
      </c>
    </row>
  </sheetData>
  <mergeCells count="4">
    <mergeCell ref="B4:B5"/>
    <mergeCell ref="B2:I2"/>
    <mergeCell ref="C4:E4"/>
    <mergeCell ref="F4:H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I38"/>
  <sheetViews>
    <sheetView topLeftCell="A5" zoomScale="112" zoomScaleNormal="112" workbookViewId="0">
      <selection activeCell="B12" sqref="B12"/>
    </sheetView>
  </sheetViews>
  <sheetFormatPr baseColWidth="10" defaultColWidth="11" defaultRowHeight="13.8"/>
  <cols>
    <col min="1" max="1" width="8.09765625" style="1" customWidth="1"/>
    <col min="2" max="2" width="25.19921875" style="1" customWidth="1"/>
    <col min="3" max="3" width="10.8984375" style="1" customWidth="1"/>
    <col min="4" max="7" width="11" style="1"/>
    <col min="8" max="8" width="11" style="1" customWidth="1"/>
    <col min="9" max="16384" width="11" style="1"/>
  </cols>
  <sheetData>
    <row r="2" spans="1:9" ht="36" customHeight="1">
      <c r="A2" s="31" t="s">
        <v>92</v>
      </c>
      <c r="B2" s="109" t="s">
        <v>163</v>
      </c>
      <c r="C2" s="109"/>
      <c r="D2" s="109"/>
      <c r="E2" s="109"/>
      <c r="F2" s="109"/>
      <c r="G2" s="109"/>
      <c r="H2" s="109"/>
      <c r="I2" s="109"/>
    </row>
    <row r="4" spans="1:9" ht="99.75" customHeight="1">
      <c r="B4" s="115"/>
      <c r="C4" s="110" t="s">
        <v>170</v>
      </c>
      <c r="D4" s="111"/>
      <c r="E4" s="112"/>
      <c r="F4" s="113" t="s">
        <v>172</v>
      </c>
      <c r="G4" s="114"/>
      <c r="H4" s="114"/>
    </row>
    <row r="5" spans="1:9">
      <c r="B5" s="115"/>
      <c r="C5" s="72" t="s">
        <v>119</v>
      </c>
      <c r="D5" s="67" t="s">
        <v>34</v>
      </c>
      <c r="E5" s="67" t="s">
        <v>35</v>
      </c>
      <c r="F5" s="72" t="s">
        <v>119</v>
      </c>
      <c r="G5" s="67" t="s">
        <v>34</v>
      </c>
      <c r="H5" s="65" t="s">
        <v>35</v>
      </c>
    </row>
    <row r="6" spans="1:9">
      <c r="B6" s="32" t="s">
        <v>115</v>
      </c>
      <c r="C6" s="99">
        <v>0.82</v>
      </c>
      <c r="D6" s="99">
        <v>0.82</v>
      </c>
      <c r="E6" s="99">
        <v>0.82</v>
      </c>
      <c r="F6" s="99">
        <v>0.9</v>
      </c>
      <c r="G6" s="99">
        <v>0.9</v>
      </c>
      <c r="H6" s="99">
        <v>0.9</v>
      </c>
    </row>
    <row r="7" spans="1:9">
      <c r="B7" s="86" t="s">
        <v>40</v>
      </c>
      <c r="C7" s="71"/>
      <c r="D7" s="71"/>
      <c r="E7" s="71"/>
      <c r="F7" s="71"/>
      <c r="G7" s="71"/>
      <c r="H7" s="71"/>
    </row>
    <row r="8" spans="1:9">
      <c r="B8" s="32" t="s">
        <v>41</v>
      </c>
      <c r="C8" s="99">
        <v>0.78</v>
      </c>
      <c r="D8" s="99">
        <v>0.78</v>
      </c>
      <c r="E8" s="99">
        <v>0.78</v>
      </c>
      <c r="F8" s="99">
        <v>0.88</v>
      </c>
      <c r="G8" s="99">
        <v>0.88</v>
      </c>
      <c r="H8" s="99">
        <v>0.88</v>
      </c>
    </row>
    <row r="9" spans="1:9">
      <c r="B9" s="32" t="s">
        <v>42</v>
      </c>
      <c r="C9" s="99">
        <v>0.8</v>
      </c>
      <c r="D9" s="99">
        <v>0.79</v>
      </c>
      <c r="E9" s="99">
        <v>0.81</v>
      </c>
      <c r="F9" s="99">
        <v>0.9</v>
      </c>
      <c r="G9" s="99">
        <v>0.9</v>
      </c>
      <c r="H9" s="99">
        <v>0.91</v>
      </c>
    </row>
    <row r="10" spans="1:9">
      <c r="B10" s="32" t="s">
        <v>43</v>
      </c>
      <c r="C10" s="99">
        <v>0.78</v>
      </c>
      <c r="D10" s="99">
        <v>0.78</v>
      </c>
      <c r="E10" s="99">
        <v>0.78</v>
      </c>
      <c r="F10" s="99">
        <v>0.89</v>
      </c>
      <c r="G10" s="99">
        <v>0.88</v>
      </c>
      <c r="H10" s="99">
        <v>0.89</v>
      </c>
    </row>
    <row r="11" spans="1:9">
      <c r="B11" s="32" t="s">
        <v>44</v>
      </c>
      <c r="C11" s="99">
        <v>0.8</v>
      </c>
      <c r="D11" s="99">
        <v>0.79</v>
      </c>
      <c r="E11" s="99">
        <v>0.81</v>
      </c>
      <c r="F11" s="99">
        <v>0.9</v>
      </c>
      <c r="G11" s="99">
        <v>0.88</v>
      </c>
      <c r="H11" s="99">
        <v>0.91</v>
      </c>
    </row>
    <row r="12" spans="1:9">
      <c r="B12" s="32" t="s">
        <v>45</v>
      </c>
      <c r="C12" s="99">
        <v>0.8</v>
      </c>
      <c r="D12" s="99">
        <v>0.79</v>
      </c>
      <c r="E12" s="99">
        <v>0.81</v>
      </c>
      <c r="F12" s="99">
        <v>0.89</v>
      </c>
      <c r="G12" s="99">
        <v>0.89</v>
      </c>
      <c r="H12" s="99">
        <v>0.9</v>
      </c>
    </row>
    <row r="13" spans="1:9">
      <c r="B13" s="32" t="s">
        <v>46</v>
      </c>
      <c r="C13" s="99">
        <v>0.76</v>
      </c>
      <c r="D13" s="99">
        <v>0.74</v>
      </c>
      <c r="E13" s="99">
        <v>0.77</v>
      </c>
      <c r="F13" s="99">
        <v>0.89</v>
      </c>
      <c r="G13" s="99">
        <v>0.87</v>
      </c>
      <c r="H13" s="99">
        <v>0.91</v>
      </c>
    </row>
    <row r="14" spans="1:9">
      <c r="B14" s="32" t="s">
        <v>47</v>
      </c>
      <c r="C14" s="99">
        <v>0.79</v>
      </c>
      <c r="D14" s="99">
        <v>0.79</v>
      </c>
      <c r="E14" s="99">
        <v>0.79</v>
      </c>
      <c r="F14" s="99">
        <v>0.89</v>
      </c>
      <c r="G14" s="99">
        <v>0.89</v>
      </c>
      <c r="H14" s="99">
        <v>0.9</v>
      </c>
    </row>
    <row r="15" spans="1:9">
      <c r="B15" s="32" t="s">
        <v>48</v>
      </c>
      <c r="C15" s="99">
        <v>0.81</v>
      </c>
      <c r="D15" s="99">
        <v>0.78</v>
      </c>
      <c r="E15" s="99">
        <v>0.83</v>
      </c>
      <c r="F15" s="99">
        <v>0.91</v>
      </c>
      <c r="G15" s="99">
        <v>0.88</v>
      </c>
      <c r="H15" s="99">
        <v>0.92</v>
      </c>
    </row>
    <row r="16" spans="1:9">
      <c r="B16" s="32" t="s">
        <v>49</v>
      </c>
      <c r="C16" s="99">
        <v>0.81</v>
      </c>
      <c r="D16" s="99">
        <v>0.8</v>
      </c>
      <c r="E16" s="99">
        <v>0.82</v>
      </c>
      <c r="F16" s="99">
        <v>0.91</v>
      </c>
      <c r="G16" s="99">
        <v>0.9</v>
      </c>
      <c r="H16" s="99">
        <v>0.91</v>
      </c>
    </row>
    <row r="17" spans="2:8">
      <c r="B17" s="32" t="s">
        <v>50</v>
      </c>
      <c r="C17" s="99">
        <v>0.84</v>
      </c>
      <c r="D17" s="99">
        <v>0.82</v>
      </c>
      <c r="E17" s="99">
        <v>0.86</v>
      </c>
      <c r="F17" s="99">
        <v>0.9</v>
      </c>
      <c r="G17" s="99">
        <v>0.89</v>
      </c>
      <c r="H17" s="99">
        <v>0.91</v>
      </c>
    </row>
    <row r="18" spans="2:8">
      <c r="B18" s="32" t="s">
        <v>51</v>
      </c>
      <c r="C18" s="99">
        <v>0.84</v>
      </c>
      <c r="D18" s="99">
        <v>0.83</v>
      </c>
      <c r="E18" s="99">
        <v>0.85</v>
      </c>
      <c r="F18" s="99">
        <v>0.93</v>
      </c>
      <c r="G18" s="99">
        <v>0.93</v>
      </c>
      <c r="H18" s="99">
        <v>0.93</v>
      </c>
    </row>
    <row r="19" spans="2:8">
      <c r="B19" s="32" t="s">
        <v>52</v>
      </c>
      <c r="C19" s="99">
        <v>0.77</v>
      </c>
      <c r="D19" s="99">
        <v>0.74</v>
      </c>
      <c r="E19" s="99">
        <v>0.81</v>
      </c>
      <c r="F19" s="99">
        <v>0.86</v>
      </c>
      <c r="G19" s="99">
        <v>0.85</v>
      </c>
      <c r="H19" s="99">
        <v>0.89</v>
      </c>
    </row>
    <row r="20" spans="2:8">
      <c r="B20" s="32" t="s">
        <v>53</v>
      </c>
      <c r="C20" s="99">
        <v>0.83</v>
      </c>
      <c r="D20" s="99">
        <v>0.83</v>
      </c>
      <c r="E20" s="99">
        <v>0.83</v>
      </c>
      <c r="F20" s="99">
        <v>0.91</v>
      </c>
      <c r="G20" s="99">
        <v>0.91</v>
      </c>
      <c r="H20" s="99">
        <v>0.92</v>
      </c>
    </row>
    <row r="21" spans="2:8">
      <c r="B21" s="32" t="s">
        <v>54</v>
      </c>
      <c r="C21" s="99">
        <v>0.79</v>
      </c>
      <c r="D21" s="99">
        <v>0.77</v>
      </c>
      <c r="E21" s="99">
        <v>0.83</v>
      </c>
      <c r="F21" s="99">
        <v>0.88</v>
      </c>
      <c r="G21" s="99">
        <v>0.87</v>
      </c>
      <c r="H21" s="99">
        <v>0.89</v>
      </c>
    </row>
    <row r="22" spans="2:8">
      <c r="B22" s="32" t="s">
        <v>55</v>
      </c>
      <c r="C22" s="99">
        <v>0.8</v>
      </c>
      <c r="D22" s="99">
        <v>0.77</v>
      </c>
      <c r="E22" s="99">
        <v>0.81</v>
      </c>
      <c r="F22" s="99">
        <v>0.88</v>
      </c>
      <c r="G22" s="99">
        <v>0.87</v>
      </c>
      <c r="H22" s="99">
        <v>0.89</v>
      </c>
    </row>
    <row r="23" spans="2:8">
      <c r="B23" s="32" t="s">
        <v>56</v>
      </c>
      <c r="C23" s="99">
        <v>0.83</v>
      </c>
      <c r="D23" s="99">
        <v>0.79</v>
      </c>
      <c r="E23" s="99">
        <v>0.85</v>
      </c>
      <c r="F23" s="99">
        <v>0.93</v>
      </c>
      <c r="G23" s="99">
        <v>0.9</v>
      </c>
      <c r="H23" s="99">
        <v>0.95</v>
      </c>
    </row>
    <row r="24" spans="2:8">
      <c r="B24" s="32" t="s">
        <v>57</v>
      </c>
      <c r="C24" s="99">
        <v>0.8</v>
      </c>
      <c r="D24" s="99">
        <v>0.8</v>
      </c>
      <c r="E24" s="99">
        <v>0.81</v>
      </c>
      <c r="F24" s="99">
        <v>0.9</v>
      </c>
      <c r="G24" s="99">
        <v>0.89</v>
      </c>
      <c r="H24" s="99">
        <v>0.9</v>
      </c>
    </row>
    <row r="25" spans="2:8" ht="27.6">
      <c r="B25" s="32" t="s">
        <v>58</v>
      </c>
      <c r="C25" s="99">
        <v>0.79</v>
      </c>
      <c r="D25" s="99">
        <v>0.78</v>
      </c>
      <c r="E25" s="99">
        <v>0.81</v>
      </c>
      <c r="F25" s="99">
        <v>0.89</v>
      </c>
      <c r="G25" s="99">
        <v>0.88</v>
      </c>
      <c r="H25" s="99">
        <v>0.89</v>
      </c>
    </row>
    <row r="26" spans="2:8">
      <c r="B26" s="32" t="s">
        <v>59</v>
      </c>
      <c r="C26" s="99">
        <v>0.8</v>
      </c>
      <c r="D26" s="99">
        <v>0.8</v>
      </c>
      <c r="E26" s="99">
        <v>0.8</v>
      </c>
      <c r="F26" s="99">
        <v>0.89</v>
      </c>
      <c r="G26" s="99">
        <v>0.89</v>
      </c>
      <c r="H26" s="99">
        <v>0.89</v>
      </c>
    </row>
    <row r="27" spans="2:8">
      <c r="B27" s="32" t="s">
        <v>60</v>
      </c>
      <c r="C27" s="99">
        <v>0.82</v>
      </c>
      <c r="D27" s="99">
        <v>0.82</v>
      </c>
      <c r="E27" s="99">
        <v>0.82</v>
      </c>
      <c r="F27" s="99">
        <v>0.89</v>
      </c>
      <c r="G27" s="99">
        <v>0.89</v>
      </c>
      <c r="H27" s="99">
        <v>0.89</v>
      </c>
    </row>
    <row r="28" spans="2:8">
      <c r="B28" s="32" t="s">
        <v>61</v>
      </c>
      <c r="C28" s="99">
        <v>0.88</v>
      </c>
      <c r="D28" s="99">
        <v>0.87</v>
      </c>
      <c r="E28" s="99">
        <v>0.88</v>
      </c>
      <c r="F28" s="99">
        <v>0.91</v>
      </c>
      <c r="G28" s="99">
        <v>0.91</v>
      </c>
      <c r="H28" s="99">
        <v>0.92</v>
      </c>
    </row>
    <row r="29" spans="2:8">
      <c r="B29" s="32" t="s">
        <v>62</v>
      </c>
      <c r="C29" s="99">
        <v>0.87</v>
      </c>
      <c r="D29" s="99">
        <v>0.87</v>
      </c>
      <c r="E29" s="99">
        <v>0.88</v>
      </c>
      <c r="F29" s="99">
        <v>0.92</v>
      </c>
      <c r="G29" s="99">
        <v>0.92</v>
      </c>
      <c r="H29" s="99">
        <v>0.92</v>
      </c>
    </row>
    <row r="30" spans="2:8">
      <c r="B30" s="32" t="s">
        <v>63</v>
      </c>
      <c r="C30" s="99">
        <v>0.87</v>
      </c>
      <c r="D30" s="99">
        <v>0.87</v>
      </c>
      <c r="E30" s="99">
        <v>0.88</v>
      </c>
      <c r="F30" s="99">
        <v>0.93</v>
      </c>
      <c r="G30" s="99">
        <v>0.92</v>
      </c>
      <c r="H30" s="99">
        <v>0.93</v>
      </c>
    </row>
    <row r="31" spans="2:8">
      <c r="B31" s="32" t="s">
        <v>64</v>
      </c>
      <c r="C31" s="99">
        <v>0.87</v>
      </c>
      <c r="D31" s="99">
        <v>0.86</v>
      </c>
      <c r="E31" s="99">
        <v>0.87</v>
      </c>
      <c r="F31" s="99">
        <v>0.93</v>
      </c>
      <c r="G31" s="99">
        <v>0.92</v>
      </c>
      <c r="H31" s="99">
        <v>0.93</v>
      </c>
    </row>
    <row r="32" spans="2:8">
      <c r="B32" s="32" t="s">
        <v>65</v>
      </c>
      <c r="C32" s="99">
        <v>0.88</v>
      </c>
      <c r="D32" s="99">
        <v>0.88</v>
      </c>
      <c r="E32" s="99">
        <v>0.89</v>
      </c>
      <c r="F32" s="99">
        <v>0.95</v>
      </c>
      <c r="G32" s="99">
        <v>0.95</v>
      </c>
      <c r="H32" s="99">
        <v>0.95</v>
      </c>
    </row>
    <row r="33" spans="1:8">
      <c r="B33" s="33" t="s">
        <v>66</v>
      </c>
      <c r="C33" s="100">
        <v>0.88</v>
      </c>
      <c r="D33" s="100">
        <v>0.87</v>
      </c>
      <c r="E33" s="100">
        <v>0.88</v>
      </c>
      <c r="F33" s="100">
        <v>0.93</v>
      </c>
      <c r="G33" s="100">
        <v>0.92</v>
      </c>
      <c r="H33" s="100">
        <v>0.94</v>
      </c>
    </row>
    <row r="35" spans="1:8">
      <c r="A35" s="26" t="s">
        <v>120</v>
      </c>
    </row>
    <row r="36" spans="1:8">
      <c r="A36" s="26" t="s">
        <v>29</v>
      </c>
    </row>
    <row r="37" spans="1:8">
      <c r="A37" s="26" t="s">
        <v>165</v>
      </c>
    </row>
    <row r="38" spans="1:8">
      <c r="A38" s="26" t="s">
        <v>30</v>
      </c>
    </row>
  </sheetData>
  <mergeCells count="4">
    <mergeCell ref="B4:B5"/>
    <mergeCell ref="B2:I2"/>
    <mergeCell ref="C4:E4"/>
    <mergeCell ref="F4:H4"/>
  </mergeCells>
  <pageMargins left="0.7" right="0.7" top="0.75" bottom="0.75" header="0.3" footer="0.3"/>
  <pageSetup paperSize="9" scale="76" orientation="landscape" r:id="rId1"/>
  <colBreaks count="1" manualBreakCount="1">
    <brk id="10" max="3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R36"/>
  <sheetViews>
    <sheetView zoomScale="98" zoomScaleNormal="98" workbookViewId="0">
      <selection activeCell="B12" sqref="B12"/>
    </sheetView>
  </sheetViews>
  <sheetFormatPr baseColWidth="10" defaultColWidth="11" defaultRowHeight="13.8"/>
  <cols>
    <col min="1" max="1" width="7" style="24" customWidth="1"/>
    <col min="2" max="2" width="46.8984375" style="24" customWidth="1"/>
    <col min="3" max="3" width="11" style="24"/>
    <col min="4" max="4" width="12.5" style="24" customWidth="1"/>
    <col min="5" max="5" width="11.59765625" style="24" customWidth="1"/>
    <col min="6" max="6" width="14.09765625" style="24" customWidth="1"/>
    <col min="7" max="7" width="10" style="24" customWidth="1"/>
    <col min="8" max="8" width="9" style="24" customWidth="1"/>
    <col min="9" max="9" width="12.8984375" style="24" customWidth="1"/>
    <col min="10" max="16384" width="11" style="24"/>
  </cols>
  <sheetData>
    <row r="2" spans="1:18">
      <c r="A2" s="23" t="s">
        <v>93</v>
      </c>
      <c r="B2" s="2" t="s">
        <v>173</v>
      </c>
    </row>
    <row r="4" spans="1:18" ht="90" customHeight="1">
      <c r="B4" s="42"/>
      <c r="C4" s="66" t="s">
        <v>109</v>
      </c>
      <c r="D4" s="28" t="s">
        <v>20</v>
      </c>
      <c r="E4" s="28" t="s">
        <v>79</v>
      </c>
      <c r="F4" s="28" t="s">
        <v>78</v>
      </c>
      <c r="G4" s="28" t="s">
        <v>21</v>
      </c>
      <c r="H4" s="42" t="s">
        <v>7</v>
      </c>
      <c r="I4" s="28" t="s">
        <v>32</v>
      </c>
      <c r="J4" s="42" t="s">
        <v>11</v>
      </c>
      <c r="K4" s="42" t="s">
        <v>67</v>
      </c>
      <c r="L4" s="42" t="s">
        <v>126</v>
      </c>
      <c r="M4" s="42" t="s">
        <v>68</v>
      </c>
      <c r="N4" s="42" t="s">
        <v>69</v>
      </c>
      <c r="O4" s="42" t="s">
        <v>70</v>
      </c>
      <c r="P4" s="42" t="s">
        <v>71</v>
      </c>
    </row>
    <row r="5" spans="1:18">
      <c r="B5" s="1" t="s">
        <v>8</v>
      </c>
      <c r="C5" s="54">
        <v>76765</v>
      </c>
      <c r="D5" s="84">
        <v>81.84</v>
      </c>
      <c r="E5" s="84">
        <v>0.38</v>
      </c>
      <c r="F5" s="84">
        <v>6.55</v>
      </c>
      <c r="G5" s="84">
        <v>1.52</v>
      </c>
      <c r="H5" s="84">
        <v>6.22</v>
      </c>
      <c r="I5" s="84">
        <v>0.61</v>
      </c>
      <c r="J5" s="84">
        <v>0.13</v>
      </c>
      <c r="K5" s="84">
        <v>0.12</v>
      </c>
      <c r="L5" s="84">
        <v>0.28999999999999998</v>
      </c>
      <c r="M5" s="84">
        <v>0.46</v>
      </c>
      <c r="N5" s="84">
        <v>1.0900000000000001</v>
      </c>
      <c r="O5" s="84">
        <v>0.63</v>
      </c>
      <c r="P5" s="84">
        <v>0.15</v>
      </c>
      <c r="R5" s="25"/>
    </row>
    <row r="6" spans="1:18">
      <c r="B6" s="2" t="s">
        <v>0</v>
      </c>
      <c r="C6" s="55" t="s">
        <v>127</v>
      </c>
      <c r="D6" s="84" t="s">
        <v>127</v>
      </c>
      <c r="E6" s="84" t="s">
        <v>127</v>
      </c>
      <c r="F6" s="84" t="s">
        <v>127</v>
      </c>
      <c r="G6" s="84" t="s">
        <v>127</v>
      </c>
      <c r="H6" s="84" t="s">
        <v>127</v>
      </c>
      <c r="I6" s="84" t="s">
        <v>127</v>
      </c>
      <c r="J6" s="84" t="s">
        <v>127</v>
      </c>
      <c r="K6" s="84" t="s">
        <v>127</v>
      </c>
      <c r="L6" s="84" t="s">
        <v>127</v>
      </c>
      <c r="M6" s="84" t="s">
        <v>127</v>
      </c>
      <c r="N6" s="84" t="s">
        <v>127</v>
      </c>
      <c r="O6" s="84" t="s">
        <v>127</v>
      </c>
      <c r="P6" s="84" t="s">
        <v>127</v>
      </c>
      <c r="R6" s="25"/>
    </row>
    <row r="7" spans="1:18">
      <c r="B7" s="1" t="s">
        <v>1</v>
      </c>
      <c r="C7" s="55">
        <v>17234</v>
      </c>
      <c r="D7" s="84">
        <v>82.23</v>
      </c>
      <c r="E7" s="84">
        <v>0.37</v>
      </c>
      <c r="F7" s="84">
        <v>5.87</v>
      </c>
      <c r="G7" s="84">
        <v>2.59</v>
      </c>
      <c r="H7" s="84">
        <v>6.09</v>
      </c>
      <c r="I7" s="84">
        <v>0.68</v>
      </c>
      <c r="J7" s="84">
        <v>0.08</v>
      </c>
      <c r="K7" s="84">
        <v>0.15</v>
      </c>
      <c r="L7" s="84">
        <v>0.2</v>
      </c>
      <c r="M7" s="84">
        <v>0.08</v>
      </c>
      <c r="N7" s="84">
        <v>0.73</v>
      </c>
      <c r="O7" s="84">
        <v>0.66</v>
      </c>
      <c r="P7" s="84">
        <v>0.27</v>
      </c>
      <c r="R7" s="25"/>
    </row>
    <row r="8" spans="1:18">
      <c r="B8" s="1" t="s">
        <v>2</v>
      </c>
      <c r="C8" s="55">
        <v>59531</v>
      </c>
      <c r="D8" s="84">
        <v>81.73</v>
      </c>
      <c r="E8" s="84">
        <v>0.39</v>
      </c>
      <c r="F8" s="84">
        <v>6.75</v>
      </c>
      <c r="G8" s="84">
        <v>1.21</v>
      </c>
      <c r="H8" s="84">
        <v>6.25</v>
      </c>
      <c r="I8" s="84">
        <v>0.59</v>
      </c>
      <c r="J8" s="84">
        <v>0.14000000000000001</v>
      </c>
      <c r="K8" s="84">
        <v>0.11</v>
      </c>
      <c r="L8" s="84">
        <v>0.31</v>
      </c>
      <c r="M8" s="84">
        <v>0.56999999999999995</v>
      </c>
      <c r="N8" s="84">
        <v>1.2</v>
      </c>
      <c r="O8" s="84">
        <v>0.63</v>
      </c>
      <c r="P8" s="84">
        <v>0.12</v>
      </c>
      <c r="R8" s="25"/>
    </row>
    <row r="9" spans="1:18">
      <c r="B9" s="2" t="s">
        <v>3</v>
      </c>
      <c r="C9" s="55" t="s">
        <v>127</v>
      </c>
      <c r="D9" s="84" t="s">
        <v>127</v>
      </c>
      <c r="E9" s="84" t="s">
        <v>127</v>
      </c>
      <c r="F9" s="84" t="s">
        <v>127</v>
      </c>
      <c r="G9" s="84" t="s">
        <v>127</v>
      </c>
      <c r="H9" s="84" t="s">
        <v>127</v>
      </c>
      <c r="I9" s="84" t="s">
        <v>127</v>
      </c>
      <c r="J9" s="84" t="s">
        <v>127</v>
      </c>
      <c r="K9" s="84" t="s">
        <v>127</v>
      </c>
      <c r="L9" s="84" t="s">
        <v>127</v>
      </c>
      <c r="M9" s="84" t="s">
        <v>127</v>
      </c>
      <c r="N9" s="84" t="s">
        <v>127</v>
      </c>
      <c r="O9" s="84" t="s">
        <v>127</v>
      </c>
      <c r="P9" s="84" t="s">
        <v>127</v>
      </c>
      <c r="R9" s="25"/>
    </row>
    <row r="10" spans="1:18">
      <c r="B10" s="1" t="s">
        <v>22</v>
      </c>
      <c r="C10" s="55">
        <v>3141</v>
      </c>
      <c r="D10" s="84">
        <v>78.73</v>
      </c>
      <c r="E10" s="84">
        <v>0.35</v>
      </c>
      <c r="F10" s="84">
        <v>6.4</v>
      </c>
      <c r="G10" s="84">
        <v>0.45</v>
      </c>
      <c r="H10" s="84">
        <v>8.4</v>
      </c>
      <c r="I10" s="84">
        <v>2.39</v>
      </c>
      <c r="J10" s="84">
        <v>0.45</v>
      </c>
      <c r="K10" s="84">
        <v>0.06</v>
      </c>
      <c r="L10" s="84">
        <v>0.1</v>
      </c>
      <c r="M10" s="84">
        <v>0.54</v>
      </c>
      <c r="N10" s="84">
        <v>1.27</v>
      </c>
      <c r="O10" s="84">
        <v>0.83</v>
      </c>
      <c r="P10" s="84">
        <v>0.03</v>
      </c>
      <c r="R10" s="25"/>
    </row>
    <row r="11" spans="1:18">
      <c r="B11" s="1" t="s">
        <v>23</v>
      </c>
      <c r="C11" s="55">
        <v>24760</v>
      </c>
      <c r="D11" s="84">
        <v>78.709999999999994</v>
      </c>
      <c r="E11" s="84">
        <v>0.44</v>
      </c>
      <c r="F11" s="84">
        <v>7.33</v>
      </c>
      <c r="G11" s="84">
        <v>1.17</v>
      </c>
      <c r="H11" s="84">
        <v>7.71</v>
      </c>
      <c r="I11" s="84">
        <v>1</v>
      </c>
      <c r="J11" s="84">
        <v>0.21</v>
      </c>
      <c r="K11" s="84">
        <v>0.13</v>
      </c>
      <c r="L11" s="84">
        <v>0.13</v>
      </c>
      <c r="M11" s="84">
        <v>1.17</v>
      </c>
      <c r="N11" s="84">
        <v>1.1000000000000001</v>
      </c>
      <c r="O11" s="84">
        <v>0.86</v>
      </c>
      <c r="P11" s="84">
        <v>0.06</v>
      </c>
      <c r="R11" s="25"/>
    </row>
    <row r="12" spans="1:18">
      <c r="B12" s="1" t="s">
        <v>24</v>
      </c>
      <c r="C12" s="55">
        <v>25651</v>
      </c>
      <c r="D12" s="84">
        <v>82.83</v>
      </c>
      <c r="E12" s="84">
        <v>0.43</v>
      </c>
      <c r="F12" s="84">
        <v>6.42</v>
      </c>
      <c r="G12" s="84">
        <v>1.93</v>
      </c>
      <c r="H12" s="84">
        <v>5.69</v>
      </c>
      <c r="I12" s="84">
        <v>0.44</v>
      </c>
      <c r="J12" s="84">
        <v>0.09</v>
      </c>
      <c r="K12" s="84">
        <v>0.15</v>
      </c>
      <c r="L12" s="84">
        <v>0.27</v>
      </c>
      <c r="M12" s="84">
        <v>0.19</v>
      </c>
      <c r="N12" s="84">
        <v>0.88</v>
      </c>
      <c r="O12" s="84">
        <v>0.56999999999999995</v>
      </c>
      <c r="P12" s="84">
        <v>0.12</v>
      </c>
      <c r="R12" s="25"/>
    </row>
    <row r="13" spans="1:18">
      <c r="B13" s="1" t="s">
        <v>110</v>
      </c>
      <c r="C13" s="55">
        <v>23213</v>
      </c>
      <c r="D13" s="84">
        <v>84.5</v>
      </c>
      <c r="E13" s="84">
        <v>0.28000000000000003</v>
      </c>
      <c r="F13" s="84">
        <v>5.88</v>
      </c>
      <c r="G13" s="84">
        <v>1.58</v>
      </c>
      <c r="H13" s="84">
        <v>4.92</v>
      </c>
      <c r="I13" s="84">
        <v>0.15</v>
      </c>
      <c r="J13" s="84">
        <v>0.05</v>
      </c>
      <c r="K13" s="84">
        <v>0.1</v>
      </c>
      <c r="L13" s="84">
        <v>0.51</v>
      </c>
      <c r="M13" s="84">
        <v>0</v>
      </c>
      <c r="N13" s="84">
        <v>1.29</v>
      </c>
      <c r="O13" s="84">
        <v>0.44</v>
      </c>
      <c r="P13" s="84">
        <v>0.3</v>
      </c>
      <c r="R13" s="25"/>
    </row>
    <row r="14" spans="1:18">
      <c r="B14" s="2" t="s">
        <v>4</v>
      </c>
      <c r="C14" s="55" t="s">
        <v>127</v>
      </c>
      <c r="D14" s="84" t="s">
        <v>127</v>
      </c>
      <c r="E14" s="84" t="s">
        <v>127</v>
      </c>
      <c r="F14" s="84" t="s">
        <v>127</v>
      </c>
      <c r="G14" s="84" t="s">
        <v>127</v>
      </c>
      <c r="H14" s="84" t="s">
        <v>127</v>
      </c>
      <c r="I14" s="84" t="s">
        <v>127</v>
      </c>
      <c r="J14" s="84" t="s">
        <v>127</v>
      </c>
      <c r="K14" s="84" t="s">
        <v>127</v>
      </c>
      <c r="L14" s="84" t="s">
        <v>127</v>
      </c>
      <c r="M14" s="84" t="s">
        <v>127</v>
      </c>
      <c r="N14" s="84" t="s">
        <v>127</v>
      </c>
      <c r="O14" s="84" t="s">
        <v>127</v>
      </c>
      <c r="P14" s="84" t="s">
        <v>127</v>
      </c>
      <c r="R14" s="25"/>
    </row>
    <row r="15" spans="1:18">
      <c r="B15" s="1" t="s">
        <v>72</v>
      </c>
      <c r="C15" s="55">
        <v>14977</v>
      </c>
      <c r="D15" s="84">
        <v>69.41</v>
      </c>
      <c r="E15" s="84">
        <v>0.47</v>
      </c>
      <c r="F15" s="84">
        <v>13.12</v>
      </c>
      <c r="G15" s="84">
        <v>2.12</v>
      </c>
      <c r="H15" s="84">
        <v>10.48</v>
      </c>
      <c r="I15" s="84">
        <v>0.79</v>
      </c>
      <c r="J15" s="84">
        <v>0.18</v>
      </c>
      <c r="K15" s="84">
        <v>0.12</v>
      </c>
      <c r="L15" s="84">
        <v>0.33</v>
      </c>
      <c r="M15" s="84">
        <v>0.14000000000000001</v>
      </c>
      <c r="N15" s="84">
        <v>1.91</v>
      </c>
      <c r="O15" s="84">
        <v>0.74</v>
      </c>
      <c r="P15" s="84">
        <v>0.19</v>
      </c>
      <c r="R15" s="25"/>
    </row>
    <row r="16" spans="1:18">
      <c r="B16" s="1" t="s">
        <v>111</v>
      </c>
      <c r="C16" s="55">
        <v>27243</v>
      </c>
      <c r="D16" s="84">
        <v>83.37</v>
      </c>
      <c r="E16" s="84">
        <v>0.43</v>
      </c>
      <c r="F16" s="84">
        <v>5.83</v>
      </c>
      <c r="G16" s="84">
        <v>1.4</v>
      </c>
      <c r="H16" s="84">
        <v>5.59</v>
      </c>
      <c r="I16" s="84">
        <v>0.65</v>
      </c>
      <c r="J16" s="84">
        <v>0.12</v>
      </c>
      <c r="K16" s="84">
        <v>0.12</v>
      </c>
      <c r="L16" s="84">
        <v>0.37</v>
      </c>
      <c r="M16" s="84">
        <v>0.26</v>
      </c>
      <c r="N16" s="84">
        <v>1.1499999999999999</v>
      </c>
      <c r="O16" s="84">
        <v>0.56999999999999995</v>
      </c>
      <c r="P16" s="84">
        <v>0.13</v>
      </c>
      <c r="R16" s="25"/>
    </row>
    <row r="17" spans="2:18">
      <c r="B17" s="1" t="s">
        <v>73</v>
      </c>
      <c r="C17" s="55">
        <v>34545</v>
      </c>
      <c r="D17" s="84">
        <v>86.03</v>
      </c>
      <c r="E17" s="84">
        <v>0.31</v>
      </c>
      <c r="F17" s="84">
        <v>4.2699999999999996</v>
      </c>
      <c r="G17" s="84">
        <v>1.35</v>
      </c>
      <c r="H17" s="84">
        <v>4.8600000000000003</v>
      </c>
      <c r="I17" s="84">
        <v>0.51</v>
      </c>
      <c r="J17" s="84">
        <v>0.11</v>
      </c>
      <c r="K17" s="84">
        <v>0.12</v>
      </c>
      <c r="L17" s="84">
        <v>0.21</v>
      </c>
      <c r="M17" s="84">
        <v>0.77</v>
      </c>
      <c r="N17" s="84">
        <v>0.69</v>
      </c>
      <c r="O17" s="84">
        <v>0.63</v>
      </c>
      <c r="P17" s="84">
        <v>0.15</v>
      </c>
      <c r="R17" s="25"/>
    </row>
    <row r="18" spans="2:18">
      <c r="B18" s="2" t="s">
        <v>31</v>
      </c>
      <c r="C18" s="55" t="s">
        <v>127</v>
      </c>
      <c r="D18" s="84" t="s">
        <v>127</v>
      </c>
      <c r="E18" s="84" t="s">
        <v>127</v>
      </c>
      <c r="F18" s="84" t="s">
        <v>127</v>
      </c>
      <c r="G18" s="84" t="s">
        <v>127</v>
      </c>
      <c r="H18" s="84" t="s">
        <v>127</v>
      </c>
      <c r="I18" s="84" t="s">
        <v>127</v>
      </c>
      <c r="J18" s="84" t="s">
        <v>127</v>
      </c>
      <c r="K18" s="84" t="s">
        <v>127</v>
      </c>
      <c r="L18" s="84" t="s">
        <v>127</v>
      </c>
      <c r="M18" s="84" t="s">
        <v>127</v>
      </c>
      <c r="N18" s="84" t="s">
        <v>127</v>
      </c>
      <c r="O18" s="84" t="s">
        <v>127</v>
      </c>
      <c r="P18" s="84" t="s">
        <v>127</v>
      </c>
      <c r="R18" s="25"/>
    </row>
    <row r="19" spans="2:18">
      <c r="B19" s="1" t="s">
        <v>74</v>
      </c>
      <c r="C19" s="55">
        <v>72481</v>
      </c>
      <c r="D19" s="84">
        <v>82.17</v>
      </c>
      <c r="E19" s="84">
        <v>0.37</v>
      </c>
      <c r="F19" s="84">
        <v>6.48</v>
      </c>
      <c r="G19" s="84">
        <v>1.55</v>
      </c>
      <c r="H19" s="84">
        <v>6.2</v>
      </c>
      <c r="I19" s="84">
        <v>0.61</v>
      </c>
      <c r="J19" s="84">
        <v>0.13</v>
      </c>
      <c r="K19" s="84">
        <v>0.12</v>
      </c>
      <c r="L19" s="84">
        <v>0.28999999999999998</v>
      </c>
      <c r="M19" s="84">
        <v>0.47</v>
      </c>
      <c r="N19" s="84">
        <v>1.08</v>
      </c>
      <c r="O19" s="84">
        <v>0.39</v>
      </c>
      <c r="P19" s="84">
        <v>0.15</v>
      </c>
      <c r="R19" s="25"/>
    </row>
    <row r="20" spans="2:18">
      <c r="B20" s="1" t="s">
        <v>112</v>
      </c>
      <c r="C20" s="55">
        <v>3597</v>
      </c>
      <c r="D20" s="84">
        <v>77.290000000000006</v>
      </c>
      <c r="E20" s="84">
        <v>0.56000000000000005</v>
      </c>
      <c r="F20" s="84">
        <v>7.67</v>
      </c>
      <c r="G20" s="84">
        <v>0.95</v>
      </c>
      <c r="H20" s="84">
        <v>6.37</v>
      </c>
      <c r="I20" s="84">
        <v>0.57999999999999996</v>
      </c>
      <c r="J20" s="84">
        <v>0.19</v>
      </c>
      <c r="K20" s="84">
        <v>0.06</v>
      </c>
      <c r="L20" s="84">
        <v>0.36</v>
      </c>
      <c r="M20" s="84">
        <v>0.33</v>
      </c>
      <c r="N20" s="84">
        <v>1.22</v>
      </c>
      <c r="O20" s="84">
        <v>4.2300000000000004</v>
      </c>
      <c r="P20" s="84">
        <v>0.19</v>
      </c>
      <c r="R20" s="25"/>
    </row>
    <row r="21" spans="2:18">
      <c r="B21" s="1" t="s">
        <v>113</v>
      </c>
      <c r="C21" s="55">
        <v>687</v>
      </c>
      <c r="D21" s="84">
        <v>71.180000000000007</v>
      </c>
      <c r="E21" s="84">
        <v>0.87</v>
      </c>
      <c r="F21" s="84">
        <v>8.01</v>
      </c>
      <c r="G21" s="84">
        <v>1.31</v>
      </c>
      <c r="H21" s="84">
        <v>7.28</v>
      </c>
      <c r="I21" s="84">
        <v>0.73</v>
      </c>
      <c r="J21" s="84">
        <v>0.28999999999999998</v>
      </c>
      <c r="K21" s="84">
        <v>1.02</v>
      </c>
      <c r="L21" s="84">
        <v>0.15</v>
      </c>
      <c r="M21" s="84">
        <v>0.44</v>
      </c>
      <c r="N21" s="84">
        <v>1.1599999999999999</v>
      </c>
      <c r="O21" s="84">
        <v>7.42</v>
      </c>
      <c r="P21" s="84">
        <v>0.15</v>
      </c>
      <c r="R21" s="25"/>
    </row>
    <row r="22" spans="2:18">
      <c r="B22" s="2" t="s">
        <v>5</v>
      </c>
      <c r="C22" s="55" t="s">
        <v>127</v>
      </c>
      <c r="D22" s="84" t="s">
        <v>127</v>
      </c>
      <c r="E22" s="84" t="s">
        <v>127</v>
      </c>
      <c r="F22" s="84" t="s">
        <v>127</v>
      </c>
      <c r="G22" s="84" t="s">
        <v>127</v>
      </c>
      <c r="H22" s="84" t="s">
        <v>127</v>
      </c>
      <c r="I22" s="84" t="s">
        <v>127</v>
      </c>
      <c r="J22" s="84" t="s">
        <v>127</v>
      </c>
      <c r="K22" s="84" t="s">
        <v>127</v>
      </c>
      <c r="L22" s="84" t="s">
        <v>127</v>
      </c>
      <c r="M22" s="84" t="s">
        <v>127</v>
      </c>
      <c r="N22" s="84" t="s">
        <v>127</v>
      </c>
      <c r="O22" s="84" t="s">
        <v>127</v>
      </c>
      <c r="P22" s="84" t="s">
        <v>127</v>
      </c>
      <c r="R22" s="25"/>
    </row>
    <row r="23" spans="2:18">
      <c r="B23" s="1" t="s">
        <v>148</v>
      </c>
      <c r="C23" s="55">
        <v>101</v>
      </c>
      <c r="D23" s="84">
        <v>75.25</v>
      </c>
      <c r="E23" s="84">
        <v>1.98</v>
      </c>
      <c r="F23" s="84">
        <v>5.94</v>
      </c>
      <c r="G23" s="84">
        <v>0.99</v>
      </c>
      <c r="H23" s="84">
        <v>3.96</v>
      </c>
      <c r="I23" s="84">
        <v>0</v>
      </c>
      <c r="J23" s="84">
        <v>0</v>
      </c>
      <c r="K23" s="84">
        <v>0.99</v>
      </c>
      <c r="L23" s="84">
        <v>0</v>
      </c>
      <c r="M23" s="84">
        <v>0.99</v>
      </c>
      <c r="N23" s="84">
        <v>2.97</v>
      </c>
      <c r="O23" s="84">
        <v>5.94</v>
      </c>
      <c r="P23" s="84">
        <v>0.99</v>
      </c>
      <c r="R23" s="25"/>
    </row>
    <row r="24" spans="2:18">
      <c r="B24" s="1" t="s">
        <v>75</v>
      </c>
      <c r="C24" s="55">
        <v>74502</v>
      </c>
      <c r="D24" s="84">
        <v>82.14</v>
      </c>
      <c r="E24" s="84">
        <v>0.37</v>
      </c>
      <c r="F24" s="84">
        <v>6.55</v>
      </c>
      <c r="G24" s="84">
        <v>1.54</v>
      </c>
      <c r="H24" s="84">
        <v>5.99</v>
      </c>
      <c r="I24" s="84">
        <v>0.57999999999999996</v>
      </c>
      <c r="J24" s="84">
        <v>0.13</v>
      </c>
      <c r="K24" s="84">
        <v>0.11</v>
      </c>
      <c r="L24" s="84">
        <v>0.28999999999999998</v>
      </c>
      <c r="M24" s="84">
        <v>0.46</v>
      </c>
      <c r="N24" s="84">
        <v>1.08</v>
      </c>
      <c r="O24" s="84">
        <v>0.61</v>
      </c>
      <c r="P24" s="84">
        <v>0.15</v>
      </c>
      <c r="R24" s="25"/>
    </row>
    <row r="25" spans="2:18">
      <c r="B25" s="1" t="s">
        <v>76</v>
      </c>
      <c r="C25" s="55">
        <v>2162</v>
      </c>
      <c r="D25" s="84">
        <v>71.92</v>
      </c>
      <c r="E25" s="84">
        <v>0.83</v>
      </c>
      <c r="F25" s="84">
        <v>6.61</v>
      </c>
      <c r="G25" s="84">
        <v>0.74</v>
      </c>
      <c r="H25" s="84">
        <v>14.06</v>
      </c>
      <c r="I25" s="84">
        <v>1.85</v>
      </c>
      <c r="J25" s="84">
        <v>0.14000000000000001</v>
      </c>
      <c r="K25" s="84">
        <v>0.37</v>
      </c>
      <c r="L25" s="84">
        <v>0.28000000000000003</v>
      </c>
      <c r="M25" s="84">
        <v>0.42</v>
      </c>
      <c r="N25" s="84">
        <v>1.34</v>
      </c>
      <c r="O25" s="84">
        <v>1.2</v>
      </c>
      <c r="P25" s="84">
        <v>0.23</v>
      </c>
      <c r="R25" s="25"/>
    </row>
    <row r="26" spans="2:18">
      <c r="B26" s="2" t="s">
        <v>6</v>
      </c>
      <c r="C26" s="55" t="s">
        <v>127</v>
      </c>
      <c r="D26" s="84" t="s">
        <v>127</v>
      </c>
      <c r="E26" s="84" t="s">
        <v>127</v>
      </c>
      <c r="F26" s="84" t="s">
        <v>127</v>
      </c>
      <c r="G26" s="84" t="s">
        <v>127</v>
      </c>
      <c r="H26" s="84" t="s">
        <v>127</v>
      </c>
      <c r="I26" s="84" t="s">
        <v>127</v>
      </c>
      <c r="J26" s="84" t="s">
        <v>127</v>
      </c>
      <c r="K26" s="84" t="s">
        <v>127</v>
      </c>
      <c r="L26" s="84" t="s">
        <v>127</v>
      </c>
      <c r="M26" s="84" t="s">
        <v>127</v>
      </c>
      <c r="N26" s="84" t="s">
        <v>127</v>
      </c>
      <c r="O26" s="84" t="s">
        <v>127</v>
      </c>
      <c r="P26" s="84" t="s">
        <v>127</v>
      </c>
      <c r="R26" s="25"/>
    </row>
    <row r="27" spans="2:18">
      <c r="B27" s="1" t="s">
        <v>36</v>
      </c>
      <c r="C27" s="55">
        <v>19248</v>
      </c>
      <c r="D27" s="84">
        <v>87.09</v>
      </c>
      <c r="E27" s="84">
        <v>0.13</v>
      </c>
      <c r="F27" s="84">
        <v>4.54</v>
      </c>
      <c r="G27" s="84">
        <v>0.84</v>
      </c>
      <c r="H27" s="84">
        <v>4.49</v>
      </c>
      <c r="I27" s="84">
        <v>0.39</v>
      </c>
      <c r="J27" s="84">
        <v>0.08</v>
      </c>
      <c r="K27" s="84">
        <v>0.21</v>
      </c>
      <c r="L27" s="84">
        <v>0.38</v>
      </c>
      <c r="M27" s="84">
        <v>0.17</v>
      </c>
      <c r="N27" s="84">
        <v>0.95</v>
      </c>
      <c r="O27" s="84">
        <v>0.55000000000000004</v>
      </c>
      <c r="P27" s="84">
        <v>0.18</v>
      </c>
      <c r="R27" s="25"/>
    </row>
    <row r="28" spans="2:18">
      <c r="B28" s="1" t="s">
        <v>37</v>
      </c>
      <c r="C28" s="55">
        <v>22964</v>
      </c>
      <c r="D28" s="84">
        <v>80.55</v>
      </c>
      <c r="E28" s="84">
        <v>0.36</v>
      </c>
      <c r="F28" s="84">
        <v>7.71</v>
      </c>
      <c r="G28" s="84">
        <v>1.62</v>
      </c>
      <c r="H28" s="84">
        <v>6.22</v>
      </c>
      <c r="I28" s="84">
        <v>0.64</v>
      </c>
      <c r="J28" s="84">
        <v>0.17</v>
      </c>
      <c r="K28" s="84">
        <v>0.15</v>
      </c>
      <c r="L28" s="84">
        <v>0.28999999999999998</v>
      </c>
      <c r="M28" s="84">
        <v>0.44</v>
      </c>
      <c r="N28" s="84">
        <v>1.06</v>
      </c>
      <c r="O28" s="84">
        <v>0.62</v>
      </c>
      <c r="P28" s="84">
        <v>0.17</v>
      </c>
      <c r="R28" s="25"/>
    </row>
    <row r="29" spans="2:18">
      <c r="B29" s="1" t="s">
        <v>38</v>
      </c>
      <c r="C29" s="55">
        <v>7951</v>
      </c>
      <c r="D29" s="84">
        <v>78.58</v>
      </c>
      <c r="E29" s="84">
        <v>0.55000000000000004</v>
      </c>
      <c r="F29" s="84">
        <v>8.01</v>
      </c>
      <c r="G29" s="84">
        <v>2.23</v>
      </c>
      <c r="H29" s="84">
        <v>7.09</v>
      </c>
      <c r="I29" s="84">
        <v>0.65</v>
      </c>
      <c r="J29" s="84">
        <v>0.11</v>
      </c>
      <c r="K29" s="84">
        <v>0.05</v>
      </c>
      <c r="L29" s="84">
        <v>0.18</v>
      </c>
      <c r="M29" s="84">
        <v>0.59</v>
      </c>
      <c r="N29" s="84">
        <v>1.46</v>
      </c>
      <c r="O29" s="84">
        <v>0.4</v>
      </c>
      <c r="P29" s="84">
        <v>0.09</v>
      </c>
      <c r="R29" s="25"/>
    </row>
    <row r="30" spans="2:18">
      <c r="B30" s="1" t="s">
        <v>39</v>
      </c>
      <c r="C30" s="55">
        <v>23990</v>
      </c>
      <c r="D30" s="84">
        <v>79.239999999999995</v>
      </c>
      <c r="E30" s="84">
        <v>0.57999999999999996</v>
      </c>
      <c r="F30" s="84">
        <v>7.02</v>
      </c>
      <c r="G30" s="84">
        <v>1.78</v>
      </c>
      <c r="H30" s="84">
        <v>7.48</v>
      </c>
      <c r="I30" s="84">
        <v>0.8</v>
      </c>
      <c r="J30" s="84">
        <v>0.15</v>
      </c>
      <c r="K30" s="84">
        <v>0.05</v>
      </c>
      <c r="L30" s="84">
        <v>0.25</v>
      </c>
      <c r="M30" s="84">
        <v>0.57999999999999996</v>
      </c>
      <c r="N30" s="84">
        <v>1.1299999999999999</v>
      </c>
      <c r="O30" s="84">
        <v>0.8</v>
      </c>
      <c r="P30" s="84">
        <v>0.13</v>
      </c>
      <c r="R30" s="25"/>
    </row>
    <row r="31" spans="2:18">
      <c r="B31" s="3" t="s">
        <v>33</v>
      </c>
      <c r="C31" s="56">
        <v>2612</v>
      </c>
      <c r="D31" s="85">
        <v>88.32</v>
      </c>
      <c r="E31" s="85">
        <v>0.08</v>
      </c>
      <c r="F31" s="85">
        <v>2.41</v>
      </c>
      <c r="G31" s="85">
        <v>1.07</v>
      </c>
      <c r="H31" s="85">
        <v>4.59</v>
      </c>
      <c r="I31" s="85">
        <v>0.27</v>
      </c>
      <c r="J31" s="85">
        <v>0.04</v>
      </c>
      <c r="K31" s="85">
        <v>0.08</v>
      </c>
      <c r="L31" s="85">
        <v>0.23</v>
      </c>
      <c r="M31" s="85">
        <v>1.34</v>
      </c>
      <c r="N31" s="85">
        <v>0.88</v>
      </c>
      <c r="O31" s="85">
        <v>0.56999999999999995</v>
      </c>
      <c r="P31" s="85">
        <v>0.11</v>
      </c>
      <c r="R31" s="25"/>
    </row>
    <row r="33" spans="1:1">
      <c r="A33" s="26" t="s">
        <v>120</v>
      </c>
    </row>
    <row r="34" spans="1:1">
      <c r="A34" s="26" t="s">
        <v>29</v>
      </c>
    </row>
    <row r="35" spans="1:1">
      <c r="A35" s="26" t="s">
        <v>165</v>
      </c>
    </row>
    <row r="36" spans="1:1">
      <c r="A36" s="26" t="s">
        <v>30</v>
      </c>
    </row>
  </sheetData>
  <pageMargins left="0.7" right="0.7" top="0.75" bottom="0.75" header="0.3" footer="0.3"/>
  <pageSetup paperSize="9" scale="54" orientation="landscape" r:id="rId1"/>
  <colBreaks count="1" manualBreakCount="1">
    <brk id="18" max="3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Q31"/>
  <sheetViews>
    <sheetView zoomScale="98" zoomScaleNormal="98" workbookViewId="0">
      <selection activeCell="B12" sqref="B12"/>
    </sheetView>
  </sheetViews>
  <sheetFormatPr baseColWidth="10" defaultColWidth="11" defaultRowHeight="13.8"/>
  <cols>
    <col min="1" max="1" width="5" style="24" customWidth="1"/>
    <col min="2" max="2" width="47.5" style="24" customWidth="1"/>
    <col min="3" max="3" width="11" style="24"/>
    <col min="4" max="4" width="12.19921875" style="24" customWidth="1"/>
    <col min="5" max="5" width="13.09765625" style="24" customWidth="1"/>
    <col min="6" max="6" width="14.3984375" style="24" customWidth="1"/>
    <col min="7" max="7" width="10.3984375" style="24" customWidth="1"/>
    <col min="8" max="8" width="9" style="24" customWidth="1"/>
    <col min="9" max="9" width="12.69921875" style="24" customWidth="1"/>
    <col min="10" max="12" width="11" style="24"/>
    <col min="13" max="13" width="12.59765625" style="24" customWidth="1"/>
    <col min="14" max="14" width="12" style="24" customWidth="1"/>
    <col min="15" max="16384" width="11" style="24"/>
  </cols>
  <sheetData>
    <row r="2" spans="1:17">
      <c r="A2" s="23" t="s">
        <v>94</v>
      </c>
      <c r="B2" s="23" t="s">
        <v>174</v>
      </c>
    </row>
    <row r="4" spans="1:17" ht="103.5" customHeight="1">
      <c r="B4" s="43" t="s">
        <v>127</v>
      </c>
      <c r="C4" s="66" t="s">
        <v>109</v>
      </c>
      <c r="D4" s="53" t="s">
        <v>153</v>
      </c>
      <c r="E4" s="53" t="s">
        <v>154</v>
      </c>
      <c r="F4" s="53" t="s">
        <v>78</v>
      </c>
      <c r="G4" s="53" t="s">
        <v>155</v>
      </c>
      <c r="H4" s="66" t="s">
        <v>7</v>
      </c>
      <c r="I4" s="53" t="s">
        <v>32</v>
      </c>
      <c r="J4" s="66" t="s">
        <v>11</v>
      </c>
      <c r="K4" s="66" t="s">
        <v>67</v>
      </c>
      <c r="L4" s="66" t="s">
        <v>126</v>
      </c>
      <c r="M4" s="53" t="s">
        <v>156</v>
      </c>
      <c r="N4" s="66" t="s">
        <v>70</v>
      </c>
      <c r="O4" s="66" t="s">
        <v>71</v>
      </c>
      <c r="Q4" s="70"/>
    </row>
    <row r="5" spans="1:17">
      <c r="B5" s="1" t="s">
        <v>8</v>
      </c>
      <c r="C5" s="68">
        <v>19092</v>
      </c>
      <c r="D5" s="84">
        <v>39.04</v>
      </c>
      <c r="E5" s="84">
        <v>0.18</v>
      </c>
      <c r="F5" s="84">
        <v>3.3</v>
      </c>
      <c r="G5" s="84">
        <v>0.39</v>
      </c>
      <c r="H5" s="84">
        <v>11.24</v>
      </c>
      <c r="I5" s="84">
        <v>0.02</v>
      </c>
      <c r="J5" s="84">
        <v>0.06</v>
      </c>
      <c r="K5" s="84">
        <v>7.0000000000000007E-2</v>
      </c>
      <c r="L5" s="84">
        <v>1.32</v>
      </c>
      <c r="M5" s="84">
        <v>42.77</v>
      </c>
      <c r="N5" s="84">
        <v>1.08</v>
      </c>
      <c r="O5" s="84">
        <v>0.53</v>
      </c>
      <c r="Q5" s="25" t="s">
        <v>151</v>
      </c>
    </row>
    <row r="6" spans="1:17">
      <c r="B6" s="2" t="s">
        <v>0</v>
      </c>
      <c r="C6" s="68" t="s">
        <v>127</v>
      </c>
      <c r="D6" s="84" t="s">
        <v>127</v>
      </c>
      <c r="E6" s="84" t="s">
        <v>127</v>
      </c>
      <c r="F6" s="84" t="s">
        <v>127</v>
      </c>
      <c r="G6" s="84" t="s">
        <v>127</v>
      </c>
      <c r="H6" s="84" t="s">
        <v>127</v>
      </c>
      <c r="I6" s="84" t="s">
        <v>127</v>
      </c>
      <c r="J6" s="84" t="s">
        <v>127</v>
      </c>
      <c r="K6" s="84" t="s">
        <v>127</v>
      </c>
      <c r="L6" s="84" t="s">
        <v>127</v>
      </c>
      <c r="M6" s="84" t="s">
        <v>127</v>
      </c>
      <c r="N6" s="84" t="s">
        <v>127</v>
      </c>
      <c r="O6" s="84" t="s">
        <v>127</v>
      </c>
      <c r="Q6" s="25"/>
    </row>
    <row r="7" spans="1:17">
      <c r="B7" s="1" t="s">
        <v>1</v>
      </c>
      <c r="C7" s="68">
        <v>5584</v>
      </c>
      <c r="D7" s="84">
        <v>38.11</v>
      </c>
      <c r="E7" s="84">
        <v>0.27</v>
      </c>
      <c r="F7" s="84">
        <v>2.94</v>
      </c>
      <c r="G7" s="84">
        <v>0.68</v>
      </c>
      <c r="H7" s="84">
        <v>12.37</v>
      </c>
      <c r="I7" s="84">
        <v>0</v>
      </c>
      <c r="J7" s="84">
        <v>0.09</v>
      </c>
      <c r="K7" s="84">
        <v>0.13</v>
      </c>
      <c r="L7" s="84">
        <v>1.22</v>
      </c>
      <c r="M7" s="84">
        <v>42.25</v>
      </c>
      <c r="N7" s="84">
        <v>1.22</v>
      </c>
      <c r="O7" s="84">
        <v>0.73</v>
      </c>
      <c r="Q7" s="25"/>
    </row>
    <row r="8" spans="1:17">
      <c r="B8" s="1" t="s">
        <v>2</v>
      </c>
      <c r="C8" s="68">
        <v>13508</v>
      </c>
      <c r="D8" s="84">
        <v>39.43</v>
      </c>
      <c r="E8" s="84">
        <v>0.14000000000000001</v>
      </c>
      <c r="F8" s="84">
        <v>3.45</v>
      </c>
      <c r="G8" s="84">
        <v>0.27</v>
      </c>
      <c r="H8" s="84">
        <v>10.77</v>
      </c>
      <c r="I8" s="84">
        <v>0.02</v>
      </c>
      <c r="J8" s="84">
        <v>0.04</v>
      </c>
      <c r="K8" s="84">
        <v>0.04</v>
      </c>
      <c r="L8" s="84">
        <v>1.36</v>
      </c>
      <c r="M8" s="84">
        <v>42.99</v>
      </c>
      <c r="N8" s="84">
        <v>1.03</v>
      </c>
      <c r="O8" s="84">
        <v>0.44</v>
      </c>
      <c r="Q8" s="25"/>
    </row>
    <row r="9" spans="1:17">
      <c r="B9" s="2" t="s">
        <v>4</v>
      </c>
      <c r="C9" s="68" t="s">
        <v>127</v>
      </c>
      <c r="D9" s="84" t="s">
        <v>127</v>
      </c>
      <c r="E9" s="84" t="s">
        <v>127</v>
      </c>
      <c r="F9" s="84" t="s">
        <v>127</v>
      </c>
      <c r="G9" s="84" t="s">
        <v>127</v>
      </c>
      <c r="H9" s="84" t="s">
        <v>127</v>
      </c>
      <c r="I9" s="84" t="s">
        <v>127</v>
      </c>
      <c r="J9" s="84" t="s">
        <v>127</v>
      </c>
      <c r="K9" s="84" t="s">
        <v>127</v>
      </c>
      <c r="L9" s="84" t="s">
        <v>127</v>
      </c>
      <c r="M9" s="84" t="s">
        <v>127</v>
      </c>
      <c r="N9" s="84" t="s">
        <v>127</v>
      </c>
      <c r="O9" s="84" t="s">
        <v>127</v>
      </c>
      <c r="Q9" s="25"/>
    </row>
    <row r="10" spans="1:17">
      <c r="B10" s="1" t="s">
        <v>72</v>
      </c>
      <c r="C10" s="68">
        <v>4210</v>
      </c>
      <c r="D10" s="84">
        <v>30.95</v>
      </c>
      <c r="E10" s="84">
        <v>0.14000000000000001</v>
      </c>
      <c r="F10" s="84">
        <v>7.84</v>
      </c>
      <c r="G10" s="84">
        <v>1.07</v>
      </c>
      <c r="H10" s="84">
        <v>13.21</v>
      </c>
      <c r="I10" s="84">
        <v>0.02</v>
      </c>
      <c r="J10" s="84">
        <v>0.1</v>
      </c>
      <c r="K10" s="84">
        <v>0.02</v>
      </c>
      <c r="L10" s="84">
        <v>1.69</v>
      </c>
      <c r="M10" s="84">
        <v>43.35</v>
      </c>
      <c r="N10" s="84">
        <v>1.05</v>
      </c>
      <c r="O10" s="84">
        <v>0.56999999999999995</v>
      </c>
      <c r="Q10" s="25"/>
    </row>
    <row r="11" spans="1:17">
      <c r="B11" s="1" t="s">
        <v>111</v>
      </c>
      <c r="C11" s="68">
        <v>6521</v>
      </c>
      <c r="D11" s="84">
        <v>38.11</v>
      </c>
      <c r="E11" s="84">
        <v>0.12</v>
      </c>
      <c r="F11" s="84">
        <v>2.42</v>
      </c>
      <c r="G11" s="84">
        <v>0.28000000000000003</v>
      </c>
      <c r="H11" s="84">
        <v>11.21</v>
      </c>
      <c r="I11" s="84">
        <v>0.02</v>
      </c>
      <c r="J11" s="84">
        <v>0.09</v>
      </c>
      <c r="K11" s="84">
        <v>0.09</v>
      </c>
      <c r="L11" s="84">
        <v>1.63</v>
      </c>
      <c r="M11" s="84">
        <v>44.61</v>
      </c>
      <c r="N11" s="84">
        <v>0.92</v>
      </c>
      <c r="O11" s="84">
        <v>0.51</v>
      </c>
      <c r="Q11" s="25"/>
    </row>
    <row r="12" spans="1:17">
      <c r="B12" s="1" t="s">
        <v>73</v>
      </c>
      <c r="C12" s="68">
        <v>8361</v>
      </c>
      <c r="D12" s="84">
        <v>43.85</v>
      </c>
      <c r="E12" s="84">
        <v>0.24</v>
      </c>
      <c r="F12" s="84">
        <v>1.7</v>
      </c>
      <c r="G12" s="84">
        <v>0.14000000000000001</v>
      </c>
      <c r="H12" s="84">
        <v>10.27</v>
      </c>
      <c r="I12" s="84">
        <v>0.01</v>
      </c>
      <c r="J12" s="84">
        <v>0.01</v>
      </c>
      <c r="K12" s="84">
        <v>7.0000000000000007E-2</v>
      </c>
      <c r="L12" s="84">
        <v>0.9</v>
      </c>
      <c r="M12" s="84">
        <v>41.05</v>
      </c>
      <c r="N12" s="84">
        <v>1.23</v>
      </c>
      <c r="O12" s="84">
        <v>0.53</v>
      </c>
      <c r="Q12" s="25"/>
    </row>
    <row r="13" spans="1:17">
      <c r="B13" s="2" t="s">
        <v>31</v>
      </c>
      <c r="C13" s="68" t="s">
        <v>127</v>
      </c>
      <c r="D13" s="84" t="s">
        <v>127</v>
      </c>
      <c r="E13" s="84" t="s">
        <v>127</v>
      </c>
      <c r="F13" s="84" t="s">
        <v>127</v>
      </c>
      <c r="G13" s="84" t="s">
        <v>127</v>
      </c>
      <c r="H13" s="84" t="s">
        <v>127</v>
      </c>
      <c r="I13" s="84" t="s">
        <v>127</v>
      </c>
      <c r="J13" s="84" t="s">
        <v>127</v>
      </c>
      <c r="K13" s="84" t="s">
        <v>127</v>
      </c>
      <c r="L13" s="84" t="s">
        <v>127</v>
      </c>
      <c r="M13" s="84" t="s">
        <v>127</v>
      </c>
      <c r="N13" s="84" t="s">
        <v>127</v>
      </c>
      <c r="O13" s="84" t="s">
        <v>127</v>
      </c>
      <c r="Q13" s="25"/>
    </row>
    <row r="14" spans="1:17">
      <c r="B14" s="1" t="s">
        <v>74</v>
      </c>
      <c r="C14" s="68">
        <v>18566</v>
      </c>
      <c r="D14" s="84">
        <v>38.71</v>
      </c>
      <c r="E14" s="84">
        <v>0.17</v>
      </c>
      <c r="F14" s="84">
        <v>3.25</v>
      </c>
      <c r="G14" s="84">
        <v>0.38</v>
      </c>
      <c r="H14" s="84">
        <v>11.26</v>
      </c>
      <c r="I14" s="84">
        <v>0.02</v>
      </c>
      <c r="J14" s="84">
        <v>0.06</v>
      </c>
      <c r="K14" s="84">
        <v>0.05</v>
      </c>
      <c r="L14" s="84">
        <v>1.29</v>
      </c>
      <c r="M14" s="84">
        <v>43.49</v>
      </c>
      <c r="N14" s="84">
        <v>0.78</v>
      </c>
      <c r="O14" s="84">
        <v>0.54</v>
      </c>
      <c r="Q14" s="25"/>
    </row>
    <row r="15" spans="1:17">
      <c r="B15" s="1" t="s">
        <v>157</v>
      </c>
      <c r="C15" s="68">
        <v>493</v>
      </c>
      <c r="D15" s="84">
        <v>50.1</v>
      </c>
      <c r="E15" s="84">
        <v>0.2</v>
      </c>
      <c r="F15" s="84">
        <v>5.07</v>
      </c>
      <c r="G15" s="84">
        <v>0.81</v>
      </c>
      <c r="H15" s="84">
        <v>10.55</v>
      </c>
      <c r="I15" s="84">
        <v>0</v>
      </c>
      <c r="J15" s="84">
        <v>0</v>
      </c>
      <c r="K15" s="84">
        <v>0.61</v>
      </c>
      <c r="L15" s="84">
        <v>2.4300000000000002</v>
      </c>
      <c r="M15" s="84">
        <v>18.46</v>
      </c>
      <c r="N15" s="84">
        <v>11.76</v>
      </c>
      <c r="O15" s="84">
        <v>0</v>
      </c>
      <c r="Q15" s="25"/>
    </row>
    <row r="16" spans="1:17">
      <c r="B16" s="1" t="s">
        <v>158</v>
      </c>
      <c r="C16" s="68">
        <v>33</v>
      </c>
      <c r="D16" s="84">
        <v>63.64</v>
      </c>
      <c r="E16" s="84">
        <v>3.03</v>
      </c>
      <c r="F16" s="84">
        <v>6.06</v>
      </c>
      <c r="G16" s="84">
        <v>0</v>
      </c>
      <c r="H16" s="84">
        <v>9.09</v>
      </c>
      <c r="I16" s="84">
        <v>0</v>
      </c>
      <c r="J16" s="84">
        <v>0</v>
      </c>
      <c r="K16" s="84">
        <v>0</v>
      </c>
      <c r="L16" s="84">
        <v>0</v>
      </c>
      <c r="M16" s="84">
        <v>3.03</v>
      </c>
      <c r="N16" s="84">
        <v>15.15</v>
      </c>
      <c r="O16" s="84">
        <v>0</v>
      </c>
      <c r="Q16" s="25"/>
    </row>
    <row r="17" spans="1:17">
      <c r="B17" s="2" t="s">
        <v>5</v>
      </c>
      <c r="C17" s="68" t="s">
        <v>127</v>
      </c>
      <c r="D17" s="84" t="s">
        <v>127</v>
      </c>
      <c r="E17" s="84" t="s">
        <v>127</v>
      </c>
      <c r="F17" s="84" t="s">
        <v>127</v>
      </c>
      <c r="G17" s="84" t="s">
        <v>127</v>
      </c>
      <c r="H17" s="84" t="s">
        <v>127</v>
      </c>
      <c r="I17" s="84" t="s">
        <v>127</v>
      </c>
      <c r="J17" s="84" t="s">
        <v>127</v>
      </c>
      <c r="K17" s="84" t="s">
        <v>127</v>
      </c>
      <c r="L17" s="84" t="s">
        <v>127</v>
      </c>
      <c r="M17" s="84" t="s">
        <v>127</v>
      </c>
      <c r="N17" s="84" t="s">
        <v>127</v>
      </c>
      <c r="O17" s="84" t="s">
        <v>127</v>
      </c>
      <c r="Q17" s="25"/>
    </row>
    <row r="18" spans="1:17">
      <c r="B18" s="1" t="s">
        <v>148</v>
      </c>
      <c r="C18" s="68">
        <v>23</v>
      </c>
      <c r="D18" s="84">
        <v>43.48</v>
      </c>
      <c r="E18" s="84">
        <v>4.3499999999999996</v>
      </c>
      <c r="F18" s="84">
        <v>4.3499999999999996</v>
      </c>
      <c r="G18" s="84">
        <v>0</v>
      </c>
      <c r="H18" s="84">
        <v>8.6999999999999993</v>
      </c>
      <c r="I18" s="84">
        <v>0</v>
      </c>
      <c r="J18" s="84">
        <v>0</v>
      </c>
      <c r="K18" s="84">
        <v>0</v>
      </c>
      <c r="L18" s="84">
        <v>0</v>
      </c>
      <c r="M18" s="84">
        <v>30.43</v>
      </c>
      <c r="N18" s="84">
        <v>4.3499999999999996</v>
      </c>
      <c r="O18" s="84">
        <v>4.3499999999999996</v>
      </c>
      <c r="Q18" s="25"/>
    </row>
    <row r="19" spans="1:17">
      <c r="B19" s="1" t="s">
        <v>75</v>
      </c>
      <c r="C19" s="68">
        <v>18801</v>
      </c>
      <c r="D19" s="84">
        <v>39.11</v>
      </c>
      <c r="E19" s="84">
        <v>0.18</v>
      </c>
      <c r="F19" s="84">
        <v>3.3</v>
      </c>
      <c r="G19" s="84">
        <v>0.4</v>
      </c>
      <c r="H19" s="84">
        <v>11.13</v>
      </c>
      <c r="I19" s="84">
        <v>0.01</v>
      </c>
      <c r="J19" s="84">
        <v>0.06</v>
      </c>
      <c r="K19" s="84">
        <v>7.0000000000000007E-2</v>
      </c>
      <c r="L19" s="84">
        <v>1.31</v>
      </c>
      <c r="M19" s="84">
        <v>42.86</v>
      </c>
      <c r="N19" s="84">
        <v>1.06</v>
      </c>
      <c r="O19" s="84">
        <v>0.52</v>
      </c>
      <c r="Q19" s="25"/>
    </row>
    <row r="20" spans="1:17">
      <c r="B20" s="1" t="s">
        <v>76</v>
      </c>
      <c r="C20" s="68">
        <v>268</v>
      </c>
      <c r="D20" s="84">
        <v>33.96</v>
      </c>
      <c r="E20" s="84">
        <v>0</v>
      </c>
      <c r="F20" s="84">
        <v>2.99</v>
      </c>
      <c r="G20" s="84">
        <v>0</v>
      </c>
      <c r="H20" s="84">
        <v>19.399999999999999</v>
      </c>
      <c r="I20" s="84">
        <v>0.37</v>
      </c>
      <c r="J20" s="84">
        <v>0</v>
      </c>
      <c r="K20" s="84">
        <v>0</v>
      </c>
      <c r="L20" s="84">
        <v>2.2400000000000002</v>
      </c>
      <c r="M20" s="84">
        <v>37.31</v>
      </c>
      <c r="N20" s="84">
        <v>2.61</v>
      </c>
      <c r="O20" s="84">
        <v>1.1200000000000001</v>
      </c>
      <c r="Q20" s="25"/>
    </row>
    <row r="21" spans="1:17">
      <c r="B21" s="2" t="s">
        <v>6</v>
      </c>
      <c r="C21" s="68" t="s">
        <v>127</v>
      </c>
      <c r="D21" s="84" t="s">
        <v>127</v>
      </c>
      <c r="E21" s="84" t="s">
        <v>127</v>
      </c>
      <c r="F21" s="84" t="s">
        <v>127</v>
      </c>
      <c r="G21" s="84" t="s">
        <v>127</v>
      </c>
      <c r="H21" s="84" t="s">
        <v>127</v>
      </c>
      <c r="I21" s="84" t="s">
        <v>127</v>
      </c>
      <c r="J21" s="84" t="s">
        <v>127</v>
      </c>
      <c r="K21" s="84" t="s">
        <v>127</v>
      </c>
      <c r="L21" s="84" t="s">
        <v>127</v>
      </c>
      <c r="M21" s="84" t="s">
        <v>127</v>
      </c>
      <c r="N21" s="84" t="s">
        <v>127</v>
      </c>
      <c r="O21" s="84" t="s">
        <v>127</v>
      </c>
      <c r="Q21" s="25"/>
    </row>
    <row r="22" spans="1:17">
      <c r="B22" s="1" t="s">
        <v>36</v>
      </c>
      <c r="C22" s="68">
        <v>3780</v>
      </c>
      <c r="D22" s="84">
        <v>32.299999999999997</v>
      </c>
      <c r="E22" s="84">
        <v>0.03</v>
      </c>
      <c r="F22" s="84">
        <v>1.67</v>
      </c>
      <c r="G22" s="84">
        <v>0.28999999999999998</v>
      </c>
      <c r="H22" s="84">
        <v>10.58</v>
      </c>
      <c r="I22" s="84">
        <v>0</v>
      </c>
      <c r="J22" s="84">
        <v>0.03</v>
      </c>
      <c r="K22" s="84">
        <v>0.08</v>
      </c>
      <c r="L22" s="84">
        <v>1.96</v>
      </c>
      <c r="M22" s="84">
        <v>50.79</v>
      </c>
      <c r="N22" s="84">
        <v>1.72</v>
      </c>
      <c r="O22" s="84">
        <v>0.56000000000000005</v>
      </c>
      <c r="Q22" s="25"/>
    </row>
    <row r="23" spans="1:17">
      <c r="B23" s="1" t="s">
        <v>37</v>
      </c>
      <c r="C23" s="68">
        <v>6958</v>
      </c>
      <c r="D23" s="84">
        <v>41.38</v>
      </c>
      <c r="E23" s="84">
        <v>0.16</v>
      </c>
      <c r="F23" s="84">
        <v>4.24</v>
      </c>
      <c r="G23" s="84">
        <v>0.49</v>
      </c>
      <c r="H23" s="84">
        <v>7.39</v>
      </c>
      <c r="I23" s="84">
        <v>0</v>
      </c>
      <c r="J23" s="84">
        <v>0.06</v>
      </c>
      <c r="K23" s="84">
        <v>0.04</v>
      </c>
      <c r="L23" s="84">
        <v>1.31</v>
      </c>
      <c r="M23" s="84">
        <v>43.42</v>
      </c>
      <c r="N23" s="84">
        <v>0.99</v>
      </c>
      <c r="O23" s="84">
        <v>0.53</v>
      </c>
      <c r="Q23" s="25"/>
    </row>
    <row r="24" spans="1:17">
      <c r="B24" s="1" t="s">
        <v>38</v>
      </c>
      <c r="C24" s="68">
        <v>1765</v>
      </c>
      <c r="D24" s="84">
        <v>39.32</v>
      </c>
      <c r="E24" s="84">
        <v>0.23</v>
      </c>
      <c r="F24" s="84">
        <v>4.4800000000000004</v>
      </c>
      <c r="G24" s="84">
        <v>0.45</v>
      </c>
      <c r="H24" s="84">
        <v>9.75</v>
      </c>
      <c r="I24" s="84">
        <v>0.06</v>
      </c>
      <c r="J24" s="84">
        <v>0.11</v>
      </c>
      <c r="K24" s="84">
        <v>0.11</v>
      </c>
      <c r="L24" s="84">
        <v>0.79</v>
      </c>
      <c r="M24" s="84">
        <v>43.57</v>
      </c>
      <c r="N24" s="84">
        <v>0.45</v>
      </c>
      <c r="O24" s="84">
        <v>0.68</v>
      </c>
      <c r="Q24" s="25"/>
    </row>
    <row r="25" spans="1:17">
      <c r="B25" s="1" t="s">
        <v>39</v>
      </c>
      <c r="C25" s="68">
        <v>6043</v>
      </c>
      <c r="D25" s="84">
        <v>40.840000000000003</v>
      </c>
      <c r="E25" s="84">
        <v>0.26</v>
      </c>
      <c r="F25" s="84">
        <v>3.19</v>
      </c>
      <c r="G25" s="84">
        <v>0.36</v>
      </c>
      <c r="H25" s="84">
        <v>16.350000000000001</v>
      </c>
      <c r="I25" s="84">
        <v>0.03</v>
      </c>
      <c r="J25" s="84">
        <v>7.0000000000000007E-2</v>
      </c>
      <c r="K25" s="84">
        <v>0.08</v>
      </c>
      <c r="L25" s="84">
        <v>1.08</v>
      </c>
      <c r="M25" s="84">
        <v>36.32</v>
      </c>
      <c r="N25" s="84">
        <v>0.93</v>
      </c>
      <c r="O25" s="84">
        <v>0.48</v>
      </c>
      <c r="Q25" s="25"/>
    </row>
    <row r="26" spans="1:17">
      <c r="B26" s="3" t="s">
        <v>33</v>
      </c>
      <c r="C26" s="69">
        <v>546</v>
      </c>
      <c r="D26" s="85">
        <v>35.159999999999997</v>
      </c>
      <c r="E26" s="85">
        <v>0.37</v>
      </c>
      <c r="F26" s="85">
        <v>0</v>
      </c>
      <c r="G26" s="85">
        <v>0</v>
      </c>
      <c r="H26" s="85">
        <v>13.19</v>
      </c>
      <c r="I26" s="85">
        <v>0</v>
      </c>
      <c r="J26" s="85">
        <v>0</v>
      </c>
      <c r="K26" s="85">
        <v>0</v>
      </c>
      <c r="L26" s="85">
        <v>1.47</v>
      </c>
      <c r="M26" s="85">
        <v>47.8</v>
      </c>
      <c r="N26" s="85">
        <v>1.65</v>
      </c>
      <c r="O26" s="85">
        <v>0.37</v>
      </c>
      <c r="Q26" s="25"/>
    </row>
    <row r="28" spans="1:17">
      <c r="A28" s="26" t="s">
        <v>120</v>
      </c>
    </row>
    <row r="29" spans="1:17">
      <c r="A29" s="26" t="s">
        <v>29</v>
      </c>
    </row>
    <row r="30" spans="1:17">
      <c r="A30" s="26" t="s">
        <v>165</v>
      </c>
    </row>
    <row r="31" spans="1:17">
      <c r="A31" s="26" t="s">
        <v>30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</row>
  </sheetData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Index</vt:lpstr>
      <vt:lpstr>G1p</vt:lpstr>
      <vt:lpstr>G2p</vt:lpstr>
      <vt:lpstr>G3p</vt:lpstr>
      <vt:lpstr>G4p</vt:lpstr>
      <vt:lpstr>G5p</vt:lpstr>
      <vt:lpstr>G6p</vt:lpstr>
      <vt:lpstr>G7p</vt:lpstr>
      <vt:lpstr>G8p</vt:lpstr>
      <vt:lpstr>G9p</vt:lpstr>
      <vt:lpstr>G10p</vt:lpstr>
      <vt:lpstr>TA1p</vt:lpstr>
      <vt:lpstr>TA2p</vt:lpstr>
      <vt:lpstr>TA3p</vt:lpstr>
      <vt:lpstr>TA4p</vt:lpstr>
      <vt:lpstr>G10p!Zone_d_impression</vt:lpstr>
      <vt:lpstr>G1p!Zone_d_impression</vt:lpstr>
      <vt:lpstr>G2p!Zone_d_impression</vt:lpstr>
      <vt:lpstr>G3p!Zone_d_impression</vt:lpstr>
      <vt:lpstr>G4p!Zone_d_impression</vt:lpstr>
      <vt:lpstr>G5p!Zone_d_impression</vt:lpstr>
      <vt:lpstr>G6p!Zone_d_impression</vt:lpstr>
      <vt:lpstr>G7p!Zone_d_impression</vt:lpstr>
      <vt:lpstr>G8p!Zone_d_impression</vt:lpstr>
      <vt:lpstr>G9p!Zone_d_impression</vt:lpstr>
      <vt:lpstr>Index!Zone_d_impression</vt:lpstr>
      <vt:lpstr>TA1p!Zone_d_impression</vt:lpstr>
      <vt:lpstr>TA2p!Zone_d_impression</vt:lpstr>
      <vt:lpstr>TA3p!Zone_d_impression</vt:lpstr>
      <vt:lpstr>TA4p!Zone_d_impression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 Joanna BFS</dc:creator>
  <cp:lastModifiedBy>Mancini Julie BFS</cp:lastModifiedBy>
  <cp:lastPrinted>2025-07-24T07:22:55Z</cp:lastPrinted>
  <dcterms:created xsi:type="dcterms:W3CDTF">2022-03-16T15:33:46Z</dcterms:created>
  <dcterms:modified xsi:type="dcterms:W3CDTF">2026-09-14T12:46:00Z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2025-07-23T14:05:34Z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d51d8c0c-4d07-405c-8625-06013fb3e725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