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ojekte\Public\_DB_Asset_diffusion\B16\GNP 2017-0445\"/>
    </mc:Choice>
  </mc:AlternateContent>
  <bookViews>
    <workbookView xWindow="-12" yWindow="6156" windowWidth="25260" windowHeight="6180" tabRatio="874"/>
  </bookViews>
  <sheets>
    <sheet name="Titres" sheetId="57716" r:id="rId1"/>
    <sheet name="Graph_1" sheetId="57715" r:id="rId2"/>
    <sheet name="Graph_2" sheetId="57717" r:id="rId3"/>
    <sheet name="Graph_319" sheetId="57723" r:id="rId4"/>
    <sheet name="Tablong (1)" sheetId="57725" r:id="rId5"/>
    <sheet name="Tablong (2)" sheetId="57726" r:id="rId6"/>
    <sheet name="Tablong (3)" sheetId="57727" r:id="rId7"/>
    <sheet name="Tablong (4)" sheetId="57728" r:id="rId8"/>
    <sheet name="Tablong (5)" sheetId="57713" r:id="rId9"/>
    <sheet name="Tablong (6)" sheetId="57714" r:id="rId10"/>
  </sheets>
  <definedNames>
    <definedName name="_xlnm.Print_Titles" localSheetId="4">'Tablong (1)'!$B:$B,'Tablong (1)'!$2:$2</definedName>
    <definedName name="_xlnm.Print_Titles" localSheetId="5">'Tablong (2)'!$B:$B</definedName>
    <definedName name="_xlnm.Print_Titles" localSheetId="6">'Tablong (3)'!$B:$B,'Tablong (3)'!$2:$2</definedName>
    <definedName name="_xlnm.Print_Titles" localSheetId="7">'Tablong (4)'!$B:$B</definedName>
    <definedName name="_xlnm.Print_Titles" localSheetId="8">'Tablong (5)'!$B:$B,'Tablong (5)'!$2:$2</definedName>
    <definedName name="_xlnm.Print_Area" localSheetId="8">'Tablong (5)'!$B$1:$AB$24</definedName>
    <definedName name="_xlnm.Print_Area" localSheetId="0">Titres!$A$1:$J$29</definedName>
    <definedName name="Zone_impres_MI" localSheetId="1">Graph_1!$B$5:$E$35</definedName>
    <definedName name="Zone_impres_MI" localSheetId="4">'Tablong (1)'!$B$4:$M$19</definedName>
    <definedName name="Zone_impres_MI" localSheetId="5">'Tablong (2)'!#REF!</definedName>
    <definedName name="Zone_impres_MI" localSheetId="6">'Tablong (3)'!#REF!</definedName>
    <definedName name="Zone_impres_MI" localSheetId="7">'Tablong (4)'!#REF!</definedName>
    <definedName name="Zone_impres_MI" localSheetId="8">'Tablong (5)'!#REF!</definedName>
    <definedName name="Zone_impres_MI" localSheetId="9">'Tablong (6)'!#REF!</definedName>
  </definedNames>
  <calcPr calcId="152511" fullCalcOnLoad="1"/>
</workbook>
</file>

<file path=xl/calcChain.xml><?xml version="1.0" encoding="utf-8"?>
<calcChain xmlns="http://schemas.openxmlformats.org/spreadsheetml/2006/main">
  <c r="D67" i="57717" l="1"/>
  <c r="E67" i="57717"/>
  <c r="F67" i="57717"/>
  <c r="G67" i="57717"/>
  <c r="H67" i="57717"/>
  <c r="I67" i="57717"/>
  <c r="J67" i="57717"/>
  <c r="K67" i="57717"/>
  <c r="L67" i="57717"/>
  <c r="M67" i="57717"/>
  <c r="N67" i="57717"/>
  <c r="O67" i="57717"/>
  <c r="P67" i="57717"/>
  <c r="Q67" i="57717"/>
  <c r="R67" i="57717"/>
  <c r="S67" i="57717"/>
  <c r="T67" i="57717"/>
  <c r="U67" i="57717"/>
  <c r="V67" i="57717"/>
  <c r="W67" i="57717"/>
  <c r="X67" i="57717"/>
  <c r="Y67" i="57717"/>
  <c r="Z67" i="57717"/>
  <c r="AA67" i="57717"/>
  <c r="AB67" i="57717"/>
  <c r="C67" i="57717"/>
  <c r="AC43" i="57728"/>
  <c r="AC42" i="57728"/>
  <c r="AC41" i="57728"/>
  <c r="AC40" i="57728"/>
  <c r="AC39" i="57728"/>
  <c r="AC38" i="57728"/>
  <c r="AC37" i="57728"/>
  <c r="AC36" i="57728"/>
  <c r="AC35" i="57728"/>
  <c r="AC34" i="57728"/>
  <c r="AC33" i="57728"/>
  <c r="AC32" i="57728"/>
  <c r="AC31" i="57728"/>
  <c r="AC30" i="57728"/>
  <c r="AC29" i="57728"/>
  <c r="AC28" i="57728"/>
  <c r="AC27" i="57728"/>
  <c r="AC27" i="57727"/>
  <c r="AB27" i="57727"/>
  <c r="AA27" i="57727"/>
  <c r="Y27" i="57727"/>
  <c r="Z27" i="57727"/>
  <c r="X27" i="57727"/>
  <c r="W27" i="57727"/>
  <c r="V27" i="57727"/>
  <c r="U27" i="57727"/>
  <c r="T27" i="57727"/>
  <c r="S27" i="57727"/>
  <c r="R27" i="57727"/>
  <c r="Q27" i="57727"/>
  <c r="P27" i="57727"/>
  <c r="O27" i="57727"/>
  <c r="N27" i="57727"/>
  <c r="M27" i="57727"/>
  <c r="L27" i="57727"/>
  <c r="K27" i="57727"/>
  <c r="J27" i="57727"/>
  <c r="I27" i="57727"/>
  <c r="H27" i="57727"/>
  <c r="G27" i="57727"/>
  <c r="F27" i="57727"/>
  <c r="E27" i="57727"/>
  <c r="D27" i="57727"/>
  <c r="D22" i="57723"/>
  <c r="D21" i="57723"/>
  <c r="D20" i="57723"/>
  <c r="D19" i="57723"/>
  <c r="D18" i="57723"/>
  <c r="D17" i="57723"/>
  <c r="D16" i="57723"/>
  <c r="D15" i="57723"/>
  <c r="D14" i="57723"/>
  <c r="D13" i="57723"/>
  <c r="D12" i="57723"/>
  <c r="D11" i="57723"/>
  <c r="D10" i="57723"/>
  <c r="D9" i="57723"/>
  <c r="D8" i="57723"/>
  <c r="D7" i="57723"/>
  <c r="D6" i="57723"/>
</calcChain>
</file>

<file path=xl/sharedStrings.xml><?xml version="1.0" encoding="utf-8"?>
<sst xmlns="http://schemas.openxmlformats.org/spreadsheetml/2006/main" count="705" uniqueCount="104">
  <si>
    <t>1998</t>
  </si>
  <si>
    <t>1990</t>
  </si>
  <si>
    <t>1995</t>
  </si>
  <si>
    <t>1991</t>
  </si>
  <si>
    <t>1992</t>
  </si>
  <si>
    <t>1993</t>
  </si>
  <si>
    <t>1994</t>
  </si>
  <si>
    <t>1996</t>
  </si>
  <si>
    <t>1997</t>
  </si>
  <si>
    <t>Canada</t>
  </si>
  <si>
    <t>France</t>
  </si>
  <si>
    <t>Portugal</t>
  </si>
  <si>
    <t>Espagne</t>
  </si>
  <si>
    <t>Italie</t>
  </si>
  <si>
    <t>Autriche</t>
  </si>
  <si>
    <t>Japon</t>
  </si>
  <si>
    <t>Royaume-Uni</t>
  </si>
  <si>
    <t>Allemagne</t>
  </si>
  <si>
    <t>Danemark</t>
  </si>
  <si>
    <t>Norvège</t>
  </si>
  <si>
    <t>Etats-Unis</t>
  </si>
  <si>
    <t>Suède</t>
  </si>
  <si>
    <t>Suisse</t>
  </si>
  <si>
    <t>Finlande</t>
  </si>
  <si>
    <t>1999</t>
  </si>
  <si>
    <t>..</t>
  </si>
  <si>
    <t>2000</t>
  </si>
  <si>
    <t>2001</t>
  </si>
  <si>
    <t>2002</t>
  </si>
  <si>
    <t>Titres</t>
  </si>
  <si>
    <t>Belgique</t>
  </si>
  <si>
    <t>Pays-Bas</t>
  </si>
  <si>
    <t>Ménages et population</t>
  </si>
  <si>
    <t xml:space="preserve">Dimensions : </t>
  </si>
  <si>
    <t>Evolution</t>
  </si>
  <si>
    <t>Comparaison internationale</t>
  </si>
  <si>
    <t>Titres des graphiques :</t>
  </si>
  <si>
    <t xml:space="preserve">Set 301 : </t>
  </si>
  <si>
    <t>Indicateur 30101:</t>
  </si>
  <si>
    <t>Infrastructure téléphonique</t>
  </si>
  <si>
    <t>Titres des tableaux longs :</t>
  </si>
  <si>
    <t xml:space="preserve"> </t>
  </si>
  <si>
    <t>DEU</t>
  </si>
  <si>
    <t>AUT</t>
  </si>
  <si>
    <t>BEL</t>
  </si>
  <si>
    <t>CAN</t>
  </si>
  <si>
    <t>DNK</t>
  </si>
  <si>
    <t>ESP</t>
  </si>
  <si>
    <t>USA</t>
  </si>
  <si>
    <t>FIN</t>
  </si>
  <si>
    <t>FRA</t>
  </si>
  <si>
    <t>ITA</t>
  </si>
  <si>
    <t>JPN</t>
  </si>
  <si>
    <t>NOR</t>
  </si>
  <si>
    <t>NLD</t>
  </si>
  <si>
    <t>PRT</t>
  </si>
  <si>
    <t>GBR</t>
  </si>
  <si>
    <t>SWE</t>
  </si>
  <si>
    <t>CHE</t>
  </si>
  <si>
    <t>Source: OFCOM</t>
  </si>
  <si>
    <t>Raccordements 
PSTN / ISDN</t>
  </si>
  <si>
    <t>Raccordements 
PSTN / ISDN pour 
100 habitants</t>
  </si>
  <si>
    <t>(1)</t>
  </si>
  <si>
    <r>
      <t>(1)</t>
    </r>
    <r>
      <rPr>
        <sz val="8"/>
        <rFont val="Arial"/>
        <family val="2"/>
      </rPr>
      <t xml:space="preserve"> Estimations à partir des données du FORM 20F de Swisscom et de la Statistique des télécommunications 1998</t>
    </r>
  </si>
  <si>
    <t>Type d'utilisation</t>
  </si>
  <si>
    <t>Sources: UIT</t>
  </si>
  <si>
    <t>o</t>
  </si>
  <si>
    <t>Nombre total de Clients (avec et sans abonnement)</t>
  </si>
  <si>
    <t>croissance annuelle (en %)</t>
  </si>
  <si>
    <t>Commentaires et définitions : voir l'indicateur sur Internet</t>
  </si>
  <si>
    <t>Suisse (1)</t>
  </si>
  <si>
    <t>(1) les données de l'UIT établies pour la comparaison internationale diffèrent légèrement de celles de l'OFCOM</t>
  </si>
  <si>
    <t>Sources: UIT, OFS propres calculs</t>
  </si>
  <si>
    <t>Augmentation annuelle en points de pourcent</t>
  </si>
  <si>
    <t>(postpaid, prepaid et large bande)</t>
  </si>
  <si>
    <t>volume total de données transférées (en Gbites)</t>
  </si>
  <si>
    <t>Source: UIT</t>
  </si>
  <si>
    <t>-</t>
  </si>
  <si>
    <t>Téléphonie mobile : nombre total de clients (y.c. cartes prépayées)</t>
  </si>
  <si>
    <t>Téléphonie fixe : nombre de clients accédant par VoIP (DSL, Câble, etc.)</t>
  </si>
  <si>
    <t>Téléphonie mobile : total de clients 
pour 100 habitants</t>
  </si>
  <si>
    <t>Téléphonie fixe clients VoIP (DSL, Câble, etc.) pour 100 habitants</t>
  </si>
  <si>
    <t>Clients sans abonnement (carte prépayée)</t>
  </si>
  <si>
    <t>Clients avec abonnement</t>
  </si>
  <si>
    <t>vert =</t>
  </si>
  <si>
    <t>Dimension actualisée</t>
  </si>
  <si>
    <t xml:space="preserve">Contrats qui permettent l’accès mobile large bande </t>
  </si>
  <si>
    <t>© 2016 OFS-BFS-UST / WSA</t>
  </si>
  <si>
    <t>Abonnés ISDN en comparaison internationale, 1990-2014</t>
  </si>
  <si>
    <t>Abonnés ISDN pour 100 habitants en comparaison internationale, 1990-2015</t>
  </si>
  <si>
    <t>Abonnés ISDN en comparaison internationale, 1990-2015</t>
  </si>
  <si>
    <t xml:space="preserve">Suisse </t>
  </si>
  <si>
    <t>© 2017 OFS-BFS-UST / WSA</t>
  </si>
  <si>
    <t>Lignes téléphoniques principales (fixes) en comparaison internationale, 1990-2016</t>
  </si>
  <si>
    <t>Lignes téléphoniques principales (fixes) pour 100 habitants en comparaison internationale, 1990-2016</t>
  </si>
  <si>
    <t>Abonnés au téléphone mobile en comparaison internationale, 1990-2016</t>
  </si>
  <si>
    <t>2016p</t>
  </si>
  <si>
    <t>Abonnés au téléphone mobile pour 100 habitants en comparaison internationale, 1990-2016</t>
  </si>
  <si>
    <t>Abonnés au téléphone mobile pour 100 habitants en comparaison internationale, évolution 1990-2016</t>
  </si>
  <si>
    <t>Lignes téléphoniques principales en comparaison internationale, 1990-2016</t>
  </si>
  <si>
    <t>Lignes téléphoniques principales pour 100 habitants en comparaison internationale, 1990-2016</t>
  </si>
  <si>
    <t>6Abonnés au téléphone mobile en comparaison internationale, évolution 1990-2015</t>
  </si>
  <si>
    <t>Type d'abonnement dans la téléphonie mobile, évolution 1995-2016</t>
  </si>
  <si>
    <t>Infrastructure téléphonique en Suisse, évolution 1990-2016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</si>
</sst>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 * #,##0.00_ ;_ * \-#,##0.00_ ;_ * &quot;-&quot;??_ ;_ @_ "/>
    <numFmt numFmtId="170" formatCode="0.0000_)"/>
    <numFmt numFmtId="171" formatCode="#,##0_);\(#,##0\)"/>
    <numFmt numFmtId="174" formatCode="0.00_)"/>
    <numFmt numFmtId="175" formatCode="0.0_)"/>
    <numFmt numFmtId="176" formatCode="0_)"/>
    <numFmt numFmtId="179" formatCode="0.000000_)"/>
    <numFmt numFmtId="186" formatCode="0.0"/>
    <numFmt numFmtId="188" formatCode="_ * #,##0.0_ ;_ * \-#,##0.0_ ;_ * &quot;-&quot;??_ ;_ @_ "/>
    <numFmt numFmtId="200" formatCode="#,###,##0.0__;\-#,###,##0.0__;\-__;@__\ "/>
    <numFmt numFmtId="206" formatCode="#,###,##0__;\-#,###,##0__;0__;@__"/>
    <numFmt numFmtId="209" formatCode="0.0%"/>
    <numFmt numFmtId="211" formatCode="0.000%"/>
  </numFmts>
  <fonts count="21" x14ac:knownFonts="1">
    <font>
      <sz val="10"/>
      <name val="Arial"/>
    </font>
    <font>
      <sz val="10"/>
      <name val="Arial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i/>
      <sz val="8"/>
      <name val="Arial"/>
      <family val="2"/>
    </font>
    <font>
      <sz val="8"/>
      <name val="Arial Narrow"/>
      <family val="2"/>
    </font>
    <font>
      <sz val="10"/>
      <color rgb="FF000000"/>
      <name val="Arial"/>
      <family val="2"/>
    </font>
    <font>
      <sz val="11"/>
      <color rgb="FF454545"/>
      <name val="Arial"/>
      <family val="2"/>
    </font>
    <font>
      <sz val="10"/>
      <color rgb="FF45454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70" fontId="2" fillId="0" borderId="0" applyBorder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22">
    <xf numFmtId="0" fontId="0" fillId="0" borderId="0" xfId="0"/>
    <xf numFmtId="170" fontId="4" fillId="0" borderId="0" xfId="6" applyFont="1"/>
    <xf numFmtId="170" fontId="4" fillId="0" borderId="0" xfId="6" applyFont="1" applyFill="1"/>
    <xf numFmtId="170" fontId="4" fillId="0" borderId="0" xfId="6" applyFont="1" applyBorder="1"/>
    <xf numFmtId="175" fontId="4" fillId="0" borderId="0" xfId="6" applyNumberFormat="1" applyFont="1" applyBorder="1" applyAlignment="1">
      <alignment horizontal="right"/>
    </xf>
    <xf numFmtId="175" fontId="4" fillId="0" borderId="0" xfId="0" applyNumberFormat="1" applyFont="1" applyBorder="1"/>
    <xf numFmtId="175" fontId="4" fillId="0" borderId="0" xfId="6" applyNumberFormat="1" applyFont="1" applyFill="1" applyBorder="1"/>
    <xf numFmtId="175" fontId="4" fillId="0" borderId="0" xfId="6" applyNumberFormat="1" applyFont="1" applyFill="1"/>
    <xf numFmtId="0" fontId="4" fillId="0" borderId="0" xfId="0" applyFont="1"/>
    <xf numFmtId="0" fontId="5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175" fontId="4" fillId="0" borderId="0" xfId="0" applyNumberFormat="1" applyFont="1"/>
    <xf numFmtId="170" fontId="6" fillId="0" borderId="0" xfId="6" applyFont="1"/>
    <xf numFmtId="170" fontId="6" fillId="0" borderId="1" xfId="6" applyFont="1" applyBorder="1"/>
    <xf numFmtId="170" fontId="4" fillId="0" borderId="0" xfId="6" applyFont="1" applyAlignment="1">
      <alignment horizontal="center"/>
    </xf>
    <xf numFmtId="170" fontId="6" fillId="0" borderId="0" xfId="6" applyFont="1" applyFill="1" applyAlignment="1" applyProtection="1">
      <alignment horizontal="left"/>
    </xf>
    <xf numFmtId="0" fontId="7" fillId="0" borderId="0" xfId="0" applyFont="1"/>
    <xf numFmtId="170" fontId="4" fillId="0" borderId="0" xfId="6" applyFont="1" applyBorder="1" applyAlignment="1" applyProtection="1">
      <alignment horizontal="left" indent="1"/>
    </xf>
    <xf numFmtId="37" fontId="4" fillId="0" borderId="0" xfId="0" applyNumberFormat="1" applyFont="1" applyFill="1" applyBorder="1" applyProtection="1">
      <protection locked="0"/>
    </xf>
    <xf numFmtId="179" fontId="4" fillId="0" borderId="0" xfId="6" applyNumberFormat="1" applyFont="1"/>
    <xf numFmtId="170" fontId="4" fillId="0" borderId="0" xfId="6" applyFont="1" applyFill="1" applyAlignment="1" applyProtection="1">
      <alignment horizontal="right"/>
    </xf>
    <xf numFmtId="171" fontId="4" fillId="0" borderId="0" xfId="6" applyNumberFormat="1" applyFont="1" applyFill="1" applyProtection="1">
      <protection locked="0"/>
    </xf>
    <xf numFmtId="170" fontId="7" fillId="0" borderId="0" xfId="6" applyFont="1"/>
    <xf numFmtId="170" fontId="7" fillId="0" borderId="1" xfId="6" applyFont="1" applyBorder="1"/>
    <xf numFmtId="0" fontId="4" fillId="0" borderId="0" xfId="0" applyFont="1" applyBorder="1"/>
    <xf numFmtId="170" fontId="6" fillId="0" borderId="0" xfId="6" applyFont="1" applyBorder="1" applyAlignment="1" applyProtection="1">
      <alignment horizontal="left"/>
    </xf>
    <xf numFmtId="170" fontId="7" fillId="0" borderId="0" xfId="6" applyFont="1" applyBorder="1"/>
    <xf numFmtId="170" fontId="5" fillId="0" borderId="0" xfId="6" applyFont="1" applyBorder="1"/>
    <xf numFmtId="170" fontId="6" fillId="0" borderId="0" xfId="6" applyFont="1" applyBorder="1"/>
    <xf numFmtId="170" fontId="7" fillId="0" borderId="0" xfId="6" applyFont="1" applyBorder="1" applyAlignment="1" applyProtection="1">
      <alignment horizontal="left"/>
    </xf>
    <xf numFmtId="3" fontId="7" fillId="0" borderId="0" xfId="6" applyNumberFormat="1" applyFont="1" applyBorder="1"/>
    <xf numFmtId="170" fontId="6" fillId="0" borderId="1" xfId="6" applyFont="1" applyFill="1" applyBorder="1" applyAlignment="1" applyProtection="1">
      <alignment horizontal="left"/>
    </xf>
    <xf numFmtId="170" fontId="7" fillId="0" borderId="0" xfId="6" applyFont="1" applyFill="1" applyBorder="1"/>
    <xf numFmtId="176" fontId="6" fillId="0" borderId="1" xfId="6" applyNumberFormat="1" applyFont="1" applyFill="1" applyBorder="1"/>
    <xf numFmtId="170" fontId="7" fillId="0" borderId="1" xfId="6" applyFont="1" applyFill="1" applyBorder="1"/>
    <xf numFmtId="0" fontId="6" fillId="0" borderId="0" xfId="0" applyFont="1" applyBorder="1" applyAlignment="1" applyProtection="1">
      <alignment horizontal="left"/>
    </xf>
    <xf numFmtId="0" fontId="7" fillId="0" borderId="0" xfId="0" applyFont="1" applyBorder="1"/>
    <xf numFmtId="0" fontId="6" fillId="0" borderId="1" xfId="0" applyFont="1" applyBorder="1" applyAlignment="1" applyProtection="1">
      <alignment horizontal="left"/>
    </xf>
    <xf numFmtId="0" fontId="7" fillId="0" borderId="1" xfId="0" applyFont="1" applyBorder="1"/>
    <xf numFmtId="170" fontId="5" fillId="0" borderId="2" xfId="6" applyFont="1" applyBorder="1" applyAlignment="1" applyProtection="1">
      <alignment horizontal="center" vertical="top" wrapText="1"/>
    </xf>
    <xf numFmtId="170" fontId="9" fillId="0" borderId="0" xfId="1" applyNumberFormat="1" applyFont="1" applyAlignment="1" applyProtection="1"/>
    <xf numFmtId="0" fontId="5" fillId="0" borderId="2" xfId="0" applyFont="1" applyBorder="1"/>
    <xf numFmtId="0" fontId="5" fillId="0" borderId="2" xfId="0" applyNumberFormat="1" applyFont="1" applyBorder="1" applyAlignment="1" applyProtection="1">
      <alignment horizontal="right"/>
    </xf>
    <xf numFmtId="0" fontId="5" fillId="0" borderId="2" xfId="6" applyNumberFormat="1" applyFont="1" applyBorder="1" applyAlignment="1" applyProtection="1">
      <alignment horizontal="right"/>
    </xf>
    <xf numFmtId="0" fontId="5" fillId="0" borderId="2" xfId="6" applyNumberFormat="1" applyFont="1" applyBorder="1" applyAlignment="1">
      <alignment horizontal="right"/>
    </xf>
    <xf numFmtId="0" fontId="5" fillId="0" borderId="2" xfId="0" applyFont="1" applyBorder="1" applyAlignment="1" applyProtection="1">
      <alignment horizontal="right"/>
    </xf>
    <xf numFmtId="170" fontId="5" fillId="0" borderId="2" xfId="6" applyFont="1" applyFill="1" applyBorder="1" applyAlignment="1" applyProtection="1">
      <alignment horizontal="right"/>
    </xf>
    <xf numFmtId="1" fontId="5" fillId="0" borderId="2" xfId="6" applyNumberFormat="1" applyFont="1" applyBorder="1" applyAlignment="1" applyProtection="1">
      <alignment horizontal="right"/>
    </xf>
    <xf numFmtId="176" fontId="5" fillId="0" borderId="2" xfId="6" applyNumberFormat="1" applyFont="1" applyBorder="1" applyAlignment="1">
      <alignment horizontal="right"/>
    </xf>
    <xf numFmtId="176" fontId="5" fillId="0" borderId="2" xfId="6" applyNumberFormat="1" applyFont="1" applyBorder="1" applyAlignment="1" applyProtection="1">
      <alignment horizontal="right"/>
    </xf>
    <xf numFmtId="176" fontId="5" fillId="0" borderId="2" xfId="6" applyNumberFormat="1" applyFont="1" applyBorder="1"/>
    <xf numFmtId="174" fontId="7" fillId="0" borderId="0" xfId="6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2" xfId="6" applyNumberFormat="1" applyFont="1" applyBorder="1"/>
    <xf numFmtId="170" fontId="5" fillId="0" borderId="0" xfId="6" applyFont="1" applyBorder="1" applyAlignment="1">
      <alignment horizontal="left" indent="1"/>
    </xf>
    <xf numFmtId="186" fontId="4" fillId="0" borderId="0" xfId="6" applyNumberFormat="1" applyFont="1" applyBorder="1" applyAlignment="1">
      <alignment horizontal="right"/>
    </xf>
    <xf numFmtId="186" fontId="4" fillId="0" borderId="0" xfId="0" applyNumberFormat="1" applyFont="1" applyBorder="1" applyAlignment="1">
      <alignment horizontal="right"/>
    </xf>
    <xf numFmtId="186" fontId="4" fillId="0" borderId="0" xfId="0" applyNumberFormat="1" applyFont="1" applyBorder="1" applyAlignment="1" applyProtection="1">
      <alignment horizontal="right"/>
    </xf>
    <xf numFmtId="3" fontId="4" fillId="0" borderId="0" xfId="0" applyNumberFormat="1" applyFont="1" applyBorder="1"/>
    <xf numFmtId="186" fontId="3" fillId="0" borderId="0" xfId="0" applyNumberFormat="1" applyFont="1" applyBorder="1"/>
    <xf numFmtId="186" fontId="3" fillId="0" borderId="0" xfId="2" applyNumberFormat="1" applyFont="1" applyBorder="1"/>
    <xf numFmtId="186" fontId="3" fillId="0" borderId="0" xfId="0" applyNumberFormat="1" applyFont="1" applyFill="1" applyBorder="1"/>
    <xf numFmtId="186" fontId="4" fillId="0" borderId="3" xfId="6" applyNumberFormat="1" applyFont="1" applyBorder="1" applyAlignment="1">
      <alignment horizontal="right"/>
    </xf>
    <xf numFmtId="186" fontId="5" fillId="0" borderId="0" xfId="6" applyNumberFormat="1" applyFont="1" applyBorder="1" applyAlignment="1">
      <alignment horizontal="right"/>
    </xf>
    <xf numFmtId="200" fontId="3" fillId="0" borderId="0" xfId="0" applyNumberFormat="1" applyFont="1" applyBorder="1" applyAlignment="1"/>
    <xf numFmtId="37" fontId="3" fillId="0" borderId="0" xfId="0" applyNumberFormat="1" applyFont="1" applyBorder="1"/>
    <xf numFmtId="3" fontId="3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/>
    <xf numFmtId="170" fontId="4" fillId="0" borderId="0" xfId="6" applyFont="1" applyBorder="1" applyAlignment="1">
      <alignment horizontal="left" indent="1"/>
    </xf>
    <xf numFmtId="171" fontId="4" fillId="0" borderId="0" xfId="6" applyNumberFormat="1" applyFont="1" applyBorder="1" applyAlignment="1" applyProtection="1">
      <alignment horizontal="left" indent="1"/>
      <protection locked="0"/>
    </xf>
    <xf numFmtId="0" fontId="0" fillId="0" borderId="0" xfId="0" applyBorder="1"/>
    <xf numFmtId="170" fontId="3" fillId="0" borderId="0" xfId="6" applyFont="1" applyBorder="1"/>
    <xf numFmtId="0" fontId="5" fillId="0" borderId="0" xfId="0" applyFont="1" applyBorder="1"/>
    <xf numFmtId="170" fontId="4" fillId="0" borderId="0" xfId="6" applyFont="1" applyFill="1" applyAlignment="1" applyProtection="1">
      <alignment horizontal="left"/>
    </xf>
    <xf numFmtId="0" fontId="3" fillId="0" borderId="0" xfId="0" applyFont="1"/>
    <xf numFmtId="0" fontId="13" fillId="0" borderId="0" xfId="0" applyFont="1"/>
    <xf numFmtId="3" fontId="3" fillId="0" borderId="0" xfId="0" applyNumberFormat="1" applyFont="1" applyBorder="1"/>
    <xf numFmtId="0" fontId="1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3" fontId="0" fillId="0" borderId="0" xfId="0" applyNumberFormat="1"/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3" fontId="4" fillId="0" borderId="0" xfId="2" applyNumberFormat="1" applyFont="1" applyBorder="1" applyAlignment="1">
      <alignment horizontal="right"/>
    </xf>
    <xf numFmtId="170" fontId="4" fillId="0" borderId="2" xfId="6" applyFont="1" applyBorder="1" applyAlignment="1">
      <alignment horizontal="center"/>
    </xf>
    <xf numFmtId="0" fontId="5" fillId="0" borderId="0" xfId="6" applyNumberFormat="1" applyFont="1" applyBorder="1" applyAlignment="1" applyProtection="1">
      <alignment horizontal="left" indent="1"/>
    </xf>
    <xf numFmtId="170" fontId="5" fillId="0" borderId="2" xfId="6" applyFont="1" applyBorder="1"/>
    <xf numFmtId="0" fontId="6" fillId="0" borderId="2" xfId="0" applyFont="1" applyBorder="1" applyAlignment="1">
      <alignment vertical="center"/>
    </xf>
    <xf numFmtId="170" fontId="4" fillId="0" borderId="3" xfId="6" applyFont="1" applyBorder="1" applyAlignment="1">
      <alignment horizontal="left" indent="1"/>
    </xf>
    <xf numFmtId="1" fontId="5" fillId="0" borderId="2" xfId="6" applyNumberFormat="1" applyFont="1" applyBorder="1"/>
    <xf numFmtId="186" fontId="5" fillId="0" borderId="0" xfId="6" applyNumberFormat="1" applyFont="1" applyBorder="1"/>
    <xf numFmtId="3" fontId="4" fillId="0" borderId="3" xfId="2" applyNumberFormat="1" applyFont="1" applyBorder="1" applyAlignment="1">
      <alignment horizontal="right"/>
    </xf>
    <xf numFmtId="186" fontId="4" fillId="0" borderId="0" xfId="6" applyNumberFormat="1" applyFont="1" applyBorder="1" applyAlignment="1">
      <alignment horizontal="left" indent="1"/>
    </xf>
    <xf numFmtId="186" fontId="4" fillId="0" borderId="0" xfId="6" applyNumberFormat="1" applyFont="1" applyBorder="1" applyAlignment="1" applyProtection="1">
      <alignment horizontal="left" indent="1"/>
    </xf>
    <xf numFmtId="186" fontId="5" fillId="0" borderId="0" xfId="6" applyNumberFormat="1" applyFont="1" applyBorder="1" applyAlignment="1">
      <alignment horizontal="left" indent="1"/>
    </xf>
    <xf numFmtId="186" fontId="4" fillId="0" borderId="0" xfId="6" applyNumberFormat="1" applyFont="1" applyBorder="1" applyAlignment="1" applyProtection="1">
      <alignment horizontal="left" indent="1"/>
      <protection locked="0"/>
    </xf>
    <xf numFmtId="186" fontId="4" fillId="0" borderId="3" xfId="6" applyNumberFormat="1" applyFont="1" applyBorder="1" applyAlignment="1">
      <alignment horizontal="left" indent="1"/>
    </xf>
    <xf numFmtId="170" fontId="5" fillId="0" borderId="1" xfId="6" applyFont="1" applyBorder="1" applyAlignment="1">
      <alignment horizontal="left" indent="1"/>
    </xf>
    <xf numFmtId="175" fontId="3" fillId="0" borderId="0" xfId="6" applyNumberFormat="1" applyFont="1" applyBorder="1" applyAlignment="1">
      <alignment horizontal="right"/>
    </xf>
    <xf numFmtId="0" fontId="13" fillId="0" borderId="0" xfId="0" applyFont="1" applyFill="1"/>
    <xf numFmtId="0" fontId="0" fillId="0" borderId="0" xfId="0" applyFill="1"/>
    <xf numFmtId="9" fontId="0" fillId="0" borderId="0" xfId="7" applyFont="1"/>
    <xf numFmtId="0" fontId="7" fillId="0" borderId="0" xfId="0" applyFont="1" applyAlignment="1">
      <alignment horizontal="center"/>
    </xf>
    <xf numFmtId="3" fontId="0" fillId="0" borderId="0" xfId="0" applyNumberFormat="1" applyBorder="1"/>
    <xf numFmtId="200" fontId="3" fillId="0" borderId="0" xfId="0" applyNumberFormat="1" applyFont="1" applyFill="1" applyBorder="1" applyAlignment="1"/>
    <xf numFmtId="175" fontId="3" fillId="0" borderId="0" xfId="6" applyNumberFormat="1" applyFont="1" applyFill="1" applyBorder="1" applyAlignment="1">
      <alignment horizontal="right"/>
    </xf>
    <xf numFmtId="3" fontId="4" fillId="0" borderId="0" xfId="6" applyNumberFormat="1" applyFont="1" applyBorder="1"/>
    <xf numFmtId="10" fontId="4" fillId="0" borderId="0" xfId="7" applyNumberFormat="1" applyFont="1"/>
    <xf numFmtId="0" fontId="5" fillId="0" borderId="0" xfId="0" applyFont="1" applyBorder="1" applyAlignment="1">
      <alignment horizontal="right"/>
    </xf>
    <xf numFmtId="0" fontId="18" fillId="0" borderId="0" xfId="0" applyFont="1"/>
    <xf numFmtId="3" fontId="5" fillId="0" borderId="0" xfId="0" applyNumberFormat="1" applyFont="1" applyFill="1" applyBorder="1"/>
    <xf numFmtId="188" fontId="3" fillId="0" borderId="0" xfId="2" applyNumberFormat="1" applyFont="1" applyBorder="1" applyAlignment="1"/>
    <xf numFmtId="0" fontId="0" fillId="3" borderId="0" xfId="0" applyFill="1"/>
    <xf numFmtId="0" fontId="10" fillId="3" borderId="0" xfId="0" applyFont="1" applyFill="1"/>
    <xf numFmtId="0" fontId="5" fillId="3" borderId="0" xfId="0" applyFont="1" applyFill="1"/>
    <xf numFmtId="0" fontId="11" fillId="3" borderId="0" xfId="0" applyFont="1" applyFill="1"/>
    <xf numFmtId="170" fontId="5" fillId="3" borderId="0" xfId="1" applyNumberFormat="1" applyFont="1" applyFill="1" applyAlignment="1" applyProtection="1"/>
    <xf numFmtId="170" fontId="5" fillId="3" borderId="0" xfId="1" applyNumberFormat="1" applyFont="1" applyFill="1" applyAlignment="1" applyProtection="1">
      <alignment horizontal="left"/>
    </xf>
    <xf numFmtId="170" fontId="5" fillId="3" borderId="0" xfId="1" applyNumberFormat="1" applyFont="1" applyFill="1" applyBorder="1" applyAlignment="1" applyProtection="1">
      <alignment horizontal="left"/>
    </xf>
    <xf numFmtId="170" fontId="5" fillId="3" borderId="0" xfId="1" applyNumberFormat="1" applyFont="1" applyFill="1" applyBorder="1" applyAlignment="1" applyProtection="1"/>
    <xf numFmtId="176" fontId="5" fillId="3" borderId="0" xfId="1" applyNumberFormat="1" applyFont="1" applyFill="1" applyBorder="1" applyAlignment="1" applyProtection="1"/>
    <xf numFmtId="0" fontId="5" fillId="3" borderId="0" xfId="1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70" fontId="3" fillId="0" borderId="0" xfId="6" applyFont="1" applyBorder="1" applyAlignment="1">
      <alignment horizontal="left" inden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1" fillId="0" borderId="2" xfId="0" applyFont="1" applyFill="1" applyBorder="1" applyAlignment="1">
      <alignment vertical="top" wrapText="1"/>
    </xf>
    <xf numFmtId="0" fontId="3" fillId="0" borderId="0" xfId="0" quotePrefix="1" applyFont="1" applyBorder="1"/>
    <xf numFmtId="170" fontId="3" fillId="0" borderId="0" xfId="6" applyFont="1" applyBorder="1" applyAlignment="1" applyProtection="1">
      <alignment horizontal="left" indent="1"/>
    </xf>
    <xf numFmtId="0" fontId="4" fillId="0" borderId="0" xfId="0" applyFont="1" applyBorder="1" applyAlignment="1">
      <alignment horizontal="center"/>
    </xf>
    <xf numFmtId="170" fontId="5" fillId="0" borderId="0" xfId="6" applyFont="1" applyFill="1" applyBorder="1" applyAlignment="1" applyProtection="1">
      <alignment horizontal="right"/>
    </xf>
    <xf numFmtId="37" fontId="3" fillId="0" borderId="0" xfId="0" applyNumberFormat="1" applyFont="1" applyFill="1" applyBorder="1"/>
    <xf numFmtId="3" fontId="3" fillId="0" borderId="0" xfId="6" applyNumberFormat="1" applyFont="1" applyFill="1" applyBorder="1"/>
    <xf numFmtId="3" fontId="4" fillId="0" borderId="0" xfId="6" applyNumberFormat="1" applyFont="1" applyFill="1" applyBorder="1"/>
    <xf numFmtId="171" fontId="3" fillId="0" borderId="0" xfId="6" applyNumberFormat="1" applyFont="1" applyBorder="1" applyAlignment="1" applyProtection="1">
      <alignment horizontal="left" indent="1"/>
      <protection locked="0"/>
    </xf>
    <xf numFmtId="170" fontId="6" fillId="0" borderId="0" xfId="6" applyFont="1" applyAlignment="1" applyProtection="1">
      <alignment horizontal="left"/>
    </xf>
    <xf numFmtId="170" fontId="7" fillId="0" borderId="0" xfId="6" applyFont="1" applyBorder="1" applyAlignment="1">
      <alignment horizontal="right"/>
    </xf>
    <xf numFmtId="170" fontId="3" fillId="0" borderId="3" xfId="6" applyFont="1" applyBorder="1" applyAlignment="1">
      <alignment horizontal="left" indent="1"/>
    </xf>
    <xf numFmtId="0" fontId="12" fillId="0" borderId="0" xfId="5"/>
    <xf numFmtId="3" fontId="3" fillId="0" borderId="0" xfId="5" applyNumberFormat="1" applyFont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3" fontId="5" fillId="0" borderId="0" xfId="3" applyNumberFormat="1" applyFont="1" applyBorder="1" applyAlignment="1">
      <alignment horizontal="right"/>
    </xf>
    <xf numFmtId="3" fontId="5" fillId="0" borderId="0" xfId="5" applyNumberFormat="1" applyFont="1" applyBorder="1" applyAlignment="1">
      <alignment horizontal="right"/>
    </xf>
    <xf numFmtId="3" fontId="5" fillId="0" borderId="0" xfId="3" applyNumberFormat="1" applyFont="1" applyBorder="1"/>
    <xf numFmtId="3" fontId="3" fillId="0" borderId="0" xfId="3" applyNumberFormat="1" applyFont="1" applyBorder="1"/>
    <xf numFmtId="3" fontId="3" fillId="0" borderId="3" xfId="3" applyNumberFormat="1" applyFont="1" applyBorder="1" applyAlignment="1">
      <alignment horizontal="right"/>
    </xf>
    <xf numFmtId="3" fontId="3" fillId="0" borderId="3" xfId="5" applyNumberFormat="1" applyFont="1" applyBorder="1" applyAlignment="1">
      <alignment horizontal="right"/>
    </xf>
    <xf numFmtId="3" fontId="3" fillId="0" borderId="3" xfId="3" applyNumberFormat="1" applyFont="1" applyBorder="1"/>
    <xf numFmtId="171" fontId="3" fillId="0" borderId="0" xfId="6" applyNumberFormat="1" applyFont="1" applyBorder="1" applyProtection="1">
      <protection locked="0"/>
    </xf>
    <xf numFmtId="37" fontId="3" fillId="0" borderId="0" xfId="5" applyNumberFormat="1" applyFont="1" applyFill="1" applyBorder="1" applyProtection="1">
      <protection locked="0"/>
    </xf>
    <xf numFmtId="0" fontId="3" fillId="0" borderId="0" xfId="5" applyFont="1" applyAlignment="1">
      <alignment horizontal="right"/>
    </xf>
    <xf numFmtId="3" fontId="7" fillId="0" borderId="0" xfId="5" applyNumberFormat="1" applyFont="1" applyBorder="1" applyAlignment="1" applyProtection="1">
      <alignment horizontal="right"/>
    </xf>
    <xf numFmtId="0" fontId="5" fillId="0" borderId="2" xfId="5" applyFont="1" applyBorder="1" applyAlignment="1" applyProtection="1">
      <alignment horizontal="right"/>
    </xf>
    <xf numFmtId="186" fontId="3" fillId="0" borderId="0" xfId="5" applyNumberFormat="1" applyFont="1" applyBorder="1"/>
    <xf numFmtId="186" fontId="3" fillId="0" borderId="0" xfId="6" applyNumberFormat="1" applyFont="1" applyBorder="1"/>
    <xf numFmtId="186" fontId="3" fillId="0" borderId="0" xfId="5" applyNumberFormat="1" applyFont="1" applyBorder="1" applyAlignment="1">
      <alignment horizontal="right"/>
    </xf>
    <xf numFmtId="186" fontId="5" fillId="0" borderId="0" xfId="5" applyNumberFormat="1" applyFont="1" applyBorder="1"/>
    <xf numFmtId="186" fontId="3" fillId="0" borderId="3" xfId="5" applyNumberFormat="1" applyFont="1" applyBorder="1"/>
    <xf numFmtId="186" fontId="3" fillId="0" borderId="3" xfId="6" applyNumberFormat="1" applyFont="1" applyBorder="1"/>
    <xf numFmtId="170" fontId="3" fillId="0" borderId="4" xfId="6" applyFont="1" applyBorder="1" applyAlignment="1" applyProtection="1">
      <alignment horizontal="left"/>
    </xf>
    <xf numFmtId="175" fontId="3" fillId="0" borderId="0" xfId="6" applyNumberFormat="1" applyFont="1" applyBorder="1"/>
    <xf numFmtId="0" fontId="3" fillId="0" borderId="0" xfId="5" applyFont="1" applyBorder="1"/>
    <xf numFmtId="0" fontId="12" fillId="0" borderId="0" xfId="5" applyFont="1"/>
    <xf numFmtId="175" fontId="9" fillId="0" borderId="0" xfId="6" applyNumberFormat="1" applyFont="1" applyBorder="1"/>
    <xf numFmtId="0" fontId="14" fillId="0" borderId="0" xfId="5" applyFont="1"/>
    <xf numFmtId="0" fontId="12" fillId="0" borderId="0" xfId="5" applyBorder="1"/>
    <xf numFmtId="3" fontId="7" fillId="0" borderId="0" xfId="3" applyNumberFormat="1" applyFont="1" applyBorder="1"/>
    <xf numFmtId="174" fontId="3" fillId="0" borderId="0" xfId="6" applyNumberFormat="1" applyFont="1" applyBorder="1"/>
    <xf numFmtId="3" fontId="3" fillId="0" borderId="0" xfId="5" applyNumberFormat="1" applyFont="1" applyBorder="1"/>
    <xf numFmtId="3" fontId="3" fillId="0" borderId="3" xfId="5" applyNumberFormat="1" applyFont="1" applyBorder="1"/>
    <xf numFmtId="170" fontId="3" fillId="0" borderId="0" xfId="6" applyFont="1" applyFill="1" applyBorder="1"/>
    <xf numFmtId="3" fontId="7" fillId="0" borderId="0" xfId="3" applyNumberFormat="1" applyFont="1"/>
    <xf numFmtId="0" fontId="3" fillId="0" borderId="0" xfId="5" applyFont="1"/>
    <xf numFmtId="170" fontId="5" fillId="0" borderId="5" xfId="6" applyFont="1" applyBorder="1" applyAlignment="1">
      <alignment horizontal="left" indent="1"/>
    </xf>
    <xf numFmtId="186" fontId="3" fillId="0" borderId="0" xfId="5" applyNumberFormat="1" applyFont="1" applyFill="1" applyBorder="1"/>
    <xf numFmtId="186" fontId="3" fillId="0" borderId="0" xfId="3" applyNumberFormat="1" applyFont="1" applyBorder="1"/>
    <xf numFmtId="186" fontId="5" fillId="0" borderId="0" xfId="5" applyNumberFormat="1" applyFont="1" applyFill="1" applyBorder="1"/>
    <xf numFmtId="186" fontId="5" fillId="0" borderId="0" xfId="3" applyNumberFormat="1" applyFont="1" applyBorder="1"/>
    <xf numFmtId="186" fontId="3" fillId="0" borderId="0" xfId="3" applyNumberFormat="1" applyFont="1" applyBorder="1" applyAlignment="1">
      <alignment horizontal="right"/>
    </xf>
    <xf numFmtId="186" fontId="3" fillId="0" borderId="3" xfId="5" applyNumberFormat="1" applyFont="1" applyFill="1" applyBorder="1"/>
    <xf numFmtId="170" fontId="7" fillId="0" borderId="3" xfId="6" applyFont="1" applyBorder="1" applyAlignment="1">
      <alignment horizontal="right"/>
    </xf>
    <xf numFmtId="37" fontId="3" fillId="0" borderId="0" xfId="5" applyNumberFormat="1" applyFont="1" applyFill="1" applyBorder="1" applyAlignment="1" applyProtection="1">
      <alignment horizontal="right"/>
      <protection locked="0"/>
    </xf>
    <xf numFmtId="188" fontId="3" fillId="0" borderId="0" xfId="4" applyNumberFormat="1" applyFont="1" applyBorder="1" applyAlignment="1"/>
    <xf numFmtId="209" fontId="3" fillId="0" borderId="0" xfId="7" applyNumberFormat="1" applyFont="1" applyBorder="1"/>
    <xf numFmtId="211" fontId="3" fillId="0" borderId="0" xfId="7" applyNumberFormat="1" applyFont="1" applyBorder="1"/>
    <xf numFmtId="0" fontId="16" fillId="0" borderId="0" xfId="0" applyFont="1" applyFill="1"/>
    <xf numFmtId="0" fontId="16" fillId="4" borderId="0" xfId="0" applyFont="1" applyFill="1" applyAlignment="1">
      <alignment horizontal="right"/>
    </xf>
    <xf numFmtId="3" fontId="3" fillId="0" borderId="0" xfId="5" applyNumberFormat="1" applyFont="1" applyBorder="1" applyAlignment="1">
      <alignment wrapText="1"/>
    </xf>
    <xf numFmtId="186" fontId="3" fillId="0" borderId="3" xfId="3" applyNumberFormat="1" applyFont="1" applyBorder="1"/>
    <xf numFmtId="170" fontId="4" fillId="0" borderId="0" xfId="6" applyFont="1" applyBorder="1" applyAlignment="1">
      <alignment horizontal="center"/>
    </xf>
    <xf numFmtId="3" fontId="17" fillId="0" borderId="0" xfId="0" applyNumberFormat="1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175" fontId="4" fillId="0" borderId="0" xfId="6" applyNumberFormat="1" applyFont="1" applyBorder="1"/>
    <xf numFmtId="0" fontId="16" fillId="3" borderId="0" xfId="0" applyFont="1" applyFill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3" fillId="0" borderId="5" xfId="5" applyNumberFormat="1" applyFont="1" applyFill="1" applyBorder="1"/>
    <xf numFmtId="188" fontId="3" fillId="0" borderId="1" xfId="3" applyNumberFormat="1" applyFont="1" applyFill="1" applyBorder="1"/>
    <xf numFmtId="3" fontId="5" fillId="0" borderId="0" xfId="5" applyNumberFormat="1" applyFont="1" applyFill="1" applyBorder="1"/>
    <xf numFmtId="170" fontId="3" fillId="0" borderId="0" xfId="6" applyFont="1" applyFill="1" applyBorder="1" applyAlignment="1" applyProtection="1">
      <alignment horizontal="left" indent="1"/>
    </xf>
    <xf numFmtId="3" fontId="19" fillId="0" borderId="0" xfId="0" applyNumberFormat="1" applyFont="1" applyBorder="1" applyAlignment="1">
      <alignment horizontal="right" vertical="center" wrapText="1" indent="1"/>
    </xf>
    <xf numFmtId="3" fontId="20" fillId="0" borderId="0" xfId="0" applyNumberFormat="1" applyFont="1" applyBorder="1" applyAlignment="1">
      <alignment horizontal="right" vertical="center" wrapText="1" indent="1"/>
    </xf>
    <xf numFmtId="1" fontId="20" fillId="0" borderId="0" xfId="0" applyNumberFormat="1" applyFont="1" applyBorder="1" applyAlignment="1">
      <alignment horizontal="right" vertical="center" wrapText="1" indent="1"/>
    </xf>
    <xf numFmtId="206" fontId="17" fillId="2" borderId="0" xfId="0" applyNumberFormat="1" applyFont="1" applyFill="1" applyAlignment="1"/>
    <xf numFmtId="0" fontId="5" fillId="4" borderId="0" xfId="0" applyFont="1" applyFill="1"/>
    <xf numFmtId="9" fontId="4" fillId="0" borderId="0" xfId="7" applyFont="1"/>
    <xf numFmtId="0" fontId="5" fillId="0" borderId="3" xfId="6" applyNumberFormat="1" applyFont="1" applyBorder="1" applyAlignment="1" applyProtection="1">
      <alignment horizontal="left" indent="1"/>
    </xf>
    <xf numFmtId="37" fontId="3" fillId="0" borderId="3" xfId="0" applyNumberFormat="1" applyFont="1" applyFill="1" applyBorder="1"/>
    <xf numFmtId="200" fontId="3" fillId="0" borderId="3" xfId="0" applyNumberFormat="1" applyFont="1" applyFill="1" applyBorder="1" applyAlignment="1"/>
    <xf numFmtId="3" fontId="3" fillId="0" borderId="3" xfId="6" applyNumberFormat="1" applyFont="1" applyFill="1" applyBorder="1"/>
    <xf numFmtId="175" fontId="3" fillId="0" borderId="3" xfId="6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/>
    <xf numFmtId="0" fontId="8" fillId="3" borderId="0" xfId="1" applyFill="1" applyAlignment="1" applyProtection="1">
      <alignment horizontal="left"/>
    </xf>
  </cellXfs>
  <cellStyles count="9">
    <cellStyle name="Lien hypertexte" xfId="1" builtinId="8"/>
    <cellStyle name="Milliers" xfId="2" builtinId="3"/>
    <cellStyle name="Milliers 2" xfId="3"/>
    <cellStyle name="Milliers 3" xfId="4"/>
    <cellStyle name="Normal" xfId="0" builtinId="0"/>
    <cellStyle name="Normal 2" xfId="5"/>
    <cellStyle name="Normal_Graphiques" xfId="6"/>
    <cellStyle name="Pourcentage" xfId="7" builtinId="5"/>
    <cellStyle name="Pourcentage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Infrastructure téléphonique en Suisse, évolution 1990-2016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192560845506126E-2"/>
          <c:y val="0.14774866002060164"/>
          <c:w val="0.86449427998715356"/>
          <c:h val="0.74425918489678811"/>
        </c:manualLayout>
      </c:layout>
      <c:barChart>
        <c:barDir val="col"/>
        <c:grouping val="clustered"/>
        <c:varyColors val="0"/>
        <c:ser>
          <c:idx val="0"/>
          <c:order val="0"/>
          <c:tx>
            <c:v>Raccordements fixes PSTN/ISDN</c:v>
          </c:tx>
          <c:invertIfNegative val="0"/>
          <c:cat>
            <c:strRef>
              <c:f>Graph_1!$B$5:$B$31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2016p</c:v>
                </c:pt>
              </c:strCache>
            </c:strRef>
          </c:cat>
          <c:val>
            <c:numRef>
              <c:f>Graph_1!$D$5:$D$31</c:f>
              <c:numCache>
                <c:formatCode>#,###,##0.0__;\-#,###,##0.0__;\-__;@__\ </c:formatCode>
                <c:ptCount val="27"/>
                <c:pt idx="0">
                  <c:v>58.4</c:v>
                </c:pt>
                <c:pt idx="1">
                  <c:v>59.6</c:v>
                </c:pt>
                <c:pt idx="2">
                  <c:v>60.6</c:v>
                </c:pt>
                <c:pt idx="3">
                  <c:v>61.2</c:v>
                </c:pt>
                <c:pt idx="4">
                  <c:v>60.7</c:v>
                </c:pt>
                <c:pt idx="5">
                  <c:v>62.1</c:v>
                </c:pt>
                <c:pt idx="6">
                  <c:v>60.6</c:v>
                </c:pt>
                <c:pt idx="7">
                  <c:v>60.353993150110654</c:v>
                </c:pt>
                <c:pt idx="8">
                  <c:v>59.993034359195441</c:v>
                </c:pt>
                <c:pt idx="9">
                  <c:v>57.968154960803652</c:v>
                </c:pt>
                <c:pt idx="10">
                  <c:v>57.024634042910563</c:v>
                </c:pt>
                <c:pt idx="11">
                  <c:v>56.5</c:v>
                </c:pt>
                <c:pt idx="12">
                  <c:v>55.7</c:v>
                </c:pt>
                <c:pt idx="13">
                  <c:v>54.5</c:v>
                </c:pt>
                <c:pt idx="14">
                  <c:v>53.1</c:v>
                </c:pt>
                <c:pt idx="15">
                  <c:v>51.4</c:v>
                </c:pt>
                <c:pt idx="16">
                  <c:v>50.1</c:v>
                </c:pt>
                <c:pt idx="17">
                  <c:v>48.7</c:v>
                </c:pt>
                <c:pt idx="18">
                  <c:v>47.2</c:v>
                </c:pt>
                <c:pt idx="19">
                  <c:v>44.9</c:v>
                </c:pt>
                <c:pt idx="20">
                  <c:v>41.464490947676367</c:v>
                </c:pt>
                <c:pt idx="21">
                  <c:v>39.501213119287968</c:v>
                </c:pt>
                <c:pt idx="22">
                  <c:v>37.188727593884884</c:v>
                </c:pt>
                <c:pt idx="23">
                  <c:v>34.986561430118883</c:v>
                </c:pt>
                <c:pt idx="24">
                  <c:v>32.978418887097391</c:v>
                </c:pt>
                <c:pt idx="25">
                  <c:v>31.111946666833191</c:v>
                </c:pt>
                <c:pt idx="26">
                  <c:v>27.691349300140743</c:v>
                </c:pt>
              </c:numCache>
            </c:numRef>
          </c:val>
        </c:ser>
        <c:ser>
          <c:idx val="1"/>
          <c:order val="1"/>
          <c:tx>
            <c:v>Clients de la téléphonie mobile</c:v>
          </c:tx>
          <c:invertIfNegative val="0"/>
          <c:cat>
            <c:strRef>
              <c:f>Graph_1!$B$5:$B$31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2016p</c:v>
                </c:pt>
              </c:strCache>
            </c:strRef>
          </c:cat>
          <c:val>
            <c:numRef>
              <c:f>Graph_1!$F$5:$F$31</c:f>
              <c:numCache>
                <c:formatCode>0.0_)</c:formatCode>
                <c:ptCount val="27"/>
                <c:pt idx="0">
                  <c:v>1.82018922852984</c:v>
                </c:pt>
                <c:pt idx="1">
                  <c:v>2.5286498811415625</c:v>
                </c:pt>
                <c:pt idx="2">
                  <c:v>3.1004252865277877</c:v>
                </c:pt>
                <c:pt idx="3">
                  <c:v>3.6973218473309366</c:v>
                </c:pt>
                <c:pt idx="4">
                  <c:v>4.7427453479931305</c:v>
                </c:pt>
                <c:pt idx="5">
                  <c:v>6.3540974093063989</c:v>
                </c:pt>
                <c:pt idx="6">
                  <c:v>9.3716864943169966</c:v>
                </c:pt>
                <c:pt idx="7">
                  <c:v>14.698011984947041</c:v>
                </c:pt>
                <c:pt idx="8">
                  <c:v>23.789802275582232</c:v>
                </c:pt>
                <c:pt idx="9">
                  <c:v>42.617161305376186</c:v>
                </c:pt>
                <c:pt idx="10">
                  <c:v>64.34344569288389</c:v>
                </c:pt>
                <c:pt idx="11">
                  <c:v>72.819298000000003</c:v>
                </c:pt>
                <c:pt idx="12">
                  <c:v>78.400000000000006</c:v>
                </c:pt>
                <c:pt idx="13">
                  <c:v>84</c:v>
                </c:pt>
                <c:pt idx="14">
                  <c:v>84.6</c:v>
                </c:pt>
                <c:pt idx="15">
                  <c:v>91.6</c:v>
                </c:pt>
                <c:pt idx="16" formatCode="_ * #,##0.0_ ;_ * \-#,##0.0_ ;_ * &quot;-&quot;??_ ;_ @_ ">
                  <c:v>99.1</c:v>
                </c:pt>
                <c:pt idx="17" formatCode="_ * #,##0.0_ ;_ * \-#,##0.0_ ;_ * &quot;-&quot;??_ ;_ @_ ">
                  <c:v>108.1</c:v>
                </c:pt>
                <c:pt idx="18">
                  <c:v>115.5</c:v>
                </c:pt>
                <c:pt idx="19">
                  <c:v>119.7</c:v>
                </c:pt>
                <c:pt idx="20">
                  <c:v>122.6</c:v>
                </c:pt>
                <c:pt idx="21">
                  <c:v>126.76181936971668</c:v>
                </c:pt>
                <c:pt idx="22">
                  <c:v>131.37135997810699</c:v>
                </c:pt>
                <c:pt idx="23">
                  <c:v>133.03666959841297</c:v>
                </c:pt>
                <c:pt idx="24">
                  <c:v>141.9</c:v>
                </c:pt>
                <c:pt idx="25">
                  <c:v>135.50172052158211</c:v>
                </c:pt>
                <c:pt idx="26">
                  <c:v>133.52382253208307</c:v>
                </c:pt>
              </c:numCache>
            </c:numRef>
          </c:val>
        </c:ser>
        <c:ser>
          <c:idx val="2"/>
          <c:order val="2"/>
          <c:tx>
            <c:v>Clients avec accès VoIP</c:v>
          </c:tx>
          <c:invertIfNegative val="0"/>
          <c:cat>
            <c:strRef>
              <c:f>Graph_1!$B$5:$B$31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2016p</c:v>
                </c:pt>
              </c:strCache>
            </c:strRef>
          </c:cat>
          <c:val>
            <c:numRef>
              <c:f>Graph_1!$H$5:$H$31</c:f>
              <c:numCache>
                <c:formatCode>#,##0_);\(#,##0\)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0.0_)">
                  <c:v>1.4411130150333737</c:v>
                </c:pt>
                <c:pt idx="15" formatCode="0.0_)">
                  <c:v>2.7938118235804508</c:v>
                </c:pt>
                <c:pt idx="16" formatCode="_ * #,##0.0_ ;_ * \-#,##0.0_ ;_ * &quot;-&quot;??_ ;_ @_ ">
                  <c:v>3.8192031977672949</c:v>
                </c:pt>
                <c:pt idx="17" formatCode="_ * #,##0.0_ ;_ * \-#,##0.0_ ;_ * &quot;-&quot;??_ ;_ @_ ">
                  <c:v>4.8639269353475489</c:v>
                </c:pt>
                <c:pt idx="18" formatCode="0.0_)">
                  <c:v>5.587354528570776</c:v>
                </c:pt>
                <c:pt idx="19" formatCode="0.0_)">
                  <c:v>6.0093200370006645</c:v>
                </c:pt>
                <c:pt idx="20" formatCode="0.0_)">
                  <c:v>6.7398471233145463</c:v>
                </c:pt>
                <c:pt idx="21" formatCode="0.0_)">
                  <c:v>8.4906687424305396</c:v>
                </c:pt>
                <c:pt idx="22" formatCode="0.0_)">
                  <c:v>9.3212673060417206</c:v>
                </c:pt>
                <c:pt idx="23" formatCode="0.0_)">
                  <c:v>9.6252889105169501</c:v>
                </c:pt>
                <c:pt idx="24" formatCode="0.0_)">
                  <c:v>11.1</c:v>
                </c:pt>
                <c:pt idx="25" formatCode="0.0_)">
                  <c:v>11.74219052287668</c:v>
                </c:pt>
                <c:pt idx="26" formatCode="0.0_)">
                  <c:v>12.620710132964351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87894344"/>
        <c:axId val="687893560"/>
      </c:barChart>
      <c:catAx>
        <c:axId val="687894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7893560"/>
        <c:crosses val="autoZero"/>
        <c:auto val="1"/>
        <c:lblAlgn val="ctr"/>
        <c:lblOffset val="100"/>
        <c:tickLblSkip val="1"/>
        <c:noMultiLvlLbl val="0"/>
      </c:catAx>
      <c:valAx>
        <c:axId val="687893560"/>
        <c:scaling>
          <c:orientation val="minMax"/>
          <c:max val="150"/>
        </c:scaling>
        <c:delete val="0"/>
        <c:axPos val="l"/>
        <c:majorGridlines/>
        <c:numFmt formatCode="#,###,##0.0__;\-#,###,##0.0__;\-__;@__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789434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12445895667069121"/>
          <c:y val="0.18055582766057171"/>
          <c:w val="0.39285740236052963"/>
          <c:h val="0.1975311618850698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Abonnés au téléphone mobile pour 100 habitants, comparaison internationale, évolution 1990-2016</a:t>
            </a:r>
          </a:p>
        </c:rich>
      </c:tx>
      <c:layout>
        <c:manualLayout>
          <c:xMode val="edge"/>
          <c:yMode val="edge"/>
          <c:x val="7.1998050533818678E-2"/>
          <c:y val="1.42602495543672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795178366989436E-2"/>
          <c:y val="8.7219266625140998E-2"/>
          <c:w val="0.82863090000129713"/>
          <c:h val="0.84195903603725331"/>
        </c:manualLayout>
      </c:layout>
      <c:lineChart>
        <c:grouping val="standard"/>
        <c:varyColors val="0"/>
        <c:ser>
          <c:idx val="0"/>
          <c:order val="0"/>
          <c:tx>
            <c:strRef>
              <c:f>Graph_2!$A$8</c:f>
              <c:strCache>
                <c:ptCount val="1"/>
                <c:pt idx="0">
                  <c:v>Finlande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Graph_2!$B$8:$AB$8</c:f>
              <c:numCache>
                <c:formatCode>0.0</c:formatCode>
                <c:ptCount val="27"/>
                <c:pt idx="0">
                  <c:v>5.1711901947277799</c:v>
                </c:pt>
                <c:pt idx="1">
                  <c:v>6.3707871291882201</c:v>
                </c:pt>
                <c:pt idx="2">
                  <c:v>7.6669080485840997</c:v>
                </c:pt>
                <c:pt idx="3">
                  <c:v>9.6646721848318595</c:v>
                </c:pt>
                <c:pt idx="4">
                  <c:v>13.2815321501095</c:v>
                </c:pt>
                <c:pt idx="5">
                  <c:v>20.342407935826799</c:v>
                </c:pt>
                <c:pt idx="6">
                  <c:v>29.301538171615</c:v>
                </c:pt>
                <c:pt idx="7">
                  <c:v>42.067244986388197</c:v>
                </c:pt>
                <c:pt idx="8">
                  <c:v>55.227217730863501</c:v>
                </c:pt>
                <c:pt idx="9">
                  <c:v>63.379911632247598</c:v>
                </c:pt>
                <c:pt idx="10">
                  <c:v>72.030096888195501</c:v>
                </c:pt>
                <c:pt idx="11">
                  <c:v>80.480366514851596</c:v>
                </c:pt>
                <c:pt idx="12">
                  <c:v>86.856673869513003</c:v>
                </c:pt>
                <c:pt idx="13">
                  <c:v>91.059505913148001</c:v>
                </c:pt>
                <c:pt idx="14">
                  <c:v>95.403129865311001</c:v>
                </c:pt>
                <c:pt idx="15">
                  <c:v>100.450444955443</c:v>
                </c:pt>
                <c:pt idx="16">
                  <c:v>107.63471851812599</c:v>
                </c:pt>
                <c:pt idx="17">
                  <c:v>114.88473452084099</c:v>
                </c:pt>
                <c:pt idx="18">
                  <c:v>128.42456899266799</c:v>
                </c:pt>
                <c:pt idx="19">
                  <c:v>144.08879462612401</c:v>
                </c:pt>
                <c:pt idx="20">
                  <c:v>156.30551151118399</c:v>
                </c:pt>
                <c:pt idx="21">
                  <c:v>165.89090093975199</c:v>
                </c:pt>
                <c:pt idx="22">
                  <c:v>172.32242931729601</c:v>
                </c:pt>
                <c:pt idx="23">
                  <c:v>136.57867399342101</c:v>
                </c:pt>
                <c:pt idx="24">
                  <c:v>139.66389620495801</c:v>
                </c:pt>
                <c:pt idx="25">
                  <c:v>135.446852648944</c:v>
                </c:pt>
                <c:pt idx="26">
                  <c:v>134.47537879790599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Graph_2!$A$5</c:f>
              <c:strCache>
                <c:ptCount val="1"/>
                <c:pt idx="0">
                  <c:v>Autriche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Graph_2!$B$5:$AB$5</c:f>
              <c:numCache>
                <c:formatCode>0.0</c:formatCode>
                <c:ptCount val="27"/>
                <c:pt idx="0">
                  <c:v>0.96086037016162096</c:v>
                </c:pt>
                <c:pt idx="1">
                  <c:v>1.4935991842035301</c:v>
                </c:pt>
                <c:pt idx="2">
                  <c:v>2.2117307027127802</c:v>
                </c:pt>
                <c:pt idx="3">
                  <c:v>2.8054988840069699</c:v>
                </c:pt>
                <c:pt idx="4">
                  <c:v>3.5045491907825701</c:v>
                </c:pt>
                <c:pt idx="5">
                  <c:v>4.8029697301515801</c:v>
                </c:pt>
                <c:pt idx="6">
                  <c:v>7.4751181276371499</c:v>
                </c:pt>
                <c:pt idx="7">
                  <c:v>14.470701975661999</c:v>
                </c:pt>
                <c:pt idx="8">
                  <c:v>28.628860023490901</c:v>
                </c:pt>
                <c:pt idx="9">
                  <c:v>53.077876277044901</c:v>
                </c:pt>
                <c:pt idx="10">
                  <c:v>76.269328857336603</c:v>
                </c:pt>
                <c:pt idx="11">
                  <c:v>81.260311276312393</c:v>
                </c:pt>
                <c:pt idx="12">
                  <c:v>83.244725156466998</c:v>
                </c:pt>
                <c:pt idx="13">
                  <c:v>89.335695640629297</c:v>
                </c:pt>
                <c:pt idx="14">
                  <c:v>97.544816973481701</c:v>
                </c:pt>
                <c:pt idx="15">
                  <c:v>105.175585572507</c:v>
                </c:pt>
                <c:pt idx="16">
                  <c:v>112.124675003349</c:v>
                </c:pt>
                <c:pt idx="17">
                  <c:v>119.25698279592901</c:v>
                </c:pt>
                <c:pt idx="18">
                  <c:v>129.65515158061001</c:v>
                </c:pt>
                <c:pt idx="19">
                  <c:v>136.57900995387899</c:v>
                </c:pt>
                <c:pt idx="20">
                  <c:v>145.69281988268401</c:v>
                </c:pt>
                <c:pt idx="21">
                  <c:v>154.42603899730699</c:v>
                </c:pt>
                <c:pt idx="22">
                  <c:v>160.539738665691</c:v>
                </c:pt>
                <c:pt idx="23">
                  <c:v>156.230411605688</c:v>
                </c:pt>
                <c:pt idx="24">
                  <c:v>151.91125147467901</c:v>
                </c:pt>
                <c:pt idx="25">
                  <c:v>157.408263680185</c:v>
                </c:pt>
                <c:pt idx="26">
                  <c:v>166.13891075744201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Graph_2!$A$6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Graph_2!$B$6:$AB$6</c:f>
              <c:numCache>
                <c:formatCode>0.0</c:formatCode>
                <c:ptCount val="27"/>
                <c:pt idx="0">
                  <c:v>0.46804738180893002</c:v>
                </c:pt>
                <c:pt idx="1">
                  <c:v>0.99902417499554697</c:v>
                </c:pt>
                <c:pt idx="2">
                  <c:v>1.3762328005173901</c:v>
                </c:pt>
                <c:pt idx="3">
                  <c:v>2.1202063520569099</c:v>
                </c:pt>
                <c:pt idx="4">
                  <c:v>3.9322903834241201</c:v>
                </c:pt>
                <c:pt idx="5">
                  <c:v>6.8864344456115703</c:v>
                </c:pt>
                <c:pt idx="6">
                  <c:v>11.2790718648119</c:v>
                </c:pt>
                <c:pt idx="7">
                  <c:v>20.6336734143737</c:v>
                </c:pt>
                <c:pt idx="8">
                  <c:v>36.040265255930102</c:v>
                </c:pt>
                <c:pt idx="9">
                  <c:v>53.269812797471197</c:v>
                </c:pt>
                <c:pt idx="10">
                  <c:v>74.133887246333899</c:v>
                </c:pt>
                <c:pt idx="11">
                  <c:v>89.590544150405805</c:v>
                </c:pt>
                <c:pt idx="12">
                  <c:v>94.258492611925405</c:v>
                </c:pt>
                <c:pt idx="13">
                  <c:v>98.102542680697496</c:v>
                </c:pt>
                <c:pt idx="14">
                  <c:v>107.69376622829201</c:v>
                </c:pt>
                <c:pt idx="15">
                  <c:v>121.86422263281101</c:v>
                </c:pt>
                <c:pt idx="16">
                  <c:v>136.12111295538801</c:v>
                </c:pt>
                <c:pt idx="17">
                  <c:v>150.96282699457601</c:v>
                </c:pt>
                <c:pt idx="18">
                  <c:v>150.88564584654901</c:v>
                </c:pt>
                <c:pt idx="19">
                  <c:v>149.50583950791099</c:v>
                </c:pt>
                <c:pt idx="20">
                  <c:v>154.797008800909</c:v>
                </c:pt>
                <c:pt idx="21">
                  <c:v>158.145882953795</c:v>
                </c:pt>
                <c:pt idx="22">
                  <c:v>159.62761547900999</c:v>
                </c:pt>
                <c:pt idx="23">
                  <c:v>158.81729312362401</c:v>
                </c:pt>
                <c:pt idx="24">
                  <c:v>147.231503522895</c:v>
                </c:pt>
                <c:pt idx="25">
                  <c:v>143.42174125470501</c:v>
                </c:pt>
                <c:pt idx="26">
                  <c:v>140.42549579986701</c:v>
                </c:pt>
              </c:numCache>
            </c:numRef>
          </c:val>
          <c:smooth val="0"/>
        </c:ser>
        <c:ser>
          <c:idx val="3"/>
          <c:order val="3"/>
          <c:tx>
            <c:v>Suisse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Graph_2!$B$4:$AB$4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Graph_2!$B$7:$AB$7</c:f>
              <c:numCache>
                <c:formatCode>0.0</c:formatCode>
                <c:ptCount val="27"/>
                <c:pt idx="0">
                  <c:v>1.87366645090142</c:v>
                </c:pt>
                <c:pt idx="1">
                  <c:v>2.5898683901100799</c:v>
                </c:pt>
                <c:pt idx="2">
                  <c:v>3.15607762981521</c:v>
                </c:pt>
                <c:pt idx="3">
                  <c:v>3.7400838860426999</c:v>
                </c:pt>
                <c:pt idx="4">
                  <c:v>4.7725816323891603</c:v>
                </c:pt>
                <c:pt idx="5">
                  <c:v>6.3725854854509896</c:v>
                </c:pt>
                <c:pt idx="6">
                  <c:v>9.3873576714257005</c:v>
                </c:pt>
                <c:pt idx="7">
                  <c:v>14.7299446445335</c:v>
                </c:pt>
                <c:pt idx="8">
                  <c:v>23.8780319968848</c:v>
                </c:pt>
                <c:pt idx="9">
                  <c:v>42.841377516827201</c:v>
                </c:pt>
                <c:pt idx="10">
                  <c:v>64.733327276601898</c:v>
                </c:pt>
                <c:pt idx="11">
                  <c:v>73.266907223839397</c:v>
                </c:pt>
                <c:pt idx="12">
                  <c:v>79.214172290838206</c:v>
                </c:pt>
                <c:pt idx="13">
                  <c:v>84.907846382238404</c:v>
                </c:pt>
                <c:pt idx="14">
                  <c:v>85.433727677638402</c:v>
                </c:pt>
                <c:pt idx="15">
                  <c:v>92.247194074784403</c:v>
                </c:pt>
                <c:pt idx="16">
                  <c:v>99.385071196619904</c:v>
                </c:pt>
                <c:pt idx="17">
                  <c:v>108.515486115003</c:v>
                </c:pt>
                <c:pt idx="18">
                  <c:v>116.250279953305</c:v>
                </c:pt>
                <c:pt idx="19">
                  <c:v>120.40371092095199</c:v>
                </c:pt>
                <c:pt idx="20">
                  <c:v>123.160910865083</c:v>
                </c:pt>
                <c:pt idx="21">
                  <c:v>127.383212047706</c:v>
                </c:pt>
                <c:pt idx="22">
                  <c:v>132.05637232805299</c:v>
                </c:pt>
                <c:pt idx="23">
                  <c:v>136.77723963840299</c:v>
                </c:pt>
                <c:pt idx="24">
                  <c:v>136.67739819188699</c:v>
                </c:pt>
                <c:pt idx="25">
                  <c:v>136.46974428938901</c:v>
                </c:pt>
                <c:pt idx="26">
                  <c:v>135.61963041084601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Graph_2!$A$10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Graph_2!$B$10:$AB$10</c:f>
              <c:numCache>
                <c:formatCode>0.0</c:formatCode>
                <c:ptCount val="27"/>
                <c:pt idx="0">
                  <c:v>0.53054527092428605</c:v>
                </c:pt>
                <c:pt idx="1">
                  <c:v>0.767014891427375</c:v>
                </c:pt>
                <c:pt idx="2">
                  <c:v>1.09926043612032</c:v>
                </c:pt>
                <c:pt idx="3">
                  <c:v>1.42004374655138</c:v>
                </c:pt>
                <c:pt idx="4">
                  <c:v>2.0955568710633199</c:v>
                </c:pt>
                <c:pt idx="5">
                  <c:v>3.4954604409857302</c:v>
                </c:pt>
                <c:pt idx="6">
                  <c:v>6.54858839891783</c:v>
                </c:pt>
                <c:pt idx="7">
                  <c:v>11.004051439229899</c:v>
                </c:pt>
                <c:pt idx="8">
                  <c:v>21.360151467759799</c:v>
                </c:pt>
                <c:pt idx="9">
                  <c:v>42.766521872712403</c:v>
                </c:pt>
                <c:pt idx="10">
                  <c:v>67.812691698534806</c:v>
                </c:pt>
                <c:pt idx="11">
                  <c:v>76.488001979158398</c:v>
                </c:pt>
                <c:pt idx="12">
                  <c:v>75.425273874779606</c:v>
                </c:pt>
                <c:pt idx="13">
                  <c:v>81.815272642888004</c:v>
                </c:pt>
                <c:pt idx="14">
                  <c:v>91.237703561796707</c:v>
                </c:pt>
                <c:pt idx="15">
                  <c:v>97.127744760505905</c:v>
                </c:pt>
                <c:pt idx="16">
                  <c:v>105.619183609388</c:v>
                </c:pt>
                <c:pt idx="17">
                  <c:v>117.28503480662199</c:v>
                </c:pt>
                <c:pt idx="18">
                  <c:v>124.98036105128</c:v>
                </c:pt>
                <c:pt idx="19">
                  <c:v>121.663286694834</c:v>
                </c:pt>
                <c:pt idx="20">
                  <c:v>115.43015049493999</c:v>
                </c:pt>
                <c:pt idx="21">
                  <c:v>118.979142583501</c:v>
                </c:pt>
                <c:pt idx="22">
                  <c:v>117.966846751033</c:v>
                </c:pt>
                <c:pt idx="23">
                  <c:v>116.15689480703401</c:v>
                </c:pt>
                <c:pt idx="24">
                  <c:v>116.423407687313</c:v>
                </c:pt>
                <c:pt idx="25">
                  <c:v>123.538429708276</c:v>
                </c:pt>
                <c:pt idx="26">
                  <c:v>129.951971268638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Graph_2!$A$12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Graph_2!$B$12:$AB$12</c:f>
              <c:numCache>
                <c:formatCode>0.0</c:formatCode>
                <c:ptCount val="27"/>
                <c:pt idx="0">
                  <c:v>2.0758023659790701</c:v>
                </c:pt>
                <c:pt idx="1">
                  <c:v>2.9396439015381701</c:v>
                </c:pt>
                <c:pt idx="2">
                  <c:v>4.2490490368760003</c:v>
                </c:pt>
                <c:pt idx="3">
                  <c:v>6.1037165858923803</c:v>
                </c:pt>
                <c:pt idx="4">
                  <c:v>9.1049214067417292</c:v>
                </c:pt>
                <c:pt idx="5">
                  <c:v>12.604724896414</c:v>
                </c:pt>
                <c:pt idx="6">
                  <c:v>16.238152475081201</c:v>
                </c:pt>
                <c:pt idx="7">
                  <c:v>20.142384843620299</c:v>
                </c:pt>
                <c:pt idx="8">
                  <c:v>24.890639523334801</c:v>
                </c:pt>
                <c:pt idx="9">
                  <c:v>30.5761029820539</c:v>
                </c:pt>
                <c:pt idx="10">
                  <c:v>38.4680910528825</c:v>
                </c:pt>
                <c:pt idx="11">
                  <c:v>44.690578743968501</c:v>
                </c:pt>
                <c:pt idx="12">
                  <c:v>48.851038222537099</c:v>
                </c:pt>
                <c:pt idx="13">
                  <c:v>54.8468140914012</c:v>
                </c:pt>
                <c:pt idx="14">
                  <c:v>62.547195984590402</c:v>
                </c:pt>
                <c:pt idx="15">
                  <c:v>68.317695070840102</c:v>
                </c:pt>
                <c:pt idx="16">
                  <c:v>76.293538418782603</c:v>
                </c:pt>
                <c:pt idx="17">
                  <c:v>82.064144785352596</c:v>
                </c:pt>
                <c:pt idx="18">
                  <c:v>85.209165168242507</c:v>
                </c:pt>
                <c:pt idx="19">
                  <c:v>88.623646112759403</c:v>
                </c:pt>
                <c:pt idx="20">
                  <c:v>91.311652018589001</c:v>
                </c:pt>
                <c:pt idx="21">
                  <c:v>94.440425964160298</c:v>
                </c:pt>
                <c:pt idx="22">
                  <c:v>96.010376092470906</c:v>
                </c:pt>
                <c:pt idx="23">
                  <c:v>97.077739391778195</c:v>
                </c:pt>
                <c:pt idx="24">
                  <c:v>110.20419345959</c:v>
                </c:pt>
                <c:pt idx="25">
                  <c:v>117.586744410658</c:v>
                </c:pt>
                <c:pt idx="26">
                  <c:v>127.157935787177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Graph_2!$A$14</c:f>
              <c:strCache>
                <c:ptCount val="1"/>
                <c:pt idx="0">
                  <c:v>Danemark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Graph_2!$B$14:$AB$14</c:f>
              <c:numCache>
                <c:formatCode>0.0</c:formatCode>
                <c:ptCount val="27"/>
                <c:pt idx="0">
                  <c:v>2.8834713399834899</c:v>
                </c:pt>
                <c:pt idx="1">
                  <c:v>3.4135128491520401</c:v>
                </c:pt>
                <c:pt idx="2">
                  <c:v>4.0814270443199598</c:v>
                </c:pt>
                <c:pt idx="3">
                  <c:v>6.88912388493807</c:v>
                </c:pt>
                <c:pt idx="4">
                  <c:v>9.6616577639335599</c:v>
                </c:pt>
                <c:pt idx="5">
                  <c:v>15.714307009426699</c:v>
                </c:pt>
                <c:pt idx="6">
                  <c:v>25.057023821826501</c:v>
                </c:pt>
                <c:pt idx="7">
                  <c:v>27.365979726278798</c:v>
                </c:pt>
                <c:pt idx="8">
                  <c:v>36.4449447786996</c:v>
                </c:pt>
                <c:pt idx="9">
                  <c:v>49.4149727131392</c:v>
                </c:pt>
                <c:pt idx="10">
                  <c:v>63.008124522435402</c:v>
                </c:pt>
                <c:pt idx="11">
                  <c:v>73.957025288513805</c:v>
                </c:pt>
                <c:pt idx="12">
                  <c:v>83.400204954596703</c:v>
                </c:pt>
                <c:pt idx="13">
                  <c:v>88.560843106806004</c:v>
                </c:pt>
                <c:pt idx="14">
                  <c:v>95.709113433624296</c:v>
                </c:pt>
                <c:pt idx="15">
                  <c:v>100.581686814237</c:v>
                </c:pt>
                <c:pt idx="16">
                  <c:v>107.117064512767</c:v>
                </c:pt>
                <c:pt idx="17">
                  <c:v>115.371580438847</c:v>
                </c:pt>
                <c:pt idx="18">
                  <c:v>119.302473170086</c:v>
                </c:pt>
                <c:pt idx="19">
                  <c:v>123.699399050797</c:v>
                </c:pt>
                <c:pt idx="20">
                  <c:v>115.669922980876</c:v>
                </c:pt>
                <c:pt idx="21">
                  <c:v>128.66152595844801</c:v>
                </c:pt>
                <c:pt idx="22">
                  <c:v>130.27989767335501</c:v>
                </c:pt>
                <c:pt idx="23">
                  <c:v>125.12959379943</c:v>
                </c:pt>
                <c:pt idx="24">
                  <c:v>126.950344173169</c:v>
                </c:pt>
                <c:pt idx="25">
                  <c:v>125.037007285591</c:v>
                </c:pt>
                <c:pt idx="26">
                  <c:v>122.89392363408101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Graph_2!$A$19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Graph_2!$B$19:$AB$19</c:f>
              <c:numCache>
                <c:formatCode>0.0</c:formatCode>
                <c:ptCount val="27"/>
                <c:pt idx="0">
                  <c:v>0.14067828278366601</c:v>
                </c:pt>
                <c:pt idx="1">
                  <c:v>0.27827253696821103</c:v>
                </c:pt>
                <c:pt idx="2">
                  <c:v>0.46135155873628197</c:v>
                </c:pt>
                <c:pt idx="3">
                  <c:v>0.65632916113774997</c:v>
                </c:pt>
                <c:pt idx="4">
                  <c:v>1.0478423345905801</c:v>
                </c:pt>
                <c:pt idx="5">
                  <c:v>2.3971115789097701</c:v>
                </c:pt>
                <c:pt idx="6">
                  <c:v>7.5863394389002199</c:v>
                </c:pt>
                <c:pt idx="7">
                  <c:v>10.9527328428111</c:v>
                </c:pt>
                <c:pt idx="8">
                  <c:v>16.203003769801601</c:v>
                </c:pt>
                <c:pt idx="9">
                  <c:v>37.561205879369403</c:v>
                </c:pt>
                <c:pt idx="10">
                  <c:v>60.236731641581898</c:v>
                </c:pt>
                <c:pt idx="11">
                  <c:v>72.762876265053507</c:v>
                </c:pt>
                <c:pt idx="12">
                  <c:v>81.097079532610294</c:v>
                </c:pt>
                <c:pt idx="13">
                  <c:v>88.585204388513802</c:v>
                </c:pt>
                <c:pt idx="14">
                  <c:v>90.429196460123293</c:v>
                </c:pt>
                <c:pt idx="15">
                  <c:v>98.401930584716894</c:v>
                </c:pt>
                <c:pt idx="16">
                  <c:v>103.761723617195</c:v>
                </c:pt>
                <c:pt idx="17">
                  <c:v>108.41482482999101</c:v>
                </c:pt>
                <c:pt idx="18">
                  <c:v>109.680881276313</c:v>
                </c:pt>
                <c:pt idx="19">
                  <c:v>111.58018383641399</c:v>
                </c:pt>
                <c:pt idx="20">
                  <c:v>111.275766998416</c:v>
                </c:pt>
                <c:pt idx="21">
                  <c:v>113.063539398157</c:v>
                </c:pt>
                <c:pt idx="22">
                  <c:v>108.36401751864101</c:v>
                </c:pt>
                <c:pt idx="23">
                  <c:v>106.886714573879</c:v>
                </c:pt>
                <c:pt idx="24">
                  <c:v>107.94589949748</c:v>
                </c:pt>
                <c:pt idx="25">
                  <c:v>108.19656209744301</c:v>
                </c:pt>
                <c:pt idx="26">
                  <c:v>109.74038639249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Graph_2!$A$20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Graph_2!$B$20:$AB$20</c:f>
              <c:numCache>
                <c:formatCode>0.0</c:formatCode>
                <c:ptCount val="27"/>
                <c:pt idx="0">
                  <c:v>6.5660213446201598E-2</c:v>
                </c:pt>
                <c:pt idx="1">
                  <c:v>0.127016807650283</c:v>
                </c:pt>
                <c:pt idx="2">
                  <c:v>0.37429245095861802</c:v>
                </c:pt>
                <c:pt idx="3">
                  <c:v>1.01289405128224</c:v>
                </c:pt>
                <c:pt idx="4">
                  <c:v>1.7264400308655301</c:v>
                </c:pt>
                <c:pt idx="5">
                  <c:v>3.3756872672279199</c:v>
                </c:pt>
                <c:pt idx="6">
                  <c:v>6.5444769835237997</c:v>
                </c:pt>
                <c:pt idx="7">
                  <c:v>14.799986407596499</c:v>
                </c:pt>
                <c:pt idx="8">
                  <c:v>30.076996519455999</c:v>
                </c:pt>
                <c:pt idx="9">
                  <c:v>45.515111172255303</c:v>
                </c:pt>
                <c:pt idx="10">
                  <c:v>64.669385161852205</c:v>
                </c:pt>
                <c:pt idx="11">
                  <c:v>77.072737390659199</c:v>
                </c:pt>
                <c:pt idx="12">
                  <c:v>83.400428834038905</c:v>
                </c:pt>
                <c:pt idx="13">
                  <c:v>95.8202442353126</c:v>
                </c:pt>
                <c:pt idx="14">
                  <c:v>100.887353668911</c:v>
                </c:pt>
                <c:pt idx="15">
                  <c:v>108.90827646971</c:v>
                </c:pt>
                <c:pt idx="16">
                  <c:v>116.036689282537</c:v>
                </c:pt>
                <c:pt idx="17">
                  <c:v>127.67657373098</c:v>
                </c:pt>
                <c:pt idx="18">
                  <c:v>132.91717286126499</c:v>
                </c:pt>
                <c:pt idx="19">
                  <c:v>111.47759693546899</c:v>
                </c:pt>
                <c:pt idx="20">
                  <c:v>115.303275078491</c:v>
                </c:pt>
                <c:pt idx="21">
                  <c:v>116.390137831774</c:v>
                </c:pt>
                <c:pt idx="22">
                  <c:v>112.389525494813</c:v>
                </c:pt>
                <c:pt idx="23">
                  <c:v>113.035602040543</c:v>
                </c:pt>
                <c:pt idx="24">
                  <c:v>112.113913041511</c:v>
                </c:pt>
                <c:pt idx="25">
                  <c:v>110.411663924289</c:v>
                </c:pt>
                <c:pt idx="26">
                  <c:v>109.094668909256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Graph_2!$A$21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Graph_2!$B$21:$AB$21</c:f>
              <c:numCache>
                <c:formatCode>0.0</c:formatCode>
                <c:ptCount val="27"/>
                <c:pt idx="0">
                  <c:v>2.11067478638026</c:v>
                </c:pt>
                <c:pt idx="1">
                  <c:v>2.76988848091968</c:v>
                </c:pt>
                <c:pt idx="2">
                  <c:v>3.6213014336757299</c:v>
                </c:pt>
                <c:pt idx="3">
                  <c:v>4.6483710866019301</c:v>
                </c:pt>
                <c:pt idx="4">
                  <c:v>6.4356647042348003</c:v>
                </c:pt>
                <c:pt idx="5">
                  <c:v>8.8403786611450705</c:v>
                </c:pt>
                <c:pt idx="6">
                  <c:v>11.822265578525901</c:v>
                </c:pt>
                <c:pt idx="7">
                  <c:v>14.045836368785301</c:v>
                </c:pt>
                <c:pt idx="8">
                  <c:v>17.7368955495919</c:v>
                </c:pt>
                <c:pt idx="9">
                  <c:v>22.7219698376468</c:v>
                </c:pt>
                <c:pt idx="10">
                  <c:v>28.4290946227574</c:v>
                </c:pt>
                <c:pt idx="11">
                  <c:v>34.366259581341602</c:v>
                </c:pt>
                <c:pt idx="12">
                  <c:v>37.949419484482497</c:v>
                </c:pt>
                <c:pt idx="13">
                  <c:v>42.071268811667203</c:v>
                </c:pt>
                <c:pt idx="14">
                  <c:v>47.063866481502799</c:v>
                </c:pt>
                <c:pt idx="15">
                  <c:v>52.759592785708698</c:v>
                </c:pt>
                <c:pt idx="16">
                  <c:v>57.493205356820901</c:v>
                </c:pt>
                <c:pt idx="17">
                  <c:v>61.473107554200702</c:v>
                </c:pt>
                <c:pt idx="18">
                  <c:v>66.204877221980098</c:v>
                </c:pt>
                <c:pt idx="19">
                  <c:v>70.548305319605106</c:v>
                </c:pt>
                <c:pt idx="20">
                  <c:v>75.676077997458805</c:v>
                </c:pt>
                <c:pt idx="21">
                  <c:v>77.8254930914797</c:v>
                </c:pt>
                <c:pt idx="22">
                  <c:v>79.568337749108196</c:v>
                </c:pt>
                <c:pt idx="23">
                  <c:v>80.610080739693601</c:v>
                </c:pt>
                <c:pt idx="24">
                  <c:v>81.039316496462206</c:v>
                </c:pt>
                <c:pt idx="25">
                  <c:v>82.977238366411399</c:v>
                </c:pt>
                <c:pt idx="26">
                  <c:v>84.064445543217801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7894736"/>
        <c:axId val="687893168"/>
      </c:lineChart>
      <c:catAx>
        <c:axId val="68789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7893168"/>
        <c:crosses val="autoZero"/>
        <c:auto val="1"/>
        <c:lblAlgn val="ctr"/>
        <c:lblOffset val="100"/>
        <c:noMultiLvlLbl val="0"/>
      </c:catAx>
      <c:valAx>
        <c:axId val="687893168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7894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597254760862332"/>
          <c:y val="3.6075086911366613E-2"/>
          <c:w val="0.10277581627636018"/>
          <c:h val="0.9062061832135294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Graph_2!$A$66</c:f>
              <c:strCache>
                <c:ptCount val="1"/>
                <c:pt idx="0">
                  <c:v>Suisse (1)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Graph_2!$B$65:$AB$65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Graph_2!$B$66:$AB$66</c:f>
              <c:numCache>
                <c:formatCode>0.0</c:formatCode>
                <c:ptCount val="27"/>
                <c:pt idx="0">
                  <c:v>1.87366645090142</c:v>
                </c:pt>
                <c:pt idx="1">
                  <c:v>2.5898683901100799</c:v>
                </c:pt>
                <c:pt idx="2">
                  <c:v>3.15607762981521</c:v>
                </c:pt>
                <c:pt idx="3">
                  <c:v>3.7400838860426999</c:v>
                </c:pt>
                <c:pt idx="4">
                  <c:v>4.7725816323891603</c:v>
                </c:pt>
                <c:pt idx="5">
                  <c:v>6.3725854854509896</c:v>
                </c:pt>
                <c:pt idx="6">
                  <c:v>9.3873576714257005</c:v>
                </c:pt>
                <c:pt idx="7">
                  <c:v>14.7299446445335</c:v>
                </c:pt>
                <c:pt idx="8">
                  <c:v>23.8780319968848</c:v>
                </c:pt>
                <c:pt idx="9">
                  <c:v>42.841377516827201</c:v>
                </c:pt>
                <c:pt idx="10">
                  <c:v>64.733327276601898</c:v>
                </c:pt>
                <c:pt idx="11">
                  <c:v>73.266907223839397</c:v>
                </c:pt>
                <c:pt idx="12">
                  <c:v>79.214172290838206</c:v>
                </c:pt>
                <c:pt idx="13">
                  <c:v>84.907846382238404</c:v>
                </c:pt>
                <c:pt idx="14">
                  <c:v>85.433727677638402</c:v>
                </c:pt>
                <c:pt idx="15">
                  <c:v>92.247194074784403</c:v>
                </c:pt>
                <c:pt idx="16">
                  <c:v>99.385071196619904</c:v>
                </c:pt>
                <c:pt idx="17">
                  <c:v>108.515486115003</c:v>
                </c:pt>
                <c:pt idx="18">
                  <c:v>116.250279953305</c:v>
                </c:pt>
                <c:pt idx="19">
                  <c:v>120.40371092095199</c:v>
                </c:pt>
                <c:pt idx="20">
                  <c:v>123.160910865083</c:v>
                </c:pt>
                <c:pt idx="21">
                  <c:v>127.383212047706</c:v>
                </c:pt>
                <c:pt idx="22">
                  <c:v>132.05637232805299</c:v>
                </c:pt>
                <c:pt idx="23">
                  <c:v>136.77723963840299</c:v>
                </c:pt>
                <c:pt idx="24">
                  <c:v>136.67739819188699</c:v>
                </c:pt>
                <c:pt idx="25">
                  <c:v>136.46974428938901</c:v>
                </c:pt>
                <c:pt idx="26">
                  <c:v>135.61963041084601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895520"/>
        <c:axId val="687893952"/>
      </c:barChart>
      <c:catAx>
        <c:axId val="68789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7893952"/>
        <c:crosses val="autoZero"/>
        <c:auto val="1"/>
        <c:lblAlgn val="ctr"/>
        <c:lblOffset val="100"/>
        <c:noMultiLvlLbl val="0"/>
      </c:catAx>
      <c:valAx>
        <c:axId val="68789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7895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Types d'abonnements dans la téléphonie mobile, 1995-2016</a:t>
            </a:r>
          </a:p>
        </c:rich>
      </c:tx>
      <c:layout>
        <c:manualLayout>
          <c:xMode val="edge"/>
          <c:yMode val="edge"/>
          <c:x val="0.21824707058061257"/>
          <c:y val="3.05883303048657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63519855769115"/>
          <c:y val="0.11764705882352942"/>
          <c:w val="0.80959875831420658"/>
          <c:h val="0.793051027857186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Graph_319!$D$5</c:f>
              <c:strCache>
                <c:ptCount val="1"/>
                <c:pt idx="0">
                  <c:v>Clients avec abonnement</c:v>
                </c:pt>
              </c:strCache>
            </c:strRef>
          </c:tx>
          <c:invertIfNegative val="0"/>
          <c:cat>
            <c:strRef>
              <c:f>Graph_319!$A$6:$A$27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2016p</c:v>
                </c:pt>
              </c:strCache>
            </c:strRef>
          </c:cat>
          <c:val>
            <c:numRef>
              <c:f>Graph_319!$D$6:$D$27</c:f>
              <c:numCache>
                <c:formatCode>#,##0</c:formatCode>
                <c:ptCount val="22"/>
                <c:pt idx="0">
                  <c:v>447167</c:v>
                </c:pt>
                <c:pt idx="1">
                  <c:v>630193</c:v>
                </c:pt>
                <c:pt idx="2">
                  <c:v>834634</c:v>
                </c:pt>
                <c:pt idx="3">
                  <c:v>1108132</c:v>
                </c:pt>
                <c:pt idx="4">
                  <c:v>2004084</c:v>
                </c:pt>
                <c:pt idx="5">
                  <c:v>2931441</c:v>
                </c:pt>
                <c:pt idx="6">
                  <c:v>3121212</c:v>
                </c:pt>
                <c:pt idx="7">
                  <c:v>3421459</c:v>
                </c:pt>
                <c:pt idx="8">
                  <c:v>3587471</c:v>
                </c:pt>
                <c:pt idx="9">
                  <c:v>3789615</c:v>
                </c:pt>
                <c:pt idx="10">
                  <c:v>4025822</c:v>
                </c:pt>
                <c:pt idx="11">
                  <c:v>4333563</c:v>
                </c:pt>
                <c:pt idx="12">
                  <c:v>4650231</c:v>
                </c:pt>
                <c:pt idx="13">
                  <c:v>5001049</c:v>
                </c:pt>
                <c:pt idx="14">
                  <c:v>5264724</c:v>
                </c:pt>
                <c:pt idx="15">
                  <c:v>5422601</c:v>
                </c:pt>
                <c:pt idx="16">
                  <c:v>5849852</c:v>
                </c:pt>
                <c:pt idx="17">
                  <c:v>6280946</c:v>
                </c:pt>
                <c:pt idx="18">
                  <c:v>6636169</c:v>
                </c:pt>
                <c:pt idx="19">
                  <c:v>6869163</c:v>
                </c:pt>
                <c:pt idx="20">
                  <c:v>7103022</c:v>
                </c:pt>
                <c:pt idx="21">
                  <c:v>7546137</c:v>
                </c:pt>
              </c:numCache>
            </c:numRef>
          </c:val>
        </c:ser>
        <c:ser>
          <c:idx val="0"/>
          <c:order val="1"/>
          <c:tx>
            <c:strRef>
              <c:f>Graph_319!$C$5</c:f>
              <c:strCache>
                <c:ptCount val="1"/>
                <c:pt idx="0">
                  <c:v>Clients sans abonnement (carte prépayée)</c:v>
                </c:pt>
              </c:strCache>
            </c:strRef>
          </c:tx>
          <c:invertIfNegative val="0"/>
          <c:cat>
            <c:strRef>
              <c:f>Graph_319!$A$6:$A$27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2016p</c:v>
                </c:pt>
              </c:strCache>
            </c:strRef>
          </c:cat>
          <c:val>
            <c:numRef>
              <c:f>Graph_319!$C$6:$C$27</c:f>
              <c:numCache>
                <c:formatCode>#,##0</c:formatCode>
                <c:ptCount val="22"/>
                <c:pt idx="1">
                  <c:v>32520</c:v>
                </c:pt>
                <c:pt idx="2">
                  <c:v>209745</c:v>
                </c:pt>
                <c:pt idx="3">
                  <c:v>590433</c:v>
                </c:pt>
                <c:pt idx="4">
                  <c:v>1053425</c:v>
                </c:pt>
                <c:pt idx="5">
                  <c:v>1707078</c:v>
                </c:pt>
                <c:pt idx="6">
                  <c:v>2154579</c:v>
                </c:pt>
                <c:pt idx="7">
                  <c:v>2314844</c:v>
                </c:pt>
                <c:pt idx="8">
                  <c:v>2601322</c:v>
                </c:pt>
                <c:pt idx="9">
                  <c:v>2485148</c:v>
                </c:pt>
                <c:pt idx="10">
                  <c:v>2808411</c:v>
                </c:pt>
                <c:pt idx="11">
                  <c:v>3102594</c:v>
                </c:pt>
                <c:pt idx="12">
                  <c:v>3558653</c:v>
                </c:pt>
                <c:pt idx="13">
                  <c:v>3895657</c:v>
                </c:pt>
                <c:pt idx="14">
                  <c:v>4057856</c:v>
                </c:pt>
                <c:pt idx="15">
                  <c:v>4221556</c:v>
                </c:pt>
                <c:pt idx="16">
                  <c:v>4232784</c:v>
                </c:pt>
                <c:pt idx="17">
                  <c:v>4280129</c:v>
                </c:pt>
                <c:pt idx="18">
                  <c:v>4192525</c:v>
                </c:pt>
                <c:pt idx="19">
                  <c:v>4818491</c:v>
                </c:pt>
                <c:pt idx="20">
                  <c:v>4180377</c:v>
                </c:pt>
                <c:pt idx="21">
                  <c:v>3695968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87898656"/>
        <c:axId val="687891600"/>
      </c:barChart>
      <c:barChart>
        <c:barDir val="col"/>
        <c:grouping val="clustered"/>
        <c:varyColors val="0"/>
        <c:ser>
          <c:idx val="2"/>
          <c:order val="2"/>
          <c:tx>
            <c:strRef>
              <c:f>Graph_319!$E$5</c:f>
              <c:strCache>
                <c:ptCount val="1"/>
                <c:pt idx="0">
                  <c:v>Contrats qui permettent l’accès mobile large bande </c:v>
                </c:pt>
              </c:strCache>
            </c:strRef>
          </c:tx>
          <c:invertIfNegative val="0"/>
          <c:dPt>
            <c:idx val="19"/>
            <c:invertIfNegative val="0"/>
            <c:bubble3D val="0"/>
          </c:dPt>
          <c:val>
            <c:numRef>
              <c:f>Graph_319!$E$6:$E$27</c:f>
              <c:numCache>
                <c:formatCode>General</c:formatCode>
                <c:ptCount val="22"/>
                <c:pt idx="3">
                  <c:v>0</c:v>
                </c:pt>
                <c:pt idx="13" formatCode="#,##0">
                  <c:v>1813700</c:v>
                </c:pt>
                <c:pt idx="14" formatCode="#,##0">
                  <c:v>2739731</c:v>
                </c:pt>
                <c:pt idx="15" formatCode="#,##0">
                  <c:v>3442013</c:v>
                </c:pt>
                <c:pt idx="16" formatCode="#,##0">
                  <c:v>4011550</c:v>
                </c:pt>
                <c:pt idx="17" formatCode="#,##0">
                  <c:v>4389217</c:v>
                </c:pt>
                <c:pt idx="18" formatCode="#,##0">
                  <c:v>5700585</c:v>
                </c:pt>
                <c:pt idx="19" formatCode="#,##0">
                  <c:v>8359270</c:v>
                </c:pt>
                <c:pt idx="20" formatCode="#,##0">
                  <c:v>8491543</c:v>
                </c:pt>
                <c:pt idx="21" formatCode="#,##0">
                  <c:v>8448320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2"/>
        <c:overlap val="-19"/>
        <c:axId val="205495432"/>
        <c:axId val="205493472"/>
      </c:barChart>
      <c:catAx>
        <c:axId val="68789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789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8916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7898656"/>
        <c:crosses val="autoZero"/>
        <c:crossBetween val="between"/>
        <c:majorUnit val="1000000"/>
      </c:valAx>
      <c:catAx>
        <c:axId val="205495432"/>
        <c:scaling>
          <c:orientation val="minMax"/>
        </c:scaling>
        <c:delete val="1"/>
        <c:axPos val="b"/>
        <c:majorTickMark val="out"/>
        <c:minorTickMark val="none"/>
        <c:tickLblPos val="nextTo"/>
        <c:crossAx val="205493472"/>
        <c:crosses val="autoZero"/>
        <c:auto val="1"/>
        <c:lblAlgn val="ctr"/>
        <c:lblOffset val="100"/>
        <c:noMultiLvlLbl val="0"/>
      </c:catAx>
      <c:valAx>
        <c:axId val="205493472"/>
        <c:scaling>
          <c:orientation val="minMax"/>
          <c:max val="16000000"/>
        </c:scaling>
        <c:delete val="1"/>
        <c:axPos val="r"/>
        <c:numFmt formatCode="General" sourceLinked="1"/>
        <c:majorTickMark val="out"/>
        <c:minorTickMark val="none"/>
        <c:tickLblPos val="nextTo"/>
        <c:crossAx val="2054954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313319898602976"/>
          <c:y val="0.1575040861002216"/>
          <c:w val="0.46459263978306048"/>
          <c:h val="0.16939118693797417"/>
        </c:manualLayout>
      </c:layout>
      <c:overlay val="0"/>
      <c:spPr>
        <a:solidFill>
          <a:schemeClr val="bg1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160020</xdr:colOff>
      <xdr:row>3</xdr:row>
      <xdr:rowOff>0</xdr:rowOff>
    </xdr:from>
    <xdr:to>
      <xdr:col>14</xdr:col>
      <xdr:colOff>1394460</xdr:colOff>
      <xdr:row>30</xdr:row>
      <xdr:rowOff>0</xdr:rowOff>
    </xdr:to>
    <xdr:graphicFrame macro="">
      <xdr:nvGraphicFramePr>
        <xdr:cNvPr id="9144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228600</xdr:colOff>
      <xdr:row>3</xdr:row>
      <xdr:rowOff>308610</xdr:rowOff>
    </xdr:from>
    <xdr:ext cx="1738681" cy="264560"/>
    <xdr:sp macro="" textlink="">
      <xdr:nvSpPr>
        <xdr:cNvPr id="3" name="ZoneTexte 2"/>
        <xdr:cNvSpPr txBox="1"/>
      </xdr:nvSpPr>
      <xdr:spPr>
        <a:xfrm>
          <a:off x="6490855" y="786592"/>
          <a:ext cx="17386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Nombre pour </a:t>
          </a:r>
          <a:r>
            <a:rPr lang="en-US" sz="900" baseline="0"/>
            <a:t>100</a:t>
          </a:r>
          <a:r>
            <a:rPr lang="en-US" sz="1100"/>
            <a:t> habitants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137160</xdr:rowOff>
    </xdr:from>
    <xdr:to>
      <xdr:col>23</xdr:col>
      <xdr:colOff>434340</xdr:colOff>
      <xdr:row>55</xdr:row>
      <xdr:rowOff>137160</xdr:rowOff>
    </xdr:to>
    <xdr:graphicFrame macro="">
      <xdr:nvGraphicFramePr>
        <xdr:cNvPr id="1784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1082040</xdr:colOff>
      <xdr:row>77</xdr:row>
      <xdr:rowOff>7620</xdr:rowOff>
    </xdr:from>
    <xdr:to>
      <xdr:col>21</xdr:col>
      <xdr:colOff>45720</xdr:colOff>
      <xdr:row>105</xdr:row>
      <xdr:rowOff>106680</xdr:rowOff>
    </xdr:to>
    <xdr:graphicFrame macro="">
      <xdr:nvGraphicFramePr>
        <xdr:cNvPr id="1785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91440</xdr:colOff>
      <xdr:row>3</xdr:row>
      <xdr:rowOff>144780</xdr:rowOff>
    </xdr:from>
    <xdr:to>
      <xdr:col>15</xdr:col>
      <xdr:colOff>60960</xdr:colOff>
      <xdr:row>31</xdr:row>
      <xdr:rowOff>60960</xdr:rowOff>
    </xdr:to>
    <xdr:graphicFrame macro="">
      <xdr:nvGraphicFramePr>
        <xdr:cNvPr id="3832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infrastructures/telephonique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A3" sqref="A3"/>
    </sheetView>
  </sheetViews>
  <sheetFormatPr baseColWidth="10" defaultColWidth="11.44140625" defaultRowHeight="13.2" x14ac:dyDescent="0.25"/>
  <cols>
    <col min="1" max="1" width="21.6640625" style="115" customWidth="1"/>
    <col min="2" max="2" width="5.109375" style="115" customWidth="1"/>
    <col min="3" max="16384" width="11.44140625" style="115"/>
  </cols>
  <sheetData>
    <row r="1" spans="1:8" ht="15" customHeight="1" x14ac:dyDescent="0.25">
      <c r="A1" s="115" t="s">
        <v>41</v>
      </c>
    </row>
    <row r="2" spans="1:8" ht="15" customHeight="1" x14ac:dyDescent="0.3">
      <c r="A2" s="116" t="s">
        <v>37</v>
      </c>
      <c r="B2" s="116"/>
      <c r="C2" s="116" t="s">
        <v>32</v>
      </c>
      <c r="D2" s="116"/>
      <c r="E2" s="116"/>
      <c r="F2" s="116"/>
      <c r="G2" s="116"/>
      <c r="H2" s="116"/>
    </row>
    <row r="3" spans="1:8" ht="15" customHeight="1" x14ac:dyDescent="0.3">
      <c r="A3" s="116"/>
      <c r="B3" s="116"/>
      <c r="C3" s="116"/>
      <c r="D3" s="116"/>
      <c r="E3" s="116"/>
      <c r="F3" s="116"/>
      <c r="G3" s="116"/>
      <c r="H3" s="116"/>
    </row>
    <row r="4" spans="1:8" ht="15" customHeight="1" x14ac:dyDescent="0.3">
      <c r="A4" s="116" t="s">
        <v>38</v>
      </c>
      <c r="B4" s="116"/>
      <c r="C4" s="116" t="s">
        <v>39</v>
      </c>
      <c r="D4" s="116"/>
      <c r="E4" s="116"/>
      <c r="F4" s="116"/>
      <c r="G4" s="116"/>
      <c r="H4" s="116"/>
    </row>
    <row r="5" spans="1:8" x14ac:dyDescent="0.25">
      <c r="A5" s="117"/>
      <c r="B5" s="117"/>
      <c r="C5" s="117"/>
      <c r="D5" s="117"/>
      <c r="E5" s="117"/>
      <c r="F5" s="117"/>
      <c r="G5" s="117"/>
      <c r="H5" s="117"/>
    </row>
    <row r="6" spans="1:8" x14ac:dyDescent="0.25">
      <c r="A6" s="117" t="s">
        <v>33</v>
      </c>
      <c r="B6" s="117">
        <v>2</v>
      </c>
      <c r="C6" s="117" t="s">
        <v>35</v>
      </c>
      <c r="D6" s="117"/>
      <c r="E6" s="117"/>
      <c r="F6" s="117"/>
      <c r="G6" s="117"/>
      <c r="H6" s="117"/>
    </row>
    <row r="7" spans="1:8" x14ac:dyDescent="0.25">
      <c r="A7" s="117"/>
      <c r="B7" s="117">
        <v>1</v>
      </c>
      <c r="C7" s="117" t="s">
        <v>34</v>
      </c>
      <c r="D7" s="118"/>
      <c r="E7" s="117"/>
      <c r="F7" s="117"/>
      <c r="G7" s="117"/>
      <c r="H7" s="117"/>
    </row>
    <row r="8" spans="1:8" x14ac:dyDescent="0.25">
      <c r="A8" s="117"/>
      <c r="B8" s="117">
        <v>319</v>
      </c>
      <c r="C8" s="117" t="s">
        <v>64</v>
      </c>
      <c r="D8" s="118"/>
      <c r="E8" s="117"/>
      <c r="F8" s="117"/>
      <c r="G8" s="117"/>
      <c r="H8" s="117"/>
    </row>
    <row r="9" spans="1:8" x14ac:dyDescent="0.25">
      <c r="A9" s="117"/>
      <c r="D9" s="118"/>
      <c r="E9" s="117"/>
      <c r="F9" s="117"/>
      <c r="G9" s="117"/>
      <c r="H9" s="117"/>
    </row>
    <row r="10" spans="1:8" x14ac:dyDescent="0.25">
      <c r="A10" s="117"/>
      <c r="B10" s="193" t="s">
        <v>84</v>
      </c>
      <c r="C10" s="200" t="s">
        <v>85</v>
      </c>
      <c r="D10" s="117"/>
      <c r="E10" s="117"/>
      <c r="F10" s="117"/>
      <c r="G10" s="117"/>
      <c r="H10" s="117"/>
    </row>
    <row r="11" spans="1:8" x14ac:dyDescent="0.25">
      <c r="A11" s="117"/>
      <c r="B11" s="117"/>
      <c r="C11" s="192"/>
      <c r="D11" s="117"/>
      <c r="E11" s="117"/>
      <c r="F11" s="117"/>
      <c r="G11" s="117"/>
      <c r="H11" s="117"/>
    </row>
    <row r="12" spans="1:8" x14ac:dyDescent="0.25">
      <c r="A12" s="117" t="s">
        <v>36</v>
      </c>
      <c r="B12" s="211">
        <v>1</v>
      </c>
      <c r="C12" s="119" t="s">
        <v>103</v>
      </c>
      <c r="D12" s="117"/>
      <c r="E12" s="117"/>
      <c r="F12" s="117"/>
      <c r="G12" s="117"/>
      <c r="H12" s="117"/>
    </row>
    <row r="13" spans="1:8" x14ac:dyDescent="0.25">
      <c r="A13" s="117"/>
      <c r="B13" s="211">
        <v>2</v>
      </c>
      <c r="C13" s="120" t="s">
        <v>98</v>
      </c>
      <c r="D13" s="117"/>
      <c r="E13" s="117"/>
      <c r="F13" s="117"/>
      <c r="G13" s="117"/>
      <c r="H13" s="117"/>
    </row>
    <row r="14" spans="1:8" x14ac:dyDescent="0.25">
      <c r="A14" s="117"/>
      <c r="B14" s="211">
        <v>319</v>
      </c>
      <c r="C14" s="120" t="s">
        <v>102</v>
      </c>
      <c r="D14" s="117"/>
      <c r="E14" s="117"/>
      <c r="F14" s="117"/>
      <c r="G14" s="117"/>
      <c r="H14" s="117"/>
    </row>
    <row r="15" spans="1:8" x14ac:dyDescent="0.25">
      <c r="A15" s="117"/>
      <c r="B15" s="117"/>
      <c r="C15" s="117"/>
      <c r="D15" s="117"/>
      <c r="E15" s="117"/>
      <c r="F15" s="117"/>
      <c r="G15" s="117"/>
      <c r="H15" s="117"/>
    </row>
    <row r="16" spans="1:8" x14ac:dyDescent="0.25">
      <c r="A16" s="117" t="s">
        <v>40</v>
      </c>
      <c r="B16" s="211">
        <v>1</v>
      </c>
      <c r="C16" s="121" t="s">
        <v>99</v>
      </c>
      <c r="D16" s="117"/>
      <c r="E16" s="117"/>
      <c r="F16" s="117"/>
      <c r="G16" s="117"/>
      <c r="H16" s="117"/>
    </row>
    <row r="17" spans="1:8" x14ac:dyDescent="0.25">
      <c r="A17" s="117"/>
      <c r="B17" s="211">
        <v>2</v>
      </c>
      <c r="C17" s="122" t="s">
        <v>100</v>
      </c>
      <c r="D17" s="117"/>
      <c r="E17" s="117"/>
      <c r="F17" s="117"/>
      <c r="G17" s="117"/>
      <c r="H17" s="117"/>
    </row>
    <row r="18" spans="1:8" x14ac:dyDescent="0.25">
      <c r="A18" s="117"/>
      <c r="B18" s="211">
        <v>3</v>
      </c>
      <c r="C18" s="121" t="s">
        <v>101</v>
      </c>
      <c r="D18" s="117"/>
      <c r="E18" s="117"/>
      <c r="F18" s="117"/>
      <c r="G18" s="117"/>
      <c r="H18" s="117"/>
    </row>
    <row r="19" spans="1:8" x14ac:dyDescent="0.25">
      <c r="A19" s="117"/>
      <c r="B19" s="211">
        <v>4</v>
      </c>
      <c r="C19" s="123" t="s">
        <v>97</v>
      </c>
      <c r="D19" s="117"/>
      <c r="E19" s="117"/>
      <c r="F19" s="117"/>
      <c r="G19" s="117"/>
      <c r="H19" s="117"/>
    </row>
    <row r="20" spans="1:8" x14ac:dyDescent="0.25">
      <c r="A20" s="117"/>
      <c r="B20" s="117">
        <v>5</v>
      </c>
      <c r="C20" s="124" t="s">
        <v>90</v>
      </c>
      <c r="D20" s="117"/>
      <c r="E20" s="117"/>
      <c r="F20" s="117"/>
      <c r="G20" s="117"/>
      <c r="H20" s="117"/>
    </row>
    <row r="21" spans="1:8" x14ac:dyDescent="0.25">
      <c r="A21" s="117"/>
      <c r="B21" s="117">
        <v>6</v>
      </c>
      <c r="C21" s="124" t="s">
        <v>89</v>
      </c>
      <c r="D21" s="117"/>
      <c r="E21" s="117"/>
      <c r="F21" s="117"/>
      <c r="G21" s="117"/>
      <c r="H21" s="117"/>
    </row>
    <row r="22" spans="1:8" x14ac:dyDescent="0.25">
      <c r="A22" s="117"/>
      <c r="B22" s="103"/>
      <c r="D22" s="117"/>
      <c r="E22" s="117"/>
      <c r="F22" s="117"/>
      <c r="G22" s="117"/>
      <c r="H22" s="117"/>
    </row>
    <row r="23" spans="1:8" x14ac:dyDescent="0.25">
      <c r="A23" s="117"/>
      <c r="B23" s="117"/>
      <c r="C23" s="125"/>
      <c r="D23" s="117"/>
      <c r="E23" s="117"/>
      <c r="F23" s="117"/>
      <c r="G23" s="117"/>
      <c r="H23" s="117"/>
    </row>
    <row r="24" spans="1:8" x14ac:dyDescent="0.25">
      <c r="A24" s="221" t="s">
        <v>69</v>
      </c>
      <c r="B24" s="221"/>
      <c r="C24" s="221"/>
      <c r="D24" s="221"/>
      <c r="E24" s="221"/>
      <c r="F24" s="117"/>
      <c r="G24" s="117"/>
      <c r="H24" s="117"/>
    </row>
    <row r="25" spans="1:8" x14ac:dyDescent="0.25">
      <c r="F25" s="117"/>
      <c r="G25" s="117"/>
      <c r="H25" s="117"/>
    </row>
    <row r="26" spans="1:8" x14ac:dyDescent="0.25">
      <c r="A26" s="128" t="s">
        <v>92</v>
      </c>
      <c r="B26" s="126"/>
      <c r="C26" s="126"/>
      <c r="D26" s="126"/>
      <c r="E26" s="126"/>
      <c r="F26" s="127"/>
      <c r="G26" s="127"/>
      <c r="H26" s="127"/>
    </row>
  </sheetData>
  <mergeCells count="1">
    <mergeCell ref="A24:E24"/>
  </mergeCells>
  <phoneticPr fontId="3" type="noConversion"/>
  <hyperlinks>
    <hyperlink ref="C12" location="Graph_1!A1" display="Infrastructure téléphonique en Suisse, évolution 1990-2003"/>
    <hyperlink ref="C13" location="Graph_2!A1" display="Abonnés aux téléphones mobiles pour 100 habitants en comparaison internationale, évolution 1996-2003"/>
    <hyperlink ref="C16" location="'Tablong (1)'!A1" display="Lignes téléphoniques principales en comparaison internationale, évolution 1990-2002"/>
    <hyperlink ref="C17" location="'Tablong (2)'!A1" display="Lignes téléphoniques principales pour 100 habitants en comparaison internationale, évolution 1990-2002"/>
    <hyperlink ref="C18" location="'Tablong (3)'!A1" display="Abonnés aux téléphones mobiles en comparaison internationale, évolution 1990-2002"/>
    <hyperlink ref="C19" location="'Tablong (4)'!A1" display="Abonnés aux téléphones mobiles pour 100 habitants en comparaison internationale, évolution 1990-2003"/>
    <hyperlink ref="C20" location="'Tablong (5)'!A1" display="Abonnés ISDN en comparaison internationale, évolution 1990-2003"/>
    <hyperlink ref="C21" location="'Tablong (6)'!A1" display="Abonnés ISDN pour 100 habitants en comparaison internationale, évolution 1990-2003"/>
    <hyperlink ref="A24" r:id="rId1" display="Vers l'indicateur complet dans internet"/>
    <hyperlink ref="C14" location="Graph_319!A1" display="Type d'abonnement dans la téléphonie mobile, évolution 1995-2007"/>
    <hyperlink ref="A24:E24" r:id="rId2" display="Commentaires et définitions : voir l'indicateur sur Internet"/>
  </hyperlinks>
  <pageMargins left="0.78740157499999996" right="0.78740157499999996" top="0.984251969" bottom="0.984251969" header="0.4921259845" footer="0.4921259845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B28"/>
  <sheetViews>
    <sheetView topLeftCell="B1" zoomScaleNormal="100" workbookViewId="0">
      <selection activeCell="B1" sqref="B1"/>
    </sheetView>
  </sheetViews>
  <sheetFormatPr baseColWidth="10" defaultColWidth="21.33203125" defaultRowHeight="12.75" customHeight="1" x14ac:dyDescent="0.2"/>
  <cols>
    <col min="1" max="1" width="5.44140625" style="3" hidden="1" customWidth="1"/>
    <col min="2" max="2" width="18.44140625" style="3" customWidth="1"/>
    <col min="3" max="22" width="6.6640625" style="3" customWidth="1"/>
    <col min="23" max="28" width="7.109375" style="3" customWidth="1"/>
    <col min="29" max="16384" width="21.33203125" style="3"/>
  </cols>
  <sheetData>
    <row r="1" spans="1:28" ht="12.75" customHeight="1" x14ac:dyDescent="0.2">
      <c r="B1" s="41" t="s">
        <v>29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28" s="27" customFormat="1" ht="12.75" customHeight="1" x14ac:dyDescent="0.25">
      <c r="B2" s="36" t="s">
        <v>89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28" s="27" customFormat="1" ht="12.75" customHeight="1" x14ac:dyDescent="0.2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28" s="28" customFormat="1" ht="12.75" customHeight="1" x14ac:dyDescent="0.2">
      <c r="B4" s="42"/>
      <c r="C4" s="43" t="s">
        <v>1</v>
      </c>
      <c r="D4" s="43" t="s">
        <v>3</v>
      </c>
      <c r="E4" s="43" t="s">
        <v>4</v>
      </c>
      <c r="F4" s="43" t="s">
        <v>5</v>
      </c>
      <c r="G4" s="43" t="s">
        <v>6</v>
      </c>
      <c r="H4" s="43" t="s">
        <v>2</v>
      </c>
      <c r="I4" s="43" t="s">
        <v>7</v>
      </c>
      <c r="J4" s="43" t="s">
        <v>8</v>
      </c>
      <c r="K4" s="43" t="s">
        <v>0</v>
      </c>
      <c r="L4" s="43" t="s">
        <v>24</v>
      </c>
      <c r="M4" s="44" t="s">
        <v>26</v>
      </c>
      <c r="N4" s="45" t="s">
        <v>27</v>
      </c>
      <c r="O4" s="45" t="s">
        <v>28</v>
      </c>
      <c r="P4" s="45">
        <v>2003</v>
      </c>
      <c r="Q4" s="55">
        <v>2004</v>
      </c>
      <c r="R4" s="55">
        <v>2005</v>
      </c>
      <c r="S4" s="55">
        <v>2006</v>
      </c>
      <c r="T4" s="55">
        <v>2007</v>
      </c>
      <c r="U4" s="55">
        <v>2008</v>
      </c>
      <c r="V4" s="55">
        <v>2009</v>
      </c>
      <c r="W4" s="55">
        <v>2010</v>
      </c>
      <c r="X4" s="55">
        <v>2011</v>
      </c>
      <c r="Y4" s="55">
        <v>2012</v>
      </c>
      <c r="Z4" s="55">
        <v>2013</v>
      </c>
      <c r="AA4" s="55">
        <v>2014</v>
      </c>
      <c r="AB4" s="55">
        <v>2015</v>
      </c>
    </row>
    <row r="5" spans="1:28" ht="12.75" customHeight="1" x14ac:dyDescent="0.25">
      <c r="A5" t="s">
        <v>43</v>
      </c>
      <c r="B5" s="95" t="s">
        <v>14</v>
      </c>
      <c r="C5" s="58">
        <v>0</v>
      </c>
      <c r="D5" s="58">
        <v>0</v>
      </c>
      <c r="E5" s="58">
        <v>0</v>
      </c>
      <c r="F5" s="58">
        <v>1.1434885914244427E-2</v>
      </c>
      <c r="G5" s="58">
        <v>4.9759844800694744E-2</v>
      </c>
      <c r="H5" s="58">
        <v>0.21153009494635192</v>
      </c>
      <c r="I5" s="58">
        <v>0.52792958325501549</v>
      </c>
      <c r="J5" s="58">
        <v>1.0755466745213786</v>
      </c>
      <c r="K5" s="58">
        <v>1.9594350558852689</v>
      </c>
      <c r="L5" s="57">
        <v>3.1605329264095059</v>
      </c>
      <c r="M5" s="57">
        <v>4.333909250700799</v>
      </c>
      <c r="N5" s="57">
        <v>5.0912573929647493</v>
      </c>
      <c r="O5" s="57">
        <v>5.344227493767125</v>
      </c>
      <c r="P5" s="57">
        <v>5.5281876144027713</v>
      </c>
      <c r="Q5" s="57">
        <v>5.6114055931273992</v>
      </c>
      <c r="R5" s="57">
        <v>5.4313919776872543</v>
      </c>
      <c r="S5" s="57">
        <v>5.0999999999999996</v>
      </c>
      <c r="T5" s="57">
        <v>4.7293653757264176</v>
      </c>
      <c r="U5" s="57">
        <v>4.351575665988876</v>
      </c>
      <c r="V5" s="57">
        <v>4.1100936372524552</v>
      </c>
      <c r="W5" s="57" t="s">
        <v>25</v>
      </c>
      <c r="X5" s="57" t="s">
        <v>25</v>
      </c>
      <c r="Y5" s="57" t="s">
        <v>25</v>
      </c>
      <c r="Z5" s="57" t="s">
        <v>25</v>
      </c>
      <c r="AA5" s="57" t="s">
        <v>25</v>
      </c>
      <c r="AB5" s="57" t="s">
        <v>25</v>
      </c>
    </row>
    <row r="6" spans="1:28" ht="12.75" customHeight="1" x14ac:dyDescent="0.25">
      <c r="A6" t="s">
        <v>44</v>
      </c>
      <c r="B6" s="96" t="s">
        <v>30</v>
      </c>
      <c r="C6" s="58">
        <v>2.0868867261964485E-3</v>
      </c>
      <c r="D6" s="58">
        <v>4.1488449224902574E-3</v>
      </c>
      <c r="E6" s="58">
        <v>8.338355486563016E-3</v>
      </c>
      <c r="F6" s="58">
        <v>1.1572861311845027E-2</v>
      </c>
      <c r="G6" s="58">
        <v>8.9628987158731355E-2</v>
      </c>
      <c r="H6" s="58">
        <v>0.27736591016747486</v>
      </c>
      <c r="I6" s="58">
        <v>0.53810659575406605</v>
      </c>
      <c r="J6" s="58">
        <v>0.96689018259338655</v>
      </c>
      <c r="K6" s="58">
        <v>1.8083462375041024</v>
      </c>
      <c r="L6" s="57">
        <v>3.1194486616724055</v>
      </c>
      <c r="M6" s="57">
        <v>4.1865406579136337</v>
      </c>
      <c r="N6" s="57">
        <v>4.3233354914898312</v>
      </c>
      <c r="O6" s="57">
        <v>4.123845434519871</v>
      </c>
      <c r="P6" s="57">
        <v>4.0904725769727532</v>
      </c>
      <c r="Q6" s="57">
        <v>3.9802114753301123</v>
      </c>
      <c r="R6" s="57">
        <v>3.8736010164981161</v>
      </c>
      <c r="S6" s="57">
        <v>3.8234645971064483</v>
      </c>
      <c r="T6" s="57">
        <v>3.7091372626641586</v>
      </c>
      <c r="U6" s="57">
        <v>3.5653560258011403</v>
      </c>
      <c r="V6" s="57">
        <v>3.3462815373281414</v>
      </c>
      <c r="W6" s="57" t="s">
        <v>25</v>
      </c>
      <c r="X6" s="57" t="s">
        <v>25</v>
      </c>
      <c r="Y6" s="57" t="s">
        <v>25</v>
      </c>
      <c r="Z6" s="57" t="s">
        <v>25</v>
      </c>
      <c r="AA6" s="57" t="s">
        <v>25</v>
      </c>
      <c r="AB6" s="57" t="s">
        <v>25</v>
      </c>
    </row>
    <row r="7" spans="1:28" ht="12.75" customHeight="1" x14ac:dyDescent="0.25">
      <c r="A7" t="s">
        <v>45</v>
      </c>
      <c r="B7" s="95" t="s">
        <v>9</v>
      </c>
      <c r="C7" s="58">
        <v>0</v>
      </c>
      <c r="D7" s="58">
        <v>0</v>
      </c>
      <c r="E7" s="59">
        <v>0</v>
      </c>
      <c r="F7" s="58">
        <v>2.8666642777797685E-3</v>
      </c>
      <c r="G7" s="58">
        <v>5.2242430724818356E-3</v>
      </c>
      <c r="H7" s="58">
        <v>1.0375397530805065E-2</v>
      </c>
      <c r="I7" s="58">
        <v>3.7362495917053373E-2</v>
      </c>
      <c r="J7" s="58">
        <v>0.20619942443383835</v>
      </c>
      <c r="K7" s="58">
        <v>0.29946013956592865</v>
      </c>
      <c r="L7" s="57">
        <v>0.34580222101487962</v>
      </c>
      <c r="M7" s="57">
        <v>0.38197360042729073</v>
      </c>
      <c r="N7" s="57">
        <v>0.38701400675954489</v>
      </c>
      <c r="O7" s="57">
        <v>0.35877206273407575</v>
      </c>
      <c r="P7" s="57">
        <v>0.32680742768425391</v>
      </c>
      <c r="Q7" s="57">
        <v>0.29897263953780867</v>
      </c>
      <c r="R7" s="57">
        <v>0.2791785943163988</v>
      </c>
      <c r="S7" s="57" t="s">
        <v>25</v>
      </c>
      <c r="T7" s="57" t="s">
        <v>25</v>
      </c>
      <c r="U7" s="57" t="s">
        <v>25</v>
      </c>
      <c r="V7" s="57" t="s">
        <v>25</v>
      </c>
      <c r="W7" s="57" t="s">
        <v>25</v>
      </c>
      <c r="X7" s="57" t="s">
        <v>25</v>
      </c>
      <c r="Y7" s="57" t="s">
        <v>25</v>
      </c>
      <c r="Z7" s="57" t="s">
        <v>25</v>
      </c>
      <c r="AA7" s="57" t="s">
        <v>25</v>
      </c>
      <c r="AB7" s="57" t="s">
        <v>25</v>
      </c>
    </row>
    <row r="8" spans="1:28" ht="12.75" customHeight="1" x14ac:dyDescent="0.25">
      <c r="A8" t="s">
        <v>58</v>
      </c>
      <c r="B8" s="97" t="s">
        <v>91</v>
      </c>
      <c r="C8" s="65">
        <v>5.3857350800582239E-3</v>
      </c>
      <c r="D8" s="65">
        <v>1.3472071526559538E-2</v>
      </c>
      <c r="E8" s="65">
        <v>3.1716283428241912E-2</v>
      </c>
      <c r="F8" s="65">
        <v>0.12961279290030647</v>
      </c>
      <c r="G8" s="65">
        <v>0.41769684467114548</v>
      </c>
      <c r="H8" s="65">
        <v>0.98698976434534114</v>
      </c>
      <c r="I8" s="65">
        <v>1.779128940959392</v>
      </c>
      <c r="J8" s="65">
        <v>3.1824284576347042</v>
      </c>
      <c r="K8" s="65">
        <v>4.7781568531826908</v>
      </c>
      <c r="L8" s="65">
        <v>7.3998088470875665</v>
      </c>
      <c r="M8" s="65">
        <v>10.075475100568733</v>
      </c>
      <c r="N8" s="65">
        <v>12</v>
      </c>
      <c r="O8" s="65">
        <v>12.7</v>
      </c>
      <c r="P8" s="65">
        <v>12.8</v>
      </c>
      <c r="Q8" s="65">
        <v>12.8</v>
      </c>
      <c r="R8" s="65">
        <v>12.165671376064333</v>
      </c>
      <c r="S8" s="65">
        <v>11.495112561509996</v>
      </c>
      <c r="T8" s="65">
        <v>10.829691838829397</v>
      </c>
      <c r="U8" s="65">
        <v>10.17311931046231</v>
      </c>
      <c r="V8" s="65">
        <v>9.520774085560312</v>
      </c>
      <c r="W8" s="65">
        <v>8.835770775948669</v>
      </c>
      <c r="X8" s="65">
        <v>8.2032775245510123</v>
      </c>
      <c r="Y8" s="65">
        <v>7.491373369523302</v>
      </c>
      <c r="Z8" s="65">
        <v>6.8452243105369277</v>
      </c>
      <c r="AA8" s="65">
        <v>6.159511686926856</v>
      </c>
      <c r="AB8" s="65">
        <v>5.1457787918818303</v>
      </c>
    </row>
    <row r="9" spans="1:28" ht="12.75" customHeight="1" x14ac:dyDescent="0.25">
      <c r="A9" t="s">
        <v>42</v>
      </c>
      <c r="B9" s="95" t="s">
        <v>17</v>
      </c>
      <c r="C9" s="57">
        <v>2.2533422456936004E-2</v>
      </c>
      <c r="D9" s="57">
        <v>8.4537546952963671E-2</v>
      </c>
      <c r="E9" s="57">
        <v>0.18536676933260551</v>
      </c>
      <c r="F9" s="57">
        <v>0.36883086124858394</v>
      </c>
      <c r="G9" s="57">
        <v>0.65833850470819955</v>
      </c>
      <c r="H9" s="57">
        <v>1.1749564005276916</v>
      </c>
      <c r="I9" s="57">
        <v>2.3715983719495393</v>
      </c>
      <c r="J9" s="57">
        <v>3.5185126509004667</v>
      </c>
      <c r="K9" s="57">
        <v>5.0666157888157013</v>
      </c>
      <c r="L9" s="57">
        <v>6.8280646660111923</v>
      </c>
      <c r="M9" s="57">
        <v>9.0754839657738895</v>
      </c>
      <c r="N9" s="57">
        <v>11.154858317372696</v>
      </c>
      <c r="O9" s="57">
        <v>12.782195746182182</v>
      </c>
      <c r="P9" s="57">
        <v>13.99620257299525</v>
      </c>
      <c r="Q9" s="57">
        <v>14.6</v>
      </c>
      <c r="R9" s="57">
        <v>15.118093095816857</v>
      </c>
      <c r="S9" s="57">
        <v>15.484382631571311</v>
      </c>
      <c r="T9" s="57">
        <v>15.754463630378373</v>
      </c>
      <c r="U9" s="57">
        <v>15.241053284929491</v>
      </c>
      <c r="V9" s="57">
        <v>14.63047945968081</v>
      </c>
      <c r="W9" s="57">
        <v>14.279645208682389</v>
      </c>
      <c r="X9" s="57" t="s">
        <v>25</v>
      </c>
      <c r="Y9" s="57" t="s">
        <v>25</v>
      </c>
      <c r="Z9" s="57" t="s">
        <v>25</v>
      </c>
      <c r="AA9" s="57" t="s">
        <v>25</v>
      </c>
      <c r="AB9" s="57" t="s">
        <v>25</v>
      </c>
    </row>
    <row r="10" spans="1:28" ht="12.75" customHeight="1" x14ac:dyDescent="0.25">
      <c r="A10" t="s">
        <v>46</v>
      </c>
      <c r="B10" s="95" t="s">
        <v>18</v>
      </c>
      <c r="C10" s="58">
        <v>0</v>
      </c>
      <c r="D10" s="58">
        <v>0</v>
      </c>
      <c r="E10" s="59">
        <v>1.7100174487624159E-2</v>
      </c>
      <c r="F10" s="58">
        <v>4.5361899896654262E-2</v>
      </c>
      <c r="G10" s="58">
        <v>0.11306449152487016</v>
      </c>
      <c r="H10" s="58">
        <v>0.26936446856563323</v>
      </c>
      <c r="I10" s="58">
        <v>0.56870779754131906</v>
      </c>
      <c r="J10" s="58">
        <v>1.105965152268545</v>
      </c>
      <c r="K10" s="58">
        <v>2.2078387711584551</v>
      </c>
      <c r="L10" s="57">
        <v>4.6484693832422108</v>
      </c>
      <c r="M10" s="57">
        <v>7</v>
      </c>
      <c r="N10" s="57">
        <v>7.5957380297818036</v>
      </c>
      <c r="O10" s="57">
        <v>7.3388404532349139</v>
      </c>
      <c r="P10" s="57">
        <v>6.9862940099747295</v>
      </c>
      <c r="Q10" s="57">
        <v>6.5963592681574577</v>
      </c>
      <c r="R10" s="57">
        <v>5.9195409706864268</v>
      </c>
      <c r="S10" s="57">
        <v>5.18759524815012</v>
      </c>
      <c r="T10" s="57">
        <v>4.5569770694790579</v>
      </c>
      <c r="U10" s="57">
        <v>3.8976139611504679</v>
      </c>
      <c r="V10" s="57">
        <v>3.167493050520247</v>
      </c>
      <c r="W10" s="57" t="s">
        <v>25</v>
      </c>
      <c r="X10" s="57" t="s">
        <v>25</v>
      </c>
      <c r="Y10" s="57" t="s">
        <v>25</v>
      </c>
      <c r="Z10" s="57" t="s">
        <v>25</v>
      </c>
      <c r="AA10" s="57" t="s">
        <v>25</v>
      </c>
      <c r="AB10" s="57" t="s">
        <v>25</v>
      </c>
    </row>
    <row r="11" spans="1:28" ht="12.75" customHeight="1" x14ac:dyDescent="0.25">
      <c r="A11" t="s">
        <v>47</v>
      </c>
      <c r="B11" s="95" t="s">
        <v>12</v>
      </c>
      <c r="C11" s="57">
        <v>0</v>
      </c>
      <c r="D11" s="57">
        <v>0</v>
      </c>
      <c r="E11" s="57">
        <v>0</v>
      </c>
      <c r="F11" s="57">
        <v>3.5306687188891797E-4</v>
      </c>
      <c r="G11" s="57">
        <v>5.7063361071814419E-3</v>
      </c>
      <c r="H11" s="57">
        <v>2.7615607072043781E-2</v>
      </c>
      <c r="I11" s="57">
        <v>8.9252691344500562E-2</v>
      </c>
      <c r="J11" s="57">
        <v>0.21572040302267004</v>
      </c>
      <c r="K11" s="57">
        <v>0.45728449890862966</v>
      </c>
      <c r="L11" s="57">
        <v>0.90647119458257963</v>
      </c>
      <c r="M11" s="57">
        <v>1.5953291809498675</v>
      </c>
      <c r="N11" s="57">
        <v>2.3285374070575462</v>
      </c>
      <c r="O11" s="57">
        <v>2.5001046203255393</v>
      </c>
      <c r="P11" s="57">
        <v>2.5663855703911924</v>
      </c>
      <c r="Q11" s="57">
        <v>2.6</v>
      </c>
      <c r="R11" s="57">
        <v>2.609355895043076</v>
      </c>
      <c r="S11" s="57">
        <v>2.6037926360341919</v>
      </c>
      <c r="T11" s="57" t="s">
        <v>25</v>
      </c>
      <c r="U11" s="57">
        <v>2.5095368922934878</v>
      </c>
      <c r="V11" s="57">
        <v>2.4517183696880718</v>
      </c>
      <c r="W11" s="57" t="s">
        <v>25</v>
      </c>
      <c r="X11" s="57" t="s">
        <v>25</v>
      </c>
      <c r="Y11" s="57" t="s">
        <v>25</v>
      </c>
      <c r="Z11" s="57" t="s">
        <v>25</v>
      </c>
      <c r="AA11" s="57" t="s">
        <v>25</v>
      </c>
      <c r="AB11" s="57" t="s">
        <v>25</v>
      </c>
    </row>
    <row r="12" spans="1:28" ht="12.75" customHeight="1" x14ac:dyDescent="0.25">
      <c r="A12" t="s">
        <v>49</v>
      </c>
      <c r="B12" s="95" t="s">
        <v>23</v>
      </c>
      <c r="C12" s="57">
        <v>0</v>
      </c>
      <c r="D12" s="57">
        <v>0</v>
      </c>
      <c r="E12" s="57">
        <v>0</v>
      </c>
      <c r="F12" s="57">
        <v>1.07325718786924E-2</v>
      </c>
      <c r="G12" s="57">
        <v>5.0205922729947047E-2</v>
      </c>
      <c r="H12" s="57">
        <v>0.12393277960208615</v>
      </c>
      <c r="I12" s="57">
        <v>0.56467860413459858</v>
      </c>
      <c r="J12" s="57">
        <v>1.1240528463182438</v>
      </c>
      <c r="K12" s="57">
        <v>1.9320542635658915</v>
      </c>
      <c r="L12" s="57">
        <v>3.0376442763414677</v>
      </c>
      <c r="M12" s="57">
        <v>4.0116885625965999</v>
      </c>
      <c r="N12" s="57" t="s">
        <v>25</v>
      </c>
      <c r="O12" s="57">
        <v>4.1670443633570189</v>
      </c>
      <c r="P12" s="57">
        <v>4.5194481701475375</v>
      </c>
      <c r="Q12" s="57">
        <v>3.2</v>
      </c>
      <c r="R12" s="57" t="s">
        <v>25</v>
      </c>
      <c r="S12" s="57" t="s">
        <v>25</v>
      </c>
      <c r="T12" s="57" t="s">
        <v>25</v>
      </c>
      <c r="U12" s="57" t="s">
        <v>25</v>
      </c>
      <c r="V12" s="57" t="s">
        <v>25</v>
      </c>
      <c r="W12" s="57" t="s">
        <v>25</v>
      </c>
      <c r="X12" s="57" t="s">
        <v>25</v>
      </c>
      <c r="Y12" s="57" t="s">
        <v>25</v>
      </c>
      <c r="Z12" s="57" t="s">
        <v>25</v>
      </c>
      <c r="AA12" s="57" t="s">
        <v>25</v>
      </c>
      <c r="AB12" s="57" t="s">
        <v>25</v>
      </c>
    </row>
    <row r="13" spans="1:28" ht="12.75" customHeight="1" x14ac:dyDescent="0.25">
      <c r="A13" t="s">
        <v>50</v>
      </c>
      <c r="B13" s="95" t="s">
        <v>10</v>
      </c>
      <c r="C13" s="57">
        <v>1.1638159054840416E-2</v>
      </c>
      <c r="D13" s="57">
        <v>4.5633249087335022E-2</v>
      </c>
      <c r="E13" s="57">
        <v>0.11006289308176101</v>
      </c>
      <c r="F13" s="57">
        <v>0.17923329911079403</v>
      </c>
      <c r="G13" s="57">
        <v>0.29657122045127388</v>
      </c>
      <c r="H13" s="57">
        <v>0.49097572781965293</v>
      </c>
      <c r="I13" s="57">
        <v>0.7648829834901596</v>
      </c>
      <c r="J13" s="57">
        <v>1.2043534282818218</v>
      </c>
      <c r="K13" s="57">
        <v>1.5411486694749821</v>
      </c>
      <c r="L13" s="57">
        <v>2.2175596608839534</v>
      </c>
      <c r="M13" s="57">
        <v>2.8865909361044606</v>
      </c>
      <c r="N13" s="57">
        <v>3</v>
      </c>
      <c r="O13" s="57">
        <v>3.1859416134279055</v>
      </c>
      <c r="P13" s="57" t="s">
        <v>25</v>
      </c>
      <c r="Q13" s="57" t="s">
        <v>25</v>
      </c>
      <c r="R13" s="57" t="s">
        <v>25</v>
      </c>
      <c r="S13" s="57" t="s">
        <v>25</v>
      </c>
      <c r="T13" s="57" t="s">
        <v>25</v>
      </c>
      <c r="U13" s="57" t="s">
        <v>25</v>
      </c>
      <c r="V13" s="57" t="s">
        <v>25</v>
      </c>
      <c r="W13" s="57" t="s">
        <v>25</v>
      </c>
      <c r="X13" s="57" t="s">
        <v>25</v>
      </c>
      <c r="Y13" s="57" t="s">
        <v>25</v>
      </c>
      <c r="Z13" s="57" t="s">
        <v>25</v>
      </c>
      <c r="AA13" s="57" t="s">
        <v>25</v>
      </c>
      <c r="AB13" s="57" t="s">
        <v>25</v>
      </c>
    </row>
    <row r="14" spans="1:28" s="28" customFormat="1" ht="12.75" customHeight="1" x14ac:dyDescent="0.25">
      <c r="A14" t="s">
        <v>56</v>
      </c>
      <c r="B14" s="98" t="s">
        <v>16</v>
      </c>
      <c r="C14" s="57">
        <v>3.4746351633078527E-3</v>
      </c>
      <c r="D14" s="57">
        <v>1.0378109108520429E-2</v>
      </c>
      <c r="E14" s="57">
        <v>2.0685018875079723E-2</v>
      </c>
      <c r="F14" s="57">
        <v>8.591360527853191E-2</v>
      </c>
      <c r="G14" s="57">
        <v>0.1592438485642369</v>
      </c>
      <c r="H14" s="57">
        <v>0.20046236265611139</v>
      </c>
      <c r="I14" s="57">
        <v>0.24663730508272824</v>
      </c>
      <c r="J14" s="57">
        <v>0.44904598908733523</v>
      </c>
      <c r="K14" s="57">
        <v>0.71914512888903892</v>
      </c>
      <c r="L14" s="57">
        <v>1.1025024789499336</v>
      </c>
      <c r="M14" s="57">
        <v>1.5</v>
      </c>
      <c r="N14" s="57">
        <v>1.61464835622139</v>
      </c>
      <c r="O14" s="57">
        <v>1.6923910100189548</v>
      </c>
      <c r="P14" s="57">
        <v>1.7</v>
      </c>
      <c r="Q14" s="57">
        <v>1.6090133779264215</v>
      </c>
      <c r="R14" s="57">
        <v>1.4930197090567807</v>
      </c>
      <c r="S14" s="57">
        <v>1.4577849219093322</v>
      </c>
      <c r="T14" s="57">
        <v>1.3490486032923521</v>
      </c>
      <c r="U14" s="57">
        <v>1.2079894868507128</v>
      </c>
      <c r="V14" s="57">
        <v>1.1440754495593555</v>
      </c>
      <c r="W14" s="57" t="s">
        <v>25</v>
      </c>
      <c r="X14" s="57" t="s">
        <v>25</v>
      </c>
      <c r="Y14" s="57" t="s">
        <v>25</v>
      </c>
      <c r="Z14" s="57" t="s">
        <v>25</v>
      </c>
      <c r="AA14" s="57" t="s">
        <v>25</v>
      </c>
      <c r="AB14" s="57" t="s">
        <v>25</v>
      </c>
    </row>
    <row r="15" spans="1:28" ht="12.75" customHeight="1" x14ac:dyDescent="0.25">
      <c r="A15" t="s">
        <v>51</v>
      </c>
      <c r="B15" s="95" t="s">
        <v>13</v>
      </c>
      <c r="C15" s="57">
        <v>0</v>
      </c>
      <c r="D15" s="57">
        <v>0</v>
      </c>
      <c r="E15" s="57">
        <v>0</v>
      </c>
      <c r="F15" s="57">
        <v>6.9921121822962319E-3</v>
      </c>
      <c r="G15" s="57">
        <v>2.658506347238471E-2</v>
      </c>
      <c r="H15" s="57">
        <v>8.5572009139588026E-2</v>
      </c>
      <c r="I15" s="57">
        <v>0.19093063785291042</v>
      </c>
      <c r="J15" s="57">
        <v>0.50498016301884685</v>
      </c>
      <c r="K15" s="57">
        <v>0.9002446155804259</v>
      </c>
      <c r="L15" s="57">
        <v>2.1963411027264725</v>
      </c>
      <c r="M15" s="57">
        <v>3.4102411951551539</v>
      </c>
      <c r="N15" s="57">
        <v>3.9298148850356784</v>
      </c>
      <c r="O15" s="57">
        <v>4.0999999999999996</v>
      </c>
      <c r="P15" s="57" t="s">
        <v>25</v>
      </c>
      <c r="Q15" s="57" t="s">
        <v>25</v>
      </c>
      <c r="R15" s="57" t="s">
        <v>25</v>
      </c>
      <c r="S15" s="57" t="s">
        <v>25</v>
      </c>
      <c r="T15" s="57" t="s">
        <v>25</v>
      </c>
      <c r="U15" s="57" t="s">
        <v>25</v>
      </c>
      <c r="V15" s="57" t="s">
        <v>25</v>
      </c>
      <c r="W15" s="57" t="s">
        <v>25</v>
      </c>
      <c r="X15" s="57" t="s">
        <v>25</v>
      </c>
      <c r="Y15" s="57" t="s">
        <v>25</v>
      </c>
      <c r="Z15" s="57" t="s">
        <v>25</v>
      </c>
      <c r="AA15" s="57" t="s">
        <v>25</v>
      </c>
      <c r="AB15" s="57" t="s">
        <v>25</v>
      </c>
    </row>
    <row r="16" spans="1:28" ht="12.75" customHeight="1" x14ac:dyDescent="0.25">
      <c r="A16" t="s">
        <v>52</v>
      </c>
      <c r="B16" s="95" t="s">
        <v>15</v>
      </c>
      <c r="C16" s="57">
        <v>2.2548964088956486E-2</v>
      </c>
      <c r="D16" s="57">
        <v>6.9265570438948071E-2</v>
      </c>
      <c r="E16" s="57">
        <v>0.12856132227152872</v>
      </c>
      <c r="F16" s="57">
        <v>0.19187636235414798</v>
      </c>
      <c r="G16" s="57">
        <v>0.27450670245570308</v>
      </c>
      <c r="H16" s="57">
        <v>0.41459345385044194</v>
      </c>
      <c r="I16" s="57">
        <v>0.73435262517979316</v>
      </c>
      <c r="J16" s="57">
        <v>1.9016493668175944</v>
      </c>
      <c r="K16" s="57">
        <v>3.2186193908798137</v>
      </c>
      <c r="L16" s="57">
        <v>5.3202360836952236</v>
      </c>
      <c r="M16" s="57">
        <v>7.6421958714150637</v>
      </c>
      <c r="N16" s="57">
        <v>8.1129066469742561</v>
      </c>
      <c r="O16" s="57">
        <v>7.5410993839996863</v>
      </c>
      <c r="P16" s="57">
        <v>6.7599652089422424</v>
      </c>
      <c r="Q16" s="57">
        <v>6.2449627931360965</v>
      </c>
      <c r="R16" s="57">
        <v>5.8485056681552727</v>
      </c>
      <c r="S16" s="57">
        <v>5.4562896294620922</v>
      </c>
      <c r="T16" s="57">
        <v>5.1005613652703357</v>
      </c>
      <c r="U16" s="57">
        <v>4.6853031467788755</v>
      </c>
      <c r="V16" s="57">
        <v>4.2836246259977298</v>
      </c>
      <c r="W16" s="57" t="s">
        <v>25</v>
      </c>
      <c r="X16" s="57" t="s">
        <v>25</v>
      </c>
      <c r="Y16" s="57" t="s">
        <v>25</v>
      </c>
      <c r="Z16" s="57" t="s">
        <v>25</v>
      </c>
      <c r="AA16" s="57" t="s">
        <v>25</v>
      </c>
      <c r="AB16" s="57" t="s">
        <v>25</v>
      </c>
    </row>
    <row r="17" spans="1:28" ht="12.75" customHeight="1" x14ac:dyDescent="0.25">
      <c r="A17" t="s">
        <v>54</v>
      </c>
      <c r="B17" s="96" t="s">
        <v>31</v>
      </c>
      <c r="C17" s="57">
        <v>0</v>
      </c>
      <c r="D17" s="57">
        <v>0</v>
      </c>
      <c r="E17" s="57">
        <v>2.6156278824614573E-3</v>
      </c>
      <c r="F17" s="57">
        <v>7.69130064803299E-3</v>
      </c>
      <c r="G17" s="57">
        <v>3.89833151411196E-2</v>
      </c>
      <c r="H17" s="57">
        <v>0.1529635329128794</v>
      </c>
      <c r="I17" s="57">
        <v>1.0608714901233736</v>
      </c>
      <c r="J17" s="57">
        <v>1.8461508585048656</v>
      </c>
      <c r="K17" s="57">
        <v>3.895883466130718</v>
      </c>
      <c r="L17" s="57">
        <v>5.5534718654559549</v>
      </c>
      <c r="M17" s="57">
        <v>7.5</v>
      </c>
      <c r="N17" s="57">
        <v>8.9</v>
      </c>
      <c r="O17" s="57">
        <v>9.6</v>
      </c>
      <c r="P17" s="57">
        <v>9.3643308034288797</v>
      </c>
      <c r="Q17" s="57">
        <v>9.3362913662414488</v>
      </c>
      <c r="R17" s="57">
        <v>8.6999999999999993</v>
      </c>
      <c r="S17" s="57">
        <v>7.9</v>
      </c>
      <c r="T17" s="57" t="s">
        <v>25</v>
      </c>
      <c r="U17" s="57" t="s">
        <v>25</v>
      </c>
      <c r="V17" s="57" t="s">
        <v>25</v>
      </c>
      <c r="W17" s="57" t="s">
        <v>25</v>
      </c>
      <c r="X17" s="57" t="s">
        <v>25</v>
      </c>
      <c r="Y17" s="57" t="s">
        <v>25</v>
      </c>
      <c r="Z17" s="57" t="s">
        <v>25</v>
      </c>
      <c r="AA17" s="57" t="s">
        <v>25</v>
      </c>
      <c r="AB17" s="57" t="s">
        <v>25</v>
      </c>
    </row>
    <row r="18" spans="1:28" ht="15" customHeight="1" x14ac:dyDescent="0.25">
      <c r="A18" t="s">
        <v>53</v>
      </c>
      <c r="B18" s="95" t="s">
        <v>19</v>
      </c>
      <c r="C18" s="57">
        <v>0</v>
      </c>
      <c r="D18" s="57">
        <v>0</v>
      </c>
      <c r="E18" s="57">
        <v>0</v>
      </c>
      <c r="F18" s="57">
        <v>0</v>
      </c>
      <c r="G18" s="57">
        <v>5.200091996320147E-2</v>
      </c>
      <c r="H18" s="57">
        <v>0.28178489702517162</v>
      </c>
      <c r="I18" s="57">
        <v>1.0013202822672433</v>
      </c>
      <c r="J18" s="57">
        <v>3.394160253508375</v>
      </c>
      <c r="K18" s="57">
        <v>6.9727122559432617</v>
      </c>
      <c r="L18" s="57">
        <v>11.880704620322398</v>
      </c>
      <c r="M18" s="57">
        <v>15.629021929033742</v>
      </c>
      <c r="N18" s="57">
        <v>16.989760980498517</v>
      </c>
      <c r="O18" s="57">
        <v>17.813447058730493</v>
      </c>
      <c r="P18" s="57">
        <v>17.3</v>
      </c>
      <c r="Q18" s="57">
        <v>15.950333291357913</v>
      </c>
      <c r="R18" s="57">
        <v>13.460951999610412</v>
      </c>
      <c r="S18" s="57">
        <v>11.074636510500808</v>
      </c>
      <c r="T18" s="57">
        <v>9.4240680251824642</v>
      </c>
      <c r="U18" s="57">
        <v>8.1330264603651123</v>
      </c>
      <c r="V18" s="57">
        <v>6.9911431563329929</v>
      </c>
      <c r="W18" s="57" t="s">
        <v>25</v>
      </c>
      <c r="X18" s="57" t="s">
        <v>25</v>
      </c>
      <c r="Y18" s="57" t="s">
        <v>25</v>
      </c>
      <c r="Z18" s="57" t="s">
        <v>25</v>
      </c>
      <c r="AA18" s="57" t="s">
        <v>25</v>
      </c>
      <c r="AB18" s="57" t="s">
        <v>25</v>
      </c>
    </row>
    <row r="19" spans="1:28" ht="12.75" customHeight="1" x14ac:dyDescent="0.25">
      <c r="A19" t="s">
        <v>55</v>
      </c>
      <c r="B19" s="96" t="s">
        <v>11</v>
      </c>
      <c r="C19" s="57">
        <v>0</v>
      </c>
      <c r="D19" s="57">
        <v>0</v>
      </c>
      <c r="E19" s="57">
        <v>0</v>
      </c>
      <c r="F19" s="57">
        <v>0</v>
      </c>
      <c r="G19" s="57">
        <v>1.8431943051651814E-2</v>
      </c>
      <c r="H19" s="57">
        <v>7.9540277156185613E-2</v>
      </c>
      <c r="I19" s="57">
        <v>0.19797445367526634</v>
      </c>
      <c r="J19" s="57">
        <v>0.48050174244021976</v>
      </c>
      <c r="K19" s="57">
        <v>0.90540059822936136</v>
      </c>
      <c r="L19" s="57">
        <v>1.3969052572617429</v>
      </c>
      <c r="M19" s="57">
        <v>1.9458157075584643</v>
      </c>
      <c r="N19" s="57">
        <v>2.4256646399096553</v>
      </c>
      <c r="O19" s="57">
        <v>2.6729948167012814</v>
      </c>
      <c r="P19" s="57">
        <v>2.6903720732413436</v>
      </c>
      <c r="Q19" s="57">
        <v>2.7</v>
      </c>
      <c r="R19" s="57">
        <v>2.6122260339241472</v>
      </c>
      <c r="S19" s="57">
        <v>2.5339023233760076</v>
      </c>
      <c r="T19" s="57">
        <v>2.4413095883158769</v>
      </c>
      <c r="U19" s="57">
        <v>2.2908405120939062</v>
      </c>
      <c r="V19" s="57">
        <v>2.0212110620309791</v>
      </c>
      <c r="W19" s="57" t="s">
        <v>25</v>
      </c>
      <c r="X19" s="57" t="s">
        <v>25</v>
      </c>
      <c r="Y19" s="57" t="s">
        <v>25</v>
      </c>
      <c r="Z19" s="57" t="s">
        <v>25</v>
      </c>
      <c r="AA19" s="57" t="s">
        <v>25</v>
      </c>
      <c r="AB19" s="57" t="s">
        <v>25</v>
      </c>
    </row>
    <row r="20" spans="1:28" ht="12.75" customHeight="1" x14ac:dyDescent="0.25">
      <c r="A20" t="s">
        <v>57</v>
      </c>
      <c r="B20" s="95" t="s">
        <v>21</v>
      </c>
      <c r="C20" s="57">
        <v>0</v>
      </c>
      <c r="D20" s="57">
        <v>0</v>
      </c>
      <c r="E20" s="57" t="s">
        <v>25</v>
      </c>
      <c r="F20" s="57" t="s">
        <v>25</v>
      </c>
      <c r="G20" s="57">
        <v>6.4085252214032037E-2</v>
      </c>
      <c r="H20" s="57">
        <v>0.14181618865796375</v>
      </c>
      <c r="I20" s="57">
        <v>0.35426540270963908</v>
      </c>
      <c r="J20" s="57">
        <v>0.70829177321597603</v>
      </c>
      <c r="K20" s="57">
        <v>1.3420903373516346</v>
      </c>
      <c r="L20" s="57">
        <v>2.2851852512225457</v>
      </c>
      <c r="M20" s="57">
        <v>1.418833916706792</v>
      </c>
      <c r="N20" s="57">
        <v>1.4927048260381592</v>
      </c>
      <c r="O20" s="57">
        <v>1.3082858101308286</v>
      </c>
      <c r="P20" s="57">
        <v>1.0026626263076392</v>
      </c>
      <c r="Q20" s="57">
        <v>0.7102121403663274</v>
      </c>
      <c r="R20" s="57">
        <v>0.50879327508019023</v>
      </c>
      <c r="S20" s="57">
        <v>0.35281535628838245</v>
      </c>
      <c r="T20" s="57">
        <v>1.5936037541966959</v>
      </c>
      <c r="U20" s="57">
        <v>1.4363087417472062</v>
      </c>
      <c r="V20" s="57">
        <v>1.2364691212970311</v>
      </c>
      <c r="W20" s="57">
        <v>1.1100000000000001</v>
      </c>
      <c r="X20" s="57" t="s">
        <v>25</v>
      </c>
      <c r="Y20" s="57" t="s">
        <v>25</v>
      </c>
      <c r="Z20" s="57" t="s">
        <v>25</v>
      </c>
      <c r="AA20" s="57" t="s">
        <v>25</v>
      </c>
      <c r="AB20" s="57" t="s">
        <v>25</v>
      </c>
    </row>
    <row r="21" spans="1:28" ht="12.75" customHeight="1" thickBot="1" x14ac:dyDescent="0.3">
      <c r="A21" t="s">
        <v>48</v>
      </c>
      <c r="B21" s="99" t="s">
        <v>20</v>
      </c>
      <c r="C21" s="64">
        <v>4.5510859335732359E-3</v>
      </c>
      <c r="D21" s="64">
        <v>2.7006751389992058E-2</v>
      </c>
      <c r="E21" s="64">
        <v>3.9117404777782132E-2</v>
      </c>
      <c r="F21" s="64">
        <v>0.10241108097636575</v>
      </c>
      <c r="G21" s="64">
        <v>0.13484346990425183</v>
      </c>
      <c r="H21" s="64">
        <v>0.19152915374157836</v>
      </c>
      <c r="I21" s="64">
        <v>0.32294707813519696</v>
      </c>
      <c r="J21" s="64">
        <v>0.43094339584995067</v>
      </c>
      <c r="K21" s="64">
        <v>0.56370395564587328</v>
      </c>
      <c r="L21" s="64">
        <v>0.72283543577981657</v>
      </c>
      <c r="M21" s="64">
        <v>0.67052567279700304</v>
      </c>
      <c r="N21" s="64">
        <v>0.71309857627782214</v>
      </c>
      <c r="O21" s="64">
        <v>0.57609383516396206</v>
      </c>
      <c r="P21" s="64">
        <v>0.46387708980583431</v>
      </c>
      <c r="Q21" s="64">
        <v>0.44960897567990166</v>
      </c>
      <c r="R21" s="64">
        <v>0.41559926403206471</v>
      </c>
      <c r="S21" s="64">
        <v>0.4</v>
      </c>
      <c r="T21" s="64">
        <v>0.37038411263368382</v>
      </c>
      <c r="U21" s="64" t="s">
        <v>25</v>
      </c>
      <c r="V21" s="64" t="s">
        <v>25</v>
      </c>
      <c r="W21" s="64" t="s">
        <v>25</v>
      </c>
      <c r="X21" s="64" t="s">
        <v>25</v>
      </c>
      <c r="Y21" s="64" t="s">
        <v>25</v>
      </c>
      <c r="Z21" s="64" t="s">
        <v>25</v>
      </c>
      <c r="AA21" s="64" t="s">
        <v>25</v>
      </c>
      <c r="AB21" s="64" t="s">
        <v>25</v>
      </c>
    </row>
    <row r="22" spans="1:28" ht="12" customHeight="1" thickTop="1" x14ac:dyDescent="0.2">
      <c r="B22" s="16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28" ht="12.75" customHeight="1" x14ac:dyDescent="0.2">
      <c r="B23" s="74" t="s">
        <v>65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S23" s="53"/>
      <c r="AB23" s="129" t="s">
        <v>87</v>
      </c>
    </row>
    <row r="24" spans="1:28" ht="12.75" customHeight="1" x14ac:dyDescent="0.2">
      <c r="B24" s="1"/>
      <c r="C24" s="25"/>
      <c r="D24" s="25"/>
      <c r="E24" s="25"/>
      <c r="F24" s="25"/>
      <c r="G24" s="25"/>
      <c r="H24" s="25"/>
      <c r="I24" s="25"/>
      <c r="J24" s="25"/>
      <c r="K24" s="25"/>
      <c r="L24" s="5"/>
    </row>
    <row r="25" spans="1:28" ht="12.75" customHeight="1" x14ac:dyDescent="0.2">
      <c r="Z25" s="113"/>
      <c r="AA25" s="113"/>
      <c r="AB25" s="113"/>
    </row>
    <row r="26" spans="1:28" ht="12.75" customHeight="1" x14ac:dyDescent="0.2">
      <c r="L26" s="199"/>
      <c r="R26" s="199"/>
      <c r="S26" s="199"/>
      <c r="T26" s="199"/>
      <c r="U26" s="199"/>
      <c r="V26" s="199"/>
      <c r="W26" s="199"/>
      <c r="X26" s="199"/>
      <c r="Y26" s="199"/>
      <c r="Z26" s="210"/>
      <c r="AA26" s="210"/>
      <c r="AB26" s="210"/>
    </row>
    <row r="28" spans="1:28" ht="12.75" customHeight="1" x14ac:dyDescent="0.2">
      <c r="M28" s="85"/>
      <c r="N28" s="85"/>
      <c r="O28" s="85"/>
      <c r="P28" s="83"/>
      <c r="Q28" s="83"/>
      <c r="R28" s="83"/>
      <c r="S28" s="113"/>
      <c r="T28" s="113"/>
      <c r="U28" s="113"/>
      <c r="V28" s="113"/>
      <c r="W28" s="113"/>
    </row>
  </sheetData>
  <phoneticPr fontId="3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scale="75" orientation="landscape" r:id="rId1"/>
  <headerFooter alignWithMargins="0"/>
  <ignoredErrors>
    <ignoredError sqref="C4:P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B1:R123"/>
  <sheetViews>
    <sheetView zoomScale="110" zoomScaleNormal="110" workbookViewId="0">
      <selection activeCell="B2" sqref="B2"/>
    </sheetView>
  </sheetViews>
  <sheetFormatPr baseColWidth="10" defaultColWidth="21.33203125" defaultRowHeight="12.75" customHeight="1" x14ac:dyDescent="0.2"/>
  <cols>
    <col min="1" max="1" width="1.33203125" style="1" customWidth="1"/>
    <col min="2" max="2" width="9.33203125" style="1" customWidth="1"/>
    <col min="3" max="3" width="13.6640625" style="1" customWidth="1"/>
    <col min="4" max="4" width="15.88671875" style="1" customWidth="1"/>
    <col min="5" max="5" width="13.6640625" style="1" customWidth="1"/>
    <col min="6" max="6" width="12.5546875" style="1" customWidth="1"/>
    <col min="7" max="7" width="13.6640625" style="1" customWidth="1"/>
    <col min="8" max="8" width="11.44140625" style="1" customWidth="1"/>
    <col min="9" max="16" width="15" style="1" customWidth="1"/>
    <col min="17" max="16384" width="21.33203125" style="1"/>
  </cols>
  <sheetData>
    <row r="1" spans="2:17" ht="12.75" customHeight="1" x14ac:dyDescent="0.2">
      <c r="B1" s="41" t="s">
        <v>29</v>
      </c>
    </row>
    <row r="2" spans="2:17" s="23" customFormat="1" ht="12.75" customHeight="1" x14ac:dyDescent="0.25">
      <c r="B2" s="13" t="s">
        <v>103</v>
      </c>
    </row>
    <row r="3" spans="2:17" s="23" customFormat="1" ht="12.75" customHeight="1" x14ac:dyDescent="0.25">
      <c r="B3" s="14"/>
      <c r="C3" s="24"/>
      <c r="D3" s="24"/>
      <c r="E3" s="24"/>
      <c r="F3" s="24"/>
    </row>
    <row r="4" spans="2:17" s="15" customFormat="1" ht="61.2" x14ac:dyDescent="0.2">
      <c r="B4" s="87"/>
      <c r="C4" s="40" t="s">
        <v>60</v>
      </c>
      <c r="D4" s="40" t="s">
        <v>61</v>
      </c>
      <c r="E4" s="40" t="s">
        <v>78</v>
      </c>
      <c r="F4" s="40" t="s">
        <v>80</v>
      </c>
      <c r="G4" s="40" t="s">
        <v>79</v>
      </c>
      <c r="H4" s="40" t="s">
        <v>81</v>
      </c>
      <c r="Q4" s="196"/>
    </row>
    <row r="5" spans="2:17" ht="12.75" customHeight="1" x14ac:dyDescent="0.2">
      <c r="B5" s="88">
        <v>1990</v>
      </c>
      <c r="C5" s="67">
        <v>3942701</v>
      </c>
      <c r="D5" s="66">
        <v>58.4</v>
      </c>
      <c r="E5" s="19">
        <v>125047</v>
      </c>
      <c r="F5" s="6">
        <v>1.82018922852984</v>
      </c>
      <c r="G5" s="188" t="s">
        <v>77</v>
      </c>
      <c r="H5" s="188" t="s">
        <v>77</v>
      </c>
      <c r="Q5" s="3"/>
    </row>
    <row r="6" spans="2:17" ht="12.75" customHeight="1" x14ac:dyDescent="0.2">
      <c r="B6" s="88">
        <v>1991</v>
      </c>
      <c r="C6" s="67">
        <v>4080651</v>
      </c>
      <c r="D6" s="66">
        <v>59.6</v>
      </c>
      <c r="E6" s="19">
        <v>174557</v>
      </c>
      <c r="F6" s="6">
        <v>2.5286498811415625</v>
      </c>
      <c r="G6" s="188" t="s">
        <v>77</v>
      </c>
      <c r="H6" s="188" t="s">
        <v>77</v>
      </c>
      <c r="Q6" s="3"/>
    </row>
    <row r="7" spans="2:17" ht="12.75" customHeight="1" x14ac:dyDescent="0.2">
      <c r="B7" s="88">
        <v>1992</v>
      </c>
      <c r="C7" s="67">
        <v>4184841</v>
      </c>
      <c r="D7" s="66">
        <v>60.6</v>
      </c>
      <c r="E7" s="19">
        <v>215061</v>
      </c>
      <c r="F7" s="6">
        <v>3.1004252865277877</v>
      </c>
      <c r="G7" s="188" t="s">
        <v>77</v>
      </c>
      <c r="H7" s="188" t="s">
        <v>77</v>
      </c>
      <c r="Q7" s="3"/>
    </row>
    <row r="8" spans="2:17" ht="12.75" customHeight="1" x14ac:dyDescent="0.2">
      <c r="B8" s="88">
        <v>1993</v>
      </c>
      <c r="C8" s="67">
        <v>4265818</v>
      </c>
      <c r="D8" s="66">
        <v>61.2</v>
      </c>
      <c r="E8" s="19">
        <v>257703</v>
      </c>
      <c r="F8" s="6">
        <v>3.6973218473309366</v>
      </c>
      <c r="G8" s="188" t="s">
        <v>77</v>
      </c>
      <c r="H8" s="188" t="s">
        <v>77</v>
      </c>
      <c r="Q8" s="3"/>
    </row>
    <row r="9" spans="2:17" ht="12.75" customHeight="1" x14ac:dyDescent="0.2">
      <c r="B9" s="88">
        <v>1994</v>
      </c>
      <c r="C9" s="67">
        <v>4257596</v>
      </c>
      <c r="D9" s="66">
        <v>60.7</v>
      </c>
      <c r="E9" s="19">
        <v>332165</v>
      </c>
      <c r="F9" s="6">
        <v>4.7427453479931305</v>
      </c>
      <c r="G9" s="188" t="s">
        <v>77</v>
      </c>
      <c r="H9" s="188" t="s">
        <v>77</v>
      </c>
      <c r="Q9" s="3"/>
    </row>
    <row r="10" spans="2:17" ht="12.75" customHeight="1" x14ac:dyDescent="0.2">
      <c r="B10" s="88">
        <v>1995</v>
      </c>
      <c r="C10" s="67">
        <v>4318496</v>
      </c>
      <c r="D10" s="66">
        <v>62.1</v>
      </c>
      <c r="E10" s="19">
        <v>447167</v>
      </c>
      <c r="F10" s="6">
        <v>6.3540974093063989</v>
      </c>
      <c r="G10" s="188" t="s">
        <v>77</v>
      </c>
      <c r="H10" s="188" t="s">
        <v>77</v>
      </c>
      <c r="Q10" s="3"/>
    </row>
    <row r="11" spans="2:17" ht="12.75" customHeight="1" x14ac:dyDescent="0.2">
      <c r="B11" s="88">
        <v>1996</v>
      </c>
      <c r="C11" s="67">
        <v>4290286</v>
      </c>
      <c r="D11" s="66">
        <v>60.6</v>
      </c>
      <c r="E11" s="19">
        <v>662713</v>
      </c>
      <c r="F11" s="6">
        <v>9.3716864943169966</v>
      </c>
      <c r="G11" s="188" t="s">
        <v>77</v>
      </c>
      <c r="H11" s="188" t="s">
        <v>77</v>
      </c>
      <c r="Q11" s="3"/>
    </row>
    <row r="12" spans="2:17" ht="12.75" customHeight="1" x14ac:dyDescent="0.2">
      <c r="B12" s="88">
        <v>1997</v>
      </c>
      <c r="C12" s="67">
        <v>4284000</v>
      </c>
      <c r="D12" s="66">
        <v>60.353993150110654</v>
      </c>
      <c r="E12" s="19">
        <v>1044379</v>
      </c>
      <c r="F12" s="6">
        <v>14.698011984947041</v>
      </c>
      <c r="G12" s="188" t="s">
        <v>77</v>
      </c>
      <c r="H12" s="188" t="s">
        <v>77</v>
      </c>
      <c r="Q12" s="3"/>
    </row>
    <row r="13" spans="2:17" ht="12.75" customHeight="1" x14ac:dyDescent="0.2">
      <c r="B13" s="88">
        <v>1998</v>
      </c>
      <c r="C13" s="67">
        <v>4273626</v>
      </c>
      <c r="D13" s="66">
        <v>59.993034359195441</v>
      </c>
      <c r="E13" s="19">
        <v>1698565</v>
      </c>
      <c r="F13" s="6">
        <v>23.789802275582232</v>
      </c>
      <c r="G13" s="188" t="s">
        <v>77</v>
      </c>
      <c r="H13" s="188" t="s">
        <v>77</v>
      </c>
      <c r="Q13" s="3"/>
    </row>
    <row r="14" spans="2:17" ht="12.75" customHeight="1" x14ac:dyDescent="0.2">
      <c r="B14" s="88">
        <v>1999</v>
      </c>
      <c r="C14" s="67">
        <v>4153096</v>
      </c>
      <c r="D14" s="66">
        <v>57.968154960803652</v>
      </c>
      <c r="E14" s="19">
        <v>3057509</v>
      </c>
      <c r="F14" s="6">
        <v>42.617161305376186</v>
      </c>
      <c r="G14" s="188" t="s">
        <v>77</v>
      </c>
      <c r="H14" s="188" t="s">
        <v>77</v>
      </c>
      <c r="Q14" s="3"/>
    </row>
    <row r="15" spans="2:17" ht="12.75" customHeight="1" x14ac:dyDescent="0.2">
      <c r="B15" s="88">
        <v>2000</v>
      </c>
      <c r="C15" s="67">
        <v>4108216</v>
      </c>
      <c r="D15" s="66">
        <v>57.024634042910563</v>
      </c>
      <c r="E15" s="19">
        <v>4638519</v>
      </c>
      <c r="F15" s="6">
        <v>64.34344569288389</v>
      </c>
      <c r="G15" s="188" t="s">
        <v>77</v>
      </c>
      <c r="H15" s="188" t="s">
        <v>77</v>
      </c>
      <c r="Q15" s="3"/>
    </row>
    <row r="16" spans="2:17" ht="12.75" customHeight="1" x14ac:dyDescent="0.25">
      <c r="B16" s="88">
        <v>2001</v>
      </c>
      <c r="C16" s="67">
        <v>4101109</v>
      </c>
      <c r="D16" s="66">
        <v>56.5</v>
      </c>
      <c r="E16" s="19">
        <v>5275791</v>
      </c>
      <c r="F16" s="4">
        <v>72.819298000000003</v>
      </c>
      <c r="G16" s="188" t="s">
        <v>77</v>
      </c>
      <c r="H16" s="188" t="s">
        <v>77</v>
      </c>
      <c r="L16" s="131"/>
      <c r="M16" s="132"/>
      <c r="N16" s="132"/>
      <c r="Q16" s="3"/>
    </row>
    <row r="17" spans="2:18" s="3" customFormat="1" ht="12.75" customHeight="1" x14ac:dyDescent="0.25">
      <c r="B17" s="88">
        <v>2002</v>
      </c>
      <c r="C17" s="67">
        <v>4076936</v>
      </c>
      <c r="D17" s="66">
        <v>55.7</v>
      </c>
      <c r="E17" s="19">
        <v>5736303</v>
      </c>
      <c r="F17" s="4">
        <v>78.400000000000006</v>
      </c>
      <c r="G17" s="188" t="s">
        <v>77</v>
      </c>
      <c r="H17" s="188" t="s">
        <v>77</v>
      </c>
      <c r="K17" s="1"/>
      <c r="L17" s="131"/>
      <c r="M17" s="132"/>
      <c r="N17" s="132"/>
    </row>
    <row r="18" spans="2:18" ht="12.75" customHeight="1" x14ac:dyDescent="0.25">
      <c r="B18" s="88">
        <v>2003</v>
      </c>
      <c r="C18" s="67">
        <v>4016468</v>
      </c>
      <c r="D18" s="66">
        <v>54.5</v>
      </c>
      <c r="E18" s="60">
        <v>6188793</v>
      </c>
      <c r="F18" s="101">
        <v>84</v>
      </c>
      <c r="G18" s="188" t="s">
        <v>77</v>
      </c>
      <c r="H18" s="188" t="s">
        <v>77</v>
      </c>
      <c r="L18" s="131"/>
      <c r="M18" s="132"/>
      <c r="N18" s="132"/>
      <c r="Q18" s="3"/>
    </row>
    <row r="19" spans="2:18" ht="12.75" customHeight="1" x14ac:dyDescent="0.25">
      <c r="B19" s="88">
        <v>2004</v>
      </c>
      <c r="C19" s="67">
        <v>3940514</v>
      </c>
      <c r="D19" s="66">
        <v>53.1</v>
      </c>
      <c r="E19" s="79">
        <v>6274763</v>
      </c>
      <c r="F19" s="101">
        <v>84.6</v>
      </c>
      <c r="G19" s="175">
        <v>106860</v>
      </c>
      <c r="H19" s="101">
        <v>1.4411130150333737</v>
      </c>
      <c r="L19" s="131"/>
      <c r="M19" s="132"/>
      <c r="N19" s="132"/>
      <c r="Q19" s="3"/>
    </row>
    <row r="20" spans="2:18" ht="12.75" customHeight="1" x14ac:dyDescent="0.25">
      <c r="B20" s="88">
        <v>2005</v>
      </c>
      <c r="C20" s="67">
        <v>3831019</v>
      </c>
      <c r="D20" s="66">
        <v>51.4</v>
      </c>
      <c r="E20" s="79">
        <v>6834233</v>
      </c>
      <c r="F20" s="101">
        <v>91.6</v>
      </c>
      <c r="G20" s="175">
        <v>208394</v>
      </c>
      <c r="H20" s="101">
        <v>2.7938118235804508</v>
      </c>
      <c r="L20" s="131"/>
      <c r="M20" s="132"/>
      <c r="N20" s="132"/>
      <c r="Q20" s="3"/>
    </row>
    <row r="21" spans="2:18" s="3" customFormat="1" ht="12.75" customHeight="1" x14ac:dyDescent="0.25">
      <c r="B21" s="88">
        <v>2006</v>
      </c>
      <c r="C21" s="67">
        <v>3759661</v>
      </c>
      <c r="D21" s="66">
        <v>50.1</v>
      </c>
      <c r="E21" s="79">
        <v>7436157</v>
      </c>
      <c r="F21" s="114">
        <v>99.1</v>
      </c>
      <c r="G21" s="175">
        <v>286774</v>
      </c>
      <c r="H21" s="189">
        <v>3.8192031977672949</v>
      </c>
      <c r="K21" s="1"/>
      <c r="L21" s="131"/>
      <c r="M21" s="132"/>
      <c r="N21" s="132"/>
    </row>
    <row r="22" spans="2:18" s="3" customFormat="1" ht="12.75" customHeight="1" x14ac:dyDescent="0.25">
      <c r="B22" s="88">
        <v>2007</v>
      </c>
      <c r="C22" s="67">
        <v>3698132</v>
      </c>
      <c r="D22" s="66">
        <v>48.7</v>
      </c>
      <c r="E22" s="79">
        <v>8208884</v>
      </c>
      <c r="F22" s="114">
        <v>108.1</v>
      </c>
      <c r="G22" s="175">
        <v>369342</v>
      </c>
      <c r="H22" s="189">
        <v>4.8639269353475489</v>
      </c>
      <c r="K22" s="1"/>
      <c r="L22" s="131"/>
      <c r="M22" s="132"/>
      <c r="N22" s="132"/>
    </row>
    <row r="23" spans="2:18" ht="12.75" customHeight="1" x14ac:dyDescent="0.25">
      <c r="B23" s="88">
        <v>2008</v>
      </c>
      <c r="C23" s="67">
        <v>3634891</v>
      </c>
      <c r="D23" s="66">
        <v>47.2</v>
      </c>
      <c r="E23" s="79">
        <v>8896706</v>
      </c>
      <c r="F23" s="101">
        <v>115.5</v>
      </c>
      <c r="G23" s="175">
        <v>430330</v>
      </c>
      <c r="H23" s="101">
        <v>5.587354528570776</v>
      </c>
      <c r="L23" s="131"/>
      <c r="M23" s="132"/>
      <c r="N23" s="132"/>
      <c r="Q23" s="3"/>
    </row>
    <row r="24" spans="2:18" ht="12.75" customHeight="1" x14ac:dyDescent="0.25">
      <c r="B24" s="88">
        <v>2009</v>
      </c>
      <c r="C24" s="67">
        <v>3494419</v>
      </c>
      <c r="D24" s="107">
        <v>44.9</v>
      </c>
      <c r="E24" s="79">
        <v>9322580</v>
      </c>
      <c r="F24" s="108">
        <v>119.7</v>
      </c>
      <c r="G24" s="175">
        <v>467874</v>
      </c>
      <c r="H24" s="108">
        <v>6.0093200370006645</v>
      </c>
      <c r="L24" s="131"/>
      <c r="M24" s="132"/>
      <c r="N24" s="132"/>
      <c r="Q24" s="3"/>
    </row>
    <row r="25" spans="2:18" ht="12.75" customHeight="1" x14ac:dyDescent="0.25">
      <c r="B25" s="88">
        <v>2010</v>
      </c>
      <c r="C25" s="67">
        <v>3261186</v>
      </c>
      <c r="D25" s="107">
        <v>41.464490947676367</v>
      </c>
      <c r="E25" s="79">
        <v>9644157</v>
      </c>
      <c r="F25" s="108">
        <v>122.6</v>
      </c>
      <c r="G25" s="175">
        <v>530435</v>
      </c>
      <c r="H25" s="108">
        <v>6.7398471233145463</v>
      </c>
      <c r="L25" s="131"/>
      <c r="M25" s="132"/>
      <c r="N25" s="132"/>
      <c r="Q25" s="3"/>
    </row>
    <row r="26" spans="2:18" ht="12.75" customHeight="1" x14ac:dyDescent="0.25">
      <c r="B26" s="88">
        <v>2011</v>
      </c>
      <c r="C26" s="138">
        <v>3141204</v>
      </c>
      <c r="D26" s="107">
        <v>39.501213119287968</v>
      </c>
      <c r="E26" s="139">
        <v>10082636</v>
      </c>
      <c r="F26" s="108">
        <v>126.76181936971668</v>
      </c>
      <c r="G26" s="139">
        <v>675404</v>
      </c>
      <c r="H26" s="108">
        <v>8.4906687424305396</v>
      </c>
      <c r="L26" s="131"/>
      <c r="M26" s="132"/>
      <c r="N26" s="132"/>
      <c r="Q26" s="3"/>
    </row>
    <row r="27" spans="2:18" ht="12.75" customHeight="1" x14ac:dyDescent="0.25">
      <c r="B27" s="88">
        <v>2012</v>
      </c>
      <c r="C27" s="138">
        <v>2989639</v>
      </c>
      <c r="D27" s="107">
        <v>37.188727593884884</v>
      </c>
      <c r="E27" s="139">
        <v>10561075</v>
      </c>
      <c r="F27" s="108">
        <v>131.37135997810699</v>
      </c>
      <c r="G27" s="139">
        <v>749346</v>
      </c>
      <c r="H27" s="108">
        <v>9.3212673060417206</v>
      </c>
      <c r="L27" s="131"/>
      <c r="M27" s="132"/>
      <c r="N27" s="132"/>
      <c r="Q27" s="3"/>
    </row>
    <row r="28" spans="2:18" ht="12.75" customHeight="1" x14ac:dyDescent="0.25">
      <c r="B28" s="88">
        <v>2013</v>
      </c>
      <c r="C28" s="138">
        <v>2847777</v>
      </c>
      <c r="D28" s="107">
        <v>34.986561430118883</v>
      </c>
      <c r="E28" s="139">
        <v>10828694</v>
      </c>
      <c r="F28" s="108">
        <v>133.03666959841297</v>
      </c>
      <c r="G28" s="139">
        <v>783463</v>
      </c>
      <c r="H28" s="108">
        <v>9.6252889105169501</v>
      </c>
      <c r="L28" s="131"/>
      <c r="M28" s="132"/>
      <c r="N28" s="132"/>
      <c r="Q28" s="3"/>
    </row>
    <row r="29" spans="2:18" ht="12.75" customHeight="1" x14ac:dyDescent="0.25">
      <c r="B29" s="88">
        <v>2014</v>
      </c>
      <c r="C29" s="138">
        <v>2716652</v>
      </c>
      <c r="D29" s="107">
        <v>32.978418887097391</v>
      </c>
      <c r="E29" s="139">
        <v>11687654</v>
      </c>
      <c r="F29" s="108">
        <v>141.9</v>
      </c>
      <c r="G29" s="139">
        <v>913336</v>
      </c>
      <c r="H29" s="108">
        <v>11.1</v>
      </c>
      <c r="L29" s="131"/>
      <c r="M29" s="132"/>
      <c r="N29" s="132"/>
      <c r="Q29" s="3"/>
    </row>
    <row r="30" spans="2:18" ht="12.75" customHeight="1" x14ac:dyDescent="0.25">
      <c r="B30" s="88">
        <v>2015</v>
      </c>
      <c r="C30" s="138">
        <v>2590731</v>
      </c>
      <c r="D30" s="107">
        <v>31.111946666833191</v>
      </c>
      <c r="E30" s="139">
        <v>11283399</v>
      </c>
      <c r="F30" s="108">
        <v>135.50172052158211</v>
      </c>
      <c r="G30" s="139">
        <v>977787</v>
      </c>
      <c r="H30" s="108">
        <v>11.74219052287668</v>
      </c>
      <c r="L30" s="131"/>
      <c r="M30" s="132"/>
      <c r="N30" s="132"/>
      <c r="Q30" s="3"/>
      <c r="R30" s="198"/>
    </row>
    <row r="31" spans="2:18" ht="12.75" customHeight="1" thickBot="1" x14ac:dyDescent="0.3">
      <c r="B31" s="213" t="s">
        <v>96</v>
      </c>
      <c r="C31" s="214">
        <v>2331487</v>
      </c>
      <c r="D31" s="215">
        <v>27.691349300140743</v>
      </c>
      <c r="E31" s="216">
        <v>11242105</v>
      </c>
      <c r="F31" s="217">
        <v>133.52382253208307</v>
      </c>
      <c r="G31" s="216">
        <v>1062607</v>
      </c>
      <c r="H31" s="217">
        <v>12.620710132964351</v>
      </c>
      <c r="L31" s="131"/>
      <c r="M31" s="132"/>
      <c r="N31" s="132"/>
      <c r="Q31" s="3"/>
      <c r="R31" s="198"/>
    </row>
    <row r="32" spans="2:18" ht="12.75" customHeight="1" thickTop="1" x14ac:dyDescent="0.25">
      <c r="B32" s="88"/>
      <c r="C32" s="138"/>
      <c r="D32" s="107"/>
      <c r="E32" s="139"/>
      <c r="F32" s="108"/>
      <c r="G32" s="139"/>
      <c r="H32" s="108"/>
      <c r="L32" s="131"/>
      <c r="M32" s="132"/>
      <c r="N32" s="132"/>
      <c r="Q32" s="3"/>
    </row>
    <row r="33" spans="2:17" ht="12.75" customHeight="1" x14ac:dyDescent="0.25">
      <c r="J33" s="131"/>
      <c r="K33" s="132"/>
      <c r="L33" s="132"/>
      <c r="O33" s="129"/>
      <c r="Q33" s="3"/>
    </row>
    <row r="34" spans="2:17" ht="12.75" customHeight="1" x14ac:dyDescent="0.2">
      <c r="B34" s="1" t="s">
        <v>59</v>
      </c>
      <c r="E34" s="20"/>
      <c r="H34" s="129" t="s">
        <v>92</v>
      </c>
      <c r="L34" s="3"/>
      <c r="M34" s="3"/>
      <c r="N34" s="3"/>
      <c r="Q34" s="3"/>
    </row>
    <row r="35" spans="2:17" ht="12.75" customHeight="1" x14ac:dyDescent="0.2">
      <c r="B35" s="3"/>
      <c r="C35" s="3"/>
      <c r="F35" s="110"/>
      <c r="Q35" s="3"/>
    </row>
    <row r="36" spans="2:17" ht="12.75" customHeight="1" x14ac:dyDescent="0.25">
      <c r="C36" s="67"/>
      <c r="D36" s="150"/>
      <c r="E36" s="112"/>
      <c r="Q36" s="3"/>
    </row>
    <row r="37" spans="2:17" ht="12.75" customHeight="1" x14ac:dyDescent="0.2">
      <c r="B37" s="199"/>
      <c r="C37" s="199"/>
      <c r="D37" s="3"/>
      <c r="E37" s="3"/>
      <c r="Q37" s="3"/>
    </row>
    <row r="38" spans="2:17" ht="12.75" customHeight="1" x14ac:dyDescent="0.2">
      <c r="B38" s="199"/>
      <c r="C38" s="199"/>
      <c r="D38" s="3"/>
      <c r="E38" s="3"/>
      <c r="Q38" s="3"/>
    </row>
    <row r="39" spans="2:17" ht="12.75" customHeight="1" x14ac:dyDescent="0.25">
      <c r="B39" s="199"/>
      <c r="C39" s="199"/>
      <c r="D39" s="3"/>
      <c r="E39" s="3"/>
      <c r="G39" s="112"/>
      <c r="Q39" s="3"/>
    </row>
    <row r="40" spans="2:17" ht="12.75" customHeight="1" x14ac:dyDescent="0.25">
      <c r="B40" s="199"/>
      <c r="C40" s="199"/>
      <c r="D40" s="3"/>
      <c r="E40" s="3"/>
      <c r="G40" s="112"/>
    </row>
    <row r="41" spans="2:17" ht="12.75" customHeight="1" x14ac:dyDescent="0.2">
      <c r="B41" s="199"/>
      <c r="C41" s="199"/>
      <c r="D41" s="3"/>
      <c r="E41" s="3"/>
    </row>
    <row r="42" spans="2:17" ht="12.75" customHeight="1" x14ac:dyDescent="0.2">
      <c r="B42" s="199"/>
      <c r="C42" s="199"/>
      <c r="D42" s="3"/>
      <c r="E42" s="3"/>
    </row>
    <row r="43" spans="2:17" ht="12.75" customHeight="1" x14ac:dyDescent="0.2">
      <c r="B43" s="199"/>
      <c r="C43" s="199"/>
      <c r="D43" s="3"/>
      <c r="E43" s="3"/>
    </row>
    <row r="44" spans="2:17" ht="12.75" customHeight="1" x14ac:dyDescent="0.2">
      <c r="B44" s="3"/>
      <c r="C44" s="3"/>
      <c r="D44" s="3"/>
      <c r="E44" s="3"/>
    </row>
    <row r="45" spans="2:17" ht="12.75" customHeight="1" x14ac:dyDescent="0.2">
      <c r="B45" s="3"/>
      <c r="C45" s="3"/>
      <c r="D45" s="3"/>
      <c r="E45" s="3"/>
    </row>
    <row r="46" spans="2:17" ht="12.75" customHeight="1" x14ac:dyDescent="0.2">
      <c r="B46" s="3"/>
      <c r="C46" s="3"/>
      <c r="D46" s="3"/>
      <c r="E46" s="3"/>
    </row>
    <row r="51" spans="2:11" ht="12.75" customHeight="1" x14ac:dyDescent="0.2">
      <c r="C51" s="2"/>
    </row>
    <row r="52" spans="2:11" ht="12.75" customHeight="1" x14ac:dyDescent="0.2">
      <c r="B52" s="8"/>
      <c r="C52" s="2"/>
    </row>
    <row r="53" spans="2:11" ht="12.75" customHeight="1" x14ac:dyDescent="0.2">
      <c r="B53" s="8"/>
      <c r="C53" s="22"/>
    </row>
    <row r="54" spans="2:11" ht="12.75" customHeight="1" x14ac:dyDescent="0.2">
      <c r="B54" s="8"/>
      <c r="C54" s="2"/>
    </row>
    <row r="55" spans="2:11" ht="12.75" customHeight="1" x14ac:dyDescent="0.2">
      <c r="B55" s="2"/>
    </row>
    <row r="56" spans="2:11" ht="12.75" customHeight="1" x14ac:dyDescent="0.2">
      <c r="B56" s="2"/>
    </row>
    <row r="57" spans="2:11" ht="12.75" customHeight="1" x14ac:dyDescent="0.2">
      <c r="C57" s="8"/>
      <c r="D57" s="8"/>
      <c r="E57" s="8"/>
      <c r="F57" s="8"/>
      <c r="G57" s="8"/>
      <c r="H57" s="8"/>
      <c r="I57" s="8"/>
      <c r="J57" s="8"/>
      <c r="K57" s="2"/>
    </row>
    <row r="58" spans="2:11" ht="12.75" customHeight="1" x14ac:dyDescent="0.2">
      <c r="B58" s="8"/>
      <c r="C58" s="8"/>
      <c r="D58" s="8"/>
      <c r="E58" s="8"/>
      <c r="F58" s="8"/>
      <c r="G58" s="8"/>
      <c r="H58" s="8"/>
      <c r="I58" s="8"/>
      <c r="J58" s="8"/>
      <c r="K58" s="2"/>
    </row>
    <row r="59" spans="2:11" ht="12.75" customHeight="1" x14ac:dyDescent="0.2">
      <c r="B59" s="9"/>
      <c r="C59" s="8"/>
      <c r="D59" s="8"/>
      <c r="E59" s="8"/>
      <c r="F59" s="8"/>
      <c r="G59" s="8"/>
      <c r="H59" s="8"/>
      <c r="I59" s="8"/>
      <c r="J59" s="8"/>
      <c r="K59" s="21"/>
    </row>
    <row r="60" spans="2:11" ht="12.75" customHeight="1" x14ac:dyDescent="0.2">
      <c r="B60" s="8"/>
      <c r="C60" s="10"/>
      <c r="D60" s="10"/>
      <c r="E60" s="10"/>
      <c r="F60" s="8"/>
      <c r="G60" s="8"/>
      <c r="H60" s="8"/>
      <c r="I60" s="8"/>
      <c r="J60" s="8"/>
      <c r="K60" s="2"/>
    </row>
    <row r="61" spans="2:11" ht="12.75" customHeight="1" x14ac:dyDescent="0.2">
      <c r="B61" s="11"/>
      <c r="C61" s="12"/>
      <c r="D61" s="12"/>
      <c r="E61" s="12"/>
      <c r="F61" s="8"/>
      <c r="G61" s="8"/>
      <c r="H61" s="8"/>
      <c r="I61" s="8"/>
      <c r="J61" s="8"/>
      <c r="K61" s="2"/>
    </row>
    <row r="62" spans="2:11" ht="12.75" customHeight="1" x14ac:dyDescent="0.2">
      <c r="B62" s="11"/>
      <c r="C62" s="12"/>
      <c r="D62" s="12"/>
      <c r="E62" s="12"/>
      <c r="F62" s="11"/>
      <c r="G62" s="8"/>
      <c r="H62" s="8"/>
      <c r="I62" s="8"/>
      <c r="J62" s="8"/>
      <c r="K62" s="2"/>
    </row>
    <row r="63" spans="2:11" ht="12.75" customHeight="1" x14ac:dyDescent="0.2">
      <c r="B63" s="11"/>
      <c r="C63" s="12"/>
      <c r="D63" s="12"/>
      <c r="E63" s="12"/>
      <c r="F63" s="11"/>
      <c r="G63" s="8"/>
      <c r="H63" s="8"/>
      <c r="I63" s="8"/>
      <c r="J63" s="8"/>
      <c r="K63" s="2"/>
    </row>
    <row r="64" spans="2:11" ht="12.75" customHeight="1" x14ac:dyDescent="0.2">
      <c r="K64" s="2"/>
    </row>
    <row r="65" spans="11:11" ht="12.75" customHeight="1" x14ac:dyDescent="0.2">
      <c r="K65" s="2"/>
    </row>
    <row r="66" spans="11:11" ht="12.75" customHeight="1" x14ac:dyDescent="0.2">
      <c r="K66" s="2"/>
    </row>
    <row r="67" spans="11:11" ht="12.75" customHeight="1" x14ac:dyDescent="0.2">
      <c r="K67" s="2"/>
    </row>
    <row r="68" spans="11:11" ht="12.75" customHeight="1" x14ac:dyDescent="0.2">
      <c r="K68" s="2"/>
    </row>
    <row r="69" spans="11:11" ht="12.75" customHeight="1" x14ac:dyDescent="0.2">
      <c r="K69" s="2"/>
    </row>
    <row r="70" spans="11:11" ht="12.75" customHeight="1" x14ac:dyDescent="0.2">
      <c r="K70" s="2"/>
    </row>
    <row r="71" spans="11:11" ht="12.75" customHeight="1" x14ac:dyDescent="0.2">
      <c r="K71" s="2"/>
    </row>
    <row r="72" spans="11:11" ht="12.75" customHeight="1" x14ac:dyDescent="0.2">
      <c r="K72" s="7"/>
    </row>
    <row r="73" spans="11:11" ht="12.75" customHeight="1" x14ac:dyDescent="0.2">
      <c r="K73" s="2"/>
    </row>
    <row r="74" spans="11:11" ht="12.75" customHeight="1" x14ac:dyDescent="0.2">
      <c r="K74" s="2"/>
    </row>
    <row r="75" spans="11:11" ht="12.75" customHeight="1" x14ac:dyDescent="0.2">
      <c r="K75" s="2"/>
    </row>
    <row r="76" spans="11:11" ht="12.75" customHeight="1" x14ac:dyDescent="0.2">
      <c r="K76" s="2"/>
    </row>
    <row r="77" spans="11:11" ht="12.75" customHeight="1" x14ac:dyDescent="0.2">
      <c r="K77" s="8"/>
    </row>
    <row r="78" spans="11:11" ht="12.75" customHeight="1" x14ac:dyDescent="0.2">
      <c r="K78" s="8"/>
    </row>
    <row r="79" spans="11:11" ht="12.75" customHeight="1" x14ac:dyDescent="0.2">
      <c r="K79" s="8"/>
    </row>
    <row r="80" spans="11:11" ht="12.75" customHeight="1" x14ac:dyDescent="0.2">
      <c r="K80" s="8"/>
    </row>
    <row r="81" spans="11:11" ht="12.75" customHeight="1" x14ac:dyDescent="0.2">
      <c r="K81" s="8"/>
    </row>
    <row r="82" spans="11:11" ht="12.75" customHeight="1" x14ac:dyDescent="0.2">
      <c r="K82" s="8"/>
    </row>
    <row r="83" spans="11:11" ht="12.75" customHeight="1" x14ac:dyDescent="0.2">
      <c r="K83" s="8"/>
    </row>
    <row r="84" spans="11:11" ht="12.75" customHeight="1" x14ac:dyDescent="0.2">
      <c r="K84" s="8"/>
    </row>
    <row r="85" spans="11:11" ht="12.75" customHeight="1" x14ac:dyDescent="0.2">
      <c r="K85" s="8"/>
    </row>
    <row r="86" spans="11:11" ht="12.75" customHeight="1" x14ac:dyDescent="0.2">
      <c r="K86" s="8"/>
    </row>
    <row r="87" spans="11:11" ht="12.75" customHeight="1" x14ac:dyDescent="0.2">
      <c r="K87" s="8"/>
    </row>
    <row r="88" spans="11:11" ht="12.75" customHeight="1" x14ac:dyDescent="0.2">
      <c r="K88" s="8"/>
    </row>
    <row r="89" spans="11:11" ht="12.75" customHeight="1" x14ac:dyDescent="0.2">
      <c r="K89" s="8"/>
    </row>
    <row r="90" spans="11:11" ht="12.75" customHeight="1" x14ac:dyDescent="0.2">
      <c r="K90" s="8"/>
    </row>
    <row r="91" spans="11:11" ht="12.75" customHeight="1" x14ac:dyDescent="0.2">
      <c r="K91" s="8"/>
    </row>
    <row r="92" spans="11:11" ht="12.75" customHeight="1" x14ac:dyDescent="0.2">
      <c r="K92" s="8"/>
    </row>
    <row r="93" spans="11:11" ht="12.75" customHeight="1" x14ac:dyDescent="0.2">
      <c r="K93" s="8"/>
    </row>
    <row r="94" spans="11:11" ht="12.75" customHeight="1" x14ac:dyDescent="0.2">
      <c r="K94" s="8"/>
    </row>
    <row r="95" spans="11:11" ht="12.75" customHeight="1" x14ac:dyDescent="0.2">
      <c r="K95" s="8"/>
    </row>
    <row r="96" spans="11:11" ht="12.75" customHeight="1" x14ac:dyDescent="0.2">
      <c r="K96" s="8"/>
    </row>
    <row r="97" spans="11:11" ht="12.75" customHeight="1" x14ac:dyDescent="0.2">
      <c r="K97" s="8"/>
    </row>
    <row r="98" spans="11:11" ht="12.75" customHeight="1" x14ac:dyDescent="0.2">
      <c r="K98" s="8"/>
    </row>
    <row r="99" spans="11:11" ht="12.75" customHeight="1" x14ac:dyDescent="0.2">
      <c r="K99" s="8"/>
    </row>
    <row r="100" spans="11:11" ht="12.75" customHeight="1" x14ac:dyDescent="0.2">
      <c r="K100" s="8"/>
    </row>
    <row r="101" spans="11:11" ht="12.75" customHeight="1" x14ac:dyDescent="0.2">
      <c r="K101" s="8"/>
    </row>
    <row r="102" spans="11:11" ht="12.75" customHeight="1" x14ac:dyDescent="0.2">
      <c r="K102" s="8"/>
    </row>
    <row r="103" spans="11:11" ht="12.75" customHeight="1" x14ac:dyDescent="0.2">
      <c r="K103" s="8"/>
    </row>
    <row r="104" spans="11:11" ht="12.75" customHeight="1" x14ac:dyDescent="0.2">
      <c r="K104" s="8"/>
    </row>
    <row r="105" spans="11:11" ht="12.75" customHeight="1" x14ac:dyDescent="0.2">
      <c r="K105" s="8"/>
    </row>
    <row r="106" spans="11:11" ht="12.75" customHeight="1" x14ac:dyDescent="0.2">
      <c r="K106" s="8"/>
    </row>
    <row r="107" spans="11:11" ht="12.75" customHeight="1" x14ac:dyDescent="0.2">
      <c r="K107" s="8"/>
    </row>
    <row r="108" spans="11:11" ht="12.75" customHeight="1" x14ac:dyDescent="0.2">
      <c r="K108" s="8"/>
    </row>
    <row r="109" spans="11:11" ht="12.75" customHeight="1" x14ac:dyDescent="0.2">
      <c r="K109" s="8"/>
    </row>
    <row r="110" spans="11:11" ht="12.75" customHeight="1" x14ac:dyDescent="0.2">
      <c r="K110" s="8"/>
    </row>
    <row r="111" spans="11:11" ht="12.75" customHeight="1" x14ac:dyDescent="0.2">
      <c r="K111" s="8"/>
    </row>
    <row r="112" spans="11:11" ht="12.75" customHeight="1" x14ac:dyDescent="0.2">
      <c r="K112" s="8"/>
    </row>
    <row r="113" spans="11:11" ht="12.75" customHeight="1" x14ac:dyDescent="0.2">
      <c r="K113" s="8"/>
    </row>
    <row r="114" spans="11:11" ht="12.75" customHeight="1" x14ac:dyDescent="0.2">
      <c r="K114" s="8"/>
    </row>
    <row r="115" spans="11:11" ht="12.75" customHeight="1" x14ac:dyDescent="0.2">
      <c r="K115" s="8"/>
    </row>
    <row r="116" spans="11:11" ht="12.75" customHeight="1" x14ac:dyDescent="0.2">
      <c r="K116" s="8"/>
    </row>
    <row r="117" spans="11:11" ht="12.75" customHeight="1" x14ac:dyDescent="0.2">
      <c r="K117" s="8"/>
    </row>
    <row r="118" spans="11:11" ht="12.75" customHeight="1" x14ac:dyDescent="0.2">
      <c r="K118" s="8"/>
    </row>
    <row r="119" spans="11:11" ht="12.75" customHeight="1" x14ac:dyDescent="0.2">
      <c r="K119" s="12"/>
    </row>
    <row r="120" spans="11:11" ht="12.75" customHeight="1" x14ac:dyDescent="0.2">
      <c r="K120" s="12"/>
    </row>
    <row r="121" spans="11:11" ht="12.75" customHeight="1" x14ac:dyDescent="0.2">
      <c r="K121" s="12"/>
    </row>
    <row r="122" spans="11:11" ht="12.75" customHeight="1" x14ac:dyDescent="0.2">
      <c r="K122" s="12"/>
    </row>
    <row r="123" spans="11:11" ht="12.75" customHeight="1" x14ac:dyDescent="0.2">
      <c r="K123" s="12"/>
    </row>
  </sheetData>
  <phoneticPr fontId="3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scale="6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B118"/>
  <sheetViews>
    <sheetView zoomScaleNormal="100" workbookViewId="0">
      <selection activeCell="A2" sqref="A2"/>
    </sheetView>
  </sheetViews>
  <sheetFormatPr baseColWidth="10" defaultColWidth="11.44140625" defaultRowHeight="12.75" customHeight="1" x14ac:dyDescent="0.2"/>
  <cols>
    <col min="1" max="1" width="19.88671875" style="8" customWidth="1"/>
    <col min="2" max="14" width="6.44140625" style="8" customWidth="1"/>
    <col min="15" max="17" width="6.44140625" style="54" customWidth="1"/>
    <col min="18" max="24" width="6.44140625" style="8" customWidth="1"/>
    <col min="25" max="25" width="6.44140625" style="54" customWidth="1"/>
    <col min="26" max="26" width="6.44140625" style="8" customWidth="1"/>
    <col min="27" max="27" width="6.44140625" style="54" customWidth="1"/>
    <col min="28" max="28" width="6.44140625" style="8" customWidth="1"/>
    <col min="29" max="29" width="9.109375" style="8" customWidth="1"/>
    <col min="30" max="30" width="3.6640625" style="8" customWidth="1"/>
    <col min="31" max="31" width="9.109375" style="8" customWidth="1"/>
    <col min="32" max="32" width="3.6640625" style="8" customWidth="1"/>
    <col min="33" max="16384" width="11.44140625" style="8"/>
  </cols>
  <sheetData>
    <row r="1" spans="1:54" ht="12.75" customHeight="1" x14ac:dyDescent="0.2">
      <c r="A1" s="41" t="s">
        <v>29</v>
      </c>
    </row>
    <row r="2" spans="1:54" s="17" customFormat="1" ht="12.75" customHeight="1" x14ac:dyDescent="0.25">
      <c r="A2" s="16" t="s">
        <v>98</v>
      </c>
      <c r="O2" s="105"/>
      <c r="P2" s="105"/>
      <c r="Q2" s="105"/>
      <c r="Y2" s="105"/>
      <c r="AA2" s="105"/>
    </row>
    <row r="3" spans="1:54" ht="12.75" customHeight="1" x14ac:dyDescent="0.2">
      <c r="O3" s="8"/>
      <c r="P3" s="8"/>
      <c r="Q3" s="8"/>
      <c r="Y3" s="8"/>
      <c r="AA3" s="8"/>
    </row>
    <row r="4" spans="1:54" ht="12.75" customHeight="1" x14ac:dyDescent="0.2">
      <c r="A4" s="89"/>
      <c r="B4" s="47" t="s">
        <v>1</v>
      </c>
      <c r="C4" s="47" t="s">
        <v>3</v>
      </c>
      <c r="D4" s="47" t="s">
        <v>4</v>
      </c>
      <c r="E4" s="47" t="s">
        <v>5</v>
      </c>
      <c r="F4" s="47" t="s">
        <v>6</v>
      </c>
      <c r="G4" s="47" t="s">
        <v>2</v>
      </c>
      <c r="H4" s="47" t="s">
        <v>7</v>
      </c>
      <c r="I4" s="47" t="s">
        <v>8</v>
      </c>
      <c r="J4" s="47" t="s">
        <v>0</v>
      </c>
      <c r="K4" s="47" t="s">
        <v>24</v>
      </c>
      <c r="L4" s="48">
        <v>2000</v>
      </c>
      <c r="M4" s="48">
        <v>2001</v>
      </c>
      <c r="N4" s="48">
        <v>2002</v>
      </c>
      <c r="O4" s="48">
        <v>2003</v>
      </c>
      <c r="P4" s="55">
        <v>2004</v>
      </c>
      <c r="Q4" s="55">
        <v>2005</v>
      </c>
      <c r="R4" s="55">
        <v>2006</v>
      </c>
      <c r="S4" s="55">
        <v>2007</v>
      </c>
      <c r="T4" s="55">
        <v>2008</v>
      </c>
      <c r="U4" s="55">
        <v>2009</v>
      </c>
      <c r="V4" s="55">
        <v>2010</v>
      </c>
      <c r="W4" s="55">
        <v>2011</v>
      </c>
      <c r="X4" s="55">
        <v>2012</v>
      </c>
      <c r="Y4" s="55">
        <v>2013</v>
      </c>
      <c r="Z4" s="55">
        <v>2014</v>
      </c>
      <c r="AA4" s="55">
        <v>2015</v>
      </c>
      <c r="AB4" s="55">
        <v>2016</v>
      </c>
      <c r="AG4" s="61"/>
      <c r="AH4" s="160"/>
      <c r="AI4" s="160"/>
      <c r="AJ4" s="163"/>
      <c r="AK4" s="160"/>
      <c r="AL4" s="160"/>
      <c r="AM4" s="160"/>
      <c r="AN4" s="160"/>
      <c r="AO4" s="61"/>
      <c r="AP4" s="61"/>
      <c r="AQ4" s="25"/>
    </row>
    <row r="5" spans="1:54" ht="12.75" customHeight="1" x14ac:dyDescent="0.2">
      <c r="A5" s="130" t="s">
        <v>14</v>
      </c>
      <c r="B5" s="160">
        <v>0.96086037016162096</v>
      </c>
      <c r="C5" s="160">
        <v>1.4935991842035301</v>
      </c>
      <c r="D5" s="160">
        <v>2.2117307027127802</v>
      </c>
      <c r="E5" s="160">
        <v>2.8054988840069699</v>
      </c>
      <c r="F5" s="160">
        <v>3.5045491907825701</v>
      </c>
      <c r="G5" s="160">
        <v>4.8029697301515801</v>
      </c>
      <c r="H5" s="160">
        <v>7.4751181276371499</v>
      </c>
      <c r="I5" s="160">
        <v>14.470701975661999</v>
      </c>
      <c r="J5" s="160">
        <v>28.628860023490901</v>
      </c>
      <c r="K5" s="160">
        <v>53.077876277044901</v>
      </c>
      <c r="L5" s="181">
        <v>76.269328857336603</v>
      </c>
      <c r="M5" s="181">
        <v>81.260311276312393</v>
      </c>
      <c r="N5" s="181">
        <v>83.244725156466998</v>
      </c>
      <c r="O5" s="181">
        <v>89.335695640629297</v>
      </c>
      <c r="P5" s="181">
        <v>97.544816973481701</v>
      </c>
      <c r="Q5" s="181">
        <v>105.175585572507</v>
      </c>
      <c r="R5" s="181">
        <v>112.124675003349</v>
      </c>
      <c r="S5" s="181">
        <v>119.25698279592901</v>
      </c>
      <c r="T5" s="182">
        <v>129.65515158061001</v>
      </c>
      <c r="U5" s="182">
        <v>136.57900995387899</v>
      </c>
      <c r="V5" s="182">
        <v>145.69281988268401</v>
      </c>
      <c r="W5" s="182">
        <v>154.42603899730699</v>
      </c>
      <c r="X5" s="182">
        <v>160.539738665691</v>
      </c>
      <c r="Y5" s="182">
        <v>156.230411605688</v>
      </c>
      <c r="Z5" s="182">
        <v>151.91125147467901</v>
      </c>
      <c r="AA5" s="182">
        <v>157.408263680185</v>
      </c>
      <c r="AB5" s="182">
        <v>166.13891075744201</v>
      </c>
      <c r="AC5" s="25"/>
      <c r="AD5" s="25"/>
      <c r="AE5" s="25"/>
      <c r="AF5" s="25"/>
      <c r="AG5" s="61"/>
      <c r="AH5" s="160"/>
      <c r="AI5" s="160"/>
      <c r="AJ5" s="163"/>
      <c r="AK5" s="160"/>
      <c r="AL5" s="160"/>
      <c r="AM5" s="160"/>
      <c r="AN5" s="160"/>
      <c r="AO5" s="61"/>
      <c r="AP5" s="61"/>
      <c r="AQ5" s="25"/>
    </row>
    <row r="6" spans="1:54" ht="12.75" customHeight="1" x14ac:dyDescent="0.2">
      <c r="A6" s="130" t="s">
        <v>13</v>
      </c>
      <c r="B6" s="160">
        <v>0.46804738180893002</v>
      </c>
      <c r="C6" s="160">
        <v>0.99902417499554697</v>
      </c>
      <c r="D6" s="160">
        <v>1.3762328005173901</v>
      </c>
      <c r="E6" s="160">
        <v>2.1202063520569099</v>
      </c>
      <c r="F6" s="160">
        <v>3.9322903834241201</v>
      </c>
      <c r="G6" s="160">
        <v>6.8864344456115703</v>
      </c>
      <c r="H6" s="160">
        <v>11.2790718648119</v>
      </c>
      <c r="I6" s="160">
        <v>20.6336734143737</v>
      </c>
      <c r="J6" s="160">
        <v>36.040265255930102</v>
      </c>
      <c r="K6" s="160">
        <v>53.269812797471197</v>
      </c>
      <c r="L6" s="181">
        <v>74.133887246333899</v>
      </c>
      <c r="M6" s="181">
        <v>89.590544150405805</v>
      </c>
      <c r="N6" s="181">
        <v>94.258492611925405</v>
      </c>
      <c r="O6" s="181">
        <v>98.102542680697496</v>
      </c>
      <c r="P6" s="181">
        <v>107.69376622829201</v>
      </c>
      <c r="Q6" s="181">
        <v>121.86422263281101</v>
      </c>
      <c r="R6" s="181">
        <v>136.12111295538801</v>
      </c>
      <c r="S6" s="181">
        <v>150.96282699457601</v>
      </c>
      <c r="T6" s="181">
        <v>150.88564584654901</v>
      </c>
      <c r="U6" s="182">
        <v>149.50583950791099</v>
      </c>
      <c r="V6" s="182">
        <v>154.797008800909</v>
      </c>
      <c r="W6" s="182">
        <v>158.145882953795</v>
      </c>
      <c r="X6" s="182">
        <v>159.62761547900999</v>
      </c>
      <c r="Y6" s="182">
        <v>158.81729312362401</v>
      </c>
      <c r="Z6" s="182">
        <v>147.231503522895</v>
      </c>
      <c r="AA6" s="182">
        <v>143.42174125470501</v>
      </c>
      <c r="AB6" s="182">
        <v>140.42549579986701</v>
      </c>
      <c r="AC6" s="61"/>
      <c r="AD6" s="61"/>
      <c r="AE6" s="61"/>
      <c r="AF6" s="25"/>
      <c r="AG6" s="61"/>
      <c r="AH6" s="160"/>
      <c r="AI6" s="160"/>
      <c r="AJ6" s="163"/>
      <c r="AK6" s="160"/>
      <c r="AL6" s="160"/>
      <c r="AM6" s="160"/>
      <c r="AN6" s="160"/>
      <c r="AO6" s="61"/>
      <c r="AP6" s="61"/>
      <c r="AQ6" s="25"/>
    </row>
    <row r="7" spans="1:54" ht="12.75" customHeight="1" x14ac:dyDescent="0.2">
      <c r="A7" s="56" t="s">
        <v>70</v>
      </c>
      <c r="B7" s="163">
        <v>1.87366645090142</v>
      </c>
      <c r="C7" s="163">
        <v>2.5898683901100799</v>
      </c>
      <c r="D7" s="163">
        <v>3.15607762981521</v>
      </c>
      <c r="E7" s="163">
        <v>3.7400838860426999</v>
      </c>
      <c r="F7" s="163">
        <v>4.7725816323891603</v>
      </c>
      <c r="G7" s="163">
        <v>6.3725854854509896</v>
      </c>
      <c r="H7" s="163">
        <v>9.3873576714257005</v>
      </c>
      <c r="I7" s="163">
        <v>14.7299446445335</v>
      </c>
      <c r="J7" s="163">
        <v>23.8780319968848</v>
      </c>
      <c r="K7" s="163">
        <v>42.841377516827201</v>
      </c>
      <c r="L7" s="183">
        <v>64.733327276601898</v>
      </c>
      <c r="M7" s="183">
        <v>73.266907223839397</v>
      </c>
      <c r="N7" s="183">
        <v>79.214172290838206</v>
      </c>
      <c r="O7" s="183">
        <v>84.907846382238404</v>
      </c>
      <c r="P7" s="183">
        <v>85.433727677638402</v>
      </c>
      <c r="Q7" s="183">
        <v>92.247194074784403</v>
      </c>
      <c r="R7" s="183">
        <v>99.385071196619904</v>
      </c>
      <c r="S7" s="183">
        <v>108.515486115003</v>
      </c>
      <c r="T7" s="184">
        <v>116.250279953305</v>
      </c>
      <c r="U7" s="184">
        <v>120.40371092095199</v>
      </c>
      <c r="V7" s="184">
        <v>123.160910865083</v>
      </c>
      <c r="W7" s="184">
        <v>127.383212047706</v>
      </c>
      <c r="X7" s="184">
        <v>132.05637232805299</v>
      </c>
      <c r="Y7" s="184">
        <v>136.77723963840299</v>
      </c>
      <c r="Z7" s="184">
        <v>136.67739819188699</v>
      </c>
      <c r="AA7" s="184">
        <v>136.46974428938901</v>
      </c>
      <c r="AB7" s="184">
        <v>135.61963041084601</v>
      </c>
      <c r="AC7" s="61"/>
      <c r="AD7" s="61"/>
      <c r="AE7" s="61"/>
      <c r="AF7" s="25"/>
      <c r="AG7" s="61"/>
      <c r="AH7" s="160"/>
      <c r="AI7" s="160"/>
      <c r="AJ7" s="163"/>
      <c r="AK7" s="160"/>
      <c r="AL7" s="160"/>
      <c r="AM7" s="160"/>
      <c r="AN7" s="160"/>
      <c r="AO7" s="61"/>
      <c r="AP7" s="61"/>
      <c r="AQ7" s="25"/>
    </row>
    <row r="8" spans="1:54" ht="12.75" customHeight="1" x14ac:dyDescent="0.2">
      <c r="A8" s="130" t="s">
        <v>23</v>
      </c>
      <c r="B8" s="160">
        <v>5.1711901947277799</v>
      </c>
      <c r="C8" s="160">
        <v>6.3707871291882201</v>
      </c>
      <c r="D8" s="160">
        <v>7.6669080485840997</v>
      </c>
      <c r="E8" s="160">
        <v>9.6646721848318595</v>
      </c>
      <c r="F8" s="160">
        <v>13.2815321501095</v>
      </c>
      <c r="G8" s="160">
        <v>20.342407935826799</v>
      </c>
      <c r="H8" s="160">
        <v>29.301538171615</v>
      </c>
      <c r="I8" s="160">
        <v>42.067244986388197</v>
      </c>
      <c r="J8" s="160">
        <v>55.227217730863501</v>
      </c>
      <c r="K8" s="160">
        <v>63.379911632247598</v>
      </c>
      <c r="L8" s="181">
        <v>72.030096888195501</v>
      </c>
      <c r="M8" s="181">
        <v>80.480366514851596</v>
      </c>
      <c r="N8" s="181">
        <v>86.856673869513003</v>
      </c>
      <c r="O8" s="181">
        <v>91.059505913148001</v>
      </c>
      <c r="P8" s="181">
        <v>95.403129865311001</v>
      </c>
      <c r="Q8" s="181">
        <v>100.450444955443</v>
      </c>
      <c r="R8" s="181">
        <v>107.63471851812599</v>
      </c>
      <c r="S8" s="181">
        <v>114.88473452084099</v>
      </c>
      <c r="T8" s="182">
        <v>128.42456899266799</v>
      </c>
      <c r="U8" s="182">
        <v>144.08879462612401</v>
      </c>
      <c r="V8" s="182">
        <v>156.30551151118399</v>
      </c>
      <c r="W8" s="182">
        <v>165.89090093975199</v>
      </c>
      <c r="X8" s="182">
        <v>172.32242931729601</v>
      </c>
      <c r="Y8" s="182">
        <v>136.57867399342101</v>
      </c>
      <c r="Z8" s="182">
        <v>139.66389620495801</v>
      </c>
      <c r="AA8" s="182">
        <v>135.446852648944</v>
      </c>
      <c r="AB8" s="182">
        <v>134.47537879790599</v>
      </c>
      <c r="AC8" s="25"/>
      <c r="AD8" s="25"/>
      <c r="AE8" s="25"/>
      <c r="AF8" s="25"/>
      <c r="AG8" s="61"/>
      <c r="AH8" s="160"/>
      <c r="AI8" s="160"/>
      <c r="AJ8" s="163"/>
      <c r="AK8" s="160"/>
      <c r="AL8" s="160"/>
      <c r="AM8" s="160"/>
      <c r="AN8" s="160"/>
      <c r="AO8" s="61"/>
      <c r="AP8" s="61"/>
      <c r="AQ8" s="25"/>
    </row>
    <row r="9" spans="1:54" ht="12.75" customHeight="1" x14ac:dyDescent="0.2">
      <c r="A9" s="130" t="s">
        <v>10</v>
      </c>
      <c r="B9" s="160">
        <v>0.49819067245273901</v>
      </c>
      <c r="C9" s="160">
        <v>0.65676554946293098</v>
      </c>
      <c r="D9" s="160">
        <v>0.76160949590136495</v>
      </c>
      <c r="E9" s="160">
        <v>0.99357319684138901</v>
      </c>
      <c r="F9" s="160">
        <v>1.5278852555750599</v>
      </c>
      <c r="G9" s="160">
        <v>2.24533597035134</v>
      </c>
      <c r="H9" s="160">
        <v>4.2302639856843998</v>
      </c>
      <c r="I9" s="160">
        <v>9.9580056422022594</v>
      </c>
      <c r="J9" s="160">
        <v>19.118260719722901</v>
      </c>
      <c r="K9" s="160">
        <v>36.392936128295901</v>
      </c>
      <c r="L9" s="181">
        <v>49.064078662598597</v>
      </c>
      <c r="M9" s="181">
        <v>62.075430841315097</v>
      </c>
      <c r="N9" s="181">
        <v>64.257702408565095</v>
      </c>
      <c r="O9" s="181">
        <v>68.897449165373004</v>
      </c>
      <c r="P9" s="181">
        <v>73.019913909482199</v>
      </c>
      <c r="Q9" s="181">
        <v>78.261895863505302</v>
      </c>
      <c r="R9" s="181">
        <v>83.534320240883901</v>
      </c>
      <c r="S9" s="181">
        <v>88.984599911684299</v>
      </c>
      <c r="T9" s="182">
        <v>92.677182123835806</v>
      </c>
      <c r="U9" s="182">
        <v>92.096595746128898</v>
      </c>
      <c r="V9" s="182">
        <v>91.3873297259601</v>
      </c>
      <c r="W9" s="182">
        <v>94.076774297777305</v>
      </c>
      <c r="X9" s="182">
        <v>97.377752874626097</v>
      </c>
      <c r="Y9" s="182">
        <v>98.495472480871399</v>
      </c>
      <c r="Z9" s="182">
        <v>139.66389620495801</v>
      </c>
      <c r="AA9" s="182">
        <v>135.446852648944</v>
      </c>
      <c r="AB9" s="182">
        <v>134.47537879790599</v>
      </c>
      <c r="AC9" s="61"/>
      <c r="AD9" s="61"/>
      <c r="AE9" s="61"/>
      <c r="AF9" s="25"/>
      <c r="AG9" s="61"/>
      <c r="AH9" s="160"/>
      <c r="AI9" s="160"/>
      <c r="AJ9" s="163"/>
      <c r="AK9" s="160"/>
      <c r="AL9" s="160"/>
      <c r="AM9" s="160"/>
      <c r="AN9" s="160"/>
      <c r="AO9" s="61"/>
      <c r="AP9" s="61"/>
      <c r="AQ9" s="25"/>
    </row>
    <row r="10" spans="1:54" ht="12.75" customHeight="1" x14ac:dyDescent="0.2">
      <c r="A10" s="135" t="s">
        <v>31</v>
      </c>
      <c r="B10" s="160">
        <v>0.53054527092428605</v>
      </c>
      <c r="C10" s="160">
        <v>0.767014891427375</v>
      </c>
      <c r="D10" s="160">
        <v>1.09926043612032</v>
      </c>
      <c r="E10" s="160">
        <v>1.42004374655138</v>
      </c>
      <c r="F10" s="160">
        <v>2.0955568710633199</v>
      </c>
      <c r="G10" s="160">
        <v>3.4954604409857302</v>
      </c>
      <c r="H10" s="160">
        <v>6.54858839891783</v>
      </c>
      <c r="I10" s="160">
        <v>11.004051439229899</v>
      </c>
      <c r="J10" s="160">
        <v>21.360151467759799</v>
      </c>
      <c r="K10" s="160">
        <v>42.766521872712403</v>
      </c>
      <c r="L10" s="181">
        <v>67.812691698534806</v>
      </c>
      <c r="M10" s="181">
        <v>76.488001979158398</v>
      </c>
      <c r="N10" s="181">
        <v>75.425273874779606</v>
      </c>
      <c r="O10" s="181">
        <v>81.815272642888004</v>
      </c>
      <c r="P10" s="181">
        <v>91.237703561796707</v>
      </c>
      <c r="Q10" s="181">
        <v>97.127744760505905</v>
      </c>
      <c r="R10" s="181">
        <v>105.619183609388</v>
      </c>
      <c r="S10" s="181">
        <v>117.28503480662199</v>
      </c>
      <c r="T10" s="182">
        <v>124.98036105128</v>
      </c>
      <c r="U10" s="182">
        <v>121.663286694834</v>
      </c>
      <c r="V10" s="182">
        <v>115.43015049493999</v>
      </c>
      <c r="W10" s="185">
        <v>118.979142583501</v>
      </c>
      <c r="X10" s="185">
        <v>117.966846751033</v>
      </c>
      <c r="Y10" s="185">
        <v>116.15689480703401</v>
      </c>
      <c r="Z10" s="185">
        <v>116.423407687313</v>
      </c>
      <c r="AA10" s="185">
        <v>123.538429708276</v>
      </c>
      <c r="AB10" s="185">
        <v>129.951971268638</v>
      </c>
      <c r="AC10" s="61"/>
      <c r="AD10" s="61"/>
      <c r="AE10" s="61"/>
      <c r="AF10" s="25"/>
      <c r="AG10" s="61"/>
      <c r="AH10" s="160"/>
      <c r="AI10" s="160"/>
      <c r="AJ10" s="163"/>
      <c r="AK10" s="160"/>
      <c r="AL10" s="160"/>
      <c r="AM10" s="160"/>
      <c r="AN10" s="160"/>
      <c r="AO10" s="61"/>
      <c r="AP10" s="61"/>
      <c r="AQ10" s="25"/>
    </row>
    <row r="11" spans="1:54" ht="12.75" customHeight="1" x14ac:dyDescent="0.2">
      <c r="A11" s="130" t="s">
        <v>15</v>
      </c>
      <c r="B11" s="160">
        <v>0.71008840665203099</v>
      </c>
      <c r="C11" s="160">
        <v>1.1231292734500899</v>
      </c>
      <c r="D11" s="160">
        <v>1.3902744250043</v>
      </c>
      <c r="E11" s="160">
        <v>1.7235862464001199</v>
      </c>
      <c r="F11" s="160">
        <v>3.4901813390785601</v>
      </c>
      <c r="G11" s="160">
        <v>9.4086006151588002</v>
      </c>
      <c r="H11" s="160">
        <v>21.560584371929401</v>
      </c>
      <c r="I11" s="160">
        <v>30.591193134400299</v>
      </c>
      <c r="J11" s="160">
        <v>37.765450405855603</v>
      </c>
      <c r="K11" s="160">
        <v>45.301995109459902</v>
      </c>
      <c r="L11" s="181">
        <v>53.1237697836292</v>
      </c>
      <c r="M11" s="181">
        <v>59.392572733104402</v>
      </c>
      <c r="N11" s="181">
        <v>64.252600949440506</v>
      </c>
      <c r="O11" s="181">
        <v>68.489200476967198</v>
      </c>
      <c r="P11" s="181">
        <v>72.155800428607407</v>
      </c>
      <c r="Q11" s="181">
        <v>75.984365069450902</v>
      </c>
      <c r="R11" s="181">
        <v>78.519053844850603</v>
      </c>
      <c r="S11" s="181">
        <v>84.3536077397317</v>
      </c>
      <c r="T11" s="182">
        <v>86.707105531116298</v>
      </c>
      <c r="U11" s="182">
        <v>91.317436484667596</v>
      </c>
      <c r="V11" s="182">
        <v>96.807524493781798</v>
      </c>
      <c r="W11" s="182">
        <v>104.274232592999</v>
      </c>
      <c r="X11" s="182">
        <v>110.907354252077</v>
      </c>
      <c r="Y11" s="182">
        <v>116.31542582760601</v>
      </c>
      <c r="Z11" s="182">
        <v>122.157729561292</v>
      </c>
      <c r="AA11" s="182">
        <v>126.54219665740101</v>
      </c>
      <c r="AB11" s="182">
        <v>129.75294094563401</v>
      </c>
      <c r="AC11" s="61"/>
      <c r="AD11" s="61"/>
      <c r="AE11" s="61"/>
      <c r="AF11" s="25"/>
      <c r="AG11" s="61"/>
      <c r="AH11" s="160"/>
      <c r="AI11" s="160"/>
      <c r="AJ11" s="163"/>
      <c r="AK11" s="160"/>
      <c r="AL11" s="160"/>
      <c r="AM11" s="160"/>
      <c r="AN11" s="160"/>
      <c r="AO11" s="61"/>
      <c r="AP11" s="61"/>
      <c r="AQ11" s="25"/>
    </row>
    <row r="12" spans="1:54" ht="12.75" customHeight="1" x14ac:dyDescent="0.2">
      <c r="A12" s="130" t="s">
        <v>20</v>
      </c>
      <c r="B12" s="160">
        <v>2.0758023659790701</v>
      </c>
      <c r="C12" s="160">
        <v>2.9396439015381701</v>
      </c>
      <c r="D12" s="160">
        <v>4.2490490368760003</v>
      </c>
      <c r="E12" s="160">
        <v>6.1037165858923803</v>
      </c>
      <c r="F12" s="160">
        <v>9.1049214067417292</v>
      </c>
      <c r="G12" s="160">
        <v>12.604724896414</v>
      </c>
      <c r="H12" s="160">
        <v>16.238152475081201</v>
      </c>
      <c r="I12" s="160">
        <v>20.142384843620299</v>
      </c>
      <c r="J12" s="160">
        <v>24.890639523334801</v>
      </c>
      <c r="K12" s="160">
        <v>30.5761029820539</v>
      </c>
      <c r="L12" s="181">
        <v>38.4680910528825</v>
      </c>
      <c r="M12" s="181">
        <v>44.690578743968501</v>
      </c>
      <c r="N12" s="181">
        <v>48.851038222537099</v>
      </c>
      <c r="O12" s="181">
        <v>54.8468140914012</v>
      </c>
      <c r="P12" s="181">
        <v>62.547195984590402</v>
      </c>
      <c r="Q12" s="181">
        <v>68.317695070840102</v>
      </c>
      <c r="R12" s="181">
        <v>76.293538418782603</v>
      </c>
      <c r="S12" s="181">
        <v>82.064144785352596</v>
      </c>
      <c r="T12" s="181">
        <v>85.209165168242507</v>
      </c>
      <c r="U12" s="181">
        <v>88.623646112759403</v>
      </c>
      <c r="V12" s="181">
        <v>91.311652018589001</v>
      </c>
      <c r="W12" s="181">
        <v>94.440425964160298</v>
      </c>
      <c r="X12" s="181">
        <v>96.010376092470906</v>
      </c>
      <c r="Y12" s="181">
        <v>97.077739391778195</v>
      </c>
      <c r="Z12" s="181">
        <v>110.20419345959</v>
      </c>
      <c r="AA12" s="181">
        <v>117.586744410658</v>
      </c>
      <c r="AB12" s="181">
        <v>127.157935787177</v>
      </c>
      <c r="AC12" s="61"/>
      <c r="AD12" s="61"/>
      <c r="AE12" s="61"/>
      <c r="AF12" s="25"/>
      <c r="AG12" s="61"/>
      <c r="AH12" s="160"/>
      <c r="AI12" s="160"/>
      <c r="AJ12" s="163"/>
      <c r="AK12" s="160"/>
      <c r="AL12" s="160"/>
      <c r="AM12" s="160"/>
      <c r="AN12" s="160"/>
      <c r="AO12" s="61"/>
      <c r="AP12" s="61"/>
      <c r="AQ12" s="25"/>
    </row>
    <row r="13" spans="1:54" ht="12.75" customHeight="1" x14ac:dyDescent="0.2">
      <c r="A13" s="130" t="s">
        <v>21</v>
      </c>
      <c r="B13" s="160">
        <v>5.3884125995854504</v>
      </c>
      <c r="C13" s="160">
        <v>6.5942980560051101</v>
      </c>
      <c r="D13" s="160">
        <v>7.5595310186802198</v>
      </c>
      <c r="E13" s="160">
        <v>8.8640915593705305</v>
      </c>
      <c r="F13" s="160">
        <v>15.7133663515043</v>
      </c>
      <c r="G13" s="160">
        <v>22.7491072561495</v>
      </c>
      <c r="H13" s="160">
        <v>28.1600376069844</v>
      </c>
      <c r="I13" s="160">
        <v>35.771103766000799</v>
      </c>
      <c r="J13" s="160">
        <v>46.370673782027801</v>
      </c>
      <c r="K13" s="160">
        <v>57.832064754763699</v>
      </c>
      <c r="L13" s="181">
        <v>71.822543101641003</v>
      </c>
      <c r="M13" s="181">
        <v>80.756541864920294</v>
      </c>
      <c r="N13" s="181">
        <v>89.202792544536294</v>
      </c>
      <c r="O13" s="181">
        <v>98.425879307348396</v>
      </c>
      <c r="P13" s="181">
        <v>97.814543625286504</v>
      </c>
      <c r="Q13" s="181">
        <v>100.817670733075</v>
      </c>
      <c r="R13" s="181">
        <v>105.691324345189</v>
      </c>
      <c r="S13" s="181">
        <v>110.456171994032</v>
      </c>
      <c r="T13" s="181">
        <v>108.44045537194501</v>
      </c>
      <c r="U13" s="182">
        <v>112.133933457533</v>
      </c>
      <c r="V13" s="182">
        <v>117.16114934327901</v>
      </c>
      <c r="W13" s="182">
        <v>121.222292600301</v>
      </c>
      <c r="X13" s="182">
        <v>124.57217000428901</v>
      </c>
      <c r="Y13" s="182">
        <v>125.52749133981899</v>
      </c>
      <c r="Z13" s="182">
        <v>127.839262169305</v>
      </c>
      <c r="AA13" s="182">
        <v>130.37940523936601</v>
      </c>
      <c r="AB13" s="182">
        <v>126.672137058733</v>
      </c>
      <c r="AC13" s="61"/>
      <c r="AD13" s="61"/>
      <c r="AE13" s="61"/>
      <c r="AF13" s="25"/>
      <c r="AG13" s="61"/>
      <c r="AH13" s="160"/>
      <c r="AI13" s="160"/>
      <c r="AJ13" s="163"/>
      <c r="AK13" s="160"/>
      <c r="AL13" s="160"/>
      <c r="AM13" s="160"/>
      <c r="AN13" s="160"/>
      <c r="AO13" s="61"/>
      <c r="AP13" s="61"/>
      <c r="AQ13" s="25"/>
    </row>
    <row r="14" spans="1:54" ht="12.75" customHeight="1" x14ac:dyDescent="0.2">
      <c r="A14" s="130" t="s">
        <v>18</v>
      </c>
      <c r="B14" s="160">
        <v>2.8834713399834899</v>
      </c>
      <c r="C14" s="160">
        <v>3.4135128491520401</v>
      </c>
      <c r="D14" s="160">
        <v>4.0814270443199598</v>
      </c>
      <c r="E14" s="160">
        <v>6.88912388493807</v>
      </c>
      <c r="F14" s="160">
        <v>9.6616577639335599</v>
      </c>
      <c r="G14" s="160">
        <v>15.714307009426699</v>
      </c>
      <c r="H14" s="160">
        <v>25.057023821826501</v>
      </c>
      <c r="I14" s="160">
        <v>27.365979726278798</v>
      </c>
      <c r="J14" s="160">
        <v>36.4449447786996</v>
      </c>
      <c r="K14" s="160">
        <v>49.4149727131392</v>
      </c>
      <c r="L14" s="181">
        <v>63.008124522435402</v>
      </c>
      <c r="M14" s="181">
        <v>73.957025288513805</v>
      </c>
      <c r="N14" s="181">
        <v>83.400204954596703</v>
      </c>
      <c r="O14" s="181">
        <v>88.560843106806004</v>
      </c>
      <c r="P14" s="181">
        <v>95.709113433624296</v>
      </c>
      <c r="Q14" s="181">
        <v>100.581686814237</v>
      </c>
      <c r="R14" s="181">
        <v>107.117064512767</v>
      </c>
      <c r="S14" s="181">
        <v>115.371580438847</v>
      </c>
      <c r="T14" s="181">
        <v>119.302473170086</v>
      </c>
      <c r="U14" s="182">
        <v>123.699399050797</v>
      </c>
      <c r="V14" s="182">
        <v>115.669922980876</v>
      </c>
      <c r="W14" s="182">
        <v>128.66152595844801</v>
      </c>
      <c r="X14" s="182">
        <v>130.27989767335501</v>
      </c>
      <c r="Y14" s="182">
        <v>125.12959379943</v>
      </c>
      <c r="Z14" s="182">
        <v>126.950344173169</v>
      </c>
      <c r="AA14" s="182">
        <v>125.037007285591</v>
      </c>
      <c r="AB14" s="182">
        <v>122.89392363408101</v>
      </c>
      <c r="AC14" s="61"/>
      <c r="AD14" s="61"/>
      <c r="AE14" s="61"/>
      <c r="AF14" s="25"/>
      <c r="AG14" s="63"/>
      <c r="AH14" s="181"/>
      <c r="AI14" s="181"/>
      <c r="AJ14" s="183"/>
      <c r="AK14" s="181"/>
      <c r="AL14" s="181"/>
      <c r="AM14" s="181"/>
      <c r="AN14" s="181"/>
      <c r="AO14" s="63"/>
      <c r="AP14" s="63"/>
      <c r="AQ14" s="25"/>
    </row>
    <row r="15" spans="1:54" ht="12.75" customHeight="1" x14ac:dyDescent="0.2">
      <c r="A15" s="141" t="s">
        <v>16</v>
      </c>
      <c r="B15" s="160">
        <v>1.9470596236148501</v>
      </c>
      <c r="C15" s="160">
        <v>2.1963668014137698</v>
      </c>
      <c r="D15" s="160">
        <v>2.61994597730504</v>
      </c>
      <c r="E15" s="160">
        <v>3.93242505526938</v>
      </c>
      <c r="F15" s="160">
        <v>6.81277816430591</v>
      </c>
      <c r="G15" s="160">
        <v>9.8897624311050798</v>
      </c>
      <c r="H15" s="160">
        <v>12.460958478244899</v>
      </c>
      <c r="I15" s="160">
        <v>15.1525453062561</v>
      </c>
      <c r="J15" s="160">
        <v>25.4175730724475</v>
      </c>
      <c r="K15" s="160">
        <v>46.284152929174802</v>
      </c>
      <c r="L15" s="181">
        <v>73.708118159073393</v>
      </c>
      <c r="M15" s="181">
        <v>78.2021775089909</v>
      </c>
      <c r="N15" s="181">
        <v>82.830886026817495</v>
      </c>
      <c r="O15" s="181">
        <v>90.884556948132598</v>
      </c>
      <c r="P15" s="181">
        <v>99.5061976238444</v>
      </c>
      <c r="Q15" s="181">
        <v>108.592021079486</v>
      </c>
      <c r="R15" s="181">
        <v>115.600259824552</v>
      </c>
      <c r="S15" s="181">
        <v>121.101810781501</v>
      </c>
      <c r="T15" s="181">
        <v>122.18646239510799</v>
      </c>
      <c r="U15" s="182">
        <v>123.95472460428699</v>
      </c>
      <c r="V15" s="182">
        <v>123.62548627396301</v>
      </c>
      <c r="W15" s="182">
        <v>123.60419878455301</v>
      </c>
      <c r="X15" s="182">
        <v>124.761816931192</v>
      </c>
      <c r="Y15" s="182">
        <v>124.60980705779799</v>
      </c>
      <c r="Z15" s="182">
        <v>123.58108462924601</v>
      </c>
      <c r="AA15" s="182">
        <v>124.13221563559701</v>
      </c>
      <c r="AB15" s="182">
        <v>122.320272071994</v>
      </c>
      <c r="AC15" s="61"/>
      <c r="AD15" s="61"/>
      <c r="AE15" s="61"/>
      <c r="AF15" s="25"/>
      <c r="AG15" s="63"/>
      <c r="AH15" s="181"/>
      <c r="AI15" s="181"/>
      <c r="AJ15" s="183"/>
      <c r="AK15" s="181"/>
      <c r="AL15" s="181"/>
      <c r="AM15" s="181"/>
      <c r="AN15" s="181"/>
      <c r="AO15" s="63"/>
      <c r="AP15" s="63"/>
      <c r="AQ15" s="25"/>
    </row>
    <row r="16" spans="1:54" ht="12.75" customHeight="1" x14ac:dyDescent="0.2">
      <c r="A16" s="130" t="s">
        <v>17</v>
      </c>
      <c r="B16" s="160">
        <v>0.33869874820653101</v>
      </c>
      <c r="C16" s="160">
        <v>0.65688528771756005</v>
      </c>
      <c r="D16" s="160">
        <v>1.19067452742911</v>
      </c>
      <c r="E16" s="160">
        <v>2.15794982689851</v>
      </c>
      <c r="F16" s="160">
        <v>3.0096519980663299</v>
      </c>
      <c r="G16" s="160">
        <v>4.4799758309813997</v>
      </c>
      <c r="H16" s="160">
        <v>6.6099900790188801</v>
      </c>
      <c r="I16" s="160">
        <v>9.9124816265457696</v>
      </c>
      <c r="J16" s="160">
        <v>16.662132573809298</v>
      </c>
      <c r="K16" s="160">
        <v>28.0821087514935</v>
      </c>
      <c r="L16" s="181">
        <v>57.718333979364701</v>
      </c>
      <c r="M16" s="181">
        <v>67.149648182192394</v>
      </c>
      <c r="N16" s="181">
        <v>70.6552989801298</v>
      </c>
      <c r="O16" s="181">
        <v>77.337600586619999</v>
      </c>
      <c r="P16" s="181">
        <v>85.060206673809404</v>
      </c>
      <c r="Q16" s="181">
        <v>94.554869986725706</v>
      </c>
      <c r="R16" s="181">
        <v>102.28288882932399</v>
      </c>
      <c r="S16" s="181">
        <v>115.140360843206</v>
      </c>
      <c r="T16" s="182">
        <v>126.55750743066</v>
      </c>
      <c r="U16" s="182">
        <v>126.228057746668</v>
      </c>
      <c r="V16" s="182">
        <v>106.48369587659001</v>
      </c>
      <c r="W16" s="182">
        <v>109.659567482399</v>
      </c>
      <c r="X16" s="182">
        <v>111.594039820304</v>
      </c>
      <c r="Y16" s="182">
        <v>120.921165091394</v>
      </c>
      <c r="Z16" s="182">
        <v>120.420185505886</v>
      </c>
      <c r="AA16" s="182">
        <v>116.712283291961</v>
      </c>
      <c r="AB16" s="182">
        <v>114.528817757939</v>
      </c>
      <c r="AC16" s="61"/>
      <c r="AD16" s="61"/>
      <c r="AE16" s="61"/>
      <c r="AF16" s="25"/>
      <c r="AG16" s="63"/>
      <c r="AH16" s="181"/>
      <c r="AI16" s="181"/>
      <c r="AJ16" s="183"/>
      <c r="AK16" s="181"/>
      <c r="AL16" s="181"/>
      <c r="AM16" s="181"/>
      <c r="AN16" s="181"/>
      <c r="AO16" s="63"/>
      <c r="AP16" s="63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</row>
    <row r="17" spans="1:54" ht="12.75" customHeight="1" x14ac:dyDescent="0.2">
      <c r="A17" s="135" t="s">
        <v>30</v>
      </c>
      <c r="B17" s="160">
        <v>0.429735060518182</v>
      </c>
      <c r="C17" s="160">
        <v>0.51363125611010896</v>
      </c>
      <c r="D17" s="160">
        <v>0.61154587872704902</v>
      </c>
      <c r="E17" s="160">
        <v>0.67158793866868405</v>
      </c>
      <c r="F17" s="160">
        <v>1.26432098635024</v>
      </c>
      <c r="G17" s="160">
        <v>2.3150953649086201</v>
      </c>
      <c r="H17" s="160">
        <v>4.6940506246977103</v>
      </c>
      <c r="I17" s="160">
        <v>9.5482741963772195</v>
      </c>
      <c r="J17" s="160">
        <v>17.179936096386001</v>
      </c>
      <c r="K17" s="160">
        <v>31.111719472559699</v>
      </c>
      <c r="L17" s="181">
        <v>54.818773750094898</v>
      </c>
      <c r="M17" s="181">
        <v>74.722533013292704</v>
      </c>
      <c r="N17" s="181">
        <v>78.361556166770598</v>
      </c>
      <c r="O17" s="181">
        <v>82.8682999335673</v>
      </c>
      <c r="P17" s="181">
        <v>87.460253958992496</v>
      </c>
      <c r="Q17" s="181">
        <v>91.402948968793496</v>
      </c>
      <c r="R17" s="181">
        <v>93.007415847644793</v>
      </c>
      <c r="S17" s="181">
        <v>100.56248992092</v>
      </c>
      <c r="T17" s="182">
        <v>105.28315800534899</v>
      </c>
      <c r="U17" s="182">
        <v>108.40325853093201</v>
      </c>
      <c r="V17" s="182">
        <v>111.08418862569</v>
      </c>
      <c r="W17" s="182">
        <v>113.530951157448</v>
      </c>
      <c r="X17" s="182">
        <v>111.331548237153</v>
      </c>
      <c r="Y17" s="182">
        <v>110.903179942935</v>
      </c>
      <c r="Z17" s="182">
        <v>114.269957521343</v>
      </c>
      <c r="AA17" s="182">
        <v>114.223558447418</v>
      </c>
      <c r="AB17" s="182">
        <v>111.012910761725</v>
      </c>
      <c r="AC17" s="63"/>
      <c r="AD17" s="63"/>
      <c r="AE17" s="63"/>
      <c r="AF17" s="25"/>
      <c r="AG17" s="63"/>
      <c r="AH17" s="181"/>
      <c r="AI17" s="181"/>
      <c r="AJ17" s="183"/>
      <c r="AK17" s="181"/>
      <c r="AL17" s="181"/>
      <c r="AM17" s="181"/>
      <c r="AN17" s="181"/>
      <c r="AO17" s="63"/>
      <c r="AP17" s="63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</row>
    <row r="18" spans="1:54" ht="12.75" customHeight="1" x14ac:dyDescent="0.2">
      <c r="A18" s="130" t="s">
        <v>19</v>
      </c>
      <c r="B18" s="160">
        <v>4.6417592783657096</v>
      </c>
      <c r="C18" s="160">
        <v>5.4998314316904198</v>
      </c>
      <c r="D18" s="160">
        <v>6.6017439255686101</v>
      </c>
      <c r="E18" s="160">
        <v>8.6180267987375192</v>
      </c>
      <c r="F18" s="160">
        <v>13.576813027952401</v>
      </c>
      <c r="G18" s="160">
        <v>22.508089842900599</v>
      </c>
      <c r="H18" s="160">
        <v>28.7610372300101</v>
      </c>
      <c r="I18" s="160">
        <v>37.996350747049902</v>
      </c>
      <c r="J18" s="160">
        <v>46.665521049145397</v>
      </c>
      <c r="K18" s="160">
        <v>59.644443887205703</v>
      </c>
      <c r="L18" s="181">
        <v>71.7788783080846</v>
      </c>
      <c r="M18" s="181">
        <v>79.584063075409006</v>
      </c>
      <c r="N18" s="181">
        <v>83.541875750967606</v>
      </c>
      <c r="O18" s="181">
        <v>89.053013664654003</v>
      </c>
      <c r="P18" s="181">
        <v>98.611860578444507</v>
      </c>
      <c r="Q18" s="181">
        <v>102.81258839007501</v>
      </c>
      <c r="R18" s="181">
        <v>104.282019083789</v>
      </c>
      <c r="S18" s="181">
        <v>106.70545722588901</v>
      </c>
      <c r="T18" s="182">
        <v>109.068002694884</v>
      </c>
      <c r="U18" s="182">
        <v>110.731282321286</v>
      </c>
      <c r="V18" s="182">
        <v>114.475540102113</v>
      </c>
      <c r="W18" s="182">
        <v>115.811729305301</v>
      </c>
      <c r="X18" s="182">
        <v>116.092253009937</v>
      </c>
      <c r="Y18" s="182">
        <v>116.268422032689</v>
      </c>
      <c r="Z18" s="182">
        <v>112.687483159607</v>
      </c>
      <c r="AA18" s="182">
        <v>111.123188307166</v>
      </c>
      <c r="AB18" s="182">
        <v>110.06697665430799</v>
      </c>
      <c r="AC18" s="63"/>
      <c r="AD18" s="63"/>
      <c r="AE18" s="63"/>
      <c r="AF18" s="71"/>
      <c r="AG18" s="63"/>
      <c r="AH18" s="181"/>
      <c r="AI18" s="181"/>
      <c r="AJ18" s="183"/>
      <c r="AK18" s="181"/>
      <c r="AL18" s="181"/>
      <c r="AM18" s="181"/>
      <c r="AN18" s="181"/>
      <c r="AO18" s="63"/>
      <c r="AP18" s="63"/>
      <c r="AQ18" s="71"/>
      <c r="AR18" s="71"/>
      <c r="AS18" s="25"/>
      <c r="AT18" s="25"/>
      <c r="AU18" s="25"/>
      <c r="AV18" s="25"/>
      <c r="AW18" s="25"/>
      <c r="AX18" s="25"/>
      <c r="AY18" s="25"/>
      <c r="AZ18" s="25"/>
      <c r="BA18" s="25"/>
      <c r="BB18" s="25"/>
    </row>
    <row r="19" spans="1:54" ht="12.75" customHeight="1" x14ac:dyDescent="0.2">
      <c r="A19" s="130" t="s">
        <v>12</v>
      </c>
      <c r="B19" s="160">
        <v>0.14067828278366601</v>
      </c>
      <c r="C19" s="160">
        <v>0.27827253696821103</v>
      </c>
      <c r="D19" s="160">
        <v>0.46135155873628197</v>
      </c>
      <c r="E19" s="160">
        <v>0.65632916113774997</v>
      </c>
      <c r="F19" s="160">
        <v>1.0478423345905801</v>
      </c>
      <c r="G19" s="160">
        <v>2.3971115789097701</v>
      </c>
      <c r="H19" s="160">
        <v>7.5863394389002199</v>
      </c>
      <c r="I19" s="160">
        <v>10.9527328428111</v>
      </c>
      <c r="J19" s="160">
        <v>16.203003769801601</v>
      </c>
      <c r="K19" s="160">
        <v>37.561205879369403</v>
      </c>
      <c r="L19" s="181">
        <v>60.236731641581898</v>
      </c>
      <c r="M19" s="181">
        <v>72.762876265053507</v>
      </c>
      <c r="N19" s="181">
        <v>81.097079532610294</v>
      </c>
      <c r="O19" s="181">
        <v>88.585204388513802</v>
      </c>
      <c r="P19" s="181">
        <v>90.429196460123293</v>
      </c>
      <c r="Q19" s="181">
        <v>98.401930584716894</v>
      </c>
      <c r="R19" s="181">
        <v>103.761723617195</v>
      </c>
      <c r="S19" s="181">
        <v>108.41482482999101</v>
      </c>
      <c r="T19" s="182">
        <v>109.680881276313</v>
      </c>
      <c r="U19" s="182">
        <v>111.58018383641399</v>
      </c>
      <c r="V19" s="182">
        <v>111.275766998416</v>
      </c>
      <c r="W19" s="182">
        <v>113.063539398157</v>
      </c>
      <c r="X19" s="182">
        <v>108.36401751864101</v>
      </c>
      <c r="Y19" s="182">
        <v>106.886714573879</v>
      </c>
      <c r="Z19" s="182">
        <v>107.94589949748</v>
      </c>
      <c r="AA19" s="182">
        <v>108.19656209744301</v>
      </c>
      <c r="AB19" s="182">
        <v>109.74038639249</v>
      </c>
      <c r="AC19" s="63"/>
      <c r="AD19" s="63"/>
      <c r="AE19" s="63"/>
      <c r="AF19" s="61"/>
      <c r="AG19" s="63"/>
      <c r="AH19" s="181"/>
      <c r="AI19" s="181"/>
      <c r="AJ19" s="183"/>
      <c r="AK19" s="181"/>
      <c r="AL19" s="181"/>
      <c r="AM19" s="181"/>
      <c r="AN19" s="181"/>
      <c r="AO19" s="63"/>
      <c r="AP19" s="63"/>
      <c r="AQ19" s="61"/>
      <c r="AR19" s="61"/>
      <c r="AS19" s="25"/>
      <c r="AT19" s="25"/>
      <c r="AU19" s="25"/>
      <c r="AV19" s="25"/>
      <c r="AW19" s="25"/>
      <c r="AX19" s="25"/>
      <c r="AY19" s="25"/>
      <c r="AZ19" s="25"/>
      <c r="BA19" s="25"/>
      <c r="BB19" s="25"/>
    </row>
    <row r="20" spans="1:54" ht="12.75" customHeight="1" x14ac:dyDescent="0.2">
      <c r="A20" s="135" t="s">
        <v>11</v>
      </c>
      <c r="B20" s="160">
        <v>6.5660213446201598E-2</v>
      </c>
      <c r="C20" s="160">
        <v>0.127016807650283</v>
      </c>
      <c r="D20" s="160">
        <v>0.37429245095861802</v>
      </c>
      <c r="E20" s="160">
        <v>1.01289405128224</v>
      </c>
      <c r="F20" s="160">
        <v>1.7264400308655301</v>
      </c>
      <c r="G20" s="160">
        <v>3.3756872672279199</v>
      </c>
      <c r="H20" s="160">
        <v>6.5444769835237997</v>
      </c>
      <c r="I20" s="160">
        <v>14.799986407596499</v>
      </c>
      <c r="J20" s="160">
        <v>30.076996519455999</v>
      </c>
      <c r="K20" s="160">
        <v>45.515111172255303</v>
      </c>
      <c r="L20" s="181">
        <v>64.669385161852205</v>
      </c>
      <c r="M20" s="181">
        <v>77.072737390659199</v>
      </c>
      <c r="N20" s="181">
        <v>83.400428834038905</v>
      </c>
      <c r="O20" s="181">
        <v>95.8202442353126</v>
      </c>
      <c r="P20" s="181">
        <v>100.887353668911</v>
      </c>
      <c r="Q20" s="181">
        <v>108.90827646971</v>
      </c>
      <c r="R20" s="181">
        <v>116.036689282537</v>
      </c>
      <c r="S20" s="181">
        <v>127.67657373098</v>
      </c>
      <c r="T20" s="182">
        <v>132.91717286126499</v>
      </c>
      <c r="U20" s="182">
        <v>111.47759693546899</v>
      </c>
      <c r="V20" s="182">
        <v>115.303275078491</v>
      </c>
      <c r="W20" s="182">
        <v>116.390137831774</v>
      </c>
      <c r="X20" s="182">
        <v>112.389525494813</v>
      </c>
      <c r="Y20" s="182">
        <v>113.035602040543</v>
      </c>
      <c r="Z20" s="182">
        <v>112.113913041511</v>
      </c>
      <c r="AA20" s="182">
        <v>110.411663924289</v>
      </c>
      <c r="AB20" s="182">
        <v>109.094668909256</v>
      </c>
      <c r="AC20" s="63"/>
      <c r="AD20" s="63"/>
      <c r="AE20" s="63"/>
      <c r="AF20" s="61"/>
      <c r="AG20" s="63"/>
      <c r="AH20" s="181"/>
      <c r="AI20" s="181"/>
      <c r="AJ20" s="183"/>
      <c r="AK20" s="181"/>
      <c r="AL20" s="181"/>
      <c r="AM20" s="181"/>
      <c r="AN20" s="181"/>
      <c r="AO20" s="63"/>
      <c r="AP20" s="63"/>
      <c r="AQ20" s="61"/>
      <c r="AR20" s="61"/>
      <c r="AS20" s="25"/>
      <c r="AT20" s="25"/>
      <c r="AU20" s="25"/>
      <c r="AV20" s="25"/>
      <c r="AW20" s="25"/>
      <c r="AX20" s="25"/>
      <c r="AY20" s="25"/>
      <c r="AZ20" s="25"/>
      <c r="BA20" s="25"/>
      <c r="BB20" s="25"/>
    </row>
    <row r="21" spans="1:54" ht="12.75" customHeight="1" thickBot="1" x14ac:dyDescent="0.25">
      <c r="A21" s="144" t="s">
        <v>9</v>
      </c>
      <c r="B21" s="164">
        <v>2.11067478638026</v>
      </c>
      <c r="C21" s="164">
        <v>2.76988848091968</v>
      </c>
      <c r="D21" s="164">
        <v>3.6213014336757299</v>
      </c>
      <c r="E21" s="164">
        <v>4.6483710866019301</v>
      </c>
      <c r="F21" s="164">
        <v>6.4356647042348003</v>
      </c>
      <c r="G21" s="164">
        <v>8.8403786611450705</v>
      </c>
      <c r="H21" s="164">
        <v>11.822265578525901</v>
      </c>
      <c r="I21" s="164">
        <v>14.045836368785301</v>
      </c>
      <c r="J21" s="164">
        <v>17.7368955495919</v>
      </c>
      <c r="K21" s="164">
        <v>22.7219698376468</v>
      </c>
      <c r="L21" s="186">
        <v>28.4290946227574</v>
      </c>
      <c r="M21" s="186">
        <v>34.366259581341602</v>
      </c>
      <c r="N21" s="186">
        <v>37.949419484482497</v>
      </c>
      <c r="O21" s="186">
        <v>42.071268811667203</v>
      </c>
      <c r="P21" s="186">
        <v>47.063866481502799</v>
      </c>
      <c r="Q21" s="186">
        <v>52.759592785708698</v>
      </c>
      <c r="R21" s="186">
        <v>57.493205356820901</v>
      </c>
      <c r="S21" s="186">
        <v>61.473107554200702</v>
      </c>
      <c r="T21" s="164">
        <v>66.204877221980098</v>
      </c>
      <c r="U21" s="195">
        <v>70.548305319605106</v>
      </c>
      <c r="V21" s="195">
        <v>75.676077997458805</v>
      </c>
      <c r="W21" s="195">
        <v>77.8254930914797</v>
      </c>
      <c r="X21" s="195">
        <v>79.568337749108196</v>
      </c>
      <c r="Y21" s="195">
        <v>80.610080739693601</v>
      </c>
      <c r="Z21" s="195">
        <v>81.039316496462206</v>
      </c>
      <c r="AA21" s="195">
        <v>82.977238366411399</v>
      </c>
      <c r="AB21" s="195">
        <v>84.064445543217801</v>
      </c>
      <c r="AC21" s="63"/>
      <c r="AD21" s="63"/>
      <c r="AE21" s="63"/>
      <c r="AF21" s="61"/>
      <c r="AG21" s="63"/>
      <c r="AH21" s="181"/>
      <c r="AI21" s="181"/>
      <c r="AJ21" s="183"/>
      <c r="AK21" s="181"/>
      <c r="AL21" s="181"/>
      <c r="AM21" s="181"/>
      <c r="AN21" s="181"/>
      <c r="AO21" s="63"/>
      <c r="AP21" s="63"/>
      <c r="AQ21" s="61"/>
      <c r="AR21" s="61"/>
      <c r="AS21" s="25"/>
      <c r="AT21" s="25"/>
      <c r="AU21" s="25"/>
      <c r="AV21" s="25"/>
      <c r="AW21" s="25"/>
      <c r="AX21" s="25"/>
      <c r="AY21" s="25"/>
      <c r="AZ21" s="25"/>
      <c r="BA21" s="25"/>
      <c r="BB21" s="25"/>
    </row>
    <row r="22" spans="1:54" ht="12.75" customHeight="1" thickTop="1" x14ac:dyDescent="0.2">
      <c r="A22" s="135" t="s">
        <v>71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3"/>
      <c r="M22" s="3"/>
      <c r="N22" s="3"/>
      <c r="O22" s="3"/>
      <c r="P22" s="3"/>
      <c r="Q22" s="53"/>
      <c r="R22" s="53"/>
      <c r="S22" s="3"/>
      <c r="T22" s="3"/>
      <c r="U22" s="3"/>
      <c r="V22" s="3"/>
      <c r="AB22" s="129" t="s">
        <v>92</v>
      </c>
      <c r="AC22" s="63"/>
      <c r="AD22" s="63"/>
      <c r="AE22" s="63"/>
      <c r="AF22" s="61"/>
      <c r="AG22" s="62"/>
      <c r="AH22" s="181"/>
      <c r="AI22" s="182"/>
      <c r="AJ22" s="184"/>
      <c r="AK22" s="181"/>
      <c r="AL22" s="182"/>
      <c r="AM22" s="182"/>
      <c r="AN22" s="182"/>
      <c r="AO22" s="63"/>
      <c r="AP22" s="61"/>
      <c r="AQ22" s="61"/>
      <c r="AR22" s="61"/>
      <c r="AS22" s="25"/>
      <c r="AT22" s="25"/>
      <c r="AU22" s="25"/>
      <c r="AV22" s="25"/>
      <c r="AW22" s="25"/>
      <c r="AX22" s="25"/>
      <c r="AY22" s="25"/>
      <c r="AZ22" s="25"/>
      <c r="BA22" s="25"/>
      <c r="BB22" s="25"/>
    </row>
    <row r="23" spans="1:54" ht="12.75" customHeight="1" x14ac:dyDescent="0.2">
      <c r="A23" s="77" t="s">
        <v>76</v>
      </c>
      <c r="AA23" s="137"/>
      <c r="AB23" s="25"/>
      <c r="AC23" s="63"/>
      <c r="AD23" s="63"/>
      <c r="AE23" s="63"/>
      <c r="AF23" s="61"/>
      <c r="AG23" s="62"/>
      <c r="AH23" s="182"/>
      <c r="AI23" s="182"/>
      <c r="AJ23" s="184"/>
      <c r="AK23" s="182"/>
      <c r="AL23" s="182"/>
      <c r="AM23" s="182"/>
      <c r="AN23" s="182"/>
      <c r="AO23" s="63"/>
      <c r="AP23" s="62"/>
      <c r="AQ23" s="61"/>
      <c r="AR23" s="61"/>
      <c r="AS23" s="25"/>
      <c r="AT23" s="25"/>
      <c r="AU23" s="25"/>
      <c r="AV23" s="25"/>
      <c r="AW23" s="25"/>
      <c r="AX23" s="25"/>
      <c r="AY23" s="25"/>
      <c r="AZ23" s="25"/>
      <c r="BA23" s="25"/>
      <c r="BB23" s="25"/>
    </row>
    <row r="24" spans="1:54" ht="12.75" customHeight="1" x14ac:dyDescent="0.2">
      <c r="AA24" s="137"/>
      <c r="AB24" s="25"/>
      <c r="AC24" s="63"/>
      <c r="AD24" s="63"/>
      <c r="AE24" s="63"/>
      <c r="AF24" s="61"/>
      <c r="AG24" s="62"/>
      <c r="AH24" s="182"/>
      <c r="AI24" s="182"/>
      <c r="AJ24" s="184"/>
      <c r="AK24" s="182"/>
      <c r="AL24" s="182"/>
      <c r="AM24" s="182"/>
      <c r="AN24" s="182"/>
      <c r="AO24" s="63"/>
      <c r="AP24" s="62"/>
      <c r="AQ24" s="61"/>
      <c r="AR24" s="61"/>
      <c r="AS24" s="25"/>
      <c r="AT24" s="25"/>
      <c r="AU24" s="25"/>
      <c r="AV24" s="25"/>
      <c r="AW24" s="25"/>
      <c r="AX24" s="25"/>
      <c r="AY24" s="25"/>
      <c r="AZ24" s="25"/>
      <c r="BA24" s="25"/>
      <c r="BB24" s="25"/>
    </row>
    <row r="25" spans="1:54" ht="12.75" customHeight="1" x14ac:dyDescent="0.2">
      <c r="Z25" s="160"/>
      <c r="AA25" s="160"/>
      <c r="AB25" s="163"/>
      <c r="AC25" s="160"/>
      <c r="AD25" s="160"/>
      <c r="AE25" s="160"/>
      <c r="AF25" s="160"/>
      <c r="AG25" s="160"/>
      <c r="AH25" s="160"/>
      <c r="AI25" s="160"/>
      <c r="AJ25" s="184"/>
      <c r="AK25" s="182"/>
      <c r="AL25" s="182"/>
      <c r="AM25" s="182"/>
      <c r="AN25" s="182"/>
      <c r="AO25" s="63"/>
      <c r="AP25" s="62"/>
      <c r="AQ25" s="61"/>
      <c r="AR25" s="61"/>
      <c r="AS25" s="25"/>
      <c r="AT25" s="25"/>
      <c r="AU25" s="25"/>
      <c r="AV25" s="25"/>
      <c r="AW25" s="25"/>
      <c r="AX25" s="25"/>
      <c r="AY25" s="25"/>
      <c r="AZ25" s="25"/>
      <c r="BA25" s="25"/>
      <c r="BB25" s="25"/>
    </row>
    <row r="26" spans="1:54" ht="12.75" customHeight="1" x14ac:dyDescent="0.2">
      <c r="Z26" s="160"/>
      <c r="AA26" s="160"/>
      <c r="AB26" s="160"/>
      <c r="AC26" s="163"/>
      <c r="AD26" s="160"/>
      <c r="AE26" s="160"/>
      <c r="AF26" s="160"/>
      <c r="AG26" s="160"/>
      <c r="AH26" s="160"/>
      <c r="AI26" s="160"/>
      <c r="AJ26" s="160"/>
      <c r="AK26" s="160"/>
      <c r="AL26" s="182"/>
      <c r="AM26" s="182"/>
      <c r="AN26" s="182"/>
      <c r="AO26" s="63"/>
      <c r="AP26" s="62"/>
      <c r="AQ26" s="61"/>
      <c r="AR26" s="61"/>
      <c r="AS26" s="25"/>
      <c r="AT26" s="25"/>
      <c r="AU26" s="25"/>
      <c r="AV26" s="25"/>
      <c r="AW26" s="25"/>
      <c r="AX26" s="25"/>
      <c r="AY26" s="25"/>
      <c r="AZ26" s="25"/>
      <c r="BA26" s="25"/>
      <c r="BB26" s="25"/>
    </row>
    <row r="27" spans="1:54" ht="12.75" customHeight="1" x14ac:dyDescent="0.2">
      <c r="Z27" s="160"/>
      <c r="AA27" s="160"/>
      <c r="AB27" s="160"/>
      <c r="AC27" s="163"/>
      <c r="AD27" s="160"/>
      <c r="AE27" s="160"/>
      <c r="AF27" s="160"/>
      <c r="AG27" s="160"/>
      <c r="AH27" s="160"/>
      <c r="AI27" s="160"/>
      <c r="AJ27" s="160"/>
      <c r="AK27" s="160"/>
      <c r="AL27" s="182"/>
      <c r="AM27" s="182"/>
      <c r="AN27" s="182"/>
      <c r="AO27" s="63"/>
      <c r="AP27" s="62"/>
      <c r="AQ27" s="61"/>
      <c r="AR27" s="61"/>
      <c r="AS27" s="25"/>
      <c r="AT27" s="25"/>
      <c r="AU27" s="25"/>
      <c r="AV27" s="25"/>
      <c r="AW27" s="25"/>
      <c r="AX27" s="25"/>
      <c r="AY27" s="25"/>
      <c r="AZ27" s="25"/>
      <c r="BA27" s="25"/>
      <c r="BB27" s="25"/>
    </row>
    <row r="28" spans="1:54" ht="12.75" customHeight="1" x14ac:dyDescent="0.2">
      <c r="Z28" s="160"/>
      <c r="AA28" s="160"/>
      <c r="AB28" s="160"/>
      <c r="AC28" s="163"/>
      <c r="AD28" s="160"/>
      <c r="AE28" s="160"/>
      <c r="AF28" s="160"/>
      <c r="AG28" s="160"/>
      <c r="AH28" s="160"/>
      <c r="AI28" s="160"/>
      <c r="AJ28" s="160"/>
      <c r="AK28" s="160"/>
      <c r="AL28" s="61"/>
      <c r="AM28" s="61"/>
      <c r="AN28" s="61"/>
      <c r="AO28" s="61"/>
      <c r="AP28" s="61"/>
      <c r="AQ28" s="61"/>
      <c r="AR28" s="61"/>
      <c r="AS28" s="25"/>
      <c r="AT28" s="25"/>
      <c r="AU28" s="25"/>
      <c r="AV28" s="25"/>
      <c r="AW28" s="25"/>
      <c r="AX28" s="25"/>
      <c r="AY28" s="25"/>
      <c r="AZ28" s="25"/>
      <c r="BA28" s="25"/>
      <c r="BB28" s="25"/>
    </row>
    <row r="29" spans="1:54" ht="12.75" customHeight="1" x14ac:dyDescent="0.2">
      <c r="Z29" s="160"/>
      <c r="AA29" s="160"/>
      <c r="AB29" s="160"/>
      <c r="AC29" s="163"/>
      <c r="AD29" s="160"/>
      <c r="AE29" s="160"/>
      <c r="AF29" s="160"/>
      <c r="AG29" s="160"/>
      <c r="AH29" s="160"/>
      <c r="AI29" s="160"/>
      <c r="AJ29" s="160"/>
      <c r="AK29" s="160"/>
      <c r="AL29" s="63"/>
      <c r="AM29" s="63"/>
      <c r="AN29" s="63"/>
      <c r="AO29" s="63"/>
      <c r="AP29" s="63"/>
      <c r="AQ29" s="63"/>
      <c r="AR29" s="63"/>
      <c r="AS29" s="25"/>
      <c r="AT29" s="25"/>
      <c r="AU29" s="25"/>
      <c r="AV29" s="25"/>
      <c r="AW29" s="25"/>
      <c r="AX29" s="25"/>
      <c r="AY29" s="25"/>
      <c r="AZ29" s="25"/>
      <c r="BA29" s="25"/>
      <c r="BB29" s="25"/>
    </row>
    <row r="30" spans="1:54" ht="12.75" customHeight="1" x14ac:dyDescent="0.2">
      <c r="Z30" s="160"/>
      <c r="AA30" s="160"/>
      <c r="AB30" s="160"/>
      <c r="AC30" s="163"/>
      <c r="AD30" s="160"/>
      <c r="AE30" s="160"/>
      <c r="AF30" s="160"/>
      <c r="AG30" s="160"/>
      <c r="AH30" s="160"/>
      <c r="AI30" s="160"/>
      <c r="AJ30" s="160"/>
      <c r="AK30" s="160"/>
      <c r="AL30" s="63"/>
      <c r="AM30" s="63"/>
      <c r="AN30" s="63"/>
      <c r="AO30" s="63"/>
      <c r="AP30" s="63"/>
      <c r="AQ30" s="63"/>
      <c r="AR30" s="63"/>
      <c r="AS30" s="25"/>
      <c r="AT30" s="25"/>
      <c r="AU30" s="25"/>
      <c r="AV30" s="25"/>
      <c r="AW30" s="25"/>
      <c r="AX30" s="25"/>
      <c r="AY30" s="25"/>
      <c r="AZ30" s="25"/>
      <c r="BA30" s="25"/>
      <c r="BB30" s="25"/>
    </row>
    <row r="31" spans="1:54" ht="12.75" customHeight="1" x14ac:dyDescent="0.2">
      <c r="Z31" s="160"/>
      <c r="AA31" s="160"/>
      <c r="AB31" s="160"/>
      <c r="AC31" s="163"/>
      <c r="AD31" s="160"/>
      <c r="AE31" s="160"/>
      <c r="AF31" s="160"/>
      <c r="AG31" s="160"/>
      <c r="AH31" s="160"/>
      <c r="AI31" s="160"/>
      <c r="AJ31" s="160"/>
      <c r="AK31" s="160"/>
      <c r="AL31" s="63"/>
      <c r="AM31" s="63"/>
      <c r="AN31" s="63"/>
      <c r="AO31" s="63"/>
      <c r="AP31" s="63"/>
      <c r="AQ31" s="63"/>
      <c r="AR31" s="63"/>
      <c r="AS31" s="25"/>
      <c r="AT31" s="25"/>
      <c r="AU31" s="25"/>
      <c r="AV31" s="25"/>
      <c r="AW31" s="25"/>
      <c r="AX31" s="25"/>
      <c r="AY31" s="25"/>
      <c r="AZ31" s="25"/>
      <c r="BA31" s="25"/>
      <c r="BB31" s="25"/>
    </row>
    <row r="32" spans="1:54" ht="12.75" customHeight="1" x14ac:dyDescent="0.2">
      <c r="Z32" s="160"/>
      <c r="AA32" s="160"/>
      <c r="AB32" s="160"/>
      <c r="AC32" s="163"/>
      <c r="AD32" s="160"/>
      <c r="AE32" s="160"/>
      <c r="AF32" s="160"/>
      <c r="AG32" s="160"/>
      <c r="AH32" s="160"/>
      <c r="AI32" s="160"/>
      <c r="AJ32" s="160"/>
      <c r="AK32" s="160"/>
      <c r="AL32" s="63"/>
      <c r="AM32" s="63"/>
      <c r="AN32" s="63"/>
      <c r="AO32" s="63"/>
      <c r="AP32" s="63"/>
      <c r="AQ32" s="63"/>
      <c r="AR32" s="63"/>
      <c r="AS32" s="25"/>
      <c r="AT32" s="25"/>
      <c r="AU32" s="25"/>
      <c r="AV32" s="25"/>
      <c r="AW32" s="25"/>
      <c r="AX32" s="25"/>
      <c r="AY32" s="25"/>
      <c r="AZ32" s="25"/>
      <c r="BA32" s="25"/>
      <c r="BB32" s="25"/>
    </row>
    <row r="33" spans="26:54" ht="12.75" customHeight="1" x14ac:dyDescent="0.2">
      <c r="Z33" s="160"/>
      <c r="AA33" s="160"/>
      <c r="AB33" s="160"/>
      <c r="AC33" s="163"/>
      <c r="AD33" s="160"/>
      <c r="AE33" s="160"/>
      <c r="AF33" s="160"/>
      <c r="AG33" s="160"/>
      <c r="AH33" s="160"/>
      <c r="AI33" s="160"/>
      <c r="AJ33" s="160"/>
      <c r="AK33" s="160"/>
      <c r="AL33" s="63"/>
      <c r="AM33" s="63"/>
      <c r="AN33" s="63"/>
      <c r="AO33" s="63"/>
      <c r="AP33" s="63"/>
      <c r="AQ33" s="63"/>
      <c r="AR33" s="63"/>
      <c r="AS33" s="25"/>
      <c r="AT33" s="25"/>
      <c r="AU33" s="25"/>
      <c r="AV33" s="25"/>
      <c r="AW33" s="25"/>
      <c r="AX33" s="25"/>
      <c r="AY33" s="25"/>
      <c r="AZ33" s="25"/>
      <c r="BA33" s="25"/>
      <c r="BB33" s="25"/>
    </row>
    <row r="34" spans="26:54" ht="12.75" customHeight="1" x14ac:dyDescent="0.2">
      <c r="Z34" s="160"/>
      <c r="AA34" s="160"/>
      <c r="AB34" s="160"/>
      <c r="AC34" s="163"/>
      <c r="AD34" s="160"/>
      <c r="AE34" s="160"/>
      <c r="AF34" s="160"/>
      <c r="AG34" s="160"/>
      <c r="AH34" s="160"/>
      <c r="AI34" s="160"/>
      <c r="AJ34" s="160"/>
      <c r="AK34" s="160"/>
      <c r="AL34" s="63"/>
      <c r="AM34" s="63"/>
      <c r="AN34" s="63"/>
      <c r="AO34" s="63"/>
      <c r="AP34" s="63"/>
      <c r="AQ34" s="63"/>
      <c r="AR34" s="63"/>
      <c r="AS34" s="25"/>
      <c r="AT34" s="25"/>
      <c r="AU34" s="25"/>
      <c r="AV34" s="25"/>
      <c r="AW34" s="25"/>
      <c r="AX34" s="25"/>
      <c r="AY34" s="25"/>
      <c r="AZ34" s="25"/>
      <c r="BA34" s="25"/>
      <c r="BB34" s="25"/>
    </row>
    <row r="35" spans="26:54" ht="12.75" customHeight="1" x14ac:dyDescent="0.2">
      <c r="Z35" s="181"/>
      <c r="AA35" s="160"/>
      <c r="AB35" s="160"/>
      <c r="AC35" s="163"/>
      <c r="AD35" s="160"/>
      <c r="AE35" s="160"/>
      <c r="AF35" s="181"/>
      <c r="AG35" s="160"/>
      <c r="AH35" s="160"/>
      <c r="AI35" s="160"/>
      <c r="AJ35" s="160"/>
      <c r="AK35" s="160"/>
      <c r="AL35" s="63"/>
      <c r="AM35" s="63"/>
      <c r="AN35" s="63"/>
      <c r="AO35" s="63"/>
      <c r="AP35" s="63"/>
      <c r="AQ35" s="63"/>
      <c r="AR35" s="63"/>
      <c r="AS35" s="25"/>
      <c r="AT35" s="25"/>
      <c r="AU35" s="25"/>
      <c r="AV35" s="25"/>
      <c r="AW35" s="25"/>
      <c r="AX35" s="25"/>
      <c r="AY35" s="25"/>
      <c r="AZ35" s="25"/>
      <c r="BA35" s="25"/>
      <c r="BB35" s="25"/>
    </row>
    <row r="36" spans="26:54" ht="12.75" customHeight="1" x14ac:dyDescent="0.2">
      <c r="Z36" s="181"/>
      <c r="AA36" s="181"/>
      <c r="AB36" s="181"/>
      <c r="AC36" s="183"/>
      <c r="AD36" s="181"/>
      <c r="AE36" s="181"/>
      <c r="AF36" s="181"/>
      <c r="AG36" s="181"/>
      <c r="AH36" s="181"/>
      <c r="AI36" s="181"/>
      <c r="AJ36" s="181"/>
      <c r="AK36" s="181"/>
      <c r="AL36" s="63"/>
      <c r="AM36" s="63"/>
      <c r="AN36" s="63"/>
      <c r="AO36" s="63"/>
      <c r="AP36" s="63"/>
      <c r="AQ36" s="63"/>
      <c r="AR36" s="63"/>
      <c r="AS36" s="25"/>
      <c r="AT36" s="25"/>
      <c r="AU36" s="25"/>
      <c r="AV36" s="25"/>
      <c r="AW36" s="25"/>
      <c r="AX36" s="25"/>
      <c r="AY36" s="25"/>
      <c r="AZ36" s="25"/>
      <c r="BA36" s="25"/>
      <c r="BB36" s="25"/>
    </row>
    <row r="37" spans="26:54" ht="12.75" customHeight="1" x14ac:dyDescent="0.2">
      <c r="Z37" s="181"/>
      <c r="AA37" s="181"/>
      <c r="AB37" s="181"/>
      <c r="AC37" s="183"/>
      <c r="AD37" s="181"/>
      <c r="AE37" s="181"/>
      <c r="AF37" s="181"/>
      <c r="AG37" s="181"/>
      <c r="AH37" s="181"/>
      <c r="AI37" s="181"/>
      <c r="AJ37" s="181"/>
      <c r="AK37" s="181"/>
      <c r="AL37" s="62"/>
      <c r="AM37" s="62"/>
      <c r="AN37" s="62"/>
      <c r="AO37" s="62"/>
      <c r="AP37" s="62"/>
      <c r="AQ37" s="63"/>
      <c r="AR37" s="61"/>
      <c r="AS37" s="25"/>
      <c r="AT37" s="25"/>
      <c r="AU37" s="25"/>
      <c r="AV37" s="25"/>
      <c r="AW37" s="25"/>
      <c r="AX37" s="25"/>
      <c r="AY37" s="25"/>
      <c r="AZ37" s="25"/>
      <c r="BA37" s="25"/>
      <c r="BB37" s="25"/>
    </row>
    <row r="38" spans="26:54" ht="12.75" customHeight="1" x14ac:dyDescent="0.2">
      <c r="Z38" s="181"/>
      <c r="AA38" s="181"/>
      <c r="AB38" s="181"/>
      <c r="AC38" s="183"/>
      <c r="AD38" s="181"/>
      <c r="AE38" s="181"/>
      <c r="AF38" s="181"/>
      <c r="AG38" s="181"/>
      <c r="AH38" s="181"/>
      <c r="AI38" s="181"/>
      <c r="AJ38" s="181"/>
      <c r="AK38" s="181"/>
      <c r="AL38" s="62"/>
      <c r="AM38" s="62"/>
      <c r="AN38" s="62"/>
      <c r="AO38" s="62"/>
      <c r="AP38" s="62"/>
      <c r="AQ38" s="63"/>
      <c r="AR38" s="62"/>
      <c r="AS38" s="25"/>
      <c r="AT38" s="25"/>
      <c r="AU38" s="25"/>
      <c r="AV38" s="25"/>
      <c r="AW38" s="25"/>
      <c r="AX38" s="25"/>
      <c r="AY38" s="25"/>
      <c r="AZ38" s="25"/>
      <c r="BA38" s="25"/>
      <c r="BB38" s="25"/>
    </row>
    <row r="39" spans="26:54" ht="12.75" customHeight="1" x14ac:dyDescent="0.2">
      <c r="Z39" s="181"/>
      <c r="AA39" s="181"/>
      <c r="AB39" s="181"/>
      <c r="AC39" s="183"/>
      <c r="AD39" s="181"/>
      <c r="AE39" s="181"/>
      <c r="AF39" s="181"/>
      <c r="AG39" s="181"/>
      <c r="AH39" s="181"/>
      <c r="AI39" s="181"/>
      <c r="AJ39" s="181"/>
      <c r="AK39" s="181"/>
      <c r="AL39" s="62"/>
      <c r="AM39" s="62"/>
      <c r="AN39" s="62"/>
      <c r="AO39" s="62"/>
      <c r="AP39" s="62"/>
      <c r="AQ39" s="63"/>
      <c r="AR39" s="62"/>
      <c r="AS39" s="25"/>
      <c r="AT39" s="25"/>
      <c r="AU39" s="25"/>
      <c r="AV39" s="25"/>
      <c r="AW39" s="25"/>
      <c r="AX39" s="25"/>
      <c r="AY39" s="25"/>
      <c r="AZ39" s="25"/>
      <c r="BA39" s="25"/>
      <c r="BB39" s="25"/>
    </row>
    <row r="40" spans="26:54" ht="12.75" customHeight="1" x14ac:dyDescent="0.2">
      <c r="Z40" s="181"/>
      <c r="AA40" s="181"/>
      <c r="AB40" s="181"/>
      <c r="AC40" s="183"/>
      <c r="AD40" s="181"/>
      <c r="AE40" s="181"/>
      <c r="AF40" s="181"/>
      <c r="AG40" s="181"/>
      <c r="AH40" s="181"/>
      <c r="AI40" s="181"/>
      <c r="AJ40" s="181"/>
      <c r="AK40" s="181"/>
      <c r="AL40" s="62"/>
      <c r="AM40" s="62"/>
      <c r="AN40" s="62"/>
      <c r="AO40" s="62"/>
      <c r="AP40" s="62"/>
      <c r="AQ40" s="63"/>
      <c r="AR40" s="62"/>
      <c r="AS40" s="25"/>
      <c r="AT40" s="25"/>
      <c r="AU40" s="25"/>
      <c r="AV40" s="25"/>
      <c r="AW40" s="25"/>
      <c r="AX40" s="25"/>
      <c r="AY40" s="25"/>
      <c r="AZ40" s="25"/>
      <c r="BA40" s="25"/>
      <c r="BB40" s="25"/>
    </row>
    <row r="41" spans="26:54" ht="12.75" customHeight="1" x14ac:dyDescent="0.2">
      <c r="Z41" s="181"/>
      <c r="AA41" s="181"/>
      <c r="AB41" s="181"/>
      <c r="AC41" s="183"/>
      <c r="AD41" s="181"/>
      <c r="AE41" s="181"/>
      <c r="AF41" s="181"/>
      <c r="AG41" s="181"/>
      <c r="AH41" s="181"/>
      <c r="AI41" s="181"/>
      <c r="AJ41" s="181"/>
      <c r="AK41" s="181"/>
      <c r="AL41" s="62"/>
      <c r="AM41" s="62"/>
      <c r="AN41" s="62"/>
      <c r="AO41" s="62"/>
      <c r="AP41" s="62"/>
      <c r="AQ41" s="63"/>
      <c r="AR41" s="62"/>
      <c r="AS41" s="25"/>
      <c r="AT41" s="25"/>
      <c r="AU41" s="25"/>
      <c r="AV41" s="25"/>
      <c r="AW41" s="25"/>
      <c r="AX41" s="25"/>
      <c r="AY41" s="25"/>
      <c r="AZ41" s="25"/>
      <c r="BA41" s="25"/>
      <c r="BB41" s="25"/>
    </row>
    <row r="42" spans="26:54" ht="12.75" customHeight="1" x14ac:dyDescent="0.2">
      <c r="Z42" s="181"/>
      <c r="AA42" s="181"/>
      <c r="AB42" s="181"/>
      <c r="AC42" s="183"/>
      <c r="AD42" s="181"/>
      <c r="AE42" s="181"/>
      <c r="AF42" s="181"/>
      <c r="AG42" s="181"/>
      <c r="AH42" s="181"/>
      <c r="AI42" s="181"/>
      <c r="AJ42" s="181"/>
      <c r="AK42" s="181"/>
      <c r="AL42" s="62"/>
      <c r="AM42" s="62"/>
      <c r="AN42" s="62"/>
      <c r="AO42" s="62"/>
      <c r="AP42" s="62"/>
      <c r="AQ42" s="63"/>
      <c r="AR42" s="62"/>
      <c r="AS42" s="25"/>
      <c r="AT42" s="25"/>
      <c r="AU42" s="25"/>
      <c r="AV42" s="25"/>
      <c r="AW42" s="25"/>
      <c r="AX42" s="25"/>
      <c r="AY42" s="25"/>
      <c r="AZ42" s="25"/>
      <c r="BA42" s="25"/>
      <c r="BB42" s="25"/>
    </row>
    <row r="43" spans="26:54" ht="12.75" customHeight="1" x14ac:dyDescent="0.2">
      <c r="Z43" s="182"/>
      <c r="AA43" s="181"/>
      <c r="AB43" s="181"/>
      <c r="AC43" s="183"/>
      <c r="AD43" s="181"/>
      <c r="AE43" s="181"/>
      <c r="AF43" s="181"/>
      <c r="AG43" s="181"/>
      <c r="AH43" s="181"/>
      <c r="AI43" s="181"/>
      <c r="AJ43" s="181"/>
      <c r="AK43" s="181"/>
      <c r="AL43" s="62"/>
      <c r="AM43" s="62"/>
      <c r="AN43" s="62"/>
      <c r="AO43" s="62"/>
      <c r="AP43" s="62"/>
      <c r="AQ43" s="63"/>
      <c r="AR43" s="62"/>
      <c r="AS43" s="25"/>
      <c r="AT43" s="25"/>
      <c r="AU43" s="25"/>
      <c r="AV43" s="25"/>
      <c r="AW43" s="25"/>
      <c r="AX43" s="25"/>
      <c r="AY43" s="25"/>
      <c r="AZ43" s="25"/>
      <c r="BA43" s="25"/>
      <c r="BB43" s="25"/>
    </row>
    <row r="44" spans="26:54" ht="12.75" customHeight="1" x14ac:dyDescent="0.2">
      <c r="Z44" s="182"/>
      <c r="AA44" s="182"/>
      <c r="AB44" s="181"/>
      <c r="AC44" s="184"/>
      <c r="AD44" s="182"/>
      <c r="AE44" s="182"/>
      <c r="AF44" s="181"/>
      <c r="AG44" s="182"/>
      <c r="AH44" s="181"/>
      <c r="AI44" s="181"/>
      <c r="AJ44" s="182"/>
      <c r="AK44" s="160"/>
      <c r="AL44" s="62"/>
      <c r="AM44" s="62"/>
      <c r="AN44" s="62"/>
      <c r="AO44" s="62"/>
      <c r="AP44" s="62"/>
      <c r="AQ44" s="63"/>
      <c r="AR44" s="62"/>
      <c r="AS44" s="25"/>
      <c r="AT44" s="25"/>
      <c r="AU44" s="25"/>
      <c r="AV44" s="25"/>
      <c r="AW44" s="25"/>
      <c r="AX44" s="25"/>
      <c r="AY44" s="25"/>
      <c r="AZ44" s="25"/>
      <c r="BA44" s="25"/>
      <c r="BB44" s="25"/>
    </row>
    <row r="45" spans="26:54" ht="12.75" customHeight="1" x14ac:dyDescent="0.2">
      <c r="Z45" s="182"/>
      <c r="AA45" s="182"/>
      <c r="AB45" s="182"/>
      <c r="AC45" s="184"/>
      <c r="AD45" s="182"/>
      <c r="AE45" s="182"/>
      <c r="AF45" s="181"/>
      <c r="AG45" s="182"/>
      <c r="AH45" s="181"/>
      <c r="AI45" s="182"/>
      <c r="AJ45" s="182"/>
      <c r="AK45" s="182"/>
      <c r="AL45" s="62"/>
      <c r="AM45" s="62"/>
      <c r="AN45" s="62"/>
      <c r="AO45" s="62"/>
      <c r="AP45" s="62"/>
      <c r="AQ45" s="63"/>
      <c r="AR45" s="62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26:54" ht="12.75" customHeight="1" x14ac:dyDescent="0.2">
      <c r="Z46" s="182"/>
      <c r="AA46" s="182"/>
      <c r="AB46" s="182"/>
      <c r="AC46" s="184"/>
      <c r="AD46" s="182"/>
      <c r="AE46" s="182"/>
      <c r="AF46" s="181"/>
      <c r="AG46" s="182"/>
      <c r="AH46" s="181"/>
      <c r="AI46" s="182"/>
      <c r="AJ46" s="182"/>
      <c r="AK46" s="182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</row>
    <row r="47" spans="26:54" ht="12.75" customHeight="1" x14ac:dyDescent="0.2">
      <c r="Z47" s="182"/>
      <c r="AA47" s="182"/>
      <c r="AB47" s="182"/>
      <c r="AC47" s="184"/>
      <c r="AD47" s="182"/>
      <c r="AE47" s="182"/>
      <c r="AF47" s="181"/>
      <c r="AG47" s="182"/>
      <c r="AH47" s="181"/>
      <c r="AI47" s="182"/>
      <c r="AJ47" s="182"/>
      <c r="AK47" s="182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</row>
    <row r="48" spans="26:54" ht="12.75" customHeight="1" x14ac:dyDescent="0.2">
      <c r="Z48" s="182"/>
      <c r="AA48" s="182"/>
      <c r="AB48" s="182"/>
      <c r="AC48" s="184"/>
      <c r="AD48" s="182"/>
      <c r="AE48" s="182"/>
      <c r="AF48" s="181"/>
      <c r="AG48" s="182"/>
      <c r="AH48" s="181"/>
      <c r="AI48" s="182"/>
      <c r="AJ48" s="182"/>
      <c r="AK48" s="182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2:39" ht="12.75" customHeight="1" x14ac:dyDescent="0.2">
      <c r="Z49" s="182"/>
      <c r="AA49" s="182"/>
      <c r="AB49" s="182"/>
      <c r="AC49" s="184"/>
      <c r="AD49" s="182"/>
      <c r="AE49" s="182"/>
      <c r="AF49" s="181"/>
      <c r="AG49" s="182"/>
      <c r="AH49" s="181"/>
      <c r="AI49" s="182"/>
      <c r="AJ49" s="182"/>
      <c r="AK49" s="182"/>
      <c r="AL49" s="25"/>
      <c r="AM49" s="25"/>
    </row>
    <row r="50" spans="2:39" ht="12.75" customHeight="1" x14ac:dyDescent="0.2">
      <c r="Z50" s="182"/>
      <c r="AA50" s="182"/>
      <c r="AB50" s="182"/>
      <c r="AC50" s="184"/>
      <c r="AD50" s="182"/>
      <c r="AE50" s="182"/>
      <c r="AF50" s="181"/>
      <c r="AG50" s="182"/>
      <c r="AH50" s="181"/>
      <c r="AI50" s="182"/>
      <c r="AJ50" s="182"/>
      <c r="AK50" s="182"/>
      <c r="AL50" s="25"/>
      <c r="AM50" s="25"/>
    </row>
    <row r="51" spans="2:39" ht="12.75" customHeight="1" x14ac:dyDescent="0.2">
      <c r="Z51" s="25"/>
      <c r="AA51" s="182"/>
      <c r="AB51" s="182"/>
      <c r="AC51" s="184"/>
      <c r="AD51" s="182"/>
      <c r="AE51" s="182"/>
      <c r="AF51" s="63"/>
      <c r="AG51" s="182"/>
      <c r="AH51" s="181"/>
      <c r="AI51" s="182"/>
      <c r="AJ51" s="182"/>
      <c r="AK51" s="182"/>
      <c r="AL51" s="25"/>
      <c r="AM51" s="25"/>
    </row>
    <row r="52" spans="2:39" ht="12.75" customHeight="1" x14ac:dyDescent="0.2">
      <c r="Z52" s="25"/>
      <c r="AA52" s="182"/>
      <c r="AB52" s="182"/>
      <c r="AC52" s="184"/>
      <c r="AD52" s="182"/>
      <c r="AE52" s="182"/>
      <c r="AF52" s="63"/>
      <c r="AG52" s="182"/>
      <c r="AH52" s="181"/>
      <c r="AI52" s="182"/>
      <c r="AJ52" s="182"/>
      <c r="AK52" s="182"/>
      <c r="AL52" s="25"/>
      <c r="AM52" s="25"/>
    </row>
    <row r="53" spans="2:39" ht="12.75" customHeight="1" x14ac:dyDescent="0.2">
      <c r="Z53" s="25"/>
      <c r="AA53" s="136"/>
      <c r="AB53" s="25"/>
      <c r="AC53" s="63"/>
      <c r="AD53" s="63"/>
      <c r="AE53" s="63"/>
      <c r="AF53" s="63"/>
      <c r="AG53" s="63"/>
      <c r="AH53" s="25"/>
      <c r="AI53" s="25"/>
      <c r="AJ53" s="25"/>
      <c r="AK53" s="25"/>
      <c r="AL53" s="25"/>
      <c r="AM53" s="25"/>
    </row>
    <row r="54" spans="2:39" ht="12.75" customHeight="1" x14ac:dyDescent="0.2">
      <c r="Z54" s="25"/>
      <c r="AA54" s="136"/>
      <c r="AB54" s="25"/>
      <c r="AC54" s="63"/>
      <c r="AD54" s="63"/>
      <c r="AE54" s="63"/>
      <c r="AF54" s="63"/>
      <c r="AG54" s="63"/>
      <c r="AH54" s="25"/>
      <c r="AI54" s="25"/>
      <c r="AJ54" s="25"/>
      <c r="AK54" s="25"/>
      <c r="AL54" s="25"/>
      <c r="AM54" s="25"/>
    </row>
    <row r="55" spans="2:39" ht="12.75" customHeight="1" x14ac:dyDescent="0.2">
      <c r="Z55" s="25"/>
      <c r="AA55" s="136"/>
      <c r="AB55" s="25"/>
      <c r="AC55" s="63"/>
      <c r="AD55" s="63"/>
      <c r="AE55" s="63"/>
      <c r="AF55" s="63"/>
      <c r="AG55" s="63"/>
      <c r="AH55" s="25"/>
      <c r="AI55" s="25"/>
      <c r="AJ55" s="25"/>
      <c r="AK55" s="25"/>
      <c r="AL55" s="25"/>
    </row>
    <row r="56" spans="2:39" ht="12.75" customHeight="1" x14ac:dyDescent="0.2">
      <c r="Z56" s="25"/>
      <c r="AA56" s="136"/>
      <c r="AB56" s="25"/>
      <c r="AC56" s="63"/>
      <c r="AD56" s="63"/>
      <c r="AE56" s="63"/>
      <c r="AF56" s="63"/>
      <c r="AG56" s="63"/>
      <c r="AH56" s="25"/>
      <c r="AI56" s="25"/>
      <c r="AJ56" s="25"/>
      <c r="AK56" s="25"/>
      <c r="AL56" s="25"/>
    </row>
    <row r="57" spans="2:39" ht="12.75" customHeight="1" x14ac:dyDescent="0.2">
      <c r="B57" s="17" t="s">
        <v>76</v>
      </c>
      <c r="X57" s="129" t="s">
        <v>92</v>
      </c>
      <c r="Z57" s="25"/>
      <c r="AA57" s="136"/>
      <c r="AB57" s="25"/>
      <c r="AC57" s="63"/>
      <c r="AD57" s="63"/>
      <c r="AE57" s="63"/>
      <c r="AF57" s="63"/>
      <c r="AG57" s="63"/>
      <c r="AH57" s="25"/>
      <c r="AI57" s="25"/>
      <c r="AJ57" s="25"/>
      <c r="AK57" s="25"/>
      <c r="AL57" s="25"/>
    </row>
    <row r="58" spans="2:39" ht="12.75" customHeight="1" x14ac:dyDescent="0.2">
      <c r="Z58" s="25"/>
      <c r="AA58" s="136"/>
      <c r="AB58" s="25"/>
      <c r="AC58" s="62"/>
      <c r="AD58" s="62"/>
      <c r="AE58" s="62"/>
      <c r="AF58" s="63"/>
      <c r="AG58" s="61"/>
      <c r="AH58" s="25"/>
      <c r="AI58" s="25"/>
      <c r="AJ58" s="25"/>
      <c r="AK58" s="25"/>
      <c r="AL58" s="25"/>
    </row>
    <row r="59" spans="2:39" ht="12.75" customHeight="1" x14ac:dyDescent="0.2">
      <c r="Z59" s="25"/>
      <c r="AA59" s="136"/>
      <c r="AB59" s="25"/>
      <c r="AC59" s="62"/>
      <c r="AD59" s="62"/>
      <c r="AE59" s="62"/>
      <c r="AF59" s="63"/>
      <c r="AG59" s="62"/>
      <c r="AH59" s="25"/>
      <c r="AI59" s="25"/>
      <c r="AJ59" s="25"/>
      <c r="AK59" s="25"/>
      <c r="AL59" s="25"/>
    </row>
    <row r="60" spans="2:39" ht="12.75" customHeight="1" x14ac:dyDescent="0.2">
      <c r="Z60" s="25"/>
      <c r="AA60" s="136"/>
      <c r="AB60" s="25"/>
      <c r="AC60" s="62"/>
      <c r="AD60" s="62"/>
      <c r="AE60" s="62"/>
      <c r="AF60" s="63"/>
      <c r="AG60" s="62"/>
      <c r="AH60" s="25"/>
      <c r="AI60" s="25"/>
      <c r="AJ60" s="25"/>
      <c r="AK60" s="25"/>
      <c r="AL60" s="25"/>
    </row>
    <row r="61" spans="2:39" ht="12.75" customHeight="1" x14ac:dyDescent="0.2">
      <c r="Z61" s="25"/>
      <c r="AA61" s="136"/>
      <c r="AB61" s="25"/>
      <c r="AC61" s="62"/>
      <c r="AD61" s="62"/>
      <c r="AE61" s="62"/>
      <c r="AF61" s="63"/>
      <c r="AG61" s="62"/>
      <c r="AH61" s="25"/>
      <c r="AI61" s="25"/>
      <c r="AJ61" s="25"/>
      <c r="AK61" s="25"/>
      <c r="AL61" s="25"/>
    </row>
    <row r="62" spans="2:39" ht="12.75" customHeight="1" x14ac:dyDescent="0.2">
      <c r="Z62" s="25"/>
      <c r="AA62" s="136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</row>
    <row r="63" spans="2:39" ht="12.75" customHeight="1" x14ac:dyDescent="0.2">
      <c r="Z63" s="25"/>
      <c r="AA63" s="136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</row>
    <row r="64" spans="2:39" ht="12.75" customHeight="1" x14ac:dyDescent="0.2">
      <c r="Z64" s="25"/>
      <c r="AA64" s="136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</row>
    <row r="65" spans="1:38" ht="12.75" customHeight="1" x14ac:dyDescent="0.2">
      <c r="A65" s="89"/>
      <c r="B65" s="47" t="s">
        <v>1</v>
      </c>
      <c r="C65" s="47" t="s">
        <v>3</v>
      </c>
      <c r="D65" s="47" t="s">
        <v>4</v>
      </c>
      <c r="E65" s="47" t="s">
        <v>5</v>
      </c>
      <c r="F65" s="47" t="s">
        <v>6</v>
      </c>
      <c r="G65" s="47" t="s">
        <v>2</v>
      </c>
      <c r="H65" s="47" t="s">
        <v>7</v>
      </c>
      <c r="I65" s="47" t="s">
        <v>8</v>
      </c>
      <c r="J65" s="47" t="s">
        <v>0</v>
      </c>
      <c r="K65" s="47" t="s">
        <v>24</v>
      </c>
      <c r="L65" s="48">
        <v>2000</v>
      </c>
      <c r="M65" s="48">
        <v>2001</v>
      </c>
      <c r="N65" s="48">
        <v>2002</v>
      </c>
      <c r="O65" s="48">
        <v>2003</v>
      </c>
      <c r="P65" s="55">
        <v>2004</v>
      </c>
      <c r="Q65" s="55">
        <v>2005</v>
      </c>
      <c r="R65" s="55">
        <v>2006</v>
      </c>
      <c r="S65" s="55">
        <v>2007</v>
      </c>
      <c r="T65" s="55">
        <v>2008</v>
      </c>
      <c r="U65" s="55">
        <v>2009</v>
      </c>
      <c r="V65" s="55">
        <v>2010</v>
      </c>
      <c r="W65" s="55">
        <v>2011</v>
      </c>
      <c r="X65" s="55">
        <v>2012</v>
      </c>
      <c r="Y65" s="55">
        <v>2013</v>
      </c>
      <c r="Z65" s="55">
        <v>2014</v>
      </c>
      <c r="AA65" s="55">
        <v>2015</v>
      </c>
      <c r="AB65" s="55">
        <v>2016</v>
      </c>
      <c r="AC65" s="25"/>
      <c r="AD65" s="25"/>
      <c r="AE65" s="25"/>
      <c r="AF65" s="25"/>
      <c r="AG65" s="25"/>
      <c r="AH65" s="25"/>
      <c r="AI65" s="25"/>
      <c r="AJ65" s="25"/>
      <c r="AK65" s="25"/>
      <c r="AL65" s="25"/>
    </row>
    <row r="66" spans="1:38" ht="12.75" customHeight="1" x14ac:dyDescent="0.2">
      <c r="A66" s="56" t="s">
        <v>70</v>
      </c>
      <c r="B66" s="163">
        <v>1.87366645090142</v>
      </c>
      <c r="C66" s="163">
        <v>2.5898683901100799</v>
      </c>
      <c r="D66" s="163">
        <v>3.15607762981521</v>
      </c>
      <c r="E66" s="163">
        <v>3.7400838860426999</v>
      </c>
      <c r="F66" s="163">
        <v>4.7725816323891603</v>
      </c>
      <c r="G66" s="163">
        <v>6.3725854854509896</v>
      </c>
      <c r="H66" s="163">
        <v>9.3873576714257005</v>
      </c>
      <c r="I66" s="163">
        <v>14.7299446445335</v>
      </c>
      <c r="J66" s="163">
        <v>23.8780319968848</v>
      </c>
      <c r="K66" s="163">
        <v>42.841377516827201</v>
      </c>
      <c r="L66" s="183">
        <v>64.733327276601898</v>
      </c>
      <c r="M66" s="183">
        <v>73.266907223839397</v>
      </c>
      <c r="N66" s="183">
        <v>79.214172290838206</v>
      </c>
      <c r="O66" s="183">
        <v>84.907846382238404</v>
      </c>
      <c r="P66" s="183">
        <v>85.433727677638402</v>
      </c>
      <c r="Q66" s="183">
        <v>92.247194074784403</v>
      </c>
      <c r="R66" s="183">
        <v>99.385071196619904</v>
      </c>
      <c r="S66" s="183">
        <v>108.515486115003</v>
      </c>
      <c r="T66" s="184">
        <v>116.250279953305</v>
      </c>
      <c r="U66" s="184">
        <v>120.40371092095199</v>
      </c>
      <c r="V66" s="184">
        <v>123.160910865083</v>
      </c>
      <c r="W66" s="184">
        <v>127.383212047706</v>
      </c>
      <c r="X66" s="184">
        <v>132.05637232805299</v>
      </c>
      <c r="Y66" s="184">
        <v>136.77723963840299</v>
      </c>
      <c r="Z66" s="184">
        <v>136.67739819188699</v>
      </c>
      <c r="AA66" s="184">
        <v>136.46974428938901</v>
      </c>
      <c r="AB66" s="184">
        <v>135.61963041084601</v>
      </c>
      <c r="AC66" s="25"/>
      <c r="AD66" s="25"/>
      <c r="AE66" s="25"/>
      <c r="AF66" s="25"/>
      <c r="AG66" s="25"/>
      <c r="AH66" s="25"/>
      <c r="AI66" s="25"/>
      <c r="AJ66" s="25"/>
      <c r="AK66" s="25"/>
      <c r="AL66" s="25"/>
    </row>
    <row r="67" spans="1:38" ht="12.75" customHeight="1" x14ac:dyDescent="0.2">
      <c r="C67" s="212">
        <f>(C66/B66)-1</f>
        <v>0.38224623110698031</v>
      </c>
      <c r="D67" s="212">
        <f t="shared" ref="D67:AB67" si="0">(D66/C66)-1</f>
        <v>0.2186247153976284</v>
      </c>
      <c r="E67" s="212">
        <f t="shared" si="0"/>
        <v>0.1850417907057893</v>
      </c>
      <c r="F67" s="212">
        <f t="shared" si="0"/>
        <v>0.27606272420775135</v>
      </c>
      <c r="G67" s="212">
        <f t="shared" si="0"/>
        <v>0.33524913271328693</v>
      </c>
      <c r="H67" s="212">
        <f t="shared" si="0"/>
        <v>0.4730846204978536</v>
      </c>
      <c r="I67" s="212">
        <f t="shared" si="0"/>
        <v>0.56912574976983876</v>
      </c>
      <c r="J67" s="212">
        <f t="shared" si="0"/>
        <v>0.62105374956356618</v>
      </c>
      <c r="K67" s="212">
        <f t="shared" si="0"/>
        <v>0.79417539613048582</v>
      </c>
      <c r="L67" s="212">
        <f t="shared" si="0"/>
        <v>0.51100013651932641</v>
      </c>
      <c r="M67" s="212">
        <f t="shared" si="0"/>
        <v>0.13182668505164252</v>
      </c>
      <c r="N67" s="212">
        <f t="shared" si="0"/>
        <v>8.1172596092109917E-2</v>
      </c>
      <c r="O67" s="212">
        <f t="shared" si="0"/>
        <v>7.1876962502311237E-2</v>
      </c>
      <c r="P67" s="212">
        <f t="shared" si="0"/>
        <v>6.1935535737485115E-3</v>
      </c>
      <c r="Q67" s="212">
        <f t="shared" si="0"/>
        <v>7.9751482024228437E-2</v>
      </c>
      <c r="R67" s="212">
        <f t="shared" si="0"/>
        <v>7.7377715316184537E-2</v>
      </c>
      <c r="S67" s="212">
        <f t="shared" si="0"/>
        <v>9.1869078609601251E-2</v>
      </c>
      <c r="T67" s="212">
        <f t="shared" si="0"/>
        <v>7.1278248987474369E-2</v>
      </c>
      <c r="U67" s="212">
        <f t="shared" si="0"/>
        <v>3.5728352390336893E-2</v>
      </c>
      <c r="V67" s="212">
        <f t="shared" si="0"/>
        <v>2.2899625958714642E-2</v>
      </c>
      <c r="W67" s="212">
        <f t="shared" si="0"/>
        <v>3.4282802497688003E-2</v>
      </c>
      <c r="X67" s="212">
        <f t="shared" si="0"/>
        <v>3.6685841134205699E-2</v>
      </c>
      <c r="Y67" s="212">
        <f t="shared" si="0"/>
        <v>3.574887926364112E-2</v>
      </c>
      <c r="Z67" s="212">
        <f t="shared" si="0"/>
        <v>-7.2995658327323909E-4</v>
      </c>
      <c r="AA67" s="212">
        <f t="shared" si="0"/>
        <v>-1.5192994982714536E-3</v>
      </c>
      <c r="AB67" s="212">
        <f t="shared" si="0"/>
        <v>-6.2293212533637288E-3</v>
      </c>
      <c r="AC67" s="25"/>
      <c r="AD67" s="25"/>
      <c r="AE67" s="25"/>
      <c r="AF67" s="25"/>
      <c r="AG67" s="25"/>
      <c r="AH67" s="25"/>
      <c r="AI67" s="25"/>
      <c r="AJ67" s="25"/>
      <c r="AK67" s="25"/>
      <c r="AL67" s="25"/>
    </row>
    <row r="68" spans="1:38" ht="12.75" customHeight="1" x14ac:dyDescent="0.2">
      <c r="Z68" s="25"/>
      <c r="AA68" s="136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</row>
    <row r="69" spans="1:38" ht="12.75" customHeight="1" x14ac:dyDescent="0.2">
      <c r="Z69" s="25"/>
      <c r="AA69" s="136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</row>
    <row r="70" spans="1:38" ht="12.75" customHeight="1" x14ac:dyDescent="0.2">
      <c r="Z70" s="25"/>
      <c r="AA70" s="136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</row>
    <row r="71" spans="1:38" ht="12.75" customHeight="1" x14ac:dyDescent="0.2">
      <c r="Z71" s="25"/>
      <c r="AA71" s="136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</row>
    <row r="72" spans="1:38" ht="12.75" customHeight="1" x14ac:dyDescent="0.2">
      <c r="Z72" s="25"/>
      <c r="AA72" s="136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</row>
    <row r="73" spans="1:38" ht="12.75" customHeight="1" x14ac:dyDescent="0.2">
      <c r="Z73" s="25"/>
      <c r="AA73" s="136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</row>
    <row r="74" spans="1:38" ht="12.75" customHeight="1" x14ac:dyDescent="0.2">
      <c r="Z74" s="25"/>
      <c r="AA74" s="136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</row>
    <row r="75" spans="1:38" ht="12.75" customHeight="1" x14ac:dyDescent="0.2">
      <c r="Z75" s="25"/>
      <c r="AA75" s="136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</row>
    <row r="76" spans="1:38" ht="12.75" customHeight="1" x14ac:dyDescent="0.2">
      <c r="Z76" s="25"/>
      <c r="AA76" s="136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</row>
    <row r="77" spans="1:38" ht="12.75" customHeight="1" x14ac:dyDescent="0.2">
      <c r="Z77" s="25"/>
      <c r="AA77" s="136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</row>
    <row r="78" spans="1:38" ht="12.75" customHeight="1" x14ac:dyDescent="0.2">
      <c r="Z78" s="25"/>
      <c r="AA78" s="136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</row>
    <row r="79" spans="1:38" ht="12.75" customHeight="1" x14ac:dyDescent="0.2">
      <c r="Z79" s="25"/>
      <c r="AA79" s="136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</row>
    <row r="80" spans="1:38" ht="12.75" customHeight="1" x14ac:dyDescent="0.2">
      <c r="Z80" s="25"/>
      <c r="AA80" s="136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</row>
    <row r="81" spans="26:38" ht="12.75" customHeight="1" x14ac:dyDescent="0.2">
      <c r="Z81" s="25"/>
      <c r="AA81" s="136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</row>
    <row r="82" spans="26:38" ht="12.75" customHeight="1" x14ac:dyDescent="0.2">
      <c r="Z82" s="25"/>
      <c r="AA82" s="136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</row>
    <row r="83" spans="26:38" ht="12.75" customHeight="1" x14ac:dyDescent="0.2">
      <c r="Z83" s="25"/>
      <c r="AA83" s="136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</row>
    <row r="84" spans="26:38" ht="12.75" customHeight="1" x14ac:dyDescent="0.2">
      <c r="Z84" s="25"/>
      <c r="AA84" s="136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</row>
    <row r="85" spans="26:38" ht="12.75" customHeight="1" x14ac:dyDescent="0.2">
      <c r="Z85" s="25"/>
      <c r="AA85" s="136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</row>
    <row r="86" spans="26:38" ht="12.75" customHeight="1" x14ac:dyDescent="0.2">
      <c r="Z86" s="25"/>
      <c r="AA86" s="136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</row>
    <row r="87" spans="26:38" ht="12.75" customHeight="1" x14ac:dyDescent="0.2">
      <c r="Z87" s="25"/>
      <c r="AA87" s="136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26:38" ht="12.75" customHeight="1" x14ac:dyDescent="0.2">
      <c r="Z88" s="25"/>
      <c r="AA88" s="136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</row>
    <row r="89" spans="26:38" ht="12.75" customHeight="1" x14ac:dyDescent="0.2">
      <c r="Z89" s="25"/>
      <c r="AA89" s="136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</row>
    <row r="90" spans="26:38" ht="12.75" customHeight="1" x14ac:dyDescent="0.2">
      <c r="Z90" s="25"/>
      <c r="AA90" s="136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26:38" ht="12.75" customHeight="1" x14ac:dyDescent="0.2">
      <c r="Z91" s="25"/>
      <c r="AA91" s="136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</row>
    <row r="92" spans="26:38" ht="12.75" customHeight="1" x14ac:dyDescent="0.2">
      <c r="Z92" s="25"/>
      <c r="AA92" s="136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26:38" ht="12.75" customHeight="1" x14ac:dyDescent="0.2">
      <c r="Z93" s="25"/>
      <c r="AA93" s="136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26:38" ht="12.75" customHeight="1" x14ac:dyDescent="0.2">
      <c r="Z94" s="25"/>
      <c r="AA94" s="136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26:38" ht="12.75" customHeight="1" x14ac:dyDescent="0.2">
      <c r="Z95" s="25"/>
      <c r="AA95" s="136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26:38" ht="12.75" customHeight="1" x14ac:dyDescent="0.2">
      <c r="Z96" s="25"/>
      <c r="AA96" s="136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</row>
    <row r="97" spans="26:38" ht="12.75" customHeight="1" x14ac:dyDescent="0.2">
      <c r="Z97" s="25"/>
      <c r="AA97" s="136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</row>
    <row r="98" spans="26:38" ht="12.75" customHeight="1" x14ac:dyDescent="0.2">
      <c r="Z98" s="25"/>
      <c r="AA98" s="136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26:38" ht="12.75" customHeight="1" x14ac:dyDescent="0.2">
      <c r="Z99" s="25"/>
      <c r="AA99" s="136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</row>
    <row r="100" spans="26:38" ht="12.75" customHeight="1" x14ac:dyDescent="0.2">
      <c r="Z100" s="25"/>
      <c r="AA100" s="136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</row>
    <row r="101" spans="26:38" ht="12.75" customHeight="1" x14ac:dyDescent="0.2">
      <c r="Z101" s="25"/>
      <c r="AA101" s="136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</row>
    <row r="102" spans="26:38" ht="12.75" customHeight="1" x14ac:dyDescent="0.2">
      <c r="Z102" s="25"/>
      <c r="AA102" s="136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26:38" ht="12.75" customHeight="1" x14ac:dyDescent="0.2">
      <c r="Z103" s="25"/>
      <c r="AA103" s="136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26:38" ht="12.75" customHeight="1" x14ac:dyDescent="0.2">
      <c r="Z104" s="25"/>
      <c r="AA104" s="136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26:38" ht="12.75" customHeight="1" x14ac:dyDescent="0.2">
      <c r="Z105" s="25"/>
      <c r="AA105" s="136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26:38" ht="12.75" customHeight="1" x14ac:dyDescent="0.2">
      <c r="Z106" s="25"/>
      <c r="AA106" s="136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26:38" ht="12.75" customHeight="1" x14ac:dyDescent="0.2">
      <c r="Z107" s="25"/>
      <c r="AA107" s="136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26:38" ht="12.75" customHeight="1" x14ac:dyDescent="0.2">
      <c r="Z108" s="25"/>
      <c r="AA108" s="136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</row>
    <row r="109" spans="26:38" ht="12.75" customHeight="1" x14ac:dyDescent="0.2"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</row>
    <row r="110" spans="26:38" ht="12.75" customHeight="1" x14ac:dyDescent="0.2"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</row>
    <row r="111" spans="26:38" ht="12.75" customHeight="1" x14ac:dyDescent="0.2"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</row>
    <row r="112" spans="26:38" ht="12.75" customHeight="1" x14ac:dyDescent="0.2"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</row>
    <row r="113" spans="29:38" ht="12.75" customHeight="1" x14ac:dyDescent="0.2"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29:38" ht="12.75" customHeight="1" x14ac:dyDescent="0.2"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</row>
    <row r="115" spans="29:38" ht="12.75" customHeight="1" x14ac:dyDescent="0.2"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29:38" ht="12.75" customHeight="1" x14ac:dyDescent="0.2"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29:38" ht="12.75" customHeight="1" x14ac:dyDescent="0.2"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</row>
    <row r="118" spans="29:38" ht="12.75" customHeight="1" x14ac:dyDescent="0.2"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</row>
  </sheetData>
  <phoneticPr fontId="3" type="noConversion"/>
  <hyperlinks>
    <hyperlink ref="A1" location="Titres!A1" display="Titres"/>
  </hyperlinks>
  <pageMargins left="0" right="0" top="0" bottom="0" header="0.51181102362204722" footer="0.51181102362204722"/>
  <pageSetup paperSize="9" scale="76" orientation="landscape" r:id="rId1"/>
  <headerFooter alignWithMargins="0"/>
  <ignoredErrors>
    <ignoredError sqref="B4:K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0"/>
  <sheetViews>
    <sheetView zoomScaleNormal="100" workbookViewId="0">
      <selection activeCell="A2" sqref="A2"/>
    </sheetView>
  </sheetViews>
  <sheetFormatPr baseColWidth="10" defaultRowHeight="13.2" x14ac:dyDescent="0.25"/>
  <cols>
    <col min="2" max="6" width="14.33203125" customWidth="1"/>
  </cols>
  <sheetData>
    <row r="1" spans="1:6" x14ac:dyDescent="0.25">
      <c r="A1" s="41" t="s">
        <v>29</v>
      </c>
    </row>
    <row r="2" spans="1:6" x14ac:dyDescent="0.25">
      <c r="A2" s="16" t="s">
        <v>102</v>
      </c>
    </row>
    <row r="3" spans="1:6" x14ac:dyDescent="0.25">
      <c r="A3" s="76" t="s">
        <v>74</v>
      </c>
    </row>
    <row r="5" spans="1:6" ht="52.8" x14ac:dyDescent="0.25">
      <c r="A5" s="90"/>
      <c r="B5" s="81" t="s">
        <v>67</v>
      </c>
      <c r="C5" s="80" t="s">
        <v>82</v>
      </c>
      <c r="D5" s="80" t="s">
        <v>83</v>
      </c>
      <c r="E5" s="133" t="s">
        <v>86</v>
      </c>
      <c r="F5" s="133" t="s">
        <v>75</v>
      </c>
    </row>
    <row r="6" spans="1:6" x14ac:dyDescent="0.25">
      <c r="A6" s="75">
        <v>1995</v>
      </c>
      <c r="B6" s="79">
        <v>447167</v>
      </c>
      <c r="C6" s="79"/>
      <c r="D6" s="79">
        <f>B6-C6</f>
        <v>447167</v>
      </c>
    </row>
    <row r="7" spans="1:6" x14ac:dyDescent="0.25">
      <c r="A7" s="75">
        <v>1996</v>
      </c>
      <c r="B7" s="79">
        <v>662713</v>
      </c>
      <c r="C7" s="79">
        <v>32520</v>
      </c>
      <c r="D7" s="79">
        <f t="shared" ref="D7:D22" si="0">B7-C7</f>
        <v>630193</v>
      </c>
    </row>
    <row r="8" spans="1:6" x14ac:dyDescent="0.25">
      <c r="A8" s="75">
        <v>1997</v>
      </c>
      <c r="B8" s="79">
        <v>1044379</v>
      </c>
      <c r="C8" s="79">
        <v>209745</v>
      </c>
      <c r="D8" s="79">
        <f t="shared" si="0"/>
        <v>834634</v>
      </c>
    </row>
    <row r="9" spans="1:6" x14ac:dyDescent="0.25">
      <c r="A9" s="75">
        <v>1998</v>
      </c>
      <c r="B9" s="79">
        <v>1698565</v>
      </c>
      <c r="C9" s="79">
        <v>590433</v>
      </c>
      <c r="D9" s="79">
        <f t="shared" si="0"/>
        <v>1108132</v>
      </c>
      <c r="E9" s="134" t="s">
        <v>62</v>
      </c>
    </row>
    <row r="10" spans="1:6" x14ac:dyDescent="0.25">
      <c r="A10" s="75">
        <v>1999</v>
      </c>
      <c r="B10" s="79">
        <v>3057509</v>
      </c>
      <c r="C10" s="79">
        <v>1053425</v>
      </c>
      <c r="D10" s="79">
        <f t="shared" si="0"/>
        <v>2004084</v>
      </c>
    </row>
    <row r="11" spans="1:6" x14ac:dyDescent="0.25">
      <c r="A11" s="75">
        <v>2000</v>
      </c>
      <c r="B11" s="79">
        <v>4638519</v>
      </c>
      <c r="C11" s="79">
        <v>1707078</v>
      </c>
      <c r="D11" s="79">
        <f t="shared" si="0"/>
        <v>2931441</v>
      </c>
    </row>
    <row r="12" spans="1:6" x14ac:dyDescent="0.25">
      <c r="A12" s="75">
        <v>2001</v>
      </c>
      <c r="B12" s="79">
        <v>5275791</v>
      </c>
      <c r="C12" s="79">
        <v>2154579</v>
      </c>
      <c r="D12" s="79">
        <f t="shared" si="0"/>
        <v>3121212</v>
      </c>
    </row>
    <row r="13" spans="1:6" x14ac:dyDescent="0.25">
      <c r="A13" s="75">
        <v>2002</v>
      </c>
      <c r="B13" s="79">
        <v>5736303</v>
      </c>
      <c r="C13" s="79">
        <v>2314844</v>
      </c>
      <c r="D13" s="79">
        <f t="shared" si="0"/>
        <v>3421459</v>
      </c>
    </row>
    <row r="14" spans="1:6" x14ac:dyDescent="0.25">
      <c r="A14" s="75">
        <v>2003</v>
      </c>
      <c r="B14" s="79">
        <v>6188793</v>
      </c>
      <c r="C14" s="79">
        <v>2601322</v>
      </c>
      <c r="D14" s="79">
        <f t="shared" si="0"/>
        <v>3587471</v>
      </c>
    </row>
    <row r="15" spans="1:6" x14ac:dyDescent="0.25">
      <c r="A15" s="75">
        <v>2004</v>
      </c>
      <c r="B15" s="79">
        <v>6274763</v>
      </c>
      <c r="C15" s="79">
        <v>2485148</v>
      </c>
      <c r="D15" s="79">
        <f t="shared" si="0"/>
        <v>3789615</v>
      </c>
    </row>
    <row r="16" spans="1:6" x14ac:dyDescent="0.25">
      <c r="A16" s="75">
        <v>2005</v>
      </c>
      <c r="B16" s="79">
        <v>6834233</v>
      </c>
      <c r="C16" s="79">
        <v>2808411</v>
      </c>
      <c r="D16" s="79">
        <f t="shared" si="0"/>
        <v>4025822</v>
      </c>
    </row>
    <row r="17" spans="1:6" x14ac:dyDescent="0.25">
      <c r="A17" s="75">
        <v>2006</v>
      </c>
      <c r="B17" s="79">
        <v>7436157</v>
      </c>
      <c r="C17" s="79">
        <v>3102594</v>
      </c>
      <c r="D17" s="79">
        <f t="shared" si="0"/>
        <v>4333563</v>
      </c>
    </row>
    <row r="18" spans="1:6" s="73" customFormat="1" x14ac:dyDescent="0.25">
      <c r="A18" s="75">
        <v>2007</v>
      </c>
      <c r="B18" s="79">
        <v>8208884</v>
      </c>
      <c r="C18" s="79">
        <v>3558653</v>
      </c>
      <c r="D18" s="79">
        <f t="shared" si="0"/>
        <v>4650231</v>
      </c>
    </row>
    <row r="19" spans="1:6" x14ac:dyDescent="0.25">
      <c r="A19" s="75">
        <v>2008</v>
      </c>
      <c r="B19" s="79">
        <v>8896706</v>
      </c>
      <c r="C19" s="79">
        <v>3895657</v>
      </c>
      <c r="D19" s="79">
        <f t="shared" si="0"/>
        <v>5001049</v>
      </c>
      <c r="E19" s="79">
        <v>1813700</v>
      </c>
      <c r="F19" s="79">
        <v>701715</v>
      </c>
    </row>
    <row r="20" spans="1:6" x14ac:dyDescent="0.25">
      <c r="A20" s="75">
        <v>2009</v>
      </c>
      <c r="B20" s="109">
        <v>9322580</v>
      </c>
      <c r="C20" s="79">
        <v>4057856</v>
      </c>
      <c r="D20" s="79">
        <f t="shared" si="0"/>
        <v>5264724</v>
      </c>
      <c r="E20" s="79">
        <v>2739731</v>
      </c>
      <c r="F20" s="79">
        <v>2378732</v>
      </c>
    </row>
    <row r="21" spans="1:6" x14ac:dyDescent="0.25">
      <c r="A21" s="111">
        <v>2010</v>
      </c>
      <c r="B21" s="109">
        <v>9644157</v>
      </c>
      <c r="C21" s="79">
        <v>4221556</v>
      </c>
      <c r="D21" s="79">
        <f t="shared" si="0"/>
        <v>5422601</v>
      </c>
      <c r="E21" s="79">
        <v>3442013</v>
      </c>
      <c r="F21" s="79">
        <v>6509426</v>
      </c>
    </row>
    <row r="22" spans="1:6" x14ac:dyDescent="0.25">
      <c r="A22" s="111">
        <v>2011</v>
      </c>
      <c r="B22" s="140">
        <v>10082636</v>
      </c>
      <c r="C22" s="68">
        <v>4232784</v>
      </c>
      <c r="D22" s="79">
        <f t="shared" si="0"/>
        <v>5849852</v>
      </c>
      <c r="E22" s="68">
        <v>4011550</v>
      </c>
      <c r="F22" s="68">
        <v>9700754</v>
      </c>
    </row>
    <row r="23" spans="1:6" x14ac:dyDescent="0.25">
      <c r="A23" s="111">
        <v>2012</v>
      </c>
      <c r="B23" s="139">
        <v>10561075</v>
      </c>
      <c r="C23" s="68">
        <v>4280129</v>
      </c>
      <c r="D23" s="79">
        <v>6280946</v>
      </c>
      <c r="E23" s="68">
        <v>4389217</v>
      </c>
      <c r="F23" s="68">
        <v>16618004</v>
      </c>
    </row>
    <row r="24" spans="1:6" x14ac:dyDescent="0.25">
      <c r="A24" s="111">
        <v>2013</v>
      </c>
      <c r="B24" s="140">
        <v>10828694</v>
      </c>
      <c r="C24" s="68">
        <v>4192525</v>
      </c>
      <c r="D24" s="79">
        <v>6636169</v>
      </c>
      <c r="E24" s="68">
        <v>5700585</v>
      </c>
      <c r="F24" s="68">
        <v>32719551</v>
      </c>
    </row>
    <row r="25" spans="1:6" s="73" customFormat="1" x14ac:dyDescent="0.25">
      <c r="A25" s="111">
        <v>2014</v>
      </c>
      <c r="B25" s="139">
        <v>11687654</v>
      </c>
      <c r="C25" s="201">
        <v>4818491</v>
      </c>
      <c r="D25" s="202">
        <v>6869163</v>
      </c>
      <c r="E25" s="201">
        <v>8359270</v>
      </c>
      <c r="F25" s="201">
        <v>84743519</v>
      </c>
    </row>
    <row r="26" spans="1:6" s="73" customFormat="1" x14ac:dyDescent="0.25">
      <c r="A26" s="111">
        <v>2015</v>
      </c>
      <c r="B26" s="139">
        <v>11283399</v>
      </c>
      <c r="C26" s="201">
        <v>4180377</v>
      </c>
      <c r="D26" s="202">
        <v>7103022</v>
      </c>
      <c r="E26" s="201">
        <v>8491543</v>
      </c>
      <c r="F26" s="201">
        <v>149874789</v>
      </c>
    </row>
    <row r="27" spans="1:6" s="73" customFormat="1" ht="13.8" thickBot="1" x14ac:dyDescent="0.3">
      <c r="A27" s="218" t="s">
        <v>96</v>
      </c>
      <c r="B27" s="216">
        <v>11242105</v>
      </c>
      <c r="C27" s="219">
        <v>3695968</v>
      </c>
      <c r="D27" s="220">
        <v>7546137</v>
      </c>
      <c r="E27" s="219">
        <v>8448320</v>
      </c>
      <c r="F27" s="219">
        <v>263594864</v>
      </c>
    </row>
    <row r="28" spans="1:6" ht="13.8" thickTop="1" x14ac:dyDescent="0.25">
      <c r="A28" s="77"/>
      <c r="B28" s="77"/>
      <c r="C28" s="77"/>
      <c r="D28" s="77"/>
    </row>
    <row r="29" spans="1:6" x14ac:dyDescent="0.25">
      <c r="A29" s="78" t="s">
        <v>63</v>
      </c>
    </row>
    <row r="30" spans="1:6" x14ac:dyDescent="0.25">
      <c r="A30" s="102"/>
      <c r="B30" s="103"/>
      <c r="C30" s="103"/>
      <c r="D30" s="103"/>
    </row>
    <row r="31" spans="1:6" x14ac:dyDescent="0.25">
      <c r="A31" s="1" t="s">
        <v>59</v>
      </c>
      <c r="F31" s="129" t="s">
        <v>92</v>
      </c>
    </row>
    <row r="33" spans="1:15" x14ac:dyDescent="0.25">
      <c r="G33" s="77"/>
      <c r="O33" s="129"/>
    </row>
    <row r="34" spans="1:15" x14ac:dyDescent="0.25">
      <c r="B34" s="82"/>
      <c r="C34" s="104"/>
      <c r="D34" s="104"/>
      <c r="E34" s="104"/>
    </row>
    <row r="35" spans="1:15" x14ac:dyDescent="0.25">
      <c r="B35" s="104"/>
      <c r="E35" s="104"/>
    </row>
    <row r="36" spans="1:15" x14ac:dyDescent="0.25">
      <c r="D36" s="73"/>
      <c r="E36" s="106"/>
      <c r="F36" s="73"/>
    </row>
    <row r="37" spans="1:15" x14ac:dyDescent="0.25">
      <c r="A37" s="73"/>
      <c r="B37" s="73"/>
      <c r="C37" s="73"/>
      <c r="D37" s="197"/>
      <c r="E37" s="197"/>
      <c r="F37" s="73"/>
      <c r="G37" s="73"/>
      <c r="H37" s="73"/>
      <c r="I37" s="73"/>
      <c r="J37" s="73"/>
      <c r="K37" s="73"/>
      <c r="L37" s="73"/>
      <c r="M37" s="73"/>
      <c r="N37" s="73"/>
    </row>
    <row r="38" spans="1:15" x14ac:dyDescent="0.25">
      <c r="A38" s="73"/>
      <c r="B38" s="73"/>
      <c r="C38" s="73"/>
      <c r="D38" s="197"/>
      <c r="E38" s="197"/>
      <c r="F38" s="73"/>
      <c r="G38" s="73"/>
      <c r="H38" s="73"/>
      <c r="I38" s="73"/>
      <c r="J38" s="73"/>
      <c r="K38" s="73"/>
      <c r="L38" s="73"/>
      <c r="M38" s="73"/>
      <c r="N38" s="73"/>
    </row>
    <row r="39" spans="1:15" x14ac:dyDescent="0.25">
      <c r="A39" s="73"/>
      <c r="B39" s="73"/>
      <c r="C39" s="73"/>
      <c r="D39" s="106"/>
      <c r="E39" s="106"/>
      <c r="F39" s="73"/>
      <c r="G39" s="73"/>
      <c r="H39" s="73"/>
      <c r="I39" s="73"/>
      <c r="J39" s="73"/>
      <c r="K39" s="73"/>
      <c r="L39" s="73"/>
      <c r="M39" s="73"/>
      <c r="N39" s="73"/>
    </row>
    <row r="40" spans="1:15" x14ac:dyDescent="0.25">
      <c r="D40" s="73"/>
      <c r="E40" s="73"/>
      <c r="F40" s="73"/>
    </row>
  </sheetData>
  <hyperlinks>
    <hyperlink ref="A1" location="Titres!A1" display="Titres"/>
  </hyperlinks>
  <pageMargins left="0" right="0" top="0" bottom="0" header="0.51181102362204722" footer="0.51181102362204722"/>
  <pageSetup paperSize="9" scale="73" orientation="landscape" r:id="rId1"/>
  <headerFooter alignWithMargins="0"/>
  <ignoredErrors>
    <ignoredError sqref="E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C27"/>
  <sheetViews>
    <sheetView zoomScaleNormal="100" workbookViewId="0">
      <pane xSplit="2" topLeftCell="N1" activePane="topRight" state="frozen"/>
      <selection activeCell="B1" sqref="B1"/>
      <selection pane="topRight" activeCell="B2" sqref="B2"/>
    </sheetView>
  </sheetViews>
  <sheetFormatPr baseColWidth="10" defaultColWidth="21.33203125" defaultRowHeight="12.75" customHeight="1" x14ac:dyDescent="0.2"/>
  <cols>
    <col min="1" max="1" width="5.44140625" style="74" hidden="1" customWidth="1"/>
    <col min="2" max="2" width="17.6640625" style="74" customWidth="1"/>
    <col min="3" max="26" width="9.88671875" style="74" customWidth="1"/>
    <col min="27" max="29" width="9.6640625" style="74" customWidth="1"/>
    <col min="30" max="16384" width="21.33203125" style="74"/>
  </cols>
  <sheetData>
    <row r="1" spans="1:29" ht="12.75" customHeight="1" x14ac:dyDescent="0.2">
      <c r="B1" s="41" t="s">
        <v>29</v>
      </c>
    </row>
    <row r="2" spans="1:29" s="27" customFormat="1" ht="12.75" customHeight="1" x14ac:dyDescent="0.25">
      <c r="B2" s="26" t="s">
        <v>93</v>
      </c>
    </row>
    <row r="3" spans="1:29" s="27" customFormat="1" ht="12.75" customHeight="1" x14ac:dyDescent="0.25">
      <c r="B3" s="26"/>
      <c r="R3" s="24"/>
    </row>
    <row r="4" spans="1:29" s="28" customFormat="1" ht="12.75" customHeight="1" x14ac:dyDescent="0.2">
      <c r="B4" s="50"/>
      <c r="C4" s="50" t="s">
        <v>1</v>
      </c>
      <c r="D4" s="50" t="s">
        <v>3</v>
      </c>
      <c r="E4" s="50" t="s">
        <v>4</v>
      </c>
      <c r="F4" s="50" t="s">
        <v>5</v>
      </c>
      <c r="G4" s="50" t="s">
        <v>6</v>
      </c>
      <c r="H4" s="50" t="s">
        <v>2</v>
      </c>
      <c r="I4" s="50" t="s">
        <v>7</v>
      </c>
      <c r="J4" s="50" t="s">
        <v>8</v>
      </c>
      <c r="K4" s="50" t="s">
        <v>0</v>
      </c>
      <c r="L4" s="50">
        <v>1999</v>
      </c>
      <c r="M4" s="50">
        <v>2000</v>
      </c>
      <c r="N4" s="50">
        <v>2001</v>
      </c>
      <c r="O4" s="50">
        <v>2002</v>
      </c>
      <c r="P4" s="50">
        <v>2003</v>
      </c>
      <c r="Q4" s="55">
        <v>2004</v>
      </c>
      <c r="R4" s="51">
        <v>2005</v>
      </c>
      <c r="S4" s="51">
        <v>2006</v>
      </c>
      <c r="T4" s="51">
        <v>2007</v>
      </c>
      <c r="U4" s="51">
        <v>2008</v>
      </c>
      <c r="V4" s="51">
        <v>2009</v>
      </c>
      <c r="W4" s="51">
        <v>2010</v>
      </c>
      <c r="X4" s="51">
        <v>2011</v>
      </c>
      <c r="Y4" s="51">
        <v>2012</v>
      </c>
      <c r="Z4" s="51">
        <v>2013</v>
      </c>
      <c r="AA4" s="51">
        <v>2014</v>
      </c>
      <c r="AB4" s="51">
        <v>2015</v>
      </c>
      <c r="AC4" s="51">
        <v>2016</v>
      </c>
    </row>
    <row r="5" spans="1:29" ht="12.75" customHeight="1" x14ac:dyDescent="0.25">
      <c r="A5" s="145" t="s">
        <v>43</v>
      </c>
      <c r="B5" s="130" t="s">
        <v>14</v>
      </c>
      <c r="C5" s="146">
        <v>3223161</v>
      </c>
      <c r="D5" s="146">
        <v>3344179</v>
      </c>
      <c r="E5" s="146">
        <v>3466493</v>
      </c>
      <c r="F5" s="146">
        <v>3579900</v>
      </c>
      <c r="G5" s="146">
        <v>3691800</v>
      </c>
      <c r="H5" s="146">
        <v>3796900</v>
      </c>
      <c r="I5" s="146">
        <v>3901600</v>
      </c>
      <c r="J5" s="146">
        <v>3969400</v>
      </c>
      <c r="K5" s="146">
        <v>4008000</v>
      </c>
      <c r="L5" s="146">
        <v>3939000</v>
      </c>
      <c r="M5" s="146">
        <v>3997000</v>
      </c>
      <c r="N5" s="146">
        <v>3997000</v>
      </c>
      <c r="O5" s="146">
        <v>3883000</v>
      </c>
      <c r="P5" s="146">
        <v>3877000</v>
      </c>
      <c r="Q5" s="146">
        <v>3821000</v>
      </c>
      <c r="R5" s="146">
        <v>3739000</v>
      </c>
      <c r="S5" s="146">
        <v>3605000</v>
      </c>
      <c r="T5" s="146">
        <v>3407000</v>
      </c>
      <c r="U5" s="146">
        <v>3285000</v>
      </c>
      <c r="V5" s="146">
        <v>3253000</v>
      </c>
      <c r="W5" s="146">
        <v>3398000</v>
      </c>
      <c r="X5" s="146">
        <v>3388000</v>
      </c>
      <c r="Y5" s="146">
        <v>3380000</v>
      </c>
      <c r="Z5" s="146">
        <v>3334000</v>
      </c>
      <c r="AA5" s="146">
        <v>3254700</v>
      </c>
      <c r="AB5" s="146">
        <v>3609900</v>
      </c>
      <c r="AC5" s="146">
        <v>3567200</v>
      </c>
    </row>
    <row r="6" spans="1:29" ht="12.75" customHeight="1" x14ac:dyDescent="0.25">
      <c r="A6" s="145" t="s">
        <v>44</v>
      </c>
      <c r="B6" s="135" t="s">
        <v>30</v>
      </c>
      <c r="C6" s="147">
        <v>3912629</v>
      </c>
      <c r="D6" s="147">
        <v>4096071</v>
      </c>
      <c r="E6" s="147">
        <v>4264342</v>
      </c>
      <c r="F6" s="147">
        <v>4395695</v>
      </c>
      <c r="G6" s="147">
        <v>4543468</v>
      </c>
      <c r="H6" s="147">
        <v>4682086</v>
      </c>
      <c r="I6" s="147">
        <v>4623685</v>
      </c>
      <c r="J6" s="147">
        <v>4768235</v>
      </c>
      <c r="K6" s="147">
        <v>4856502</v>
      </c>
      <c r="L6" s="147">
        <v>5008640</v>
      </c>
      <c r="M6" s="147">
        <v>5036422</v>
      </c>
      <c r="N6" s="147">
        <v>5131694</v>
      </c>
      <c r="O6" s="147">
        <v>4931600</v>
      </c>
      <c r="P6" s="147">
        <v>4875000</v>
      </c>
      <c r="Q6" s="147">
        <v>4801000</v>
      </c>
      <c r="R6" s="147">
        <v>4794583</v>
      </c>
      <c r="S6" s="147">
        <v>4727800</v>
      </c>
      <c r="T6" s="147">
        <v>4847263</v>
      </c>
      <c r="U6" s="147">
        <v>4734517</v>
      </c>
      <c r="V6" s="146">
        <v>4636079</v>
      </c>
      <c r="W6" s="146">
        <v>4639780</v>
      </c>
      <c r="X6" s="146">
        <v>4634252</v>
      </c>
      <c r="Y6" s="146">
        <v>4634782</v>
      </c>
      <c r="Z6" s="146">
        <v>4586500</v>
      </c>
      <c r="AA6" s="146">
        <v>4532475</v>
      </c>
      <c r="AB6" s="146">
        <v>4488711</v>
      </c>
      <c r="AC6" s="146">
        <v>4371055</v>
      </c>
    </row>
    <row r="7" spans="1:29" ht="12.75" customHeight="1" x14ac:dyDescent="0.25">
      <c r="A7" s="145" t="s">
        <v>45</v>
      </c>
      <c r="B7" s="130" t="s">
        <v>9</v>
      </c>
      <c r="C7" s="147">
        <v>15295819</v>
      </c>
      <c r="D7" s="147">
        <v>15814928</v>
      </c>
      <c r="E7" s="147">
        <v>16246589</v>
      </c>
      <c r="F7" s="147">
        <v>16716802</v>
      </c>
      <c r="G7" s="147">
        <v>17250407</v>
      </c>
      <c r="H7" s="147">
        <v>17567000</v>
      </c>
      <c r="I7" s="147">
        <v>17974000</v>
      </c>
      <c r="J7" s="147">
        <v>18660000</v>
      </c>
      <c r="K7" s="147">
        <v>19294000</v>
      </c>
      <c r="L7" s="147">
        <v>20380000</v>
      </c>
      <c r="M7" s="147">
        <v>20840000</v>
      </c>
      <c r="N7" s="147">
        <v>21126000</v>
      </c>
      <c r="O7" s="147">
        <v>20622000</v>
      </c>
      <c r="P7" s="147">
        <v>20612000</v>
      </c>
      <c r="Q7" s="147">
        <v>20563000</v>
      </c>
      <c r="R7" s="147">
        <v>18148000</v>
      </c>
      <c r="S7" s="147">
        <v>18236000</v>
      </c>
      <c r="T7" s="147">
        <v>18282026</v>
      </c>
      <c r="U7" s="147">
        <v>18250000</v>
      </c>
      <c r="V7" s="146">
        <v>18708000</v>
      </c>
      <c r="W7" s="146">
        <v>18394000</v>
      </c>
      <c r="X7" s="146">
        <v>18274000</v>
      </c>
      <c r="Y7" s="146">
        <v>17726000</v>
      </c>
      <c r="Z7" s="146">
        <v>16921000</v>
      </c>
      <c r="AA7" s="146">
        <v>16403600</v>
      </c>
      <c r="AB7" s="146">
        <v>15612271</v>
      </c>
      <c r="AC7" s="146">
        <v>14987520</v>
      </c>
    </row>
    <row r="8" spans="1:29" s="28" customFormat="1" ht="12.75" customHeight="1" x14ac:dyDescent="0.25">
      <c r="A8" s="145" t="s">
        <v>58</v>
      </c>
      <c r="B8" s="56" t="s">
        <v>70</v>
      </c>
      <c r="C8" s="148">
        <v>3942701</v>
      </c>
      <c r="D8" s="148">
        <v>4080651</v>
      </c>
      <c r="E8" s="148">
        <v>4184841</v>
      </c>
      <c r="F8" s="148">
        <v>4265818</v>
      </c>
      <c r="G8" s="148">
        <v>4257596</v>
      </c>
      <c r="H8" s="148">
        <v>4480000</v>
      </c>
      <c r="I8" s="148">
        <v>4571000</v>
      </c>
      <c r="J8" s="148">
        <v>4688000</v>
      </c>
      <c r="K8" s="148">
        <v>4884000</v>
      </c>
      <c r="L8" s="148">
        <v>5066000</v>
      </c>
      <c r="M8" s="149">
        <v>5235733</v>
      </c>
      <c r="N8" s="149">
        <v>5383483</v>
      </c>
      <c r="O8" s="149">
        <v>5387568</v>
      </c>
      <c r="P8" s="149">
        <v>5323452</v>
      </c>
      <c r="Q8" s="149">
        <v>5253450</v>
      </c>
      <c r="R8" s="150">
        <v>5149736</v>
      </c>
      <c r="S8" s="150">
        <v>5021743</v>
      </c>
      <c r="T8" s="150">
        <v>4927184</v>
      </c>
      <c r="U8" s="150">
        <v>4827882</v>
      </c>
      <c r="V8" s="150">
        <v>5131810</v>
      </c>
      <c r="W8" s="150">
        <v>4907773</v>
      </c>
      <c r="X8" s="150">
        <v>4898770</v>
      </c>
      <c r="Y8" s="150">
        <v>4721981</v>
      </c>
      <c r="Z8" s="150">
        <v>4593321</v>
      </c>
      <c r="AA8" s="150">
        <v>4374700</v>
      </c>
      <c r="AB8" s="150">
        <v>4140000</v>
      </c>
      <c r="AC8" s="150">
        <v>4029000</v>
      </c>
    </row>
    <row r="9" spans="1:29" ht="12.75" customHeight="1" x14ac:dyDescent="0.25">
      <c r="A9" s="145" t="s">
        <v>42</v>
      </c>
      <c r="B9" s="130" t="s">
        <v>17</v>
      </c>
      <c r="C9" s="147">
        <v>31887000</v>
      </c>
      <c r="D9" s="147">
        <v>33559719</v>
      </c>
      <c r="E9" s="147">
        <v>35420843</v>
      </c>
      <c r="F9" s="147">
        <v>37000000</v>
      </c>
      <c r="G9" s="147">
        <v>38800000</v>
      </c>
      <c r="H9" s="147">
        <v>42000000</v>
      </c>
      <c r="I9" s="147">
        <v>44100000</v>
      </c>
      <c r="J9" s="147">
        <v>45200000</v>
      </c>
      <c r="K9" s="147">
        <v>46530000</v>
      </c>
      <c r="L9" s="147">
        <v>48210000</v>
      </c>
      <c r="M9" s="147">
        <v>50220000</v>
      </c>
      <c r="N9" s="147">
        <v>52330000</v>
      </c>
      <c r="O9" s="147">
        <v>53670000</v>
      </c>
      <c r="P9" s="146">
        <v>54233000</v>
      </c>
      <c r="Q9" s="146">
        <v>54526000</v>
      </c>
      <c r="R9" s="146">
        <v>54791000</v>
      </c>
      <c r="S9" s="146">
        <v>54400000</v>
      </c>
      <c r="T9" s="146">
        <v>53100000</v>
      </c>
      <c r="U9" s="146">
        <v>50300000</v>
      </c>
      <c r="V9" s="146">
        <v>53700000</v>
      </c>
      <c r="W9" s="146">
        <v>52900000</v>
      </c>
      <c r="X9" s="146">
        <v>51400000</v>
      </c>
      <c r="Y9" s="146">
        <v>50100000</v>
      </c>
      <c r="Z9" s="146">
        <v>48700000</v>
      </c>
      <c r="AA9" s="146">
        <v>47021000</v>
      </c>
      <c r="AB9" s="146">
        <v>45350000</v>
      </c>
      <c r="AC9" s="146">
        <v>44310000</v>
      </c>
    </row>
    <row r="10" spans="1:29" ht="12.75" customHeight="1" x14ac:dyDescent="0.25">
      <c r="A10" s="145" t="s">
        <v>46</v>
      </c>
      <c r="B10" s="130" t="s">
        <v>18</v>
      </c>
      <c r="C10" s="147">
        <v>2911198</v>
      </c>
      <c r="D10" s="147">
        <v>2950756</v>
      </c>
      <c r="E10" s="147">
        <v>3004944</v>
      </c>
      <c r="F10" s="147">
        <v>3059806</v>
      </c>
      <c r="G10" s="147">
        <v>3123026</v>
      </c>
      <c r="H10" s="147">
        <v>3193412</v>
      </c>
      <c r="I10" s="147">
        <v>3251124</v>
      </c>
      <c r="J10" s="147">
        <v>3340501</v>
      </c>
      <c r="K10" s="147">
        <v>3495858</v>
      </c>
      <c r="L10" s="147">
        <v>3638119</v>
      </c>
      <c r="M10" s="147">
        <v>3835000</v>
      </c>
      <c r="N10" s="147">
        <v>3864839</v>
      </c>
      <c r="O10" s="147">
        <v>3700867</v>
      </c>
      <c r="P10" s="146">
        <v>3614249</v>
      </c>
      <c r="Q10" s="146">
        <v>3491307</v>
      </c>
      <c r="R10" s="151">
        <v>3348177</v>
      </c>
      <c r="S10" s="151">
        <v>3098580</v>
      </c>
      <c r="T10" s="151">
        <v>2825095</v>
      </c>
      <c r="U10" s="151">
        <v>2975049</v>
      </c>
      <c r="V10" s="146">
        <v>2774313</v>
      </c>
      <c r="W10" s="146">
        <v>2613759</v>
      </c>
      <c r="X10" s="146">
        <v>2481469</v>
      </c>
      <c r="Y10" s="146">
        <v>2299308</v>
      </c>
      <c r="Z10" s="146">
        <v>2094553</v>
      </c>
      <c r="AA10" s="146">
        <v>1872404</v>
      </c>
      <c r="AB10" s="146">
        <v>1696995</v>
      </c>
      <c r="AC10" s="146">
        <v>1557101</v>
      </c>
    </row>
    <row r="11" spans="1:29" ht="12.75" customHeight="1" x14ac:dyDescent="0.25">
      <c r="A11" s="145" t="s">
        <v>47</v>
      </c>
      <c r="B11" s="130" t="s">
        <v>12</v>
      </c>
      <c r="C11" s="147">
        <v>12602600</v>
      </c>
      <c r="D11" s="147">
        <v>13264360</v>
      </c>
      <c r="E11" s="147">
        <v>13792156</v>
      </c>
      <c r="F11" s="147">
        <v>14253470</v>
      </c>
      <c r="G11" s="147">
        <v>14685406</v>
      </c>
      <c r="H11" s="147">
        <v>15095377</v>
      </c>
      <c r="I11" s="147">
        <v>15412785</v>
      </c>
      <c r="J11" s="147">
        <v>15854448</v>
      </c>
      <c r="K11" s="147">
        <v>16288605</v>
      </c>
      <c r="L11" s="147">
        <v>16480426</v>
      </c>
      <c r="M11" s="146">
        <v>17104000</v>
      </c>
      <c r="N11" s="146">
        <v>17531000</v>
      </c>
      <c r="O11" s="146">
        <v>17640745</v>
      </c>
      <c r="P11" s="146">
        <v>17759164</v>
      </c>
      <c r="Q11" s="146">
        <v>17934477</v>
      </c>
      <c r="R11" s="151">
        <v>19460832</v>
      </c>
      <c r="S11" s="151">
        <v>19865037</v>
      </c>
      <c r="T11" s="151">
        <v>20192505</v>
      </c>
      <c r="U11" s="151">
        <v>20576070</v>
      </c>
      <c r="V11" s="146">
        <v>20244312</v>
      </c>
      <c r="W11" s="146">
        <v>20181424</v>
      </c>
      <c r="X11" s="146">
        <v>19889038</v>
      </c>
      <c r="Y11" s="146">
        <v>19574626</v>
      </c>
      <c r="Z11" s="146">
        <v>19384245</v>
      </c>
      <c r="AA11" s="146">
        <v>19378451</v>
      </c>
      <c r="AB11" s="146">
        <v>19599274</v>
      </c>
      <c r="AC11" s="146">
        <v>19557141</v>
      </c>
    </row>
    <row r="12" spans="1:29" ht="12.75" customHeight="1" x14ac:dyDescent="0.25">
      <c r="A12" s="145" t="s">
        <v>49</v>
      </c>
      <c r="B12" s="130" t="s">
        <v>23</v>
      </c>
      <c r="C12" s="147">
        <v>2669697</v>
      </c>
      <c r="D12" s="147">
        <v>2717600</v>
      </c>
      <c r="E12" s="147">
        <v>2742046</v>
      </c>
      <c r="F12" s="147">
        <v>2763132</v>
      </c>
      <c r="G12" s="147">
        <v>2801000</v>
      </c>
      <c r="H12" s="147">
        <v>2810000</v>
      </c>
      <c r="I12" s="147">
        <v>2842000</v>
      </c>
      <c r="J12" s="147">
        <v>2861000</v>
      </c>
      <c r="K12" s="147">
        <v>2841497</v>
      </c>
      <c r="L12" s="147">
        <v>2850305</v>
      </c>
      <c r="M12" s="147">
        <v>2848809</v>
      </c>
      <c r="N12" s="147">
        <v>2806172</v>
      </c>
      <c r="O12" s="147">
        <v>2725607</v>
      </c>
      <c r="P12" s="147">
        <v>2567592</v>
      </c>
      <c r="Q12" s="147">
        <v>2368000</v>
      </c>
      <c r="R12" s="151">
        <v>2120000</v>
      </c>
      <c r="S12" s="151">
        <v>1910000</v>
      </c>
      <c r="T12" s="151">
        <v>1740000</v>
      </c>
      <c r="U12" s="151">
        <v>1650000</v>
      </c>
      <c r="V12" s="146">
        <v>1430000</v>
      </c>
      <c r="W12" s="146">
        <v>1250000</v>
      </c>
      <c r="X12" s="146">
        <v>1080000</v>
      </c>
      <c r="Y12" s="146">
        <v>889500</v>
      </c>
      <c r="Z12" s="146">
        <v>752200</v>
      </c>
      <c r="AA12" s="146">
        <v>638800</v>
      </c>
      <c r="AB12" s="146">
        <v>537200</v>
      </c>
      <c r="AC12" s="146">
        <v>457300</v>
      </c>
    </row>
    <row r="13" spans="1:29" ht="12.75" customHeight="1" x14ac:dyDescent="0.25">
      <c r="A13" s="145" t="s">
        <v>50</v>
      </c>
      <c r="B13" s="130" t="s">
        <v>10</v>
      </c>
      <c r="C13" s="147">
        <v>28084922</v>
      </c>
      <c r="D13" s="147">
        <v>29100000</v>
      </c>
      <c r="E13" s="147">
        <v>30100000</v>
      </c>
      <c r="F13" s="147">
        <v>30900000</v>
      </c>
      <c r="G13" s="147">
        <v>31700000</v>
      </c>
      <c r="H13" s="147">
        <v>32400000</v>
      </c>
      <c r="I13" s="147">
        <v>32900000</v>
      </c>
      <c r="J13" s="147">
        <v>33700000</v>
      </c>
      <c r="K13" s="147">
        <v>34098847</v>
      </c>
      <c r="L13" s="147">
        <v>33887995</v>
      </c>
      <c r="M13" s="147">
        <v>33987106</v>
      </c>
      <c r="N13" s="147">
        <v>34083938</v>
      </c>
      <c r="O13" s="147">
        <v>34124175</v>
      </c>
      <c r="P13" s="147">
        <v>33913000</v>
      </c>
      <c r="Q13" s="147">
        <v>33703000</v>
      </c>
      <c r="R13" s="151">
        <v>33707000</v>
      </c>
      <c r="S13" s="151">
        <v>34125000</v>
      </c>
      <c r="T13" s="151">
        <v>34800000</v>
      </c>
      <c r="U13" s="151">
        <v>35100000</v>
      </c>
      <c r="V13" s="146">
        <v>40934000</v>
      </c>
      <c r="W13" s="146">
        <v>40622000</v>
      </c>
      <c r="X13" s="146">
        <v>40370000</v>
      </c>
      <c r="Y13" s="146">
        <v>39710000</v>
      </c>
      <c r="Z13" s="146">
        <v>39080000</v>
      </c>
      <c r="AA13" s="146">
        <v>38805000</v>
      </c>
      <c r="AB13" s="146">
        <v>38929000</v>
      </c>
      <c r="AC13" s="146">
        <v>39006000</v>
      </c>
    </row>
    <row r="14" spans="1:29" s="28" customFormat="1" ht="12.75" customHeight="1" x14ac:dyDescent="0.25">
      <c r="A14" s="145" t="s">
        <v>56</v>
      </c>
      <c r="B14" s="141" t="s">
        <v>16</v>
      </c>
      <c r="C14" s="147">
        <v>25368000</v>
      </c>
      <c r="D14" s="147">
        <v>25911000</v>
      </c>
      <c r="E14" s="147">
        <v>26514000</v>
      </c>
      <c r="F14" s="147">
        <v>27336000</v>
      </c>
      <c r="G14" s="147">
        <v>28358000</v>
      </c>
      <c r="H14" s="147">
        <v>29411411</v>
      </c>
      <c r="I14" s="147">
        <v>30677755</v>
      </c>
      <c r="J14" s="147">
        <v>31879000</v>
      </c>
      <c r="K14" s="147">
        <v>32829000</v>
      </c>
      <c r="L14" s="147">
        <v>34021000</v>
      </c>
      <c r="M14" s="146">
        <v>35228000</v>
      </c>
      <c r="N14" s="146">
        <v>34579000</v>
      </c>
      <c r="O14" s="146">
        <v>34737600</v>
      </c>
      <c r="P14" s="146">
        <v>34550320</v>
      </c>
      <c r="Q14" s="146">
        <v>34576487</v>
      </c>
      <c r="R14" s="151">
        <v>34068428</v>
      </c>
      <c r="S14" s="151">
        <v>33848510</v>
      </c>
      <c r="T14" s="151">
        <v>33462200</v>
      </c>
      <c r="U14" s="151">
        <v>34191893</v>
      </c>
      <c r="V14" s="146">
        <v>33506000</v>
      </c>
      <c r="W14" s="146">
        <v>33409000</v>
      </c>
      <c r="X14" s="146">
        <v>33252352</v>
      </c>
      <c r="Y14" s="146">
        <v>33197391</v>
      </c>
      <c r="Z14" s="146">
        <v>33383853</v>
      </c>
      <c r="AA14" s="146">
        <v>33238083</v>
      </c>
      <c r="AB14" s="146">
        <v>33211498</v>
      </c>
      <c r="AC14" s="146">
        <v>33510796.2241069</v>
      </c>
    </row>
    <row r="15" spans="1:29" ht="12.75" customHeight="1" x14ac:dyDescent="0.25">
      <c r="A15" s="145" t="s">
        <v>51</v>
      </c>
      <c r="B15" s="130" t="s">
        <v>13</v>
      </c>
      <c r="C15" s="147">
        <v>22350000</v>
      </c>
      <c r="D15" s="147">
        <v>23071000</v>
      </c>
      <c r="E15" s="147">
        <v>23709000</v>
      </c>
      <c r="F15" s="147">
        <v>24167000</v>
      </c>
      <c r="G15" s="147">
        <v>24542000</v>
      </c>
      <c r="H15" s="147">
        <v>24845000</v>
      </c>
      <c r="I15" s="147">
        <v>25259000</v>
      </c>
      <c r="J15" s="147">
        <v>25698000</v>
      </c>
      <c r="K15" s="147">
        <v>25986120</v>
      </c>
      <c r="L15" s="147">
        <v>26502000</v>
      </c>
      <c r="M15" s="147">
        <v>27153000</v>
      </c>
      <c r="N15" s="147">
        <v>27353000</v>
      </c>
      <c r="O15" s="147">
        <v>27142000</v>
      </c>
      <c r="P15" s="147">
        <v>26596000</v>
      </c>
      <c r="Q15" s="147">
        <v>25957000</v>
      </c>
      <c r="R15" s="151">
        <v>25049000</v>
      </c>
      <c r="S15" s="151">
        <v>26890339</v>
      </c>
      <c r="T15" s="151">
        <v>22417000</v>
      </c>
      <c r="U15" s="151">
        <v>22039000</v>
      </c>
      <c r="V15" s="146">
        <v>22642679</v>
      </c>
      <c r="W15" s="146">
        <v>22536367</v>
      </c>
      <c r="X15" s="146">
        <v>22105471</v>
      </c>
      <c r="Y15" s="146">
        <v>21748814</v>
      </c>
      <c r="Z15" s="146">
        <v>21098033</v>
      </c>
      <c r="AA15" s="146">
        <v>20581426</v>
      </c>
      <c r="AB15" s="146">
        <v>20209324</v>
      </c>
      <c r="AC15" s="146">
        <v>20267172</v>
      </c>
    </row>
    <row r="16" spans="1:29" ht="12.75" customHeight="1" x14ac:dyDescent="0.25">
      <c r="A16" s="145" t="s">
        <v>52</v>
      </c>
      <c r="B16" s="130" t="s">
        <v>15</v>
      </c>
      <c r="C16" s="147">
        <v>54527953</v>
      </c>
      <c r="D16" s="147">
        <v>56259918</v>
      </c>
      <c r="E16" s="147">
        <v>57652436</v>
      </c>
      <c r="F16" s="147">
        <v>58830075</v>
      </c>
      <c r="G16" s="147">
        <v>60690000</v>
      </c>
      <c r="H16" s="147">
        <v>62292000</v>
      </c>
      <c r="I16" s="147">
        <v>64037000</v>
      </c>
      <c r="J16" s="147">
        <v>65735000</v>
      </c>
      <c r="K16" s="147">
        <v>62413286</v>
      </c>
      <c r="L16" s="147">
        <v>62053583</v>
      </c>
      <c r="M16" s="147">
        <v>61957097</v>
      </c>
      <c r="N16" s="147">
        <v>61325782</v>
      </c>
      <c r="O16" s="147">
        <v>60772460</v>
      </c>
      <c r="P16" s="146">
        <v>60219000</v>
      </c>
      <c r="Q16" s="146">
        <v>59608000</v>
      </c>
      <c r="R16" s="151">
        <v>58053000</v>
      </c>
      <c r="S16" s="151">
        <v>56029000</v>
      </c>
      <c r="T16" s="151">
        <v>51235000</v>
      </c>
      <c r="U16" s="151">
        <v>48426826</v>
      </c>
      <c r="V16" s="146">
        <v>66794250</v>
      </c>
      <c r="W16" s="146">
        <v>65618748</v>
      </c>
      <c r="X16" s="146">
        <v>64668524</v>
      </c>
      <c r="Y16" s="146">
        <v>64225254</v>
      </c>
      <c r="Z16" s="146">
        <v>61018939</v>
      </c>
      <c r="AA16" s="146">
        <v>63557374</v>
      </c>
      <c r="AB16" s="146">
        <v>63705547</v>
      </c>
      <c r="AC16" s="146">
        <v>64024938</v>
      </c>
    </row>
    <row r="17" spans="1:29" ht="12.75" customHeight="1" x14ac:dyDescent="0.25">
      <c r="A17" s="145" t="s">
        <v>54</v>
      </c>
      <c r="B17" s="135" t="s">
        <v>31</v>
      </c>
      <c r="C17" s="147">
        <v>6940000</v>
      </c>
      <c r="D17" s="147">
        <v>7175000</v>
      </c>
      <c r="E17" s="147">
        <v>7395000</v>
      </c>
      <c r="F17" s="147">
        <v>7634000</v>
      </c>
      <c r="G17" s="147">
        <v>7859000</v>
      </c>
      <c r="H17" s="147">
        <v>8124000</v>
      </c>
      <c r="I17" s="147">
        <v>8431000</v>
      </c>
      <c r="J17" s="147">
        <v>8860000</v>
      </c>
      <c r="K17" s="147">
        <v>9337000</v>
      </c>
      <c r="L17" s="147">
        <v>9613000</v>
      </c>
      <c r="M17" s="147">
        <v>9889000</v>
      </c>
      <c r="N17" s="147">
        <v>8158000</v>
      </c>
      <c r="O17" s="147">
        <v>8026000</v>
      </c>
      <c r="P17" s="147">
        <v>7846000</v>
      </c>
      <c r="Q17" s="147">
        <v>7861000</v>
      </c>
      <c r="R17" s="151">
        <v>7600000</v>
      </c>
      <c r="S17" s="151">
        <v>7450000</v>
      </c>
      <c r="T17" s="151">
        <v>7404300</v>
      </c>
      <c r="U17" s="151">
        <v>7317200</v>
      </c>
      <c r="V17" s="146">
        <v>7256000</v>
      </c>
      <c r="W17" s="146">
        <v>7232000</v>
      </c>
      <c r="X17" s="146">
        <v>7133000</v>
      </c>
      <c r="Y17" s="146">
        <v>7182000</v>
      </c>
      <c r="Z17" s="146">
        <v>7125486</v>
      </c>
      <c r="AA17" s="146">
        <v>6946000</v>
      </c>
      <c r="AB17" s="146">
        <v>6951528</v>
      </c>
      <c r="AC17" s="146">
        <v>6801678</v>
      </c>
    </row>
    <row r="18" spans="1:29" ht="12.75" customHeight="1" x14ac:dyDescent="0.25">
      <c r="A18" s="145" t="s">
        <v>53</v>
      </c>
      <c r="B18" s="130" t="s">
        <v>19</v>
      </c>
      <c r="C18" s="147">
        <v>2132290</v>
      </c>
      <c r="D18" s="147">
        <v>2198243</v>
      </c>
      <c r="E18" s="147">
        <v>2268486</v>
      </c>
      <c r="F18" s="147">
        <v>2334836</v>
      </c>
      <c r="G18" s="147">
        <v>2394000</v>
      </c>
      <c r="H18" s="147">
        <v>2444000</v>
      </c>
      <c r="I18" s="147">
        <v>2484000</v>
      </c>
      <c r="J18" s="147">
        <v>2775000</v>
      </c>
      <c r="K18" s="147">
        <v>2475000</v>
      </c>
      <c r="L18" s="147">
        <v>2446000</v>
      </c>
      <c r="M18" s="147">
        <v>2401000</v>
      </c>
      <c r="N18" s="147">
        <v>2337856</v>
      </c>
      <c r="O18" s="146">
        <v>2316919</v>
      </c>
      <c r="P18" s="146">
        <v>2236113</v>
      </c>
      <c r="Q18" s="146">
        <v>2180429</v>
      </c>
      <c r="R18" s="146">
        <v>2108628</v>
      </c>
      <c r="S18" s="146">
        <v>2055057</v>
      </c>
      <c r="T18" s="146">
        <v>1988166</v>
      </c>
      <c r="U18" s="146">
        <v>1899519</v>
      </c>
      <c r="V18" s="146">
        <v>1770923</v>
      </c>
      <c r="W18" s="146">
        <v>1647400</v>
      </c>
      <c r="X18" s="146">
        <v>1522207</v>
      </c>
      <c r="Y18" s="146">
        <v>1396016</v>
      </c>
      <c r="Z18" s="146">
        <v>1236698</v>
      </c>
      <c r="AA18" s="146">
        <v>1080869</v>
      </c>
      <c r="AB18" s="146">
        <v>944510</v>
      </c>
      <c r="AC18" s="146">
        <v>863855</v>
      </c>
    </row>
    <row r="19" spans="1:29" ht="12.75" customHeight="1" x14ac:dyDescent="0.25">
      <c r="A19" s="145" t="s">
        <v>55</v>
      </c>
      <c r="B19" s="135" t="s">
        <v>11</v>
      </c>
      <c r="C19" s="147">
        <v>2379265</v>
      </c>
      <c r="D19" s="147">
        <v>2694140</v>
      </c>
      <c r="E19" s="147">
        <v>3014173</v>
      </c>
      <c r="F19" s="147">
        <v>3260319</v>
      </c>
      <c r="G19" s="147">
        <v>3474400</v>
      </c>
      <c r="H19" s="147">
        <v>3642891</v>
      </c>
      <c r="I19" s="147">
        <v>3821890</v>
      </c>
      <c r="J19" s="147">
        <v>4002478</v>
      </c>
      <c r="K19" s="147">
        <v>4116900</v>
      </c>
      <c r="L19" s="147">
        <v>4229848</v>
      </c>
      <c r="M19" s="147">
        <v>4321000</v>
      </c>
      <c r="N19" s="147">
        <v>4385454</v>
      </c>
      <c r="O19" s="147">
        <v>4350528</v>
      </c>
      <c r="P19" s="147">
        <v>4281119</v>
      </c>
      <c r="Q19" s="147">
        <v>4238270</v>
      </c>
      <c r="R19" s="147">
        <v>4233701</v>
      </c>
      <c r="S19" s="147">
        <v>4241779</v>
      </c>
      <c r="T19" s="147">
        <v>4203800</v>
      </c>
      <c r="U19" s="147">
        <v>4160159</v>
      </c>
      <c r="V19" s="146">
        <v>4328295</v>
      </c>
      <c r="W19" s="146">
        <v>4486211</v>
      </c>
      <c r="X19" s="146">
        <v>4542561</v>
      </c>
      <c r="Y19" s="146">
        <v>4558075</v>
      </c>
      <c r="Z19" s="146">
        <v>4529794</v>
      </c>
      <c r="AA19" s="146">
        <v>4588563</v>
      </c>
      <c r="AB19" s="146">
        <v>4682997</v>
      </c>
      <c r="AC19" s="146">
        <v>4787677</v>
      </c>
    </row>
    <row r="20" spans="1:29" ht="12.75" customHeight="1" x14ac:dyDescent="0.25">
      <c r="A20" s="145" t="s">
        <v>57</v>
      </c>
      <c r="B20" s="130" t="s">
        <v>21</v>
      </c>
      <c r="C20" s="147">
        <v>5848700</v>
      </c>
      <c r="D20" s="147">
        <v>5957000</v>
      </c>
      <c r="E20" s="147">
        <v>5929000</v>
      </c>
      <c r="F20" s="147">
        <v>5910000</v>
      </c>
      <c r="G20" s="147">
        <v>5967000</v>
      </c>
      <c r="H20" s="147">
        <v>6013000</v>
      </c>
      <c r="I20" s="147">
        <v>6032000</v>
      </c>
      <c r="J20" s="147">
        <v>6254000</v>
      </c>
      <c r="K20" s="147">
        <v>6389000</v>
      </c>
      <c r="L20" s="147">
        <v>6093000</v>
      </c>
      <c r="M20" s="146">
        <v>6056000</v>
      </c>
      <c r="N20" s="146">
        <v>5954000</v>
      </c>
      <c r="O20" s="146">
        <v>5849000</v>
      </c>
      <c r="P20" s="146">
        <v>5780000</v>
      </c>
      <c r="Q20" s="146">
        <v>5688000</v>
      </c>
      <c r="R20" s="151">
        <v>5635000</v>
      </c>
      <c r="S20" s="151">
        <v>5547000</v>
      </c>
      <c r="T20" s="151">
        <v>5500000</v>
      </c>
      <c r="U20" s="151">
        <v>5338000</v>
      </c>
      <c r="V20" s="146">
        <v>5140000</v>
      </c>
      <c r="W20" s="146">
        <v>4734480</v>
      </c>
      <c r="X20" s="146">
        <v>4482202</v>
      </c>
      <c r="Y20" s="146">
        <v>4169083</v>
      </c>
      <c r="Z20" s="146">
        <v>3928425</v>
      </c>
      <c r="AA20" s="146">
        <v>3778569</v>
      </c>
      <c r="AB20" s="146">
        <v>3554665</v>
      </c>
      <c r="AC20" s="146">
        <v>3328371</v>
      </c>
    </row>
    <row r="21" spans="1:29" ht="12.75" customHeight="1" thickBot="1" x14ac:dyDescent="0.3">
      <c r="A21" s="145" t="s">
        <v>48</v>
      </c>
      <c r="B21" s="144" t="s">
        <v>20</v>
      </c>
      <c r="C21" s="152">
        <v>136114201</v>
      </c>
      <c r="D21" s="152">
        <v>139412884</v>
      </c>
      <c r="E21" s="152">
        <v>143341581</v>
      </c>
      <c r="F21" s="152">
        <v>148106159</v>
      </c>
      <c r="G21" s="152">
        <v>153447946</v>
      </c>
      <c r="H21" s="152">
        <v>159659000</v>
      </c>
      <c r="I21" s="152">
        <v>166446000</v>
      </c>
      <c r="J21" s="152">
        <v>173867000</v>
      </c>
      <c r="K21" s="152">
        <v>179850000</v>
      </c>
      <c r="L21" s="152">
        <v>189502000</v>
      </c>
      <c r="M21" s="153">
        <v>192513000</v>
      </c>
      <c r="N21" s="153">
        <v>191570800</v>
      </c>
      <c r="O21" s="153">
        <v>189250143</v>
      </c>
      <c r="P21" s="153">
        <v>182933281</v>
      </c>
      <c r="Q21" s="153">
        <v>177690711</v>
      </c>
      <c r="R21" s="154">
        <v>175160940</v>
      </c>
      <c r="S21" s="154">
        <v>167459899</v>
      </c>
      <c r="T21" s="154">
        <v>158418151</v>
      </c>
      <c r="U21" s="154">
        <v>162763000</v>
      </c>
      <c r="V21" s="154">
        <v>152873000</v>
      </c>
      <c r="W21" s="154">
        <v>149652000</v>
      </c>
      <c r="X21" s="154">
        <v>143319000</v>
      </c>
      <c r="Y21" s="154">
        <v>138595000</v>
      </c>
      <c r="Z21" s="154">
        <v>133233000</v>
      </c>
      <c r="AA21" s="154">
        <v>128495000</v>
      </c>
      <c r="AB21" s="154">
        <v>124848000</v>
      </c>
      <c r="AC21" s="154">
        <v>121530000</v>
      </c>
    </row>
    <row r="22" spans="1:29" ht="12.75" customHeight="1" thickTop="1" x14ac:dyDescent="0.2">
      <c r="K22" s="155"/>
      <c r="O22" s="156"/>
      <c r="S22" s="157"/>
      <c r="AA22" s="157"/>
    </row>
    <row r="23" spans="1:29" ht="12.75" customHeight="1" x14ac:dyDescent="0.2">
      <c r="B23" s="74" t="s">
        <v>65</v>
      </c>
      <c r="K23" s="155"/>
      <c r="O23" s="156"/>
      <c r="S23" s="157"/>
      <c r="AC23" s="157" t="s">
        <v>92</v>
      </c>
    </row>
    <row r="24" spans="1:29" ht="12.75" customHeight="1" x14ac:dyDescent="0.2">
      <c r="K24" s="155"/>
    </row>
    <row r="27" spans="1:29" ht="12.75" customHeight="1" x14ac:dyDescent="0.2">
      <c r="S27" s="150"/>
      <c r="T27" s="150"/>
      <c r="U27" s="150"/>
      <c r="V27" s="150"/>
      <c r="W27" s="150"/>
      <c r="X27" s="150"/>
    </row>
  </sheetData>
  <hyperlinks>
    <hyperlink ref="B1" location="Titres!A1" display="Titres"/>
  </hyperlinks>
  <pageMargins left="0" right="0" top="0.39370078740157483" bottom="0.39370078740157483" header="0.51181102362204722" footer="0.51181102362204722"/>
  <pageSetup paperSize="9" orientation="landscape" r:id="rId1"/>
  <headerFooter alignWithMargins="0"/>
  <ignoredErrors>
    <ignoredError sqref="C4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C61"/>
  <sheetViews>
    <sheetView topLeftCell="B1" zoomScaleNormal="100" workbookViewId="0">
      <selection activeCell="B2" sqref="B2"/>
    </sheetView>
  </sheetViews>
  <sheetFormatPr baseColWidth="10" defaultColWidth="21.33203125" defaultRowHeight="12.75" customHeight="1" x14ac:dyDescent="0.2"/>
  <cols>
    <col min="1" max="1" width="5.44140625" style="74" hidden="1" customWidth="1"/>
    <col min="2" max="2" width="18.109375" style="74" customWidth="1"/>
    <col min="3" max="29" width="6.6640625" style="74" customWidth="1"/>
    <col min="30" max="16384" width="21.33203125" style="74"/>
  </cols>
  <sheetData>
    <row r="1" spans="1:29" ht="12.75" customHeight="1" x14ac:dyDescent="0.2">
      <c r="B1" s="41" t="s">
        <v>29</v>
      </c>
      <c r="K1" s="155"/>
    </row>
    <row r="2" spans="1:29" s="27" customFormat="1" ht="12.75" customHeight="1" x14ac:dyDescent="0.25">
      <c r="B2" s="29" t="s">
        <v>94</v>
      </c>
      <c r="C2" s="30"/>
      <c r="D2" s="30"/>
      <c r="E2" s="158"/>
      <c r="F2" s="158"/>
      <c r="G2" s="158"/>
      <c r="H2" s="158"/>
      <c r="I2" s="158"/>
      <c r="J2" s="158"/>
      <c r="K2" s="158"/>
      <c r="L2" s="158"/>
      <c r="M2" s="158"/>
      <c r="N2" s="31"/>
    </row>
    <row r="3" spans="1:29" s="27" customFormat="1" ht="12.75" customHeight="1" x14ac:dyDescent="0.25">
      <c r="B3" s="29"/>
      <c r="C3" s="30"/>
      <c r="D3" s="30"/>
      <c r="E3" s="158"/>
      <c r="F3" s="158"/>
      <c r="G3" s="158"/>
      <c r="H3" s="158"/>
      <c r="I3" s="158"/>
      <c r="J3" s="158"/>
      <c r="K3" s="158"/>
      <c r="L3" s="158"/>
      <c r="M3" s="158"/>
      <c r="N3" s="31"/>
      <c r="R3" s="24"/>
    </row>
    <row r="4" spans="1:29" s="28" customFormat="1" ht="12.75" customHeight="1" x14ac:dyDescent="0.2">
      <c r="B4" s="89"/>
      <c r="C4" s="159" t="s">
        <v>1</v>
      </c>
      <c r="D4" s="159" t="s">
        <v>3</v>
      </c>
      <c r="E4" s="159" t="s">
        <v>4</v>
      </c>
      <c r="F4" s="159" t="s">
        <v>5</v>
      </c>
      <c r="G4" s="159" t="s">
        <v>6</v>
      </c>
      <c r="H4" s="159" t="s">
        <v>2</v>
      </c>
      <c r="I4" s="159" t="s">
        <v>7</v>
      </c>
      <c r="J4" s="159" t="s">
        <v>8</v>
      </c>
      <c r="K4" s="159" t="s">
        <v>0</v>
      </c>
      <c r="L4" s="159" t="s">
        <v>24</v>
      </c>
      <c r="M4" s="159">
        <v>2000</v>
      </c>
      <c r="N4" s="48">
        <v>2001</v>
      </c>
      <c r="O4" s="48">
        <v>2002</v>
      </c>
      <c r="P4" s="48">
        <v>2003</v>
      </c>
      <c r="Q4" s="55">
        <v>2004</v>
      </c>
      <c r="R4" s="51">
        <v>2005</v>
      </c>
      <c r="S4" s="51">
        <v>2006</v>
      </c>
      <c r="T4" s="51">
        <v>2007</v>
      </c>
      <c r="U4" s="92">
        <v>2008</v>
      </c>
      <c r="V4" s="92">
        <v>2009</v>
      </c>
      <c r="W4" s="92">
        <v>2010</v>
      </c>
      <c r="X4" s="92">
        <v>2011</v>
      </c>
      <c r="Y4" s="92">
        <v>2012</v>
      </c>
      <c r="Z4" s="92">
        <v>2013</v>
      </c>
      <c r="AA4" s="92">
        <v>2014</v>
      </c>
      <c r="AB4" s="92">
        <v>2015</v>
      </c>
      <c r="AC4" s="92">
        <v>2016</v>
      </c>
    </row>
    <row r="5" spans="1:29" ht="12.75" customHeight="1" x14ac:dyDescent="0.25">
      <c r="A5" s="145" t="s">
        <v>43</v>
      </c>
      <c r="B5" s="130" t="s">
        <v>14</v>
      </c>
      <c r="C5" s="160">
        <v>42.0229541039173</v>
      </c>
      <c r="D5" s="160">
        <v>43.282291695383002</v>
      </c>
      <c r="E5" s="160">
        <v>44.458194399859302</v>
      </c>
      <c r="F5" s="160">
        <v>45.474286557743</v>
      </c>
      <c r="G5" s="160">
        <v>46.506618293132298</v>
      </c>
      <c r="H5" s="160">
        <v>47.548191868832198</v>
      </c>
      <c r="I5" s="160">
        <v>48.713097013551</v>
      </c>
      <c r="J5" s="160">
        <v>49.5300546884475</v>
      </c>
      <c r="K5" s="160">
        <v>50.0433821684991</v>
      </c>
      <c r="L5" s="160">
        <v>49.189276063479298</v>
      </c>
      <c r="M5" s="160">
        <v>49.836277169000198</v>
      </c>
      <c r="N5" s="160">
        <v>49.655628217615103</v>
      </c>
      <c r="O5" s="160">
        <v>47.986827164869503</v>
      </c>
      <c r="P5" s="160">
        <v>47.615409953082199</v>
      </c>
      <c r="Q5" s="160">
        <v>46.636479686645799</v>
      </c>
      <c r="R5" s="160">
        <v>45.383902418419403</v>
      </c>
      <c r="S5" s="160">
        <v>43.552360024466601</v>
      </c>
      <c r="T5" s="160">
        <v>40.991579942063098</v>
      </c>
      <c r="U5" s="161">
        <v>39.378436847476202</v>
      </c>
      <c r="V5" s="161">
        <v>38.8570508465952</v>
      </c>
      <c r="W5" s="161">
        <v>40.4431175525987</v>
      </c>
      <c r="X5" s="161">
        <v>40.176025063768201</v>
      </c>
      <c r="Y5" s="161">
        <v>39.934082770829903</v>
      </c>
      <c r="Z5" s="161">
        <v>39.245945772555999</v>
      </c>
      <c r="AA5" s="161">
        <v>41.2705014021697</v>
      </c>
      <c r="AB5" s="161">
        <v>42.182762523982603</v>
      </c>
      <c r="AC5" s="161">
        <v>41.531234930199503</v>
      </c>
    </row>
    <row r="6" spans="1:29" ht="12.75" customHeight="1" x14ac:dyDescent="0.25">
      <c r="A6" s="145" t="s">
        <v>44</v>
      </c>
      <c r="B6" s="135" t="s">
        <v>30</v>
      </c>
      <c r="C6" s="160">
        <v>39.211610543381298</v>
      </c>
      <c r="D6" s="160">
        <v>40.915404372738102</v>
      </c>
      <c r="E6" s="160">
        <v>42.431512782015297</v>
      </c>
      <c r="F6" s="160">
        <v>43.559866964723</v>
      </c>
      <c r="G6" s="160">
        <v>44.853260638323597</v>
      </c>
      <c r="H6" s="160">
        <v>46.074843774509397</v>
      </c>
      <c r="I6" s="160">
        <v>45.3891308204065</v>
      </c>
      <c r="J6" s="160">
        <v>46.7200569862541</v>
      </c>
      <c r="K6" s="160">
        <v>47.5061274222099</v>
      </c>
      <c r="L6" s="160">
        <v>48.900804875865099</v>
      </c>
      <c r="M6" s="160">
        <v>49.047873179605702</v>
      </c>
      <c r="N6" s="160">
        <v>49.818523363533302</v>
      </c>
      <c r="O6" s="160">
        <v>47.699146791135597</v>
      </c>
      <c r="P6" s="160">
        <v>46.942918278012399</v>
      </c>
      <c r="Q6" s="160">
        <v>45.982286906675498</v>
      </c>
      <c r="R6" s="160">
        <v>45.627583726047</v>
      </c>
      <c r="S6" s="160">
        <v>44.653571194810297</v>
      </c>
      <c r="T6" s="160">
        <v>45.394612016529599</v>
      </c>
      <c r="U6" s="161">
        <v>43.949736423205202</v>
      </c>
      <c r="V6" s="161">
        <v>42.679900401760499</v>
      </c>
      <c r="W6" s="161">
        <v>42.406159128614497</v>
      </c>
      <c r="X6" s="161">
        <v>42.104178644293697</v>
      </c>
      <c r="Y6" s="161">
        <v>41.905444754317202</v>
      </c>
      <c r="Z6" s="161">
        <v>41.3031645977712</v>
      </c>
      <c r="AA6" s="161">
        <v>40.670353414533899</v>
      </c>
      <c r="AB6" s="161">
        <v>40.137226468740202</v>
      </c>
      <c r="AC6" s="161">
        <v>38.950919073288098</v>
      </c>
    </row>
    <row r="7" spans="1:29" ht="12.75" customHeight="1" x14ac:dyDescent="0.25">
      <c r="A7" s="145" t="s">
        <v>45</v>
      </c>
      <c r="B7" s="130" t="s">
        <v>9</v>
      </c>
      <c r="C7" s="160">
        <v>55.3038366405993</v>
      </c>
      <c r="D7" s="160">
        <v>56.462795239909397</v>
      </c>
      <c r="E7" s="160">
        <v>57.3087528168316</v>
      </c>
      <c r="F7" s="160">
        <v>58.294784983780197</v>
      </c>
      <c r="G7" s="160">
        <v>59.502135817578001</v>
      </c>
      <c r="H7" s="160">
        <v>59.966071226256801</v>
      </c>
      <c r="I7" s="160">
        <v>60.750951248899497</v>
      </c>
      <c r="J7" s="160">
        <v>62.4780230373145</v>
      </c>
      <c r="K7" s="160">
        <v>64.013404925893596</v>
      </c>
      <c r="L7" s="160">
        <v>67.004948502850397</v>
      </c>
      <c r="M7" s="160">
        <v>67.888430381375599</v>
      </c>
      <c r="N7" s="160">
        <v>68.177443883502903</v>
      </c>
      <c r="O7" s="160">
        <v>65.919215684720101</v>
      </c>
      <c r="P7" s="160">
        <v>65.245127736519805</v>
      </c>
      <c r="Q7" s="160">
        <v>64.432375929370394</v>
      </c>
      <c r="R7" s="160">
        <v>56.267473518507899</v>
      </c>
      <c r="S7" s="160">
        <v>55.919809104809602</v>
      </c>
      <c r="T7" s="160">
        <v>55.423917790579402</v>
      </c>
      <c r="U7" s="162">
        <v>54.690008342249101</v>
      </c>
      <c r="V7" s="161">
        <v>55.426811632804302</v>
      </c>
      <c r="W7" s="161">
        <v>53.899872942345802</v>
      </c>
      <c r="X7" s="161">
        <v>52.987446376814503</v>
      </c>
      <c r="Y7" s="161">
        <v>50.881253785739197</v>
      </c>
      <c r="Z7" s="161">
        <v>48.096021727657103</v>
      </c>
      <c r="AA7" s="161">
        <v>46.175154818901902</v>
      </c>
      <c r="AB7" s="161">
        <v>43.523034846565203</v>
      </c>
      <c r="AC7" s="161">
        <v>41.376602918485702</v>
      </c>
    </row>
    <row r="8" spans="1:29" ht="12.75" customHeight="1" x14ac:dyDescent="0.25">
      <c r="A8" s="145" t="s">
        <v>58</v>
      </c>
      <c r="B8" s="56" t="s">
        <v>70</v>
      </c>
      <c r="C8" s="163">
        <v>59.076240050824701</v>
      </c>
      <c r="D8" s="163">
        <v>60.543828296608503</v>
      </c>
      <c r="E8" s="163">
        <v>61.413659679967601</v>
      </c>
      <c r="F8" s="163">
        <v>61.910482852705996</v>
      </c>
      <c r="G8" s="163">
        <v>61.173586825022298</v>
      </c>
      <c r="H8" s="163">
        <v>63.844565844126301</v>
      </c>
      <c r="I8" s="163">
        <v>64.748408309610397</v>
      </c>
      <c r="J8" s="163">
        <v>66.119656268053106</v>
      </c>
      <c r="K8" s="163">
        <v>68.658136881888694</v>
      </c>
      <c r="L8" s="163">
        <v>70.984065296372506</v>
      </c>
      <c r="M8" s="163">
        <v>73.067808458239497</v>
      </c>
      <c r="N8" s="163">
        <v>74.762466803957295</v>
      </c>
      <c r="O8" s="163">
        <v>74.398395583463198</v>
      </c>
      <c r="P8" s="163">
        <v>73.033259757508503</v>
      </c>
      <c r="Q8" s="163">
        <v>71.528090649493805</v>
      </c>
      <c r="R8" s="163">
        <v>69.510169791680198</v>
      </c>
      <c r="S8" s="163">
        <v>67.116157658603399</v>
      </c>
      <c r="T8" s="163">
        <v>65.133794915126998</v>
      </c>
      <c r="U8" s="93">
        <v>63.084318407455697</v>
      </c>
      <c r="V8" s="93">
        <v>66.278751991535799</v>
      </c>
      <c r="W8" s="93">
        <v>62.674818856542899</v>
      </c>
      <c r="X8" s="93">
        <v>61.890666060238502</v>
      </c>
      <c r="Y8" s="93">
        <v>59.043959167224202</v>
      </c>
      <c r="Z8" s="93">
        <v>56.863282516486798</v>
      </c>
      <c r="AA8" s="93">
        <v>53.625346535430197</v>
      </c>
      <c r="AB8" s="93">
        <v>50.251195286583503</v>
      </c>
      <c r="AC8" s="93">
        <v>48.426138480005797</v>
      </c>
    </row>
    <row r="9" spans="1:29" ht="12.75" customHeight="1" x14ac:dyDescent="0.25">
      <c r="A9" s="145" t="s">
        <v>42</v>
      </c>
      <c r="B9" s="130" t="s">
        <v>17</v>
      </c>
      <c r="C9" s="160">
        <v>39.617499730609197</v>
      </c>
      <c r="D9" s="160">
        <v>41.418213720660901</v>
      </c>
      <c r="E9" s="160">
        <v>43.394515325979</v>
      </c>
      <c r="F9" s="160">
        <v>44.998384557994399</v>
      </c>
      <c r="G9" s="160">
        <v>46.887973308562003</v>
      </c>
      <c r="H9" s="160">
        <v>50.512479168112399</v>
      </c>
      <c r="I9" s="160">
        <v>52.884717431918098</v>
      </c>
      <c r="J9" s="160">
        <v>54.137768187514403</v>
      </c>
      <c r="K9" s="160">
        <v>55.7240730726189</v>
      </c>
      <c r="L9" s="160">
        <v>57.742833016698</v>
      </c>
      <c r="M9" s="160">
        <v>60.134739895516702</v>
      </c>
      <c r="N9" s="160">
        <v>62.608079844887001</v>
      </c>
      <c r="O9" s="160">
        <v>64.133234614117995</v>
      </c>
      <c r="P9" s="160">
        <v>64.726081676144503</v>
      </c>
      <c r="Q9" s="160">
        <v>65.028922760103896</v>
      </c>
      <c r="R9" s="160">
        <v>65.354995918339498</v>
      </c>
      <c r="S9" s="160">
        <v>64.962746372708295</v>
      </c>
      <c r="T9" s="160">
        <v>63.532862175541801</v>
      </c>
      <c r="U9" s="161">
        <v>60.326551581516298</v>
      </c>
      <c r="V9" s="161">
        <v>64.556635247581397</v>
      </c>
      <c r="W9" s="161">
        <v>63.721578188592801</v>
      </c>
      <c r="X9" s="161">
        <v>62.007720226570903</v>
      </c>
      <c r="Y9" s="161">
        <v>60.507157954515499</v>
      </c>
      <c r="Z9" s="161">
        <v>58.868592078202198</v>
      </c>
      <c r="AA9" s="161">
        <v>56.890159174844499</v>
      </c>
      <c r="AB9" s="161">
        <v>54.930837192372401</v>
      </c>
      <c r="AC9" s="161">
        <v>53.739504863291799</v>
      </c>
    </row>
    <row r="10" spans="1:29" s="28" customFormat="1" ht="12.75" customHeight="1" x14ac:dyDescent="0.25">
      <c r="A10" s="145" t="s">
        <v>46</v>
      </c>
      <c r="B10" s="130" t="s">
        <v>18</v>
      </c>
      <c r="C10" s="160">
        <v>56.634435285503002</v>
      </c>
      <c r="D10" s="160">
        <v>57.248333384746601</v>
      </c>
      <c r="E10" s="160">
        <v>58.1080516635649</v>
      </c>
      <c r="F10" s="160">
        <v>58.948632642158501</v>
      </c>
      <c r="G10" s="160">
        <v>59.927722740548901</v>
      </c>
      <c r="H10" s="160">
        <v>61.0293732616135</v>
      </c>
      <c r="I10" s="160">
        <v>61.874515047723001</v>
      </c>
      <c r="J10" s="160">
        <v>63.3068349946358</v>
      </c>
      <c r="K10" s="160">
        <v>65.976016668302293</v>
      </c>
      <c r="L10" s="160">
        <v>68.3932804577951</v>
      </c>
      <c r="M10" s="160">
        <v>71.839578381288504</v>
      </c>
      <c r="N10" s="160">
        <v>72.176789517364597</v>
      </c>
      <c r="O10" s="160">
        <v>68.930362000777095</v>
      </c>
      <c r="P10" s="160">
        <v>67.143743290035999</v>
      </c>
      <c r="Q10" s="160">
        <v>64.671102913037103</v>
      </c>
      <c r="R10" s="160">
        <v>61.800800045480599</v>
      </c>
      <c r="S10" s="160">
        <v>56.949528600202598</v>
      </c>
      <c r="T10" s="160">
        <v>51.670208471763701</v>
      </c>
      <c r="U10" s="161">
        <v>54.130143825517102</v>
      </c>
      <c r="V10" s="161">
        <v>50.219018189578797</v>
      </c>
      <c r="W10" s="161">
        <v>47.086620528092503</v>
      </c>
      <c r="X10" s="161">
        <v>44.508762587133099</v>
      </c>
      <c r="Y10" s="161">
        <v>41.075501629223098</v>
      </c>
      <c r="Z10" s="161">
        <v>37.275622270913303</v>
      </c>
      <c r="AA10" s="161">
        <v>33.215299359028002</v>
      </c>
      <c r="AB10" s="161">
        <v>29.973119490303599</v>
      </c>
      <c r="AC10" s="161">
        <v>27.395460636138701</v>
      </c>
    </row>
    <row r="11" spans="1:29" ht="12.75" customHeight="1" x14ac:dyDescent="0.25">
      <c r="A11" s="145" t="s">
        <v>47</v>
      </c>
      <c r="B11" s="130" t="s">
        <v>12</v>
      </c>
      <c r="C11" s="160">
        <v>32.411556245144901</v>
      </c>
      <c r="D11" s="160">
        <v>34.0347909051982</v>
      </c>
      <c r="E11" s="160">
        <v>35.292145521442301</v>
      </c>
      <c r="F11" s="160">
        <v>36.363724032799702</v>
      </c>
      <c r="G11" s="160">
        <v>37.355837417645198</v>
      </c>
      <c r="H11" s="160">
        <v>38.293149403631098</v>
      </c>
      <c r="I11" s="160">
        <v>39.006159404729303</v>
      </c>
      <c r="J11" s="160">
        <v>40.032665570441303</v>
      </c>
      <c r="K11" s="160">
        <v>40.9983105437204</v>
      </c>
      <c r="L11" s="160">
        <v>41.2581125922814</v>
      </c>
      <c r="M11" s="160">
        <v>42.459779636126797</v>
      </c>
      <c r="N11" s="160">
        <v>43.013813074790797</v>
      </c>
      <c r="O11" s="160">
        <v>42.665385114540399</v>
      </c>
      <c r="P11" s="160">
        <v>42.267758673247798</v>
      </c>
      <c r="Q11" s="160">
        <v>41.9909871391447</v>
      </c>
      <c r="R11" s="160">
        <v>44.853569153145301</v>
      </c>
      <c r="S11" s="160">
        <v>45.108386633718503</v>
      </c>
      <c r="T11" s="160">
        <v>45.209732020149403</v>
      </c>
      <c r="U11" s="161">
        <v>45.4786303437402</v>
      </c>
      <c r="V11" s="161">
        <v>44.2457375285124</v>
      </c>
      <c r="W11" s="161">
        <v>43.699725854454499</v>
      </c>
      <c r="X11" s="161">
        <v>42.759143423060102</v>
      </c>
      <c r="Y11" s="161">
        <v>41.866791078111497</v>
      </c>
      <c r="Z11" s="161">
        <v>41.307265079140102</v>
      </c>
      <c r="AA11" s="161">
        <v>41.172577840133201</v>
      </c>
      <c r="AB11" s="161">
        <v>41.524704650424397</v>
      </c>
      <c r="AC11" s="161">
        <v>41.318365588482799</v>
      </c>
    </row>
    <row r="12" spans="1:29" ht="12.75" customHeight="1" x14ac:dyDescent="0.25">
      <c r="A12" s="145" t="s">
        <v>49</v>
      </c>
      <c r="B12" s="130" t="s">
        <v>23</v>
      </c>
      <c r="C12" s="160">
        <v>53.536293003095203</v>
      </c>
      <c r="D12" s="160">
        <v>54.250215745218803</v>
      </c>
      <c r="E12" s="160">
        <v>54.460805362889197</v>
      </c>
      <c r="F12" s="160">
        <v>54.591546123503797</v>
      </c>
      <c r="G12" s="160">
        <v>55.067345928899201</v>
      </c>
      <c r="H12" s="160">
        <v>55.009850874363003</v>
      </c>
      <c r="I12" s="160">
        <v>55.442613286211703</v>
      </c>
      <c r="J12" s="160">
        <v>55.653303843501597</v>
      </c>
      <c r="K12" s="160">
        <v>55.140126705023199</v>
      </c>
      <c r="L12" s="160">
        <v>55.187345830800098</v>
      </c>
      <c r="M12" s="160">
        <v>55.033688903003998</v>
      </c>
      <c r="N12" s="160">
        <v>54.086228131209801</v>
      </c>
      <c r="O12" s="160">
        <v>52.412908664741501</v>
      </c>
      <c r="P12" s="160">
        <v>49.251622751650501</v>
      </c>
      <c r="Q12" s="160">
        <v>45.291622197485196</v>
      </c>
      <c r="R12" s="160">
        <v>40.408907648110102</v>
      </c>
      <c r="S12" s="160">
        <v>36.257903416158896</v>
      </c>
      <c r="T12" s="160">
        <v>32.878197050372201</v>
      </c>
      <c r="U12" s="161">
        <v>31.0249690831482</v>
      </c>
      <c r="V12" s="161">
        <v>26.759347573423099</v>
      </c>
      <c r="W12" s="161">
        <v>23.2874719176376</v>
      </c>
      <c r="X12" s="161">
        <v>20.040511522923001</v>
      </c>
      <c r="Y12" s="161">
        <v>16.446437862417898</v>
      </c>
      <c r="Z12" s="161">
        <v>13.8620572347057</v>
      </c>
      <c r="AA12" s="161">
        <v>11.7351033719684</v>
      </c>
      <c r="AB12" s="161">
        <v>9.8340985739275197</v>
      </c>
      <c r="AC12" s="161">
        <v>8.3484599346034294</v>
      </c>
    </row>
    <row r="13" spans="1:29" ht="12.75" customHeight="1" x14ac:dyDescent="0.25">
      <c r="A13" s="145" t="s">
        <v>50</v>
      </c>
      <c r="B13" s="130" t="s">
        <v>10</v>
      </c>
      <c r="C13" s="160">
        <v>49.405530285885298</v>
      </c>
      <c r="D13" s="160">
        <v>50.965006638323501</v>
      </c>
      <c r="E13" s="160">
        <v>52.494723669867398</v>
      </c>
      <c r="F13" s="160">
        <v>53.673796822375699</v>
      </c>
      <c r="G13" s="160">
        <v>54.851599775457998</v>
      </c>
      <c r="H13" s="160">
        <v>55.853442497622503</v>
      </c>
      <c r="I13" s="160">
        <v>56.5134547971807</v>
      </c>
      <c r="J13" s="160">
        <v>57.687379049080597</v>
      </c>
      <c r="K13" s="160">
        <v>58.153865459535801</v>
      </c>
      <c r="L13" s="160">
        <v>57.540002218536898</v>
      </c>
      <c r="M13" s="160">
        <v>57.397954668676697</v>
      </c>
      <c r="N13" s="160">
        <v>57.187130342096197</v>
      </c>
      <c r="O13" s="160">
        <v>56.828405690452001</v>
      </c>
      <c r="P13" s="160">
        <v>56.028948097100802</v>
      </c>
      <c r="Q13" s="160">
        <v>55.2485218770492</v>
      </c>
      <c r="R13" s="160">
        <v>54.857214354333202</v>
      </c>
      <c r="S13" s="160">
        <v>55.178055015681998</v>
      </c>
      <c r="T13" s="160">
        <v>55.938770964440799</v>
      </c>
      <c r="U13" s="162">
        <v>56.112762929459699</v>
      </c>
      <c r="V13" s="161">
        <v>65.089990163196902</v>
      </c>
      <c r="W13" s="161">
        <v>64.243940609638301</v>
      </c>
      <c r="X13" s="161">
        <v>63.492700588492603</v>
      </c>
      <c r="Y13" s="161">
        <v>62.108425420035402</v>
      </c>
      <c r="Z13" s="161">
        <v>60.785848407435701</v>
      </c>
      <c r="AA13" s="161">
        <v>60.031299813854197</v>
      </c>
      <c r="AB13" s="161">
        <v>59.906534787447299</v>
      </c>
      <c r="AC13" s="161">
        <v>59.719006503915203</v>
      </c>
    </row>
    <row r="14" spans="1:29" ht="12.75" customHeight="1" x14ac:dyDescent="0.25">
      <c r="A14" s="145" t="s">
        <v>56</v>
      </c>
      <c r="B14" s="141" t="s">
        <v>16</v>
      </c>
      <c r="C14" s="160">
        <v>44.338427766482504</v>
      </c>
      <c r="D14" s="160">
        <v>45.1667144376446</v>
      </c>
      <c r="E14" s="160">
        <v>46.095054838929002</v>
      </c>
      <c r="F14" s="160">
        <v>47.397165480971701</v>
      </c>
      <c r="G14" s="160">
        <v>49.034711467864803</v>
      </c>
      <c r="H14" s="160">
        <v>50.711780088268704</v>
      </c>
      <c r="I14" s="160">
        <v>52.739446572466498</v>
      </c>
      <c r="J14" s="160">
        <v>54.637257303261997</v>
      </c>
      <c r="K14" s="160">
        <v>56.085058905456201</v>
      </c>
      <c r="L14" s="160">
        <v>57.922868008219801</v>
      </c>
      <c r="M14" s="160">
        <v>59.757654112764399</v>
      </c>
      <c r="N14" s="160">
        <v>58.426486962456998</v>
      </c>
      <c r="O14" s="160">
        <v>58.449382189915802</v>
      </c>
      <c r="P14" s="160">
        <v>57.875216293007298</v>
      </c>
      <c r="Q14" s="160">
        <v>57.642736365649299</v>
      </c>
      <c r="R14" s="160">
        <v>56.506268040089402</v>
      </c>
      <c r="S14" s="160">
        <v>55.836363517292803</v>
      </c>
      <c r="T14" s="160">
        <v>54.882733183796198</v>
      </c>
      <c r="U14" s="161">
        <v>55.747721012109302</v>
      </c>
      <c r="V14" s="161">
        <v>54.303998698752601</v>
      </c>
      <c r="W14" s="161">
        <v>53.827879358138503</v>
      </c>
      <c r="X14" s="161">
        <v>53.2660435626468</v>
      </c>
      <c r="Y14" s="161">
        <v>52.8763044012709</v>
      </c>
      <c r="Z14" s="161">
        <v>52.875875695212599</v>
      </c>
      <c r="AA14" s="161">
        <v>52.3523137796874</v>
      </c>
      <c r="AB14" s="161">
        <v>52.019881129986899</v>
      </c>
      <c r="AC14" s="161">
        <v>52.197662077104702</v>
      </c>
    </row>
    <row r="15" spans="1:29" ht="12.75" customHeight="1" x14ac:dyDescent="0.25">
      <c r="A15" s="145" t="s">
        <v>51</v>
      </c>
      <c r="B15" s="130" t="s">
        <v>13</v>
      </c>
      <c r="C15" s="160">
        <v>39.3265375316902</v>
      </c>
      <c r="D15" s="160">
        <v>40.578321727679999</v>
      </c>
      <c r="E15" s="160">
        <v>41.671907365858097</v>
      </c>
      <c r="F15" s="160">
        <v>42.445400965195098</v>
      </c>
      <c r="G15" s="160">
        <v>43.083156513390499</v>
      </c>
      <c r="H15" s="160">
        <v>43.6129145554982</v>
      </c>
      <c r="I15" s="160">
        <v>44.362827192974599</v>
      </c>
      <c r="J15" s="160">
        <v>45.173664685158002</v>
      </c>
      <c r="K15" s="160">
        <v>45.709729990357303</v>
      </c>
      <c r="L15" s="160">
        <v>46.598778015532801</v>
      </c>
      <c r="M15" s="160">
        <v>47.648474184531203</v>
      </c>
      <c r="N15" s="160">
        <v>47.8197352797497</v>
      </c>
      <c r="O15" s="160">
        <v>47.202287942304103</v>
      </c>
      <c r="P15" s="160">
        <v>45.959753833641599</v>
      </c>
      <c r="Q15" s="160">
        <v>44.548320159167801</v>
      </c>
      <c r="R15" s="160">
        <v>42.6933833948151</v>
      </c>
      <c r="S15" s="160">
        <v>45.516462389361401</v>
      </c>
      <c r="T15" s="160">
        <v>37.684810778693098</v>
      </c>
      <c r="U15" s="162">
        <v>36.809076153818097</v>
      </c>
      <c r="V15" s="161">
        <v>37.599735863217198</v>
      </c>
      <c r="W15" s="161">
        <v>37.244666403058403</v>
      </c>
      <c r="X15" s="161">
        <v>36.3999999604804</v>
      </c>
      <c r="Y15" s="161">
        <v>35.721375356816502</v>
      </c>
      <c r="Z15" s="161">
        <v>34.592453154459399</v>
      </c>
      <c r="AA15" s="161">
        <v>33.701245307369398</v>
      </c>
      <c r="AB15" s="161">
        <v>33.0971048631027</v>
      </c>
      <c r="AC15" s="161">
        <v>33.110321816298502</v>
      </c>
    </row>
    <row r="16" spans="1:29" ht="12.75" customHeight="1" x14ac:dyDescent="0.25">
      <c r="A16" s="145" t="s">
        <v>52</v>
      </c>
      <c r="B16" s="130" t="s">
        <v>15</v>
      </c>
      <c r="C16" s="160">
        <v>44.603903409332801</v>
      </c>
      <c r="D16" s="160">
        <v>45.850659620074502</v>
      </c>
      <c r="E16" s="160">
        <v>46.803270752007997</v>
      </c>
      <c r="F16" s="160">
        <v>47.574494746651901</v>
      </c>
      <c r="G16" s="160">
        <v>48.903500364129201</v>
      </c>
      <c r="H16" s="160">
        <v>50.040445182588897</v>
      </c>
      <c r="I16" s="160">
        <v>51.313793208835001</v>
      </c>
      <c r="J16" s="160">
        <v>52.567514649811002</v>
      </c>
      <c r="K16" s="160">
        <v>49.824261972570497</v>
      </c>
      <c r="L16" s="160">
        <v>49.452401070705001</v>
      </c>
      <c r="M16" s="160">
        <v>49.2839022117657</v>
      </c>
      <c r="N16" s="160">
        <v>48.681327954125102</v>
      </c>
      <c r="O16" s="160">
        <v>48.136948947513197</v>
      </c>
      <c r="P16" s="160">
        <v>47.595074300646097</v>
      </c>
      <c r="Q16" s="160">
        <v>47.019513216306599</v>
      </c>
      <c r="R16" s="160">
        <v>45.718671959877597</v>
      </c>
      <c r="S16" s="160">
        <v>44.070122692215797</v>
      </c>
      <c r="T16" s="160">
        <v>40.263623590168997</v>
      </c>
      <c r="U16" s="161">
        <v>38.035690607924003</v>
      </c>
      <c r="V16" s="161">
        <v>52.448169366765399</v>
      </c>
      <c r="W16" s="161">
        <v>51.525157669637402</v>
      </c>
      <c r="X16" s="161">
        <v>50.792434253792003</v>
      </c>
      <c r="Y16" s="161">
        <v>50.471829781230802</v>
      </c>
      <c r="Z16" s="161">
        <v>47.992152210724697</v>
      </c>
      <c r="AA16" s="161">
        <v>50.045252036916501</v>
      </c>
      <c r="AB16" s="161">
        <v>50.233829153253097</v>
      </c>
      <c r="AC16" s="161">
        <v>50.573261607516699</v>
      </c>
    </row>
    <row r="17" spans="1:29" ht="12.75" customHeight="1" x14ac:dyDescent="0.25">
      <c r="A17" s="145" t="s">
        <v>54</v>
      </c>
      <c r="B17" s="135" t="s">
        <v>31</v>
      </c>
      <c r="C17" s="160">
        <v>46.607394686260001</v>
      </c>
      <c r="D17" s="160">
        <v>47.855059530360101</v>
      </c>
      <c r="E17" s="160">
        <v>48.970065813914303</v>
      </c>
      <c r="F17" s="160">
        <v>50.188027598024298</v>
      </c>
      <c r="G17" s="160">
        <v>51.305238161017598</v>
      </c>
      <c r="H17" s="160">
        <v>52.684824902723697</v>
      </c>
      <c r="I17" s="160">
        <v>54.341681881177401</v>
      </c>
      <c r="J17" s="160">
        <v>56.782699913557003</v>
      </c>
      <c r="K17" s="160">
        <v>59.516482916882602</v>
      </c>
      <c r="L17" s="160">
        <v>60.9468553311983</v>
      </c>
      <c r="M17" s="160">
        <v>62.352367104305998</v>
      </c>
      <c r="N17" s="160">
        <v>51.146649192292998</v>
      </c>
      <c r="O17" s="160">
        <v>50.030020505700897</v>
      </c>
      <c r="P17" s="160">
        <v>48.630502208795399</v>
      </c>
      <c r="Q17" s="160">
        <v>48.460782952654299</v>
      </c>
      <c r="R17" s="160">
        <v>46.619354564850703</v>
      </c>
      <c r="S17" s="160">
        <v>45.493924484848499</v>
      </c>
      <c r="T17" s="160">
        <v>45.030520260237203</v>
      </c>
      <c r="U17" s="161">
        <v>44.335400101053096</v>
      </c>
      <c r="V17" s="161">
        <v>43.813033314691502</v>
      </c>
      <c r="W17" s="161">
        <v>43.526296907002802</v>
      </c>
      <c r="X17" s="161">
        <v>42.799182969417302</v>
      </c>
      <c r="Y17" s="161">
        <v>42.969919022463699</v>
      </c>
      <c r="Z17" s="161">
        <v>42.516788809318101</v>
      </c>
      <c r="AA17" s="161">
        <v>41.3391774765402</v>
      </c>
      <c r="AB17" s="161">
        <v>41.269576848285098</v>
      </c>
      <c r="AC17" s="161">
        <v>40.283120472783501</v>
      </c>
    </row>
    <row r="18" spans="1:29" ht="12.75" customHeight="1" x14ac:dyDescent="0.25">
      <c r="A18" s="145" t="s">
        <v>53</v>
      </c>
      <c r="B18" s="130" t="s">
        <v>19</v>
      </c>
      <c r="C18" s="160">
        <v>50.285411078029703</v>
      </c>
      <c r="D18" s="160">
        <v>51.5732924921763</v>
      </c>
      <c r="E18" s="160">
        <v>52.933937291856502</v>
      </c>
      <c r="F18" s="160">
        <v>54.177481653775303</v>
      </c>
      <c r="G18" s="160">
        <v>55.2321248864327</v>
      </c>
      <c r="H18" s="160">
        <v>56.057771616418101</v>
      </c>
      <c r="I18" s="160">
        <v>56.635379647424202</v>
      </c>
      <c r="J18" s="160">
        <v>62.882991408483797</v>
      </c>
      <c r="K18" s="160">
        <v>55.7418748053257</v>
      </c>
      <c r="L18" s="160">
        <v>54.763629785324802</v>
      </c>
      <c r="M18" s="160">
        <v>53.455672089860698</v>
      </c>
      <c r="N18" s="160">
        <v>51.782933305099803</v>
      </c>
      <c r="O18" s="160">
        <v>51.071176576004298</v>
      </c>
      <c r="P18" s="160">
        <v>49.037425989794301</v>
      </c>
      <c r="Q18" s="160">
        <v>47.520008961643597</v>
      </c>
      <c r="R18" s="160">
        <v>45.597990480037602</v>
      </c>
      <c r="S18" s="160">
        <v>44.0150319480299</v>
      </c>
      <c r="T18" s="160">
        <v>42.112525100188897</v>
      </c>
      <c r="U18" s="161">
        <v>39.755999600665</v>
      </c>
      <c r="V18" s="161">
        <v>36.622391833616703</v>
      </c>
      <c r="W18" s="161">
        <v>33.680545120256603</v>
      </c>
      <c r="X18" s="161">
        <v>30.790508589221901</v>
      </c>
      <c r="Y18" s="161">
        <v>27.9545643413181</v>
      </c>
      <c r="Z18" s="161">
        <v>24.524661632694301</v>
      </c>
      <c r="AA18" s="161">
        <v>21.227123578435201</v>
      </c>
      <c r="AB18" s="161">
        <v>18.3655262984941</v>
      </c>
      <c r="AC18" s="161">
        <v>16.626373662329001</v>
      </c>
    </row>
    <row r="19" spans="1:29" ht="12.75" customHeight="1" x14ac:dyDescent="0.25">
      <c r="A19" s="145" t="s">
        <v>55</v>
      </c>
      <c r="B19" s="135" t="s">
        <v>11</v>
      </c>
      <c r="C19" s="160">
        <v>24.034315037704101</v>
      </c>
      <c r="D19" s="160">
        <v>27.158814457375598</v>
      </c>
      <c r="E19" s="160">
        <v>30.2770167941413</v>
      </c>
      <c r="F19" s="160">
        <v>32.599780063005397</v>
      </c>
      <c r="G19" s="160">
        <v>34.570989483131697</v>
      </c>
      <c r="H19" s="160">
        <v>36.078747714061201</v>
      </c>
      <c r="I19" s="160">
        <v>37.688892412668402</v>
      </c>
      <c r="J19" s="160">
        <v>39.308739856521598</v>
      </c>
      <c r="K19" s="160">
        <v>40.272769781287202</v>
      </c>
      <c r="L19" s="160">
        <v>41.212401344878202</v>
      </c>
      <c r="M19" s="160">
        <v>41.926251713532999</v>
      </c>
      <c r="N19" s="160">
        <v>42.3688344511365</v>
      </c>
      <c r="O19" s="160">
        <v>41.849584873643998</v>
      </c>
      <c r="P19" s="160">
        <v>41.010693425472198</v>
      </c>
      <c r="Q19" s="160">
        <v>40.448755988907202</v>
      </c>
      <c r="R19" s="160">
        <v>40.278891561547098</v>
      </c>
      <c r="S19" s="160">
        <v>40.257182964573097</v>
      </c>
      <c r="T19" s="160">
        <v>39.824166613142097</v>
      </c>
      <c r="U19" s="161">
        <v>39.358617187837801</v>
      </c>
      <c r="V19" s="161">
        <v>40.907558526759097</v>
      </c>
      <c r="W19" s="161">
        <v>42.363542173444003</v>
      </c>
      <c r="X19" s="161">
        <v>42.863936829643698</v>
      </c>
      <c r="Y19" s="161">
        <v>42.985281508409599</v>
      </c>
      <c r="Z19" s="161">
        <v>42.701050022265903</v>
      </c>
      <c r="AA19" s="161">
        <v>43.246291529441599</v>
      </c>
      <c r="AB19" s="161">
        <v>44.137519516939399</v>
      </c>
      <c r="AC19" s="161">
        <v>45.135343990254299</v>
      </c>
    </row>
    <row r="20" spans="1:29" s="28" customFormat="1" ht="12.75" customHeight="1" x14ac:dyDescent="0.25">
      <c r="A20" s="145" t="s">
        <v>57</v>
      </c>
      <c r="B20" s="130" t="s">
        <v>21</v>
      </c>
      <c r="C20" s="160">
        <v>68.333063250640507</v>
      </c>
      <c r="D20" s="160">
        <v>69.134518689937394</v>
      </c>
      <c r="E20" s="160">
        <v>68.323871051455896</v>
      </c>
      <c r="F20" s="160">
        <v>67.639484978540807</v>
      </c>
      <c r="G20" s="160">
        <v>67.894031150923894</v>
      </c>
      <c r="H20" s="160">
        <v>68.122700164953699</v>
      </c>
      <c r="I20" s="160">
        <v>68.162659247724704</v>
      </c>
      <c r="J20" s="160">
        <v>70.594030594057699</v>
      </c>
      <c r="K20" s="160">
        <v>72.100811582714897</v>
      </c>
      <c r="L20" s="160">
        <v>68.741859256881696</v>
      </c>
      <c r="M20" s="160">
        <v>68.257508438638794</v>
      </c>
      <c r="N20" s="160">
        <v>66.985852641924694</v>
      </c>
      <c r="O20" s="160">
        <v>65.636826467856693</v>
      </c>
      <c r="P20" s="160">
        <v>64.640561572147902</v>
      </c>
      <c r="Q20" s="160">
        <v>63.331715895347699</v>
      </c>
      <c r="R20" s="160">
        <v>62.401974360817199</v>
      </c>
      <c r="S20" s="160">
        <v>61.025270754945403</v>
      </c>
      <c r="T20" s="160">
        <v>60.0492075961156</v>
      </c>
      <c r="U20" s="162">
        <v>57.804588653429199</v>
      </c>
      <c r="V20" s="161">
        <v>55.207702870854298</v>
      </c>
      <c r="W20" s="161">
        <v>50.461843192557197</v>
      </c>
      <c r="X20" s="161">
        <v>47.435904355662203</v>
      </c>
      <c r="Y20" s="161">
        <v>43.832886164086901</v>
      </c>
      <c r="Z20" s="161">
        <v>41.044633822322503</v>
      </c>
      <c r="AA20" s="161">
        <v>39.2323393582626</v>
      </c>
      <c r="AB20" s="161">
        <v>36.669155177548603</v>
      </c>
      <c r="AC20" s="161">
        <v>34.104946889617899</v>
      </c>
    </row>
    <row r="21" spans="1:29" ht="12.75" customHeight="1" thickBot="1" x14ac:dyDescent="0.3">
      <c r="A21" s="145" t="s">
        <v>48</v>
      </c>
      <c r="B21" s="144" t="s">
        <v>20</v>
      </c>
      <c r="C21" s="164">
        <v>53.481589814823202</v>
      </c>
      <c r="D21" s="164">
        <v>54.230012995173297</v>
      </c>
      <c r="E21" s="164">
        <v>55.205206415147003</v>
      </c>
      <c r="F21" s="164">
        <v>56.466486858059397</v>
      </c>
      <c r="G21" s="164">
        <v>57.889579715044697</v>
      </c>
      <c r="H21" s="164">
        <v>59.565440268774601</v>
      </c>
      <c r="I21" s="164">
        <v>61.366755620675498</v>
      </c>
      <c r="J21" s="164">
        <v>63.314967354648097</v>
      </c>
      <c r="K21" s="164">
        <v>64.681771957736203</v>
      </c>
      <c r="L21" s="164">
        <v>67.337995110709102</v>
      </c>
      <c r="M21" s="164">
        <v>67.644691315863795</v>
      </c>
      <c r="N21" s="164">
        <v>66.625758151323296</v>
      </c>
      <c r="O21" s="164">
        <v>65.1979264408577</v>
      </c>
      <c r="P21" s="164">
        <v>62.4595059303713</v>
      </c>
      <c r="Q21" s="164">
        <v>60.134811494263097</v>
      </c>
      <c r="R21" s="164">
        <v>58.746154576542502</v>
      </c>
      <c r="S21" s="164">
        <v>55.645070722830802</v>
      </c>
      <c r="T21" s="164">
        <v>52.14781420093</v>
      </c>
      <c r="U21" s="165">
        <v>53.076537888551997</v>
      </c>
      <c r="V21" s="165">
        <v>49.394831805820502</v>
      </c>
      <c r="W21" s="165">
        <v>47.927424252014497</v>
      </c>
      <c r="X21" s="165">
        <v>45.510845209739898</v>
      </c>
      <c r="Y21" s="165">
        <v>43.651244511957202</v>
      </c>
      <c r="Z21" s="165">
        <v>41.628714869052203</v>
      </c>
      <c r="AA21" s="165">
        <v>39.833158477046403</v>
      </c>
      <c r="AB21" s="165">
        <v>38.399688904942501</v>
      </c>
      <c r="AC21" s="165">
        <v>37.086866633265601</v>
      </c>
    </row>
    <row r="22" spans="1:29" ht="12" customHeight="1" thickTop="1" x14ac:dyDescent="0.2">
      <c r="B22" s="166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67"/>
      <c r="P22" s="167"/>
    </row>
    <row r="23" spans="1:29" ht="12.75" customHeight="1" x14ac:dyDescent="0.2">
      <c r="B23" s="74" t="s">
        <v>65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R23" s="157"/>
      <c r="S23" s="157"/>
      <c r="AC23" s="157" t="s">
        <v>92</v>
      </c>
    </row>
    <row r="24" spans="1:29" ht="12.75" customHeight="1" x14ac:dyDescent="0.25">
      <c r="B24" s="169"/>
    </row>
    <row r="25" spans="1:29" ht="12.75" customHeight="1" x14ac:dyDescent="0.2">
      <c r="B25" s="130"/>
    </row>
    <row r="26" spans="1:29" ht="12.75" customHeight="1" x14ac:dyDescent="0.2">
      <c r="B26" s="135"/>
    </row>
    <row r="27" spans="1:29" ht="12.75" customHeight="1" x14ac:dyDescent="0.2">
      <c r="B27" s="130"/>
      <c r="U27" s="170"/>
      <c r="V27" s="170"/>
    </row>
    <row r="28" spans="1:29" ht="12.75" customHeight="1" x14ac:dyDescent="0.2">
      <c r="B28" s="56"/>
    </row>
    <row r="29" spans="1:29" ht="12.75" customHeight="1" x14ac:dyDescent="0.2">
      <c r="B29" s="130"/>
    </row>
    <row r="30" spans="1:29" ht="12.75" customHeight="1" x14ac:dyDescent="0.25">
      <c r="B30" s="130"/>
      <c r="W30" s="171"/>
    </row>
    <row r="31" spans="1:29" ht="12.75" customHeight="1" x14ac:dyDescent="0.2">
      <c r="B31" s="130"/>
    </row>
    <row r="32" spans="1:29" ht="12.75" customHeight="1" x14ac:dyDescent="0.2">
      <c r="B32" s="130"/>
    </row>
    <row r="33" spans="2:11" ht="12.75" customHeight="1" x14ac:dyDescent="0.2">
      <c r="B33" s="130"/>
    </row>
    <row r="34" spans="2:11" ht="12.75" customHeight="1" x14ac:dyDescent="0.2">
      <c r="B34" s="141"/>
    </row>
    <row r="35" spans="2:11" ht="12.75" customHeight="1" x14ac:dyDescent="0.2">
      <c r="B35" s="130"/>
    </row>
    <row r="36" spans="2:11" ht="12.75" customHeight="1" x14ac:dyDescent="0.2">
      <c r="B36" s="130"/>
    </row>
    <row r="37" spans="2:11" ht="12.75" customHeight="1" x14ac:dyDescent="0.2">
      <c r="B37" s="135"/>
    </row>
    <row r="38" spans="2:11" ht="12.75" customHeight="1" x14ac:dyDescent="0.2">
      <c r="B38" s="130"/>
    </row>
    <row r="39" spans="2:11" ht="12.75" customHeight="1" x14ac:dyDescent="0.2">
      <c r="B39" s="135"/>
    </row>
    <row r="40" spans="2:11" ht="12.75" customHeight="1" x14ac:dyDescent="0.2">
      <c r="B40" s="130"/>
    </row>
    <row r="41" spans="2:11" ht="12.75" customHeight="1" x14ac:dyDescent="0.2">
      <c r="B41" s="130"/>
    </row>
    <row r="45" spans="2:11" ht="12.75" customHeight="1" x14ac:dyDescent="0.25">
      <c r="C45" s="172"/>
      <c r="D45" s="173"/>
      <c r="E45" s="173"/>
      <c r="F45" s="173"/>
      <c r="G45" s="173"/>
      <c r="H45" s="173"/>
      <c r="I45" s="173"/>
      <c r="J45" s="173"/>
      <c r="K45" s="173"/>
    </row>
    <row r="46" spans="2:11" ht="12.75" customHeight="1" x14ac:dyDescent="0.25">
      <c r="C46" s="172"/>
      <c r="D46" s="173"/>
      <c r="E46" s="173"/>
      <c r="F46" s="173"/>
      <c r="G46" s="173"/>
      <c r="H46" s="173"/>
      <c r="I46" s="173"/>
      <c r="J46" s="173"/>
      <c r="K46" s="173"/>
    </row>
    <row r="47" spans="2:11" ht="12.75" customHeight="1" x14ac:dyDescent="0.25">
      <c r="C47" s="172"/>
      <c r="D47" s="173"/>
      <c r="E47" s="173"/>
      <c r="F47" s="173"/>
      <c r="G47" s="173"/>
      <c r="H47" s="173"/>
      <c r="I47" s="173"/>
      <c r="J47" s="173"/>
      <c r="K47" s="173"/>
    </row>
    <row r="48" spans="2:11" ht="12.75" customHeight="1" x14ac:dyDescent="0.25">
      <c r="C48" s="172"/>
      <c r="D48" s="173"/>
      <c r="E48" s="173"/>
      <c r="F48" s="173"/>
      <c r="G48" s="173"/>
      <c r="H48" s="173"/>
      <c r="I48" s="173"/>
      <c r="J48" s="173"/>
      <c r="K48" s="173"/>
    </row>
    <row r="49" spans="3:11" ht="12.75" customHeight="1" x14ac:dyDescent="0.25">
      <c r="C49" s="172"/>
      <c r="D49" s="173"/>
      <c r="E49" s="173"/>
      <c r="F49" s="173"/>
      <c r="G49" s="173"/>
      <c r="H49" s="173"/>
      <c r="I49" s="173"/>
      <c r="J49" s="173"/>
      <c r="K49" s="173"/>
    </row>
    <row r="50" spans="3:11" ht="12.75" customHeight="1" x14ac:dyDescent="0.25">
      <c r="C50" s="172"/>
      <c r="D50" s="173"/>
      <c r="E50" s="173"/>
      <c r="F50" s="173"/>
      <c r="G50" s="173"/>
      <c r="H50" s="173"/>
      <c r="I50" s="173"/>
      <c r="J50" s="173"/>
      <c r="K50" s="173"/>
    </row>
    <row r="51" spans="3:11" ht="12.75" customHeight="1" x14ac:dyDescent="0.25">
      <c r="C51" s="172"/>
      <c r="D51" s="173"/>
      <c r="E51" s="173"/>
      <c r="F51" s="173"/>
      <c r="G51" s="173"/>
      <c r="H51" s="173"/>
      <c r="I51" s="173"/>
      <c r="J51" s="173"/>
      <c r="K51" s="173"/>
    </row>
    <row r="52" spans="3:11" ht="12.75" customHeight="1" x14ac:dyDescent="0.25">
      <c r="C52" s="172"/>
      <c r="D52" s="173"/>
      <c r="E52" s="173"/>
      <c r="F52" s="173"/>
      <c r="G52" s="173"/>
      <c r="H52" s="173"/>
      <c r="I52" s="173"/>
      <c r="J52" s="173"/>
      <c r="K52" s="173"/>
    </row>
    <row r="53" spans="3:11" ht="12.75" customHeight="1" x14ac:dyDescent="0.25">
      <c r="C53" s="172"/>
      <c r="D53" s="173"/>
      <c r="E53" s="173"/>
      <c r="F53" s="173"/>
      <c r="G53" s="173"/>
      <c r="H53" s="173"/>
      <c r="I53" s="173"/>
      <c r="J53" s="173"/>
      <c r="K53" s="173"/>
    </row>
    <row r="54" spans="3:11" ht="12.75" customHeight="1" x14ac:dyDescent="0.25">
      <c r="C54" s="172"/>
      <c r="D54" s="173"/>
      <c r="E54" s="173"/>
      <c r="F54" s="173"/>
      <c r="G54" s="173"/>
      <c r="H54" s="173"/>
      <c r="I54" s="173"/>
      <c r="J54" s="173"/>
      <c r="K54" s="173"/>
    </row>
    <row r="55" spans="3:11" ht="12.75" customHeight="1" x14ac:dyDescent="0.25">
      <c r="C55" s="172"/>
      <c r="D55" s="173"/>
      <c r="E55" s="173"/>
      <c r="F55" s="173"/>
      <c r="G55" s="173"/>
      <c r="H55" s="173"/>
      <c r="I55" s="173"/>
      <c r="J55" s="173"/>
      <c r="K55" s="173"/>
    </row>
    <row r="56" spans="3:11" ht="12.75" customHeight="1" x14ac:dyDescent="0.25">
      <c r="C56" s="172"/>
      <c r="D56" s="173"/>
      <c r="E56" s="173"/>
      <c r="F56" s="173"/>
      <c r="G56" s="173"/>
      <c r="H56" s="173"/>
      <c r="I56" s="173"/>
      <c r="J56" s="173"/>
      <c r="K56" s="173"/>
    </row>
    <row r="57" spans="3:11" ht="12.75" customHeight="1" x14ac:dyDescent="0.25">
      <c r="C57" s="172"/>
      <c r="D57" s="173"/>
      <c r="E57" s="173"/>
      <c r="F57" s="173"/>
      <c r="G57" s="173"/>
      <c r="H57" s="173"/>
      <c r="I57" s="173"/>
      <c r="J57" s="173"/>
      <c r="K57" s="173"/>
    </row>
    <row r="58" spans="3:11" ht="12.75" customHeight="1" x14ac:dyDescent="0.25">
      <c r="C58" s="172"/>
      <c r="D58" s="173"/>
      <c r="E58" s="173"/>
      <c r="F58" s="173"/>
      <c r="G58" s="173"/>
      <c r="H58" s="173"/>
      <c r="I58" s="173"/>
      <c r="J58" s="173"/>
      <c r="K58" s="173"/>
    </row>
    <row r="59" spans="3:11" ht="12.75" customHeight="1" x14ac:dyDescent="0.25">
      <c r="C59" s="172"/>
      <c r="D59" s="173"/>
      <c r="E59" s="173"/>
      <c r="F59" s="173"/>
      <c r="G59" s="173"/>
      <c r="H59" s="173"/>
      <c r="I59" s="173"/>
      <c r="J59" s="173"/>
      <c r="K59" s="173"/>
    </row>
    <row r="60" spans="3:11" ht="12.75" customHeight="1" x14ac:dyDescent="0.25">
      <c r="C60" s="172"/>
      <c r="D60" s="173"/>
      <c r="E60" s="173"/>
      <c r="F60" s="173"/>
      <c r="G60" s="173"/>
      <c r="H60" s="173"/>
      <c r="I60" s="173"/>
      <c r="J60" s="173"/>
      <c r="K60" s="173"/>
    </row>
    <row r="61" spans="3:11" ht="12.75" customHeight="1" x14ac:dyDescent="0.25">
      <c r="C61" s="172"/>
      <c r="D61" s="173"/>
      <c r="E61" s="173"/>
      <c r="F61" s="173"/>
      <c r="G61" s="173"/>
      <c r="H61" s="173"/>
      <c r="I61" s="173"/>
      <c r="J61" s="173"/>
      <c r="K61" s="173"/>
    </row>
  </sheetData>
  <hyperlinks>
    <hyperlink ref="B1" location="Titres!A1" display="Titres"/>
  </hyperlinks>
  <pageMargins left="0" right="0" top="0.39370078740157483" bottom="0.39370078740157483" header="0.51181102362204722" footer="0.51181102362204722"/>
  <pageSetup paperSize="9" orientation="landscape" r:id="rId1"/>
  <headerFooter alignWithMargins="0"/>
  <ignoredErrors>
    <ignoredError sqref="C4:L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H59"/>
  <sheetViews>
    <sheetView zoomScaleNormal="100" workbookViewId="0">
      <pane xSplit="2" topLeftCell="C1" activePane="topRight" state="frozen"/>
      <selection activeCell="B1" sqref="B1"/>
      <selection pane="topRight" activeCell="B2" sqref="B2"/>
    </sheetView>
  </sheetViews>
  <sheetFormatPr baseColWidth="10" defaultColWidth="21.33203125" defaultRowHeight="14.25" customHeight="1" x14ac:dyDescent="0.2"/>
  <cols>
    <col min="1" max="1" width="5.44140625" style="74" hidden="1" customWidth="1"/>
    <col min="2" max="2" width="24" style="74" customWidth="1"/>
    <col min="3" max="8" width="8.109375" style="74" customWidth="1"/>
    <col min="9" max="15" width="9.109375" style="74" customWidth="1"/>
    <col min="16" max="20" width="9.109375" style="174" customWidth="1"/>
    <col min="21" max="23" width="9.109375" style="74" customWidth="1"/>
    <col min="24" max="29" width="9.5546875" style="74" customWidth="1"/>
    <col min="30" max="16384" width="21.33203125" style="74"/>
  </cols>
  <sheetData>
    <row r="1" spans="1:29" ht="14.25" customHeight="1" x14ac:dyDescent="0.2">
      <c r="B1" s="41" t="s">
        <v>29</v>
      </c>
      <c r="C1" s="41"/>
    </row>
    <row r="2" spans="1:29" s="27" customFormat="1" ht="12.75" customHeight="1" x14ac:dyDescent="0.25">
      <c r="B2" s="142" t="s">
        <v>95</v>
      </c>
      <c r="P2" s="52"/>
      <c r="Q2" s="52"/>
      <c r="R2" s="52"/>
      <c r="S2" s="52"/>
      <c r="T2" s="52"/>
    </row>
    <row r="3" spans="1:29" s="27" customFormat="1" ht="12.75" customHeight="1" x14ac:dyDescent="0.25">
      <c r="B3" s="32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52"/>
      <c r="Q3" s="52"/>
      <c r="R3" s="52"/>
      <c r="S3" s="52"/>
      <c r="T3" s="52"/>
    </row>
    <row r="4" spans="1:29" s="28" customFormat="1" ht="12.75" customHeight="1" x14ac:dyDescent="0.2">
      <c r="B4" s="89"/>
      <c r="C4" s="47" t="s">
        <v>1</v>
      </c>
      <c r="D4" s="47" t="s">
        <v>3</v>
      </c>
      <c r="E4" s="47" t="s">
        <v>4</v>
      </c>
      <c r="F4" s="47" t="s">
        <v>5</v>
      </c>
      <c r="G4" s="47" t="s">
        <v>6</v>
      </c>
      <c r="H4" s="47" t="s">
        <v>2</v>
      </c>
      <c r="I4" s="47" t="s">
        <v>7</v>
      </c>
      <c r="J4" s="47" t="s">
        <v>8</v>
      </c>
      <c r="K4" s="47" t="s">
        <v>0</v>
      </c>
      <c r="L4" s="47" t="s">
        <v>24</v>
      </c>
      <c r="M4" s="48">
        <v>2000</v>
      </c>
      <c r="N4" s="49">
        <v>2001</v>
      </c>
      <c r="O4" s="48">
        <v>2002</v>
      </c>
      <c r="P4" s="48">
        <v>2003</v>
      </c>
      <c r="Q4" s="55">
        <v>2004</v>
      </c>
      <c r="R4" s="55">
        <v>2005</v>
      </c>
      <c r="S4" s="55">
        <v>2006</v>
      </c>
      <c r="T4" s="55">
        <v>2007</v>
      </c>
      <c r="U4" s="92">
        <v>2008</v>
      </c>
      <c r="V4" s="55">
        <v>2009</v>
      </c>
      <c r="W4" s="55">
        <v>2010</v>
      </c>
      <c r="X4" s="55">
        <v>2011</v>
      </c>
      <c r="Y4" s="55">
        <v>2012</v>
      </c>
      <c r="Z4" s="55">
        <v>2013</v>
      </c>
      <c r="AA4" s="55">
        <v>2014</v>
      </c>
      <c r="AB4" s="45">
        <v>2015</v>
      </c>
      <c r="AC4" s="45" t="s">
        <v>96</v>
      </c>
    </row>
    <row r="5" spans="1:29" ht="12.75" customHeight="1" x14ac:dyDescent="0.25">
      <c r="A5" s="145" t="s">
        <v>43</v>
      </c>
      <c r="B5" s="130" t="s">
        <v>14</v>
      </c>
      <c r="C5" s="175">
        <v>73698</v>
      </c>
      <c r="D5" s="175">
        <v>115402</v>
      </c>
      <c r="E5" s="175">
        <v>172453</v>
      </c>
      <c r="F5" s="175">
        <v>220859</v>
      </c>
      <c r="G5" s="175">
        <v>278199</v>
      </c>
      <c r="H5" s="175">
        <v>383535</v>
      </c>
      <c r="I5" s="175">
        <v>598708</v>
      </c>
      <c r="J5" s="175">
        <v>1159700</v>
      </c>
      <c r="K5" s="175">
        <v>2292900</v>
      </c>
      <c r="L5" s="175">
        <v>4250393</v>
      </c>
      <c r="M5" s="175">
        <v>6117000</v>
      </c>
      <c r="N5" s="175">
        <v>6541000</v>
      </c>
      <c r="O5" s="175">
        <v>6736000</v>
      </c>
      <c r="P5" s="175">
        <v>7274000</v>
      </c>
      <c r="Q5" s="175">
        <v>7992000</v>
      </c>
      <c r="R5" s="175">
        <v>8665000</v>
      </c>
      <c r="S5" s="175">
        <v>9281000</v>
      </c>
      <c r="T5" s="175">
        <v>9912000</v>
      </c>
      <c r="U5" s="175">
        <v>10816000</v>
      </c>
      <c r="V5" s="175">
        <v>11434000</v>
      </c>
      <c r="W5" s="175">
        <v>12241000</v>
      </c>
      <c r="X5" s="175">
        <v>13022578</v>
      </c>
      <c r="Y5" s="175">
        <v>13588000</v>
      </c>
      <c r="Z5" s="175">
        <v>13272000</v>
      </c>
      <c r="AA5" s="175">
        <v>12952605</v>
      </c>
      <c r="AB5" s="175">
        <v>13470623</v>
      </c>
      <c r="AC5" s="175">
        <v>14270000</v>
      </c>
    </row>
    <row r="6" spans="1:29" ht="12.75" customHeight="1" x14ac:dyDescent="0.25">
      <c r="A6" s="145" t="s">
        <v>44</v>
      </c>
      <c r="B6" s="135" t="s">
        <v>30</v>
      </c>
      <c r="C6" s="175">
        <v>42880</v>
      </c>
      <c r="D6" s="175">
        <v>51420</v>
      </c>
      <c r="E6" s="175">
        <v>61460</v>
      </c>
      <c r="F6" s="175">
        <v>67771</v>
      </c>
      <c r="G6" s="175">
        <v>128071</v>
      </c>
      <c r="H6" s="175">
        <v>235258</v>
      </c>
      <c r="I6" s="175">
        <v>478172</v>
      </c>
      <c r="J6" s="175">
        <v>974494</v>
      </c>
      <c r="K6" s="175">
        <v>1756287</v>
      </c>
      <c r="L6" s="175">
        <v>3186602</v>
      </c>
      <c r="M6" s="175">
        <v>5629000</v>
      </c>
      <c r="N6" s="175">
        <v>7697000</v>
      </c>
      <c r="O6" s="175">
        <v>8101777</v>
      </c>
      <c r="P6" s="175">
        <v>8605834</v>
      </c>
      <c r="Q6" s="175">
        <v>9131705</v>
      </c>
      <c r="R6" s="175">
        <v>9604695</v>
      </c>
      <c r="S6" s="175">
        <v>9847375</v>
      </c>
      <c r="T6" s="175">
        <v>10738121</v>
      </c>
      <c r="U6" s="175">
        <v>11341704</v>
      </c>
      <c r="V6" s="175">
        <v>11775240</v>
      </c>
      <c r="W6" s="175">
        <v>12154041</v>
      </c>
      <c r="X6" s="175">
        <v>12495934</v>
      </c>
      <c r="Y6" s="175">
        <v>12313375</v>
      </c>
      <c r="Z6" s="175">
        <v>12315217</v>
      </c>
      <c r="AA6" s="175">
        <v>12734724</v>
      </c>
      <c r="AB6" s="175">
        <v>12774090</v>
      </c>
      <c r="AC6" s="175">
        <v>12457820</v>
      </c>
    </row>
    <row r="7" spans="1:29" ht="12.75" customHeight="1" x14ac:dyDescent="0.25">
      <c r="A7" s="145" t="s">
        <v>45</v>
      </c>
      <c r="B7" s="130" t="s">
        <v>9</v>
      </c>
      <c r="C7" s="175">
        <v>583766</v>
      </c>
      <c r="D7" s="175">
        <v>775831</v>
      </c>
      <c r="E7" s="175">
        <v>1026611</v>
      </c>
      <c r="F7" s="175">
        <v>1332982</v>
      </c>
      <c r="G7" s="175">
        <v>1865779</v>
      </c>
      <c r="H7" s="175">
        <v>2589780</v>
      </c>
      <c r="I7" s="175">
        <v>3497779</v>
      </c>
      <c r="J7" s="175">
        <v>4195000</v>
      </c>
      <c r="K7" s="175">
        <v>5346000</v>
      </c>
      <c r="L7" s="175">
        <v>6911038</v>
      </c>
      <c r="M7" s="175">
        <v>8727000</v>
      </c>
      <c r="N7" s="175">
        <v>10649000</v>
      </c>
      <c r="O7" s="175">
        <v>11872000</v>
      </c>
      <c r="P7" s="175">
        <v>13291000</v>
      </c>
      <c r="Q7" s="175">
        <v>15020000</v>
      </c>
      <c r="R7" s="175">
        <v>17016600</v>
      </c>
      <c r="S7" s="175">
        <v>18749100</v>
      </c>
      <c r="T7" s="175">
        <v>20277400</v>
      </c>
      <c r="U7" s="175">
        <v>22092500</v>
      </c>
      <c r="V7" s="175">
        <v>23811900</v>
      </c>
      <c r="W7" s="175">
        <v>25825400</v>
      </c>
      <c r="X7" s="175">
        <v>26840000</v>
      </c>
      <c r="Y7" s="175">
        <v>27720000</v>
      </c>
      <c r="Z7" s="175">
        <v>28360000</v>
      </c>
      <c r="AA7" s="175">
        <v>28789000</v>
      </c>
      <c r="AB7" s="175">
        <v>29765000</v>
      </c>
      <c r="AC7" s="175">
        <v>30450000</v>
      </c>
    </row>
    <row r="8" spans="1:29" s="28" customFormat="1" ht="12.75" customHeight="1" x14ac:dyDescent="0.25">
      <c r="A8" s="145" t="s">
        <v>58</v>
      </c>
      <c r="B8" s="56" t="s">
        <v>91</v>
      </c>
      <c r="C8" s="205">
        <v>125047</v>
      </c>
      <c r="D8" s="205">
        <v>174557</v>
      </c>
      <c r="E8" s="205">
        <v>215061</v>
      </c>
      <c r="F8" s="205">
        <v>257703</v>
      </c>
      <c r="G8" s="205">
        <v>332165</v>
      </c>
      <c r="H8" s="205">
        <v>447167</v>
      </c>
      <c r="I8" s="205">
        <v>662713</v>
      </c>
      <c r="J8" s="205">
        <v>1044379</v>
      </c>
      <c r="K8" s="205">
        <v>1698565</v>
      </c>
      <c r="L8" s="205">
        <v>3057509</v>
      </c>
      <c r="M8" s="205">
        <v>4638519</v>
      </c>
      <c r="N8" s="205">
        <v>5275791</v>
      </c>
      <c r="O8" s="205">
        <v>5736303</v>
      </c>
      <c r="P8" s="205">
        <v>6189000</v>
      </c>
      <c r="Q8" s="205">
        <v>6274763</v>
      </c>
      <c r="R8" s="205">
        <v>6834233</v>
      </c>
      <c r="S8" s="205">
        <v>7436157</v>
      </c>
      <c r="T8" s="205">
        <v>8208884</v>
      </c>
      <c r="U8" s="205">
        <v>8896706</v>
      </c>
      <c r="V8" s="205">
        <v>9322580</v>
      </c>
      <c r="W8" s="205">
        <v>9644157</v>
      </c>
      <c r="X8" s="205">
        <v>10082636</v>
      </c>
      <c r="Y8" s="113">
        <v>10561075</v>
      </c>
      <c r="Z8" s="205">
        <v>11048637</v>
      </c>
      <c r="AA8" s="205">
        <v>11150000</v>
      </c>
      <c r="AB8" s="205">
        <v>11243210</v>
      </c>
      <c r="AC8" s="205">
        <v>11283400</v>
      </c>
    </row>
    <row r="9" spans="1:29" ht="12.75" customHeight="1" x14ac:dyDescent="0.25">
      <c r="A9" s="145" t="s">
        <v>42</v>
      </c>
      <c r="B9" s="130" t="s">
        <v>17</v>
      </c>
      <c r="C9" s="175">
        <v>272609</v>
      </c>
      <c r="D9" s="175">
        <v>532251</v>
      </c>
      <c r="E9" s="175">
        <v>971890</v>
      </c>
      <c r="F9" s="175">
        <v>1774378</v>
      </c>
      <c r="G9" s="175">
        <v>2490500</v>
      </c>
      <c r="H9" s="175">
        <v>3725000</v>
      </c>
      <c r="I9" s="175">
        <v>5512000</v>
      </c>
      <c r="J9" s="175">
        <v>8276000</v>
      </c>
      <c r="K9" s="175">
        <v>13913000</v>
      </c>
      <c r="L9" s="175">
        <v>23446000</v>
      </c>
      <c r="M9" s="175">
        <v>48202000</v>
      </c>
      <c r="N9" s="175">
        <v>56126000</v>
      </c>
      <c r="O9" s="175">
        <v>59128000</v>
      </c>
      <c r="P9" s="175">
        <v>64800000</v>
      </c>
      <c r="Q9" s="175">
        <v>71322000</v>
      </c>
      <c r="R9" s="175">
        <v>79271000</v>
      </c>
      <c r="S9" s="175">
        <v>85652000</v>
      </c>
      <c r="T9" s="175">
        <v>96232925</v>
      </c>
      <c r="U9" s="175">
        <v>105523065</v>
      </c>
      <c r="V9" s="175">
        <v>105000000</v>
      </c>
      <c r="W9" s="175">
        <v>88400000</v>
      </c>
      <c r="X9" s="175">
        <v>90900000</v>
      </c>
      <c r="Y9" s="175">
        <v>92400000</v>
      </c>
      <c r="Z9" s="175">
        <v>100034000</v>
      </c>
      <c r="AA9" s="175">
        <v>99530000</v>
      </c>
      <c r="AB9" s="175">
        <v>96360000</v>
      </c>
      <c r="AC9" s="175">
        <v>94432800</v>
      </c>
    </row>
    <row r="10" spans="1:29" ht="12.75" customHeight="1" x14ac:dyDescent="0.25">
      <c r="A10" s="145" t="s">
        <v>46</v>
      </c>
      <c r="B10" s="130" t="s">
        <v>18</v>
      </c>
      <c r="C10" s="175">
        <v>148220</v>
      </c>
      <c r="D10" s="175">
        <v>175943</v>
      </c>
      <c r="E10" s="175">
        <v>211063</v>
      </c>
      <c r="F10" s="175">
        <v>357589</v>
      </c>
      <c r="G10" s="175">
        <v>503500</v>
      </c>
      <c r="H10" s="175">
        <v>822264</v>
      </c>
      <c r="I10" s="175">
        <v>1316592</v>
      </c>
      <c r="J10" s="175">
        <v>1444016</v>
      </c>
      <c r="K10" s="175">
        <v>1931101</v>
      </c>
      <c r="L10" s="175">
        <v>2628585</v>
      </c>
      <c r="M10" s="175">
        <v>3363552</v>
      </c>
      <c r="N10" s="175">
        <v>3960165</v>
      </c>
      <c r="O10" s="175">
        <v>4477752</v>
      </c>
      <c r="P10" s="175">
        <v>4767100</v>
      </c>
      <c r="Q10" s="175">
        <v>5166912</v>
      </c>
      <c r="R10" s="175">
        <v>5449206</v>
      </c>
      <c r="S10" s="175">
        <v>5828157</v>
      </c>
      <c r="T10" s="175">
        <v>6308000</v>
      </c>
      <c r="U10" s="175">
        <v>6556988</v>
      </c>
      <c r="V10" s="175">
        <v>6833683</v>
      </c>
      <c r="W10" s="175">
        <v>6420790</v>
      </c>
      <c r="X10" s="175">
        <v>7173185</v>
      </c>
      <c r="Y10" s="175">
        <v>7292756</v>
      </c>
      <c r="Z10" s="175">
        <v>7031152</v>
      </c>
      <c r="AA10" s="175">
        <v>7160233</v>
      </c>
      <c r="AB10" s="175">
        <v>7079249</v>
      </c>
      <c r="AC10" s="175">
        <v>6985035</v>
      </c>
    </row>
    <row r="11" spans="1:29" ht="12.75" customHeight="1" x14ac:dyDescent="0.25">
      <c r="A11" s="145" t="s">
        <v>47</v>
      </c>
      <c r="B11" s="130" t="s">
        <v>12</v>
      </c>
      <c r="C11" s="175">
        <v>54700</v>
      </c>
      <c r="D11" s="175">
        <v>108451</v>
      </c>
      <c r="E11" s="175">
        <v>180296</v>
      </c>
      <c r="F11" s="175">
        <v>257261</v>
      </c>
      <c r="G11" s="175">
        <v>411930</v>
      </c>
      <c r="H11" s="175">
        <v>944955</v>
      </c>
      <c r="I11" s="175">
        <v>2997645</v>
      </c>
      <c r="J11" s="175">
        <v>4337696</v>
      </c>
      <c r="K11" s="175">
        <v>6437444</v>
      </c>
      <c r="L11" s="175">
        <v>15003708</v>
      </c>
      <c r="M11" s="175">
        <v>24265059</v>
      </c>
      <c r="N11" s="175">
        <v>29655729</v>
      </c>
      <c r="O11" s="175">
        <v>33530997</v>
      </c>
      <c r="P11" s="175">
        <v>37219839</v>
      </c>
      <c r="Q11" s="175">
        <v>38622582</v>
      </c>
      <c r="R11" s="175">
        <v>42694115</v>
      </c>
      <c r="S11" s="175">
        <v>45695061</v>
      </c>
      <c r="T11" s="175">
        <v>48422470</v>
      </c>
      <c r="U11" s="175">
        <v>49623339</v>
      </c>
      <c r="V11" s="175">
        <v>51052693</v>
      </c>
      <c r="W11" s="175">
        <v>51389417</v>
      </c>
      <c r="X11" s="175">
        <v>52590507</v>
      </c>
      <c r="Y11" s="175">
        <v>50665099</v>
      </c>
      <c r="Z11" s="175">
        <v>50158689</v>
      </c>
      <c r="AA11" s="175">
        <v>50806251</v>
      </c>
      <c r="AB11" s="175">
        <v>51067770</v>
      </c>
      <c r="AC11" s="175">
        <v>51943202</v>
      </c>
    </row>
    <row r="12" spans="1:29" ht="12.75" customHeight="1" x14ac:dyDescent="0.25">
      <c r="A12" s="145" t="s">
        <v>49</v>
      </c>
      <c r="B12" s="130" t="s">
        <v>23</v>
      </c>
      <c r="C12" s="175">
        <v>257872</v>
      </c>
      <c r="D12" s="175">
        <v>319137</v>
      </c>
      <c r="E12" s="175">
        <v>386021</v>
      </c>
      <c r="F12" s="175">
        <v>489174</v>
      </c>
      <c r="G12" s="175">
        <v>675565</v>
      </c>
      <c r="H12" s="175">
        <v>1039126</v>
      </c>
      <c r="I12" s="175">
        <v>1502003</v>
      </c>
      <c r="J12" s="175">
        <v>2162574</v>
      </c>
      <c r="K12" s="175">
        <v>2845985</v>
      </c>
      <c r="L12" s="175">
        <v>3273433</v>
      </c>
      <c r="M12" s="175">
        <v>3728625</v>
      </c>
      <c r="N12" s="175">
        <v>4175587</v>
      </c>
      <c r="O12" s="175">
        <v>4516772</v>
      </c>
      <c r="P12" s="175">
        <v>4747126</v>
      </c>
      <c r="Q12" s="175">
        <v>4988000</v>
      </c>
      <c r="R12" s="175">
        <v>5270000</v>
      </c>
      <c r="S12" s="175">
        <v>5670000</v>
      </c>
      <c r="T12" s="175">
        <v>6080000</v>
      </c>
      <c r="U12" s="175">
        <v>6830000</v>
      </c>
      <c r="V12" s="175">
        <v>7700000</v>
      </c>
      <c r="W12" s="175">
        <v>8390000</v>
      </c>
      <c r="X12" s="175">
        <v>8940000</v>
      </c>
      <c r="Y12" s="175">
        <v>9320000</v>
      </c>
      <c r="Z12" s="175">
        <v>7411200</v>
      </c>
      <c r="AA12" s="175">
        <v>7602600</v>
      </c>
      <c r="AB12" s="175">
        <v>7396200</v>
      </c>
      <c r="AC12" s="175">
        <v>7366100</v>
      </c>
    </row>
    <row r="13" spans="1:29" ht="12.75" customHeight="1" x14ac:dyDescent="0.25">
      <c r="A13" s="145" t="s">
        <v>50</v>
      </c>
      <c r="B13" s="130" t="s">
        <v>10</v>
      </c>
      <c r="C13" s="175">
        <v>283200</v>
      </c>
      <c r="D13" s="175">
        <v>375000</v>
      </c>
      <c r="E13" s="175">
        <v>436700</v>
      </c>
      <c r="F13" s="175">
        <v>572000</v>
      </c>
      <c r="G13" s="175">
        <v>883000</v>
      </c>
      <c r="H13" s="175">
        <v>1302496</v>
      </c>
      <c r="I13" s="175">
        <v>2462700</v>
      </c>
      <c r="J13" s="175">
        <v>5817300</v>
      </c>
      <c r="K13" s="175">
        <v>11210100</v>
      </c>
      <c r="L13" s="175">
        <v>21433500</v>
      </c>
      <c r="M13" s="175">
        <v>29052360</v>
      </c>
      <c r="N13" s="175">
        <v>36997400</v>
      </c>
      <c r="O13" s="175">
        <v>38585300</v>
      </c>
      <c r="P13" s="175">
        <v>41702000</v>
      </c>
      <c r="Q13" s="175">
        <v>44544000</v>
      </c>
      <c r="R13" s="175">
        <v>48088000</v>
      </c>
      <c r="S13" s="175">
        <v>51662000</v>
      </c>
      <c r="T13" s="175">
        <v>55358100</v>
      </c>
      <c r="U13" s="175">
        <v>57972000</v>
      </c>
      <c r="V13" s="175">
        <v>57918000</v>
      </c>
      <c r="W13" s="175">
        <v>57785000</v>
      </c>
      <c r="X13" s="175">
        <v>59816000</v>
      </c>
      <c r="Y13" s="175">
        <v>62260000</v>
      </c>
      <c r="Z13" s="175">
        <v>63324000</v>
      </c>
      <c r="AA13" s="175">
        <v>65425000</v>
      </c>
      <c r="AB13" s="175">
        <v>66681000</v>
      </c>
      <c r="AC13" s="175">
        <v>67571000</v>
      </c>
    </row>
    <row r="14" spans="1:29" s="28" customFormat="1" ht="12.75" customHeight="1" x14ac:dyDescent="0.25">
      <c r="A14" s="145" t="s">
        <v>56</v>
      </c>
      <c r="B14" s="141" t="s">
        <v>16</v>
      </c>
      <c r="C14" s="175">
        <v>1114000</v>
      </c>
      <c r="D14" s="175">
        <v>1260000</v>
      </c>
      <c r="E14" s="175">
        <v>1507000</v>
      </c>
      <c r="F14" s="175">
        <v>2268000</v>
      </c>
      <c r="G14" s="175">
        <v>3940000</v>
      </c>
      <c r="H14" s="175">
        <v>5735785</v>
      </c>
      <c r="I14" s="175">
        <v>7248355</v>
      </c>
      <c r="J14" s="175">
        <v>8841000</v>
      </c>
      <c r="K14" s="175">
        <v>14878000</v>
      </c>
      <c r="L14" s="175">
        <v>27185000</v>
      </c>
      <c r="M14" s="175">
        <v>43452000</v>
      </c>
      <c r="N14" s="175">
        <v>46283000</v>
      </c>
      <c r="O14" s="175">
        <v>49228000</v>
      </c>
      <c r="P14" s="175">
        <v>54256221</v>
      </c>
      <c r="Q14" s="175">
        <v>59687915</v>
      </c>
      <c r="R14" s="175">
        <v>65471665</v>
      </c>
      <c r="S14" s="175">
        <v>70077926</v>
      </c>
      <c r="T14" s="175">
        <v>73836210</v>
      </c>
      <c r="U14" s="175">
        <v>74940937</v>
      </c>
      <c r="V14" s="175">
        <v>76481053</v>
      </c>
      <c r="W14" s="175">
        <v>76729827</v>
      </c>
      <c r="X14" s="175">
        <v>77162298</v>
      </c>
      <c r="Y14" s="175">
        <v>78329355</v>
      </c>
      <c r="Z14" s="175">
        <v>78673978</v>
      </c>
      <c r="AA14" s="194">
        <v>78460684</v>
      </c>
      <c r="AB14" s="194">
        <v>79250793</v>
      </c>
      <c r="AC14" s="194">
        <v>78529373.6992843</v>
      </c>
    </row>
    <row r="15" spans="1:29" ht="12.75" customHeight="1" x14ac:dyDescent="0.25">
      <c r="A15" s="145" t="s">
        <v>51</v>
      </c>
      <c r="B15" s="130" t="s">
        <v>13</v>
      </c>
      <c r="C15" s="175">
        <v>266000</v>
      </c>
      <c r="D15" s="175">
        <v>568000</v>
      </c>
      <c r="E15" s="175">
        <v>783000</v>
      </c>
      <c r="F15" s="175">
        <v>1207175</v>
      </c>
      <c r="G15" s="175">
        <v>2240000</v>
      </c>
      <c r="H15" s="175">
        <v>3923000</v>
      </c>
      <c r="I15" s="175">
        <v>6422000</v>
      </c>
      <c r="J15" s="175">
        <v>11737904</v>
      </c>
      <c r="K15" s="175">
        <v>20489000</v>
      </c>
      <c r="L15" s="175">
        <v>30296000</v>
      </c>
      <c r="M15" s="175">
        <v>42246000</v>
      </c>
      <c r="N15" s="175">
        <v>51246000</v>
      </c>
      <c r="O15" s="175">
        <v>54200000</v>
      </c>
      <c r="P15" s="175">
        <v>56770000</v>
      </c>
      <c r="Q15" s="175">
        <v>62750000</v>
      </c>
      <c r="R15" s="175">
        <v>71500000</v>
      </c>
      <c r="S15" s="175">
        <v>80418000</v>
      </c>
      <c r="T15" s="175">
        <v>89801000</v>
      </c>
      <c r="U15" s="175">
        <v>90341000</v>
      </c>
      <c r="V15" s="175">
        <v>90032886</v>
      </c>
      <c r="W15" s="175">
        <v>93666088</v>
      </c>
      <c r="X15" s="175">
        <v>96040913</v>
      </c>
      <c r="Y15" s="175">
        <v>97188624</v>
      </c>
      <c r="Z15" s="175">
        <v>96863107</v>
      </c>
      <c r="AA15" s="175">
        <v>89914609</v>
      </c>
      <c r="AB15" s="175">
        <v>87691238</v>
      </c>
      <c r="AC15" s="175">
        <v>85955905</v>
      </c>
    </row>
    <row r="16" spans="1:29" ht="12.75" customHeight="1" x14ac:dyDescent="0.25">
      <c r="A16" s="145" t="s">
        <v>52</v>
      </c>
      <c r="B16" s="130" t="s">
        <v>15</v>
      </c>
      <c r="C16" s="175">
        <v>868078</v>
      </c>
      <c r="D16" s="175">
        <v>1378108</v>
      </c>
      <c r="E16" s="175">
        <v>1712545</v>
      </c>
      <c r="F16" s="175">
        <v>2131367</v>
      </c>
      <c r="G16" s="175">
        <v>4331369</v>
      </c>
      <c r="H16" s="175">
        <v>11712137</v>
      </c>
      <c r="I16" s="175">
        <v>26906511</v>
      </c>
      <c r="J16" s="175">
        <v>38253893</v>
      </c>
      <c r="K16" s="175">
        <v>47307592</v>
      </c>
      <c r="L16" s="175">
        <v>56845594</v>
      </c>
      <c r="M16" s="175">
        <v>66784374</v>
      </c>
      <c r="N16" s="175">
        <v>74819158</v>
      </c>
      <c r="O16" s="175">
        <v>81118324</v>
      </c>
      <c r="P16" s="175">
        <v>86655000</v>
      </c>
      <c r="Q16" s="175">
        <v>91474000</v>
      </c>
      <c r="R16" s="175">
        <v>96484000</v>
      </c>
      <c r="S16" s="175">
        <v>99826000</v>
      </c>
      <c r="T16" s="175">
        <v>107339000</v>
      </c>
      <c r="U16" s="175">
        <v>110394996</v>
      </c>
      <c r="V16" s="175">
        <v>116295378</v>
      </c>
      <c r="W16" s="175">
        <v>123287125</v>
      </c>
      <c r="X16" s="175">
        <v>132761125</v>
      </c>
      <c r="Y16" s="175">
        <v>141129280</v>
      </c>
      <c r="Z16" s="175">
        <v>147887593</v>
      </c>
      <c r="AA16" s="175">
        <v>155140082</v>
      </c>
      <c r="AB16" s="175">
        <v>160478307</v>
      </c>
      <c r="AC16" s="175">
        <v>164265142</v>
      </c>
    </row>
    <row r="17" spans="1:34" ht="12.75" customHeight="1" x14ac:dyDescent="0.25">
      <c r="A17" s="145" t="s">
        <v>54</v>
      </c>
      <c r="B17" s="135" t="s">
        <v>31</v>
      </c>
      <c r="C17" s="175">
        <v>79000</v>
      </c>
      <c r="D17" s="175">
        <v>115000</v>
      </c>
      <c r="E17" s="175">
        <v>166000</v>
      </c>
      <c r="F17" s="175">
        <v>216000</v>
      </c>
      <c r="G17" s="175">
        <v>321000</v>
      </c>
      <c r="H17" s="175">
        <v>539000</v>
      </c>
      <c r="I17" s="175">
        <v>1016000</v>
      </c>
      <c r="J17" s="175">
        <v>1717000</v>
      </c>
      <c r="K17" s="175">
        <v>3351000</v>
      </c>
      <c r="L17" s="175">
        <v>6745460</v>
      </c>
      <c r="M17" s="175">
        <v>10755000</v>
      </c>
      <c r="N17" s="175">
        <v>12200000</v>
      </c>
      <c r="O17" s="175">
        <v>12100000</v>
      </c>
      <c r="P17" s="175">
        <v>13200000</v>
      </c>
      <c r="Q17" s="175">
        <v>14800000</v>
      </c>
      <c r="R17" s="175">
        <v>15834000</v>
      </c>
      <c r="S17" s="175">
        <v>17296000</v>
      </c>
      <c r="T17" s="175">
        <v>19285000</v>
      </c>
      <c r="U17" s="175">
        <v>20627000</v>
      </c>
      <c r="V17" s="175">
        <v>20149000</v>
      </c>
      <c r="W17" s="175">
        <v>19179000</v>
      </c>
      <c r="X17" s="175">
        <v>19829309</v>
      </c>
      <c r="Y17" s="175">
        <v>19717000</v>
      </c>
      <c r="Z17" s="175">
        <v>19467000</v>
      </c>
      <c r="AA17" s="175">
        <v>19562000</v>
      </c>
      <c r="AB17" s="175">
        <v>20809054</v>
      </c>
      <c r="AC17" s="175">
        <v>21941981</v>
      </c>
    </row>
    <row r="18" spans="1:34" ht="12.75" customHeight="1" x14ac:dyDescent="0.25">
      <c r="A18" s="145" t="s">
        <v>53</v>
      </c>
      <c r="B18" s="130" t="s">
        <v>19</v>
      </c>
      <c r="C18" s="175">
        <v>196828</v>
      </c>
      <c r="D18" s="175">
        <v>234423</v>
      </c>
      <c r="E18" s="175">
        <v>282918</v>
      </c>
      <c r="F18" s="175">
        <v>371403</v>
      </c>
      <c r="G18" s="175">
        <v>588478</v>
      </c>
      <c r="H18" s="175">
        <v>981305</v>
      </c>
      <c r="I18" s="175">
        <v>1261445</v>
      </c>
      <c r="J18" s="175">
        <v>1676763</v>
      </c>
      <c r="K18" s="175">
        <v>2072000</v>
      </c>
      <c r="L18" s="175">
        <v>2664000</v>
      </c>
      <c r="M18" s="175">
        <v>3224000</v>
      </c>
      <c r="N18" s="175">
        <v>3593000</v>
      </c>
      <c r="O18" s="175">
        <v>3790000</v>
      </c>
      <c r="P18" s="175">
        <v>4060829</v>
      </c>
      <c r="Q18" s="175">
        <v>4524750</v>
      </c>
      <c r="R18" s="175">
        <v>4754453</v>
      </c>
      <c r="S18" s="175">
        <v>4868916</v>
      </c>
      <c r="T18" s="175">
        <v>5037650</v>
      </c>
      <c r="U18" s="175">
        <v>5211207</v>
      </c>
      <c r="V18" s="175">
        <v>5354554</v>
      </c>
      <c r="W18" s="175">
        <v>5599286</v>
      </c>
      <c r="X18" s="175">
        <v>5725447</v>
      </c>
      <c r="Y18" s="175">
        <v>5797502</v>
      </c>
      <c r="Z18" s="175">
        <v>5863034</v>
      </c>
      <c r="AA18" s="175">
        <v>5737961</v>
      </c>
      <c r="AB18" s="175">
        <v>5714890</v>
      </c>
      <c r="AC18" s="175">
        <v>5718740</v>
      </c>
    </row>
    <row r="19" spans="1:34" ht="12.75" customHeight="1" x14ac:dyDescent="0.25">
      <c r="A19" s="145" t="s">
        <v>55</v>
      </c>
      <c r="B19" s="135" t="s">
        <v>11</v>
      </c>
      <c r="C19" s="175">
        <v>6500</v>
      </c>
      <c r="D19" s="175">
        <v>12600</v>
      </c>
      <c r="E19" s="175">
        <v>37262</v>
      </c>
      <c r="F19" s="175">
        <v>101300</v>
      </c>
      <c r="G19" s="175">
        <v>173508</v>
      </c>
      <c r="H19" s="175">
        <v>340845</v>
      </c>
      <c r="I19" s="175">
        <v>663651</v>
      </c>
      <c r="J19" s="175">
        <v>1506958</v>
      </c>
      <c r="K19" s="175">
        <v>3074633</v>
      </c>
      <c r="L19" s="175">
        <v>4671458</v>
      </c>
      <c r="M19" s="175">
        <v>6664951</v>
      </c>
      <c r="N19" s="175">
        <v>7977537</v>
      </c>
      <c r="O19" s="175">
        <v>8670000</v>
      </c>
      <c r="P19" s="175">
        <v>10002705</v>
      </c>
      <c r="Q19" s="175">
        <v>10571100</v>
      </c>
      <c r="R19" s="175">
        <v>11447313</v>
      </c>
      <c r="S19" s="175">
        <v>12226439</v>
      </c>
      <c r="T19" s="175">
        <v>13477414</v>
      </c>
      <c r="U19" s="175">
        <v>14049187</v>
      </c>
      <c r="V19" s="175">
        <v>11795080</v>
      </c>
      <c r="W19" s="175">
        <v>12210377</v>
      </c>
      <c r="X19" s="175">
        <v>12334595</v>
      </c>
      <c r="Y19" s="175">
        <v>11917565</v>
      </c>
      <c r="Z19" s="175">
        <v>11990993</v>
      </c>
      <c r="AA19" s="175">
        <v>11895627</v>
      </c>
      <c r="AB19" s="175">
        <v>11714693</v>
      </c>
      <c r="AC19" s="175">
        <v>11572085</v>
      </c>
    </row>
    <row r="20" spans="1:34" ht="12.75" customHeight="1" x14ac:dyDescent="0.25">
      <c r="A20" s="145" t="s">
        <v>57</v>
      </c>
      <c r="B20" s="130" t="s">
        <v>21</v>
      </c>
      <c r="C20" s="175">
        <v>461200</v>
      </c>
      <c r="D20" s="175">
        <v>568200</v>
      </c>
      <c r="E20" s="175">
        <v>656000</v>
      </c>
      <c r="F20" s="175">
        <v>774500</v>
      </c>
      <c r="G20" s="175">
        <v>1381000</v>
      </c>
      <c r="H20" s="175">
        <v>2008000</v>
      </c>
      <c r="I20" s="175">
        <v>2492000</v>
      </c>
      <c r="J20" s="175">
        <v>3169000</v>
      </c>
      <c r="K20" s="175">
        <v>4109000</v>
      </c>
      <c r="L20" s="175">
        <v>5126000</v>
      </c>
      <c r="M20" s="175">
        <v>6372300</v>
      </c>
      <c r="N20" s="175">
        <v>7178000</v>
      </c>
      <c r="O20" s="175">
        <v>7949000</v>
      </c>
      <c r="P20" s="175">
        <v>8801000</v>
      </c>
      <c r="Q20" s="175">
        <v>8785000</v>
      </c>
      <c r="R20" s="175">
        <v>9104000</v>
      </c>
      <c r="S20" s="175">
        <v>9607000</v>
      </c>
      <c r="T20" s="175">
        <v>10116852</v>
      </c>
      <c r="U20" s="175">
        <v>10014000</v>
      </c>
      <c r="V20" s="175">
        <v>10440000</v>
      </c>
      <c r="W20" s="175">
        <v>10992407</v>
      </c>
      <c r="X20" s="175">
        <v>11454252</v>
      </c>
      <c r="Y20" s="175">
        <v>11848449</v>
      </c>
      <c r="Z20" s="175">
        <v>12014368</v>
      </c>
      <c r="AA20" s="175">
        <v>12312533</v>
      </c>
      <c r="AB20" s="175">
        <v>12638827</v>
      </c>
      <c r="AC20" s="175">
        <v>12362191</v>
      </c>
    </row>
    <row r="21" spans="1:34" ht="12.75" customHeight="1" thickBot="1" x14ac:dyDescent="0.3">
      <c r="A21" s="145" t="s">
        <v>48</v>
      </c>
      <c r="B21" s="144" t="s">
        <v>20</v>
      </c>
      <c r="C21" s="176">
        <v>5283055</v>
      </c>
      <c r="D21" s="176">
        <v>7557148</v>
      </c>
      <c r="E21" s="176">
        <v>11032753</v>
      </c>
      <c r="F21" s="176">
        <v>16009461</v>
      </c>
      <c r="G21" s="176">
        <v>24134421</v>
      </c>
      <c r="H21" s="176">
        <v>33785661</v>
      </c>
      <c r="I21" s="176">
        <v>44042992</v>
      </c>
      <c r="J21" s="176">
        <v>55312293</v>
      </c>
      <c r="K21" s="176">
        <v>69209321</v>
      </c>
      <c r="L21" s="176">
        <v>86047003</v>
      </c>
      <c r="M21" s="176">
        <v>109478031</v>
      </c>
      <c r="N21" s="176">
        <v>128500000</v>
      </c>
      <c r="O21" s="176">
        <v>141800000</v>
      </c>
      <c r="P21" s="176">
        <v>160637000</v>
      </c>
      <c r="Q21" s="176">
        <v>184819000</v>
      </c>
      <c r="R21" s="176">
        <v>203700000</v>
      </c>
      <c r="S21" s="176">
        <v>229600000</v>
      </c>
      <c r="T21" s="176">
        <v>249300000</v>
      </c>
      <c r="U21" s="176">
        <v>261300000</v>
      </c>
      <c r="V21" s="176">
        <v>274283000</v>
      </c>
      <c r="W21" s="176">
        <v>285118000</v>
      </c>
      <c r="X21" s="176">
        <v>297404000</v>
      </c>
      <c r="Y21" s="176">
        <v>304838000</v>
      </c>
      <c r="Z21" s="176">
        <v>310698000</v>
      </c>
      <c r="AA21" s="176">
        <v>355500000</v>
      </c>
      <c r="AB21" s="176">
        <v>382307000</v>
      </c>
      <c r="AC21" s="176">
        <v>416684000</v>
      </c>
    </row>
    <row r="22" spans="1:34" ht="12.75" customHeight="1" thickTop="1" x14ac:dyDescent="0.2">
      <c r="B22" s="206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Q22" s="157"/>
      <c r="R22" s="157"/>
      <c r="S22" s="157"/>
      <c r="AA22" s="157"/>
    </row>
    <row r="23" spans="1:34" ht="12.75" customHeight="1" x14ac:dyDescent="0.2">
      <c r="B23" s="177" t="s">
        <v>76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Q23" s="157"/>
      <c r="R23" s="157"/>
      <c r="S23" s="157"/>
      <c r="AC23" s="157" t="s">
        <v>92</v>
      </c>
    </row>
    <row r="24" spans="1:34" ht="14.25" customHeight="1" x14ac:dyDescent="0.2">
      <c r="C24" s="177"/>
      <c r="D24" s="177"/>
      <c r="E24" s="177"/>
      <c r="F24" s="177"/>
      <c r="G24" s="177"/>
      <c r="H24" s="177"/>
      <c r="I24" s="177"/>
      <c r="J24" s="177"/>
      <c r="K24" s="177"/>
      <c r="L24" s="177"/>
    </row>
    <row r="25" spans="1:34" ht="14.25" customHeight="1" x14ac:dyDescent="0.25">
      <c r="L25" s="145"/>
      <c r="M25" s="178"/>
      <c r="N25" s="178"/>
      <c r="O25" s="178"/>
      <c r="P25" s="178"/>
      <c r="Q25" s="178"/>
      <c r="R25" s="178"/>
      <c r="S25" s="178"/>
      <c r="T25" s="178"/>
    </row>
    <row r="26" spans="1:34" s="28" customFormat="1" ht="12.75" customHeight="1" x14ac:dyDescent="0.2">
      <c r="A26" s="179" t="s">
        <v>58</v>
      </c>
      <c r="B26" s="180" t="s">
        <v>22</v>
      </c>
      <c r="C26" s="203">
        <v>125047</v>
      </c>
      <c r="D26" s="203">
        <v>174557</v>
      </c>
      <c r="E26" s="203">
        <v>215061</v>
      </c>
      <c r="F26" s="203">
        <v>257703</v>
      </c>
      <c r="G26" s="203">
        <v>332165</v>
      </c>
      <c r="H26" s="203">
        <v>447167</v>
      </c>
      <c r="I26" s="203">
        <v>662713</v>
      </c>
      <c r="J26" s="203">
        <v>1044379</v>
      </c>
      <c r="K26" s="203">
        <v>1698565</v>
      </c>
      <c r="L26" s="203">
        <v>3057509</v>
      </c>
      <c r="M26" s="203">
        <v>4638519</v>
      </c>
      <c r="N26" s="203">
        <v>5275791</v>
      </c>
      <c r="O26" s="203">
        <v>5736303</v>
      </c>
      <c r="P26" s="203">
        <v>6189000</v>
      </c>
      <c r="Q26" s="203">
        <v>6274763</v>
      </c>
      <c r="R26" s="203">
        <v>6834233</v>
      </c>
      <c r="S26" s="203">
        <v>7436157</v>
      </c>
      <c r="T26" s="203">
        <v>8208884</v>
      </c>
      <c r="U26" s="203">
        <v>8896706</v>
      </c>
      <c r="V26" s="203">
        <v>9322580</v>
      </c>
      <c r="W26" s="203">
        <v>9644157</v>
      </c>
      <c r="X26" s="203">
        <v>10082636</v>
      </c>
      <c r="Y26" s="203">
        <v>10561075</v>
      </c>
      <c r="Z26" s="203">
        <v>11048637</v>
      </c>
      <c r="AA26" s="203">
        <v>11150000</v>
      </c>
      <c r="AB26" s="203">
        <v>11243210</v>
      </c>
      <c r="AC26" s="203">
        <v>11283400</v>
      </c>
      <c r="AD26" s="205"/>
    </row>
    <row r="27" spans="1:34" ht="14.25" customHeight="1" x14ac:dyDescent="0.2">
      <c r="B27" s="100" t="s">
        <v>68</v>
      </c>
      <c r="C27" s="204"/>
      <c r="D27" s="204">
        <f t="shared" ref="D27:X27" si="0">(D26-C26)/C26*100</f>
        <v>39.593112989515944</v>
      </c>
      <c r="E27" s="204">
        <f t="shared" si="0"/>
        <v>23.203881826566679</v>
      </c>
      <c r="F27" s="204">
        <f t="shared" si="0"/>
        <v>19.827862792417037</v>
      </c>
      <c r="G27" s="204">
        <f t="shared" si="0"/>
        <v>28.894502586310601</v>
      </c>
      <c r="H27" s="204">
        <f t="shared" si="0"/>
        <v>34.621949934520494</v>
      </c>
      <c r="I27" s="204">
        <f t="shared" si="0"/>
        <v>48.20257308790675</v>
      </c>
      <c r="J27" s="204">
        <f t="shared" si="0"/>
        <v>57.59144607092361</v>
      </c>
      <c r="K27" s="204">
        <f>(K26-J26)/J26*100</f>
        <v>62.638754704949065</v>
      </c>
      <c r="L27" s="204">
        <f t="shared" si="0"/>
        <v>80.005416336731301</v>
      </c>
      <c r="M27" s="204">
        <f t="shared" si="0"/>
        <v>51.709087364910452</v>
      </c>
      <c r="N27" s="204">
        <f t="shared" si="0"/>
        <v>13.738695475862015</v>
      </c>
      <c r="O27" s="204">
        <f t="shared" si="0"/>
        <v>8.728776405282165</v>
      </c>
      <c r="P27" s="204">
        <f t="shared" si="0"/>
        <v>7.8917902349300588</v>
      </c>
      <c r="Q27" s="204">
        <f t="shared" si="0"/>
        <v>1.3857327516561642</v>
      </c>
      <c r="R27" s="204">
        <f t="shared" si="0"/>
        <v>8.9161933287360817</v>
      </c>
      <c r="S27" s="204">
        <f t="shared" si="0"/>
        <v>8.8074843219421997</v>
      </c>
      <c r="T27" s="204">
        <f t="shared" si="0"/>
        <v>10.391483127642411</v>
      </c>
      <c r="U27" s="204">
        <f t="shared" si="0"/>
        <v>8.3789952446641962</v>
      </c>
      <c r="V27" s="204">
        <f t="shared" si="0"/>
        <v>4.7868728043840045</v>
      </c>
      <c r="W27" s="204">
        <f t="shared" si="0"/>
        <v>3.4494421072278278</v>
      </c>
      <c r="X27" s="204">
        <f t="shared" si="0"/>
        <v>4.5465767510835837</v>
      </c>
      <c r="Y27" s="204">
        <f>(Y26-X26)/X26*100</f>
        <v>4.7451777491521065</v>
      </c>
      <c r="Z27" s="204">
        <f>(Z26-Y26)/Y26*100</f>
        <v>4.6165944281240305</v>
      </c>
      <c r="AA27" s="204">
        <f>(AA26-Z26)/Z26*100</f>
        <v>0.91742538016227704</v>
      </c>
      <c r="AB27" s="204">
        <f>(AB26-AA26)/AA26*100</f>
        <v>0.83596412556053812</v>
      </c>
      <c r="AC27" s="204">
        <f>(AC26-AB26)/AB26*100</f>
        <v>0.35746019152893166</v>
      </c>
    </row>
    <row r="28" spans="1:34" ht="14.25" customHeight="1" x14ac:dyDescent="0.25">
      <c r="L28" s="145"/>
      <c r="M28" s="178"/>
      <c r="N28" s="178"/>
      <c r="O28" s="178"/>
      <c r="P28" s="178"/>
      <c r="Q28" s="178"/>
      <c r="R28" s="178"/>
      <c r="S28" s="178"/>
      <c r="T28" s="178"/>
    </row>
    <row r="29" spans="1:34" ht="14.25" customHeight="1" x14ac:dyDescent="0.2">
      <c r="B29" s="74" t="s">
        <v>72</v>
      </c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</row>
    <row r="30" spans="1:34" ht="14.25" customHeight="1" x14ac:dyDescent="0.2">
      <c r="C30" s="191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</row>
    <row r="31" spans="1:34" ht="14.25" customHeight="1" x14ac:dyDescent="0.2">
      <c r="C31" s="19"/>
      <c r="D31" s="19"/>
      <c r="E31" s="19"/>
      <c r="F31" s="19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D31" s="178"/>
      <c r="AE31" s="178"/>
      <c r="AF31" s="178"/>
      <c r="AG31" s="178"/>
      <c r="AH31" s="178"/>
    </row>
    <row r="32" spans="1:34" ht="14.25" customHeight="1" x14ac:dyDescent="0.2"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78"/>
      <c r="AD32" s="178"/>
      <c r="AE32" s="178"/>
      <c r="AF32" s="178"/>
      <c r="AG32" s="178"/>
      <c r="AH32" s="178"/>
    </row>
    <row r="33" spans="7:34" ht="14.25" customHeight="1" x14ac:dyDescent="0.2"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78"/>
      <c r="AD33" s="178"/>
      <c r="AE33" s="178"/>
      <c r="AF33" s="178"/>
      <c r="AG33" s="178"/>
      <c r="AH33" s="178"/>
    </row>
    <row r="34" spans="7:34" ht="14.25" customHeight="1" x14ac:dyDescent="0.2"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78"/>
      <c r="AD34" s="178"/>
      <c r="AE34" s="178"/>
      <c r="AF34" s="178"/>
      <c r="AG34" s="178"/>
      <c r="AH34" s="178"/>
    </row>
    <row r="35" spans="7:34" ht="14.25" customHeight="1" x14ac:dyDescent="0.25">
      <c r="L35" s="145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</row>
    <row r="36" spans="7:34" ht="14.25" customHeight="1" x14ac:dyDescent="0.25">
      <c r="L36" s="145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</row>
    <row r="37" spans="7:34" ht="14.25" customHeight="1" x14ac:dyDescent="0.25">
      <c r="L37" s="145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</row>
    <row r="38" spans="7:34" ht="14.25" customHeight="1" x14ac:dyDescent="0.25">
      <c r="L38" s="145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</row>
    <row r="39" spans="7:34" ht="14.25" customHeight="1" x14ac:dyDescent="0.25">
      <c r="L39" s="145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</row>
    <row r="40" spans="7:34" ht="14.25" customHeight="1" x14ac:dyDescent="0.25">
      <c r="L40" s="145"/>
      <c r="M40" s="178"/>
      <c r="N40" s="178"/>
      <c r="O40" s="178"/>
      <c r="P40" s="178"/>
      <c r="Q40" s="178"/>
      <c r="R40" s="178"/>
      <c r="S40" s="178"/>
      <c r="T40" s="178"/>
    </row>
    <row r="41" spans="7:34" ht="14.25" customHeight="1" x14ac:dyDescent="0.25">
      <c r="L41" s="145"/>
      <c r="M41" s="178"/>
      <c r="N41" s="178"/>
      <c r="O41" s="178"/>
      <c r="P41" s="178"/>
      <c r="Q41" s="178"/>
      <c r="R41" s="178"/>
      <c r="S41" s="178"/>
      <c r="T41" s="178"/>
    </row>
    <row r="43" spans="7:34" ht="14.25" customHeight="1" x14ac:dyDescent="0.25">
      <c r="L43" s="145"/>
      <c r="M43" s="178"/>
      <c r="N43" s="178"/>
      <c r="O43" s="178"/>
      <c r="P43" s="178"/>
      <c r="Q43" s="178"/>
      <c r="R43" s="178"/>
      <c r="S43" s="178"/>
      <c r="T43" s="178"/>
    </row>
    <row r="44" spans="7:34" ht="14.25" customHeight="1" x14ac:dyDescent="0.25">
      <c r="L44" s="145"/>
      <c r="M44" s="178"/>
      <c r="N44" s="178"/>
      <c r="O44" s="178"/>
      <c r="P44" s="178"/>
      <c r="Q44" s="178"/>
      <c r="R44" s="178"/>
      <c r="S44" s="178"/>
      <c r="T44" s="178"/>
    </row>
    <row r="45" spans="7:34" ht="14.25" customHeight="1" x14ac:dyDescent="0.25">
      <c r="L45" s="145"/>
      <c r="M45" s="178"/>
      <c r="N45" s="178"/>
      <c r="O45" s="178"/>
      <c r="P45" s="178"/>
      <c r="Q45" s="178"/>
      <c r="R45" s="178"/>
      <c r="S45" s="178"/>
      <c r="T45" s="178"/>
    </row>
    <row r="46" spans="7:34" ht="14.25" customHeight="1" x14ac:dyDescent="0.25">
      <c r="L46" s="145"/>
      <c r="M46" s="178"/>
      <c r="N46" s="178"/>
      <c r="O46" s="178"/>
      <c r="P46" s="178"/>
      <c r="Q46" s="178"/>
      <c r="R46" s="178"/>
      <c r="S46" s="178"/>
      <c r="T46" s="178"/>
    </row>
    <row r="47" spans="7:34" ht="14.25" customHeight="1" x14ac:dyDescent="0.25">
      <c r="L47" s="145"/>
      <c r="M47" s="178"/>
      <c r="N47" s="178"/>
      <c r="O47" s="178"/>
      <c r="P47" s="178"/>
      <c r="Q47" s="178"/>
      <c r="R47" s="178"/>
      <c r="S47" s="178"/>
      <c r="T47" s="178"/>
    </row>
    <row r="48" spans="7:34" ht="14.25" customHeight="1" x14ac:dyDescent="0.25">
      <c r="L48" s="145"/>
      <c r="M48" s="178"/>
      <c r="N48" s="178"/>
      <c r="O48" s="178"/>
      <c r="P48" s="178"/>
      <c r="Q48" s="178"/>
      <c r="R48" s="178"/>
      <c r="S48" s="178"/>
      <c r="T48" s="178"/>
    </row>
    <row r="49" spans="12:20" ht="14.25" customHeight="1" x14ac:dyDescent="0.25">
      <c r="L49" s="145"/>
      <c r="M49" s="178"/>
      <c r="N49" s="178"/>
      <c r="O49" s="178"/>
      <c r="P49" s="178"/>
      <c r="Q49" s="178"/>
      <c r="R49" s="178"/>
      <c r="S49" s="178"/>
      <c r="T49" s="178"/>
    </row>
    <row r="50" spans="12:20" ht="14.25" customHeight="1" x14ac:dyDescent="0.25">
      <c r="L50" s="145"/>
      <c r="M50" s="178"/>
      <c r="N50" s="178"/>
      <c r="O50" s="178"/>
      <c r="P50" s="178"/>
      <c r="Q50" s="178"/>
      <c r="R50" s="178"/>
      <c r="S50" s="178"/>
      <c r="T50" s="178"/>
    </row>
    <row r="51" spans="12:20" ht="14.25" customHeight="1" x14ac:dyDescent="0.25">
      <c r="L51" s="145"/>
      <c r="M51" s="178"/>
      <c r="N51" s="178"/>
      <c r="O51" s="178"/>
      <c r="P51" s="178"/>
      <c r="Q51" s="178"/>
      <c r="R51" s="178"/>
      <c r="S51" s="178"/>
      <c r="T51" s="178"/>
    </row>
    <row r="52" spans="12:20" ht="14.25" customHeight="1" x14ac:dyDescent="0.25">
      <c r="L52" s="145"/>
      <c r="M52" s="178"/>
      <c r="N52" s="178"/>
      <c r="O52" s="178"/>
      <c r="P52" s="178"/>
      <c r="Q52" s="178"/>
      <c r="R52" s="178"/>
      <c r="S52" s="178"/>
      <c r="T52" s="178"/>
    </row>
    <row r="53" spans="12:20" ht="14.25" customHeight="1" x14ac:dyDescent="0.25">
      <c r="L53" s="145"/>
      <c r="M53" s="178"/>
      <c r="N53" s="178"/>
      <c r="O53" s="178"/>
      <c r="P53" s="178"/>
      <c r="Q53" s="178"/>
      <c r="R53" s="178"/>
      <c r="S53" s="178"/>
      <c r="T53" s="178"/>
    </row>
    <row r="54" spans="12:20" ht="14.25" customHeight="1" x14ac:dyDescent="0.25">
      <c r="L54" s="145"/>
      <c r="M54" s="178"/>
      <c r="N54" s="178"/>
      <c r="O54" s="178"/>
      <c r="P54" s="178"/>
      <c r="Q54" s="178"/>
      <c r="R54" s="178"/>
      <c r="S54" s="178"/>
      <c r="T54" s="178"/>
    </row>
    <row r="55" spans="12:20" ht="14.25" customHeight="1" x14ac:dyDescent="0.25">
      <c r="L55" s="145"/>
      <c r="M55" s="178"/>
      <c r="N55" s="178"/>
      <c r="O55" s="178"/>
      <c r="P55" s="178"/>
      <c r="Q55" s="178"/>
      <c r="R55" s="178"/>
      <c r="S55" s="178"/>
      <c r="T55" s="178"/>
    </row>
    <row r="56" spans="12:20" ht="14.25" customHeight="1" x14ac:dyDescent="0.25">
      <c r="L56" s="145"/>
      <c r="M56" s="178"/>
      <c r="N56" s="178"/>
      <c r="O56" s="178"/>
      <c r="P56" s="178"/>
      <c r="Q56" s="178"/>
      <c r="R56" s="178"/>
      <c r="S56" s="178"/>
      <c r="T56" s="178"/>
    </row>
    <row r="57" spans="12:20" ht="14.25" customHeight="1" x14ac:dyDescent="0.25">
      <c r="L57" s="145"/>
      <c r="M57" s="178"/>
      <c r="N57" s="178"/>
      <c r="O57" s="178"/>
      <c r="P57" s="178"/>
      <c r="Q57" s="178"/>
      <c r="R57" s="178"/>
      <c r="S57" s="178"/>
      <c r="T57" s="178"/>
    </row>
    <row r="58" spans="12:20" ht="14.25" customHeight="1" x14ac:dyDescent="0.25">
      <c r="L58" s="145"/>
      <c r="M58" s="178"/>
      <c r="N58" s="178"/>
      <c r="O58" s="178"/>
      <c r="P58" s="178"/>
      <c r="Q58" s="178"/>
      <c r="R58" s="178"/>
      <c r="S58" s="178"/>
      <c r="T58" s="178"/>
    </row>
    <row r="59" spans="12:20" ht="14.25" customHeight="1" x14ac:dyDescent="0.25">
      <c r="L59" s="145"/>
      <c r="M59" s="178"/>
      <c r="N59" s="178"/>
      <c r="O59" s="178"/>
      <c r="P59" s="178"/>
      <c r="Q59" s="178"/>
      <c r="R59" s="178"/>
      <c r="S59" s="178"/>
      <c r="T59" s="178"/>
    </row>
  </sheetData>
  <hyperlinks>
    <hyperlink ref="B1" location="Titres!A1" display="Titres"/>
  </hyperlinks>
  <pageMargins left="0" right="0" top="0.39370078740157483" bottom="0.39370078740157483" header="0.51181102362204722" footer="0.51181102362204722"/>
  <pageSetup paperSize="9" orientation="landscape" r:id="rId1"/>
  <headerFooter alignWithMargins="0"/>
  <ignoredErrors>
    <ignoredError sqref="C4:L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E44"/>
  <sheetViews>
    <sheetView zoomScaleNormal="100" workbookViewId="0">
      <pane xSplit="2" topLeftCell="C1" activePane="topRight" state="frozenSplit"/>
      <selection activeCell="B1" sqref="B1"/>
      <selection pane="topRight" activeCell="B2" sqref="B2"/>
    </sheetView>
  </sheetViews>
  <sheetFormatPr baseColWidth="10" defaultColWidth="21.33203125" defaultRowHeight="12.75" customHeight="1" x14ac:dyDescent="0.2"/>
  <cols>
    <col min="1" max="1" width="7" style="74" hidden="1" customWidth="1"/>
    <col min="2" max="2" width="17.33203125" style="74" customWidth="1"/>
    <col min="3" max="29" width="6.6640625" style="74" customWidth="1"/>
    <col min="30" max="31" width="9.33203125" style="74" customWidth="1"/>
    <col min="32" max="16384" width="21.33203125" style="74"/>
  </cols>
  <sheetData>
    <row r="1" spans="1:29" ht="12.75" customHeight="1" x14ac:dyDescent="0.2">
      <c r="B1" s="41" t="s">
        <v>29</v>
      </c>
    </row>
    <row r="2" spans="1:29" s="27" customFormat="1" ht="12.75" customHeight="1" x14ac:dyDescent="0.25">
      <c r="B2" s="34" t="s">
        <v>97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29" s="27" customFormat="1" ht="12.75" customHeight="1" x14ac:dyDescent="0.25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24"/>
      <c r="N3" s="24"/>
      <c r="O3" s="24"/>
    </row>
    <row r="4" spans="1:29" s="28" customFormat="1" ht="12.75" customHeight="1" x14ac:dyDescent="0.2">
      <c r="B4" s="89"/>
      <c r="C4" s="47" t="s">
        <v>1</v>
      </c>
      <c r="D4" s="47" t="s">
        <v>3</v>
      </c>
      <c r="E4" s="47" t="s">
        <v>4</v>
      </c>
      <c r="F4" s="47" t="s">
        <v>5</v>
      </c>
      <c r="G4" s="47" t="s">
        <v>6</v>
      </c>
      <c r="H4" s="47" t="s">
        <v>2</v>
      </c>
      <c r="I4" s="47" t="s">
        <v>7</v>
      </c>
      <c r="J4" s="47" t="s">
        <v>8</v>
      </c>
      <c r="K4" s="47" t="s">
        <v>0</v>
      </c>
      <c r="L4" s="47" t="s">
        <v>24</v>
      </c>
      <c r="M4" s="48">
        <v>2000</v>
      </c>
      <c r="N4" s="48">
        <v>2001</v>
      </c>
      <c r="O4" s="48">
        <v>2002</v>
      </c>
      <c r="P4" s="48">
        <v>2003</v>
      </c>
      <c r="Q4" s="55">
        <v>2004</v>
      </c>
      <c r="R4" s="55">
        <v>2005</v>
      </c>
      <c r="S4" s="55">
        <v>2006</v>
      </c>
      <c r="T4" s="55">
        <v>2007</v>
      </c>
      <c r="U4" s="55">
        <v>2008</v>
      </c>
      <c r="V4" s="55">
        <v>2009</v>
      </c>
      <c r="W4" s="55">
        <v>2010</v>
      </c>
      <c r="X4" s="55">
        <v>2011</v>
      </c>
      <c r="Y4" s="55">
        <v>2012</v>
      </c>
      <c r="Z4" s="55">
        <v>2013</v>
      </c>
      <c r="AA4" s="55">
        <v>2014</v>
      </c>
      <c r="AB4" s="55">
        <v>2015</v>
      </c>
      <c r="AC4" s="55">
        <v>2016</v>
      </c>
    </row>
    <row r="5" spans="1:29" ht="12.75" customHeight="1" x14ac:dyDescent="0.25">
      <c r="A5" s="145" t="s">
        <v>43</v>
      </c>
      <c r="B5" s="130" t="s">
        <v>14</v>
      </c>
      <c r="C5" s="160">
        <v>0.96086037016162096</v>
      </c>
      <c r="D5" s="160">
        <v>1.4935991842035301</v>
      </c>
      <c r="E5" s="160">
        <v>2.2117307027127802</v>
      </c>
      <c r="F5" s="160">
        <v>2.8054988840069699</v>
      </c>
      <c r="G5" s="160">
        <v>3.5045491907825701</v>
      </c>
      <c r="H5" s="160">
        <v>4.8029697301515801</v>
      </c>
      <c r="I5" s="160">
        <v>7.4751181276371499</v>
      </c>
      <c r="J5" s="160">
        <v>14.470701975661999</v>
      </c>
      <c r="K5" s="160">
        <v>28.628860023490901</v>
      </c>
      <c r="L5" s="160">
        <v>53.077876277044901</v>
      </c>
      <c r="M5" s="181">
        <v>76.269328857336603</v>
      </c>
      <c r="N5" s="181">
        <v>81.260311276312393</v>
      </c>
      <c r="O5" s="181">
        <v>83.244725156466998</v>
      </c>
      <c r="P5" s="181">
        <v>89.335695640629297</v>
      </c>
      <c r="Q5" s="181">
        <v>97.544816973481701</v>
      </c>
      <c r="R5" s="181">
        <v>105.175585572507</v>
      </c>
      <c r="S5" s="181">
        <v>112.124675003349</v>
      </c>
      <c r="T5" s="181">
        <v>119.25698279592901</v>
      </c>
      <c r="U5" s="182">
        <v>129.65515158061001</v>
      </c>
      <c r="V5" s="182">
        <v>136.57900995387899</v>
      </c>
      <c r="W5" s="182">
        <v>145.69281988268401</v>
      </c>
      <c r="X5" s="182">
        <v>154.42603899730699</v>
      </c>
      <c r="Y5" s="182">
        <v>160.539738665691</v>
      </c>
      <c r="Z5" s="182">
        <v>156.230411605688</v>
      </c>
      <c r="AA5" s="182">
        <v>151.91125147467901</v>
      </c>
      <c r="AB5" s="182">
        <v>157.408263680185</v>
      </c>
      <c r="AC5" s="182">
        <v>166.13891075744201</v>
      </c>
    </row>
    <row r="6" spans="1:29" ht="12.75" customHeight="1" x14ac:dyDescent="0.25">
      <c r="A6" s="145" t="s">
        <v>44</v>
      </c>
      <c r="B6" s="135" t="s">
        <v>30</v>
      </c>
      <c r="C6" s="160">
        <v>0.429735060518182</v>
      </c>
      <c r="D6" s="160">
        <v>0.51363125611010896</v>
      </c>
      <c r="E6" s="160">
        <v>0.61154587872704902</v>
      </c>
      <c r="F6" s="160">
        <v>0.67158793866868405</v>
      </c>
      <c r="G6" s="160">
        <v>1.26432098635024</v>
      </c>
      <c r="H6" s="160">
        <v>2.3150953649086201</v>
      </c>
      <c r="I6" s="160">
        <v>4.6940506246977103</v>
      </c>
      <c r="J6" s="160">
        <v>9.5482741963772195</v>
      </c>
      <c r="K6" s="160">
        <v>17.179936096386001</v>
      </c>
      <c r="L6" s="160">
        <v>31.111719472559699</v>
      </c>
      <c r="M6" s="181">
        <v>54.818773750094898</v>
      </c>
      <c r="N6" s="181">
        <v>74.722533013292704</v>
      </c>
      <c r="O6" s="181">
        <v>78.361556166770598</v>
      </c>
      <c r="P6" s="181">
        <v>82.8682999335673</v>
      </c>
      <c r="Q6" s="181">
        <v>87.460253958992496</v>
      </c>
      <c r="R6" s="181">
        <v>91.402948968793496</v>
      </c>
      <c r="S6" s="181">
        <v>93.007415847644793</v>
      </c>
      <c r="T6" s="181">
        <v>100.56248992092</v>
      </c>
      <c r="U6" s="182">
        <v>105.28315800534899</v>
      </c>
      <c r="V6" s="182">
        <v>108.40325853093201</v>
      </c>
      <c r="W6" s="182">
        <v>111.08418862569</v>
      </c>
      <c r="X6" s="182">
        <v>113.530951157448</v>
      </c>
      <c r="Y6" s="182">
        <v>111.331548237153</v>
      </c>
      <c r="Z6" s="182">
        <v>110.903179942935</v>
      </c>
      <c r="AA6" s="182">
        <v>114.269957521343</v>
      </c>
      <c r="AB6" s="182">
        <v>114.223558447418</v>
      </c>
      <c r="AC6" s="182">
        <v>111.012910761725</v>
      </c>
    </row>
    <row r="7" spans="1:29" ht="12.75" customHeight="1" x14ac:dyDescent="0.25">
      <c r="A7" s="145" t="s">
        <v>45</v>
      </c>
      <c r="B7" s="130" t="s">
        <v>9</v>
      </c>
      <c r="C7" s="160">
        <v>2.11067478638026</v>
      </c>
      <c r="D7" s="160">
        <v>2.76988848091968</v>
      </c>
      <c r="E7" s="160">
        <v>3.6213014336757299</v>
      </c>
      <c r="F7" s="160">
        <v>4.6483710866019301</v>
      </c>
      <c r="G7" s="160">
        <v>6.4356647042348003</v>
      </c>
      <c r="H7" s="160">
        <v>8.8403786611450705</v>
      </c>
      <c r="I7" s="160">
        <v>11.822265578525901</v>
      </c>
      <c r="J7" s="160">
        <v>14.045836368785301</v>
      </c>
      <c r="K7" s="160">
        <v>17.7368955495919</v>
      </c>
      <c r="L7" s="160">
        <v>22.7219698376468</v>
      </c>
      <c r="M7" s="181">
        <v>28.4290946227574</v>
      </c>
      <c r="N7" s="181">
        <v>34.366259581341602</v>
      </c>
      <c r="O7" s="181">
        <v>37.949419484482497</v>
      </c>
      <c r="P7" s="181">
        <v>42.071268811667203</v>
      </c>
      <c r="Q7" s="181">
        <v>47.063866481502799</v>
      </c>
      <c r="R7" s="181">
        <v>52.759592785708698</v>
      </c>
      <c r="S7" s="181">
        <v>57.493205356820901</v>
      </c>
      <c r="T7" s="181">
        <v>61.473107554200702</v>
      </c>
      <c r="U7" s="160">
        <v>66.204877221980098</v>
      </c>
      <c r="V7" s="182">
        <v>70.548305319605106</v>
      </c>
      <c r="W7" s="182">
        <v>75.676077997458805</v>
      </c>
      <c r="X7" s="182">
        <v>77.8254930914797</v>
      </c>
      <c r="Y7" s="182">
        <v>79.568337749108196</v>
      </c>
      <c r="Z7" s="182">
        <v>80.610080739693601</v>
      </c>
      <c r="AA7" s="182">
        <v>81.039316496462206</v>
      </c>
      <c r="AB7" s="182">
        <v>82.977238366411399</v>
      </c>
      <c r="AC7" s="182">
        <v>84.064445543217801</v>
      </c>
    </row>
    <row r="8" spans="1:29" ht="12.75" customHeight="1" x14ac:dyDescent="0.25">
      <c r="A8" s="145" t="s">
        <v>58</v>
      </c>
      <c r="B8" s="56" t="s">
        <v>91</v>
      </c>
      <c r="C8" s="163">
        <v>1.87366645090142</v>
      </c>
      <c r="D8" s="163">
        <v>2.5898683901100799</v>
      </c>
      <c r="E8" s="163">
        <v>3.15607762981521</v>
      </c>
      <c r="F8" s="163">
        <v>3.7400838860426999</v>
      </c>
      <c r="G8" s="163">
        <v>4.7725816323891603</v>
      </c>
      <c r="H8" s="163">
        <v>6.3725854854509896</v>
      </c>
      <c r="I8" s="163">
        <v>9.3873576714257005</v>
      </c>
      <c r="J8" s="163">
        <v>14.7299446445335</v>
      </c>
      <c r="K8" s="163">
        <v>23.8780319968848</v>
      </c>
      <c r="L8" s="163">
        <v>42.841377516827201</v>
      </c>
      <c r="M8" s="183">
        <v>64.733327276601898</v>
      </c>
      <c r="N8" s="183">
        <v>73.266907223839397</v>
      </c>
      <c r="O8" s="183">
        <v>79.214172290838206</v>
      </c>
      <c r="P8" s="183">
        <v>84.907846382238404</v>
      </c>
      <c r="Q8" s="183">
        <v>85.433727677638402</v>
      </c>
      <c r="R8" s="183">
        <v>92.247194074784403</v>
      </c>
      <c r="S8" s="183">
        <v>99.385071196619904</v>
      </c>
      <c r="T8" s="183">
        <v>108.515486115003</v>
      </c>
      <c r="U8" s="184">
        <v>116.250279953305</v>
      </c>
      <c r="V8" s="184">
        <v>120.40371092095199</v>
      </c>
      <c r="W8" s="184">
        <v>123.160910865083</v>
      </c>
      <c r="X8" s="184">
        <v>127.383212047706</v>
      </c>
      <c r="Y8" s="184">
        <v>132.05637232805299</v>
      </c>
      <c r="Z8" s="184">
        <v>136.77723963840299</v>
      </c>
      <c r="AA8" s="184">
        <v>136.67739819188699</v>
      </c>
      <c r="AB8" s="184">
        <v>136.46974428938901</v>
      </c>
      <c r="AC8" s="184">
        <v>135.61963041084601</v>
      </c>
    </row>
    <row r="9" spans="1:29" ht="13.5" customHeight="1" x14ac:dyDescent="0.25">
      <c r="A9" s="145" t="s">
        <v>42</v>
      </c>
      <c r="B9" s="130" t="s">
        <v>17</v>
      </c>
      <c r="C9" s="160">
        <v>0.33869874820653101</v>
      </c>
      <c r="D9" s="160">
        <v>0.65688528771756005</v>
      </c>
      <c r="E9" s="160">
        <v>1.19067452742911</v>
      </c>
      <c r="F9" s="160">
        <v>2.15794982689851</v>
      </c>
      <c r="G9" s="160">
        <v>3.0096519980663299</v>
      </c>
      <c r="H9" s="160">
        <v>4.4799758309813997</v>
      </c>
      <c r="I9" s="160">
        <v>6.6099900790188801</v>
      </c>
      <c r="J9" s="160">
        <v>9.9124816265457696</v>
      </c>
      <c r="K9" s="160">
        <v>16.662132573809298</v>
      </c>
      <c r="L9" s="160">
        <v>28.0821087514935</v>
      </c>
      <c r="M9" s="181">
        <v>57.718333979364701</v>
      </c>
      <c r="N9" s="181">
        <v>67.149648182192394</v>
      </c>
      <c r="O9" s="181">
        <v>70.6552989801298</v>
      </c>
      <c r="P9" s="181">
        <v>77.337600586619999</v>
      </c>
      <c r="Q9" s="181">
        <v>85.060206673809404</v>
      </c>
      <c r="R9" s="181">
        <v>94.554869986725706</v>
      </c>
      <c r="S9" s="181">
        <v>102.28288882932399</v>
      </c>
      <c r="T9" s="181">
        <v>115.140360843206</v>
      </c>
      <c r="U9" s="182">
        <v>126.55750743066</v>
      </c>
      <c r="V9" s="182">
        <v>126.228057746668</v>
      </c>
      <c r="W9" s="182">
        <v>106.48369587659001</v>
      </c>
      <c r="X9" s="182">
        <v>109.659567482399</v>
      </c>
      <c r="Y9" s="182">
        <v>111.594039820304</v>
      </c>
      <c r="Z9" s="182">
        <v>120.921165091394</v>
      </c>
      <c r="AA9" s="182">
        <v>120.420185505886</v>
      </c>
      <c r="AB9" s="182">
        <v>116.712283291961</v>
      </c>
      <c r="AC9" s="182">
        <v>114.528817757939</v>
      </c>
    </row>
    <row r="10" spans="1:29" ht="12.75" customHeight="1" x14ac:dyDescent="0.25">
      <c r="A10" s="145" t="s">
        <v>46</v>
      </c>
      <c r="B10" s="130" t="s">
        <v>18</v>
      </c>
      <c r="C10" s="160">
        <v>2.8834713399834899</v>
      </c>
      <c r="D10" s="160">
        <v>3.4135128491520401</v>
      </c>
      <c r="E10" s="160">
        <v>4.0814270443199598</v>
      </c>
      <c r="F10" s="160">
        <v>6.88912388493807</v>
      </c>
      <c r="G10" s="160">
        <v>9.6616577639335599</v>
      </c>
      <c r="H10" s="160">
        <v>15.714307009426699</v>
      </c>
      <c r="I10" s="160">
        <v>25.057023821826501</v>
      </c>
      <c r="J10" s="160">
        <v>27.365979726278798</v>
      </c>
      <c r="K10" s="160">
        <v>36.4449447786996</v>
      </c>
      <c r="L10" s="160">
        <v>49.4149727131392</v>
      </c>
      <c r="M10" s="181">
        <v>63.008124522435402</v>
      </c>
      <c r="N10" s="181">
        <v>73.957025288513805</v>
      </c>
      <c r="O10" s="181">
        <v>83.400204954596703</v>
      </c>
      <c r="P10" s="181">
        <v>88.560843106806004</v>
      </c>
      <c r="Q10" s="181">
        <v>95.709113433624296</v>
      </c>
      <c r="R10" s="181">
        <v>100.581686814237</v>
      </c>
      <c r="S10" s="181">
        <v>107.117064512767</v>
      </c>
      <c r="T10" s="181">
        <v>115.371580438847</v>
      </c>
      <c r="U10" s="181">
        <v>119.302473170086</v>
      </c>
      <c r="V10" s="182">
        <v>123.699399050797</v>
      </c>
      <c r="W10" s="182">
        <v>115.669922980876</v>
      </c>
      <c r="X10" s="182">
        <v>128.66152595844801</v>
      </c>
      <c r="Y10" s="182">
        <v>130.27989767335501</v>
      </c>
      <c r="Z10" s="182">
        <v>125.12959379943</v>
      </c>
      <c r="AA10" s="182">
        <v>126.950344173169</v>
      </c>
      <c r="AB10" s="182">
        <v>125.037007285591</v>
      </c>
      <c r="AC10" s="182">
        <v>122.89392363408101</v>
      </c>
    </row>
    <row r="11" spans="1:29" ht="13.5" customHeight="1" x14ac:dyDescent="0.25">
      <c r="A11" s="145" t="s">
        <v>47</v>
      </c>
      <c r="B11" s="130" t="s">
        <v>12</v>
      </c>
      <c r="C11" s="160">
        <v>0.14067828278366601</v>
      </c>
      <c r="D11" s="160">
        <v>0.27827253696821103</v>
      </c>
      <c r="E11" s="160">
        <v>0.46135155873628197</v>
      </c>
      <c r="F11" s="160">
        <v>0.65632916113774997</v>
      </c>
      <c r="G11" s="160">
        <v>1.0478423345905801</v>
      </c>
      <c r="H11" s="160">
        <v>2.3971115789097701</v>
      </c>
      <c r="I11" s="160">
        <v>7.5863394389002199</v>
      </c>
      <c r="J11" s="160">
        <v>10.9527328428111</v>
      </c>
      <c r="K11" s="160">
        <v>16.203003769801601</v>
      </c>
      <c r="L11" s="160">
        <v>37.561205879369403</v>
      </c>
      <c r="M11" s="181">
        <v>60.236731641581898</v>
      </c>
      <c r="N11" s="181">
        <v>72.762876265053507</v>
      </c>
      <c r="O11" s="181">
        <v>81.097079532610294</v>
      </c>
      <c r="P11" s="181">
        <v>88.585204388513802</v>
      </c>
      <c r="Q11" s="181">
        <v>90.429196460123293</v>
      </c>
      <c r="R11" s="181">
        <v>98.401930584716894</v>
      </c>
      <c r="S11" s="181">
        <v>103.761723617195</v>
      </c>
      <c r="T11" s="181">
        <v>108.41482482999101</v>
      </c>
      <c r="U11" s="182">
        <v>109.680881276313</v>
      </c>
      <c r="V11" s="182">
        <v>111.58018383641399</v>
      </c>
      <c r="W11" s="182">
        <v>111.275766998416</v>
      </c>
      <c r="X11" s="182">
        <v>113.063539398157</v>
      </c>
      <c r="Y11" s="182">
        <v>108.36401751864101</v>
      </c>
      <c r="Z11" s="182">
        <v>106.886714573879</v>
      </c>
      <c r="AA11" s="182">
        <v>107.94589949748</v>
      </c>
      <c r="AB11" s="182">
        <v>108.19656209744301</v>
      </c>
      <c r="AC11" s="182">
        <v>109.74038639249</v>
      </c>
    </row>
    <row r="12" spans="1:29" s="28" customFormat="1" ht="13.5" customHeight="1" x14ac:dyDescent="0.25">
      <c r="A12" s="145" t="s">
        <v>49</v>
      </c>
      <c r="B12" s="130" t="s">
        <v>23</v>
      </c>
      <c r="C12" s="160">
        <v>5.1711901947277799</v>
      </c>
      <c r="D12" s="160">
        <v>6.3707871291882201</v>
      </c>
      <c r="E12" s="160">
        <v>7.6669080485840997</v>
      </c>
      <c r="F12" s="160">
        <v>9.6646721848318595</v>
      </c>
      <c r="G12" s="160">
        <v>13.2815321501095</v>
      </c>
      <c r="H12" s="160">
        <v>20.342407935826799</v>
      </c>
      <c r="I12" s="160">
        <v>29.301538171615</v>
      </c>
      <c r="J12" s="160">
        <v>42.067244986388197</v>
      </c>
      <c r="K12" s="160">
        <v>55.227217730863501</v>
      </c>
      <c r="L12" s="160">
        <v>63.379911632247598</v>
      </c>
      <c r="M12" s="181">
        <v>72.030096888195501</v>
      </c>
      <c r="N12" s="181">
        <v>80.480366514851596</v>
      </c>
      <c r="O12" s="181">
        <v>86.856673869513003</v>
      </c>
      <c r="P12" s="181">
        <v>91.059505913148001</v>
      </c>
      <c r="Q12" s="181">
        <v>95.403129865311001</v>
      </c>
      <c r="R12" s="181">
        <v>100.450444955443</v>
      </c>
      <c r="S12" s="181">
        <v>107.63471851812599</v>
      </c>
      <c r="T12" s="181">
        <v>114.88473452084099</v>
      </c>
      <c r="U12" s="182">
        <v>128.42456899266799</v>
      </c>
      <c r="V12" s="182">
        <v>144.08879462612401</v>
      </c>
      <c r="W12" s="182">
        <v>156.30551151118399</v>
      </c>
      <c r="X12" s="182">
        <v>165.89090093975199</v>
      </c>
      <c r="Y12" s="182">
        <v>172.32242931729601</v>
      </c>
      <c r="Z12" s="182">
        <v>136.57867399342101</v>
      </c>
      <c r="AA12" s="182">
        <v>139.66389620495801</v>
      </c>
      <c r="AB12" s="182">
        <v>135.446852648944</v>
      </c>
      <c r="AC12" s="182">
        <v>134.47537879790599</v>
      </c>
    </row>
    <row r="13" spans="1:29" ht="12.75" customHeight="1" x14ac:dyDescent="0.25">
      <c r="A13" s="145" t="s">
        <v>50</v>
      </c>
      <c r="B13" s="130" t="s">
        <v>10</v>
      </c>
      <c r="C13" s="160">
        <v>0.49819067245273901</v>
      </c>
      <c r="D13" s="160">
        <v>0.65676554946293098</v>
      </c>
      <c r="E13" s="160">
        <v>0.76160949590136495</v>
      </c>
      <c r="F13" s="160">
        <v>0.99357319684138901</v>
      </c>
      <c r="G13" s="160">
        <v>1.5278852555750599</v>
      </c>
      <c r="H13" s="160">
        <v>2.24533597035134</v>
      </c>
      <c r="I13" s="160">
        <v>4.2302639856843998</v>
      </c>
      <c r="J13" s="160">
        <v>9.9580056422022594</v>
      </c>
      <c r="K13" s="160">
        <v>19.118260719722901</v>
      </c>
      <c r="L13" s="160">
        <v>36.392936128295901</v>
      </c>
      <c r="M13" s="181">
        <v>49.064078662598597</v>
      </c>
      <c r="N13" s="181">
        <v>62.075430841315097</v>
      </c>
      <c r="O13" s="181">
        <v>64.257702408565095</v>
      </c>
      <c r="P13" s="181">
        <v>68.897449165373004</v>
      </c>
      <c r="Q13" s="181">
        <v>73.019913909482199</v>
      </c>
      <c r="R13" s="181">
        <v>78.261895863505302</v>
      </c>
      <c r="S13" s="181">
        <v>83.534320240883901</v>
      </c>
      <c r="T13" s="181">
        <v>88.984599911684299</v>
      </c>
      <c r="U13" s="182">
        <v>92.677182123835806</v>
      </c>
      <c r="V13" s="182">
        <v>92.096595746128898</v>
      </c>
      <c r="W13" s="182">
        <v>91.3873297259601</v>
      </c>
      <c r="X13" s="182">
        <v>94.076774297777305</v>
      </c>
      <c r="Y13" s="182">
        <v>97.377752874626097</v>
      </c>
      <c r="Z13" s="182">
        <v>98.495472480871399</v>
      </c>
      <c r="AA13" s="182">
        <v>139.66389620495801</v>
      </c>
      <c r="AB13" s="182">
        <v>135.446852648944</v>
      </c>
      <c r="AC13" s="182">
        <v>134.47537879790599</v>
      </c>
    </row>
    <row r="14" spans="1:29" ht="12.75" customHeight="1" x14ac:dyDescent="0.25">
      <c r="A14" s="145" t="s">
        <v>56</v>
      </c>
      <c r="B14" s="141" t="s">
        <v>16</v>
      </c>
      <c r="C14" s="160">
        <v>1.9470596236148501</v>
      </c>
      <c r="D14" s="160">
        <v>2.1963668014137698</v>
      </c>
      <c r="E14" s="160">
        <v>2.61994597730504</v>
      </c>
      <c r="F14" s="160">
        <v>3.93242505526938</v>
      </c>
      <c r="G14" s="160">
        <v>6.81277816430591</v>
      </c>
      <c r="H14" s="160">
        <v>9.8897624311050798</v>
      </c>
      <c r="I14" s="160">
        <v>12.460958478244899</v>
      </c>
      <c r="J14" s="160">
        <v>15.1525453062561</v>
      </c>
      <c r="K14" s="160">
        <v>25.4175730724475</v>
      </c>
      <c r="L14" s="160">
        <v>46.284152929174802</v>
      </c>
      <c r="M14" s="181">
        <v>73.708118159073393</v>
      </c>
      <c r="N14" s="181">
        <v>78.2021775089909</v>
      </c>
      <c r="O14" s="181">
        <v>82.830886026817495</v>
      </c>
      <c r="P14" s="181">
        <v>90.884556948132598</v>
      </c>
      <c r="Q14" s="181">
        <v>99.5061976238444</v>
      </c>
      <c r="R14" s="181">
        <v>108.592021079486</v>
      </c>
      <c r="S14" s="181">
        <v>115.600259824552</v>
      </c>
      <c r="T14" s="181">
        <v>121.101810781501</v>
      </c>
      <c r="U14" s="181">
        <v>122.18646239510799</v>
      </c>
      <c r="V14" s="182">
        <v>123.95472460428699</v>
      </c>
      <c r="W14" s="182">
        <v>123.62548627396301</v>
      </c>
      <c r="X14" s="182">
        <v>123.60419878455301</v>
      </c>
      <c r="Y14" s="182">
        <v>124.761816931192</v>
      </c>
      <c r="Z14" s="182">
        <v>124.60980705779799</v>
      </c>
      <c r="AA14" s="182">
        <v>123.58108462924601</v>
      </c>
      <c r="AB14" s="182">
        <v>124.13221563559701</v>
      </c>
      <c r="AC14" s="182">
        <v>122.320272071994</v>
      </c>
    </row>
    <row r="15" spans="1:29" ht="12.75" customHeight="1" x14ac:dyDescent="0.25">
      <c r="A15" s="145" t="s">
        <v>51</v>
      </c>
      <c r="B15" s="130" t="s">
        <v>13</v>
      </c>
      <c r="C15" s="160">
        <v>0.46804738180893002</v>
      </c>
      <c r="D15" s="160">
        <v>0.99902417499554697</v>
      </c>
      <c r="E15" s="160">
        <v>1.3762328005173901</v>
      </c>
      <c r="F15" s="160">
        <v>2.1202063520569099</v>
      </c>
      <c r="G15" s="160">
        <v>3.9322903834241201</v>
      </c>
      <c r="H15" s="160">
        <v>6.8864344456115703</v>
      </c>
      <c r="I15" s="160">
        <v>11.2790718648119</v>
      </c>
      <c r="J15" s="160">
        <v>20.6336734143737</v>
      </c>
      <c r="K15" s="160">
        <v>36.040265255930102</v>
      </c>
      <c r="L15" s="160">
        <v>53.269812797471197</v>
      </c>
      <c r="M15" s="181">
        <v>74.133887246333899</v>
      </c>
      <c r="N15" s="181">
        <v>89.590544150405805</v>
      </c>
      <c r="O15" s="181">
        <v>94.258492611925405</v>
      </c>
      <c r="P15" s="181">
        <v>98.102542680697496</v>
      </c>
      <c r="Q15" s="181">
        <v>107.69376622829201</v>
      </c>
      <c r="R15" s="181">
        <v>121.86422263281101</v>
      </c>
      <c r="S15" s="181">
        <v>136.12111295538801</v>
      </c>
      <c r="T15" s="181">
        <v>150.96282699457601</v>
      </c>
      <c r="U15" s="181">
        <v>150.88564584654901</v>
      </c>
      <c r="V15" s="182">
        <v>149.50583950791099</v>
      </c>
      <c r="W15" s="182">
        <v>154.797008800909</v>
      </c>
      <c r="X15" s="182">
        <v>158.145882953795</v>
      </c>
      <c r="Y15" s="182">
        <v>159.62761547900999</v>
      </c>
      <c r="Z15" s="182">
        <v>158.81729312362401</v>
      </c>
      <c r="AA15" s="182">
        <v>147.231503522895</v>
      </c>
      <c r="AB15" s="182">
        <v>143.42174125470501</v>
      </c>
      <c r="AC15" s="182">
        <v>140.42549579986701</v>
      </c>
    </row>
    <row r="16" spans="1:29" ht="12.75" customHeight="1" x14ac:dyDescent="0.25">
      <c r="A16" s="145" t="s">
        <v>52</v>
      </c>
      <c r="B16" s="130" t="s">
        <v>15</v>
      </c>
      <c r="C16" s="160">
        <v>0.71008840665203099</v>
      </c>
      <c r="D16" s="160">
        <v>1.1231292734500899</v>
      </c>
      <c r="E16" s="160">
        <v>1.3902744250043</v>
      </c>
      <c r="F16" s="160">
        <v>1.7235862464001199</v>
      </c>
      <c r="G16" s="160">
        <v>3.4901813390785601</v>
      </c>
      <c r="H16" s="160">
        <v>9.4086006151588002</v>
      </c>
      <c r="I16" s="160">
        <v>21.560584371929401</v>
      </c>
      <c r="J16" s="160">
        <v>30.591193134400299</v>
      </c>
      <c r="K16" s="160">
        <v>37.765450405855603</v>
      </c>
      <c r="L16" s="160">
        <v>45.301995109459902</v>
      </c>
      <c r="M16" s="181">
        <v>53.1237697836292</v>
      </c>
      <c r="N16" s="181">
        <v>59.392572733104402</v>
      </c>
      <c r="O16" s="181">
        <v>64.252600949440506</v>
      </c>
      <c r="P16" s="181">
        <v>68.489200476967198</v>
      </c>
      <c r="Q16" s="181">
        <v>72.155800428607407</v>
      </c>
      <c r="R16" s="181">
        <v>75.984365069450902</v>
      </c>
      <c r="S16" s="181">
        <v>78.519053844850603</v>
      </c>
      <c r="T16" s="181">
        <v>84.3536077397317</v>
      </c>
      <c r="U16" s="182">
        <v>86.707105531116298</v>
      </c>
      <c r="V16" s="182">
        <v>91.317436484667596</v>
      </c>
      <c r="W16" s="182">
        <v>96.807524493781798</v>
      </c>
      <c r="X16" s="182">
        <v>104.274232592999</v>
      </c>
      <c r="Y16" s="182">
        <v>110.907354252077</v>
      </c>
      <c r="Z16" s="182">
        <v>116.31542582760601</v>
      </c>
      <c r="AA16" s="182">
        <v>122.157729561292</v>
      </c>
      <c r="AB16" s="182">
        <v>126.54219665740101</v>
      </c>
      <c r="AC16" s="182">
        <v>129.75294094563401</v>
      </c>
    </row>
    <row r="17" spans="1:31" ht="12.75" customHeight="1" x14ac:dyDescent="0.25">
      <c r="A17" s="145" t="s">
        <v>54</v>
      </c>
      <c r="B17" s="135" t="s">
        <v>31</v>
      </c>
      <c r="C17" s="160">
        <v>0.53054527092428605</v>
      </c>
      <c r="D17" s="160">
        <v>0.767014891427375</v>
      </c>
      <c r="E17" s="160">
        <v>1.09926043612032</v>
      </c>
      <c r="F17" s="160">
        <v>1.42004374655138</v>
      </c>
      <c r="G17" s="160">
        <v>2.0955568710633199</v>
      </c>
      <c r="H17" s="160">
        <v>3.4954604409857302</v>
      </c>
      <c r="I17" s="160">
        <v>6.54858839891783</v>
      </c>
      <c r="J17" s="160">
        <v>11.004051439229899</v>
      </c>
      <c r="K17" s="160">
        <v>21.360151467759799</v>
      </c>
      <c r="L17" s="160">
        <v>42.766521872712403</v>
      </c>
      <c r="M17" s="181">
        <v>67.812691698534806</v>
      </c>
      <c r="N17" s="181">
        <v>76.488001979158398</v>
      </c>
      <c r="O17" s="181">
        <v>75.425273874779606</v>
      </c>
      <c r="P17" s="181">
        <v>81.815272642888004</v>
      </c>
      <c r="Q17" s="181">
        <v>91.237703561796707</v>
      </c>
      <c r="R17" s="181">
        <v>97.127744760505905</v>
      </c>
      <c r="S17" s="181">
        <v>105.619183609388</v>
      </c>
      <c r="T17" s="181">
        <v>117.28503480662199</v>
      </c>
      <c r="U17" s="182">
        <v>124.98036105128</v>
      </c>
      <c r="V17" s="182">
        <v>121.663286694834</v>
      </c>
      <c r="W17" s="182">
        <v>115.43015049493999</v>
      </c>
      <c r="X17" s="185">
        <v>118.979142583501</v>
      </c>
      <c r="Y17" s="185">
        <v>117.966846751033</v>
      </c>
      <c r="Z17" s="185">
        <v>116.15689480703401</v>
      </c>
      <c r="AA17" s="185">
        <v>116.423407687313</v>
      </c>
      <c r="AB17" s="185">
        <v>123.538429708276</v>
      </c>
      <c r="AC17" s="185">
        <v>129.951971268638</v>
      </c>
    </row>
    <row r="18" spans="1:31" ht="12.75" customHeight="1" x14ac:dyDescent="0.25">
      <c r="A18" s="145" t="s">
        <v>53</v>
      </c>
      <c r="B18" s="130" t="s">
        <v>19</v>
      </c>
      <c r="C18" s="160">
        <v>4.6417592783657096</v>
      </c>
      <c r="D18" s="160">
        <v>5.4998314316904198</v>
      </c>
      <c r="E18" s="160">
        <v>6.6017439255686101</v>
      </c>
      <c r="F18" s="160">
        <v>8.6180267987375192</v>
      </c>
      <c r="G18" s="160">
        <v>13.576813027952401</v>
      </c>
      <c r="H18" s="160">
        <v>22.508089842900599</v>
      </c>
      <c r="I18" s="160">
        <v>28.7610372300101</v>
      </c>
      <c r="J18" s="160">
        <v>37.996350747049902</v>
      </c>
      <c r="K18" s="160">
        <v>46.665521049145397</v>
      </c>
      <c r="L18" s="160">
        <v>59.644443887205703</v>
      </c>
      <c r="M18" s="181">
        <v>71.7788783080846</v>
      </c>
      <c r="N18" s="181">
        <v>79.584063075409006</v>
      </c>
      <c r="O18" s="181">
        <v>83.541875750967606</v>
      </c>
      <c r="P18" s="181">
        <v>89.053013664654003</v>
      </c>
      <c r="Q18" s="181">
        <v>98.611860578444507</v>
      </c>
      <c r="R18" s="181">
        <v>102.81258839007501</v>
      </c>
      <c r="S18" s="181">
        <v>104.282019083789</v>
      </c>
      <c r="T18" s="181">
        <v>106.70545722588901</v>
      </c>
      <c r="U18" s="182">
        <v>109.068002694884</v>
      </c>
      <c r="V18" s="182">
        <v>110.731282321286</v>
      </c>
      <c r="W18" s="182">
        <v>114.475540102113</v>
      </c>
      <c r="X18" s="182">
        <v>115.811729305301</v>
      </c>
      <c r="Y18" s="182">
        <v>116.092253009937</v>
      </c>
      <c r="Z18" s="182">
        <v>116.268422032689</v>
      </c>
      <c r="AA18" s="182">
        <v>112.687483159607</v>
      </c>
      <c r="AB18" s="182">
        <v>111.123188307166</v>
      </c>
      <c r="AC18" s="182">
        <v>110.06697665430799</v>
      </c>
    </row>
    <row r="19" spans="1:31" s="28" customFormat="1" ht="13.5" customHeight="1" x14ac:dyDescent="0.25">
      <c r="A19" s="145" t="s">
        <v>55</v>
      </c>
      <c r="B19" s="135" t="s">
        <v>11</v>
      </c>
      <c r="C19" s="160">
        <v>6.5660213446201598E-2</v>
      </c>
      <c r="D19" s="160">
        <v>0.127016807650283</v>
      </c>
      <c r="E19" s="160">
        <v>0.37429245095861802</v>
      </c>
      <c r="F19" s="160">
        <v>1.01289405128224</v>
      </c>
      <c r="G19" s="160">
        <v>1.7264400308655301</v>
      </c>
      <c r="H19" s="160">
        <v>3.3756872672279199</v>
      </c>
      <c r="I19" s="160">
        <v>6.5444769835237997</v>
      </c>
      <c r="J19" s="160">
        <v>14.799986407596499</v>
      </c>
      <c r="K19" s="160">
        <v>30.076996519455999</v>
      </c>
      <c r="L19" s="160">
        <v>45.515111172255303</v>
      </c>
      <c r="M19" s="181">
        <v>64.669385161852205</v>
      </c>
      <c r="N19" s="181">
        <v>77.072737390659199</v>
      </c>
      <c r="O19" s="181">
        <v>83.400428834038905</v>
      </c>
      <c r="P19" s="181">
        <v>95.8202442353126</v>
      </c>
      <c r="Q19" s="181">
        <v>100.887353668911</v>
      </c>
      <c r="R19" s="181">
        <v>108.90827646971</v>
      </c>
      <c r="S19" s="181">
        <v>116.036689282537</v>
      </c>
      <c r="T19" s="181">
        <v>127.67657373098</v>
      </c>
      <c r="U19" s="182">
        <v>132.91717286126499</v>
      </c>
      <c r="V19" s="182">
        <v>111.47759693546899</v>
      </c>
      <c r="W19" s="182">
        <v>115.303275078491</v>
      </c>
      <c r="X19" s="182">
        <v>116.390137831774</v>
      </c>
      <c r="Y19" s="182">
        <v>112.389525494813</v>
      </c>
      <c r="Z19" s="182">
        <v>113.035602040543</v>
      </c>
      <c r="AA19" s="182">
        <v>112.113913041511</v>
      </c>
      <c r="AB19" s="182">
        <v>110.411663924289</v>
      </c>
      <c r="AC19" s="182">
        <v>109.094668909256</v>
      </c>
    </row>
    <row r="20" spans="1:31" ht="12.75" customHeight="1" x14ac:dyDescent="0.25">
      <c r="A20" s="145" t="s">
        <v>57</v>
      </c>
      <c r="B20" s="130" t="s">
        <v>21</v>
      </c>
      <c r="C20" s="160">
        <v>5.3884125995854504</v>
      </c>
      <c r="D20" s="160">
        <v>6.5942980560051101</v>
      </c>
      <c r="E20" s="160">
        <v>7.5595310186802198</v>
      </c>
      <c r="F20" s="160">
        <v>8.8640915593705305</v>
      </c>
      <c r="G20" s="160">
        <v>15.7133663515043</v>
      </c>
      <c r="H20" s="160">
        <v>22.7491072561495</v>
      </c>
      <c r="I20" s="160">
        <v>28.1600376069844</v>
      </c>
      <c r="J20" s="160">
        <v>35.771103766000799</v>
      </c>
      <c r="K20" s="160">
        <v>46.370673782027801</v>
      </c>
      <c r="L20" s="160">
        <v>57.832064754763699</v>
      </c>
      <c r="M20" s="181">
        <v>71.822543101641003</v>
      </c>
      <c r="N20" s="181">
        <v>80.756541864920294</v>
      </c>
      <c r="O20" s="181">
        <v>89.202792544536294</v>
      </c>
      <c r="P20" s="181">
        <v>98.425879307348396</v>
      </c>
      <c r="Q20" s="181">
        <v>97.814543625286504</v>
      </c>
      <c r="R20" s="181">
        <v>100.817670733075</v>
      </c>
      <c r="S20" s="181">
        <v>105.691324345189</v>
      </c>
      <c r="T20" s="181">
        <v>110.456171994032</v>
      </c>
      <c r="U20" s="181">
        <v>108.44045537194501</v>
      </c>
      <c r="V20" s="182">
        <v>112.133933457533</v>
      </c>
      <c r="W20" s="182">
        <v>117.16114934327901</v>
      </c>
      <c r="X20" s="182">
        <v>121.222292600301</v>
      </c>
      <c r="Y20" s="182">
        <v>124.57217000428901</v>
      </c>
      <c r="Z20" s="182">
        <v>125.52749133981899</v>
      </c>
      <c r="AA20" s="182">
        <v>127.839262169305</v>
      </c>
      <c r="AB20" s="182">
        <v>130.37940523936601</v>
      </c>
      <c r="AC20" s="182">
        <v>126.672137058733</v>
      </c>
    </row>
    <row r="21" spans="1:31" ht="12.75" customHeight="1" thickBot="1" x14ac:dyDescent="0.3">
      <c r="A21" s="145" t="s">
        <v>48</v>
      </c>
      <c r="B21" s="144" t="s">
        <v>20</v>
      </c>
      <c r="C21" s="164">
        <v>2.0758023659790701</v>
      </c>
      <c r="D21" s="164">
        <v>2.9396439015381701</v>
      </c>
      <c r="E21" s="164">
        <v>4.2490490368760003</v>
      </c>
      <c r="F21" s="164">
        <v>6.1037165858923803</v>
      </c>
      <c r="G21" s="164">
        <v>9.1049214067417292</v>
      </c>
      <c r="H21" s="164">
        <v>12.604724896414</v>
      </c>
      <c r="I21" s="164">
        <v>16.238152475081201</v>
      </c>
      <c r="J21" s="164">
        <v>20.142384843620299</v>
      </c>
      <c r="K21" s="164">
        <v>24.890639523334801</v>
      </c>
      <c r="L21" s="164">
        <v>30.5761029820539</v>
      </c>
      <c r="M21" s="186">
        <v>38.4680910528825</v>
      </c>
      <c r="N21" s="186">
        <v>44.690578743968501</v>
      </c>
      <c r="O21" s="186">
        <v>48.851038222537099</v>
      </c>
      <c r="P21" s="186">
        <v>54.8468140914012</v>
      </c>
      <c r="Q21" s="186">
        <v>62.547195984590402</v>
      </c>
      <c r="R21" s="186">
        <v>68.317695070840102</v>
      </c>
      <c r="S21" s="186">
        <v>76.293538418782603</v>
      </c>
      <c r="T21" s="186">
        <v>82.064144785352596</v>
      </c>
      <c r="U21" s="186">
        <v>85.209165168242507</v>
      </c>
      <c r="V21" s="186">
        <v>88.623646112759403</v>
      </c>
      <c r="W21" s="186">
        <v>91.311652018589001</v>
      </c>
      <c r="X21" s="186">
        <v>94.440425964160298</v>
      </c>
      <c r="Y21" s="186">
        <v>96.010376092470906</v>
      </c>
      <c r="Z21" s="186">
        <v>97.077739391778195</v>
      </c>
      <c r="AA21" s="186">
        <v>110.20419345959</v>
      </c>
      <c r="AB21" s="186">
        <v>117.586744410658</v>
      </c>
      <c r="AC21" s="186">
        <v>127.157935787177</v>
      </c>
    </row>
    <row r="22" spans="1:31" s="28" customFormat="1" ht="13.5" customHeight="1" thickTop="1" x14ac:dyDescent="0.2">
      <c r="B22" s="135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82"/>
      <c r="N22" s="182"/>
      <c r="O22" s="182"/>
      <c r="P22" s="182"/>
      <c r="Q22" s="182"/>
      <c r="R22" s="182"/>
      <c r="S22" s="182"/>
      <c r="T22" s="182"/>
      <c r="U22" s="161"/>
    </row>
    <row r="23" spans="1:31" ht="13.5" customHeight="1" x14ac:dyDescent="0.2">
      <c r="B23" s="74" t="s">
        <v>65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R23" s="157"/>
      <c r="S23" s="157"/>
      <c r="AC23" s="157" t="s">
        <v>92</v>
      </c>
    </row>
    <row r="25" spans="1:31" ht="12.75" customHeight="1" x14ac:dyDescent="0.2">
      <c r="B25" s="74" t="s">
        <v>73</v>
      </c>
    </row>
    <row r="26" spans="1:31" ht="12.75" customHeight="1" x14ac:dyDescent="0.2">
      <c r="B26" s="89"/>
      <c r="C26" s="55">
        <v>1990</v>
      </c>
      <c r="D26" s="55">
        <v>1991</v>
      </c>
      <c r="E26" s="55">
        <v>1992</v>
      </c>
      <c r="F26" s="55">
        <v>1993</v>
      </c>
      <c r="G26" s="55">
        <v>1994</v>
      </c>
      <c r="H26" s="55">
        <v>1995</v>
      </c>
      <c r="I26" s="55">
        <v>1996</v>
      </c>
      <c r="J26" s="55">
        <v>1997</v>
      </c>
      <c r="K26" s="55">
        <v>1998</v>
      </c>
      <c r="L26" s="55">
        <v>1999</v>
      </c>
      <c r="M26" s="55">
        <v>2000</v>
      </c>
      <c r="N26" s="55">
        <v>2001</v>
      </c>
      <c r="O26" s="55">
        <v>2002</v>
      </c>
      <c r="P26" s="55">
        <v>2003</v>
      </c>
      <c r="Q26" s="55">
        <v>2004</v>
      </c>
      <c r="R26" s="55">
        <v>2005</v>
      </c>
      <c r="S26" s="55">
        <v>2006</v>
      </c>
      <c r="T26" s="55">
        <v>2007</v>
      </c>
      <c r="U26" s="55">
        <v>2008</v>
      </c>
      <c r="V26" s="55">
        <v>2009</v>
      </c>
      <c r="W26" s="55">
        <v>2010</v>
      </c>
      <c r="X26" s="55">
        <v>2011</v>
      </c>
      <c r="Y26" s="55">
        <v>2012</v>
      </c>
      <c r="Z26" s="55">
        <v>2013</v>
      </c>
      <c r="AA26" s="55">
        <v>2014</v>
      </c>
      <c r="AB26" s="55">
        <v>2015</v>
      </c>
      <c r="AC26" s="55">
        <v>2016</v>
      </c>
    </row>
    <row r="27" spans="1:31" ht="12.75" customHeight="1" x14ac:dyDescent="0.25">
      <c r="A27" s="145" t="s">
        <v>43</v>
      </c>
      <c r="B27" s="130" t="s">
        <v>14</v>
      </c>
      <c r="C27" s="160">
        <v>1</v>
      </c>
      <c r="D27" s="160">
        <v>0.5</v>
      </c>
      <c r="E27" s="160">
        <v>0.70000000000000018</v>
      </c>
      <c r="F27" s="160">
        <v>0.59999999999999964</v>
      </c>
      <c r="G27" s="160">
        <v>0.70000000000000018</v>
      </c>
      <c r="H27" s="160">
        <v>1.2999999999999998</v>
      </c>
      <c r="I27" s="160">
        <v>2.7</v>
      </c>
      <c r="J27" s="160">
        <v>7</v>
      </c>
      <c r="K27" s="160">
        <v>14.100000000000001</v>
      </c>
      <c r="L27" s="160">
        <v>24.5</v>
      </c>
      <c r="M27" s="160">
        <v>23.199999999999996</v>
      </c>
      <c r="N27" s="160">
        <v>5</v>
      </c>
      <c r="O27" s="160">
        <v>1.9000000000000057</v>
      </c>
      <c r="P27" s="160">
        <v>6.0999999999999943</v>
      </c>
      <c r="Q27" s="160">
        <v>8.2000000000000028</v>
      </c>
      <c r="R27" s="160">
        <v>7.7000000000000028</v>
      </c>
      <c r="S27" s="160">
        <v>6.8999999999999915</v>
      </c>
      <c r="T27" s="160">
        <v>7.2000000000000028</v>
      </c>
      <c r="U27" s="160">
        <v>10.399999999999991</v>
      </c>
      <c r="V27" s="160">
        <v>6.9000000000000057</v>
      </c>
      <c r="W27" s="160">
        <v>9.0999999999999943</v>
      </c>
      <c r="X27" s="160">
        <v>8.7000000000000171</v>
      </c>
      <c r="Y27" s="160">
        <v>6.0999999999999943</v>
      </c>
      <c r="Z27" s="160">
        <v>-4.3000000000000114</v>
      </c>
      <c r="AA27" s="160">
        <v>-4.2999999999999829</v>
      </c>
      <c r="AB27" s="160">
        <v>5.497012205505996</v>
      </c>
      <c r="AC27" s="160">
        <f>AC5-AB5</f>
        <v>8.7306470772570037</v>
      </c>
      <c r="AD27" s="160"/>
      <c r="AE27" s="167"/>
    </row>
    <row r="28" spans="1:31" ht="12.75" customHeight="1" x14ac:dyDescent="0.25">
      <c r="A28" s="145" t="s">
        <v>44</v>
      </c>
      <c r="B28" s="135" t="s">
        <v>30</v>
      </c>
      <c r="C28" s="160">
        <v>0.4</v>
      </c>
      <c r="D28" s="160">
        <v>9.9999999999999978E-2</v>
      </c>
      <c r="E28" s="160">
        <v>9.9999999999999978E-2</v>
      </c>
      <c r="F28" s="160">
        <v>9.9999999999999978E-2</v>
      </c>
      <c r="G28" s="160">
        <v>0.60000000000000009</v>
      </c>
      <c r="H28" s="160">
        <v>0.99999999999999978</v>
      </c>
      <c r="I28" s="160">
        <v>2.4000000000000004</v>
      </c>
      <c r="J28" s="160">
        <v>4.8</v>
      </c>
      <c r="K28" s="160">
        <v>7.6999999999999993</v>
      </c>
      <c r="L28" s="160">
        <v>13.900000000000002</v>
      </c>
      <c r="M28" s="160">
        <v>23.699999999999996</v>
      </c>
      <c r="N28" s="160">
        <v>19.900000000000006</v>
      </c>
      <c r="O28" s="160">
        <v>3.7000000000000028</v>
      </c>
      <c r="P28" s="160">
        <v>4.5</v>
      </c>
      <c r="Q28" s="160">
        <v>4.5999999999999943</v>
      </c>
      <c r="R28" s="160">
        <v>3.9000000000000057</v>
      </c>
      <c r="S28" s="160">
        <v>1.5999999999999943</v>
      </c>
      <c r="T28" s="160">
        <v>7.5999999999999943</v>
      </c>
      <c r="U28" s="160">
        <v>4.7000000000000028</v>
      </c>
      <c r="V28" s="160">
        <v>3.1000000000000085</v>
      </c>
      <c r="W28" s="160">
        <v>2.6999999999999886</v>
      </c>
      <c r="X28" s="160">
        <v>2.4000000000000057</v>
      </c>
      <c r="Y28" s="160">
        <v>-2.2000000000000028</v>
      </c>
      <c r="Z28" s="160">
        <v>-0.39999999999999147</v>
      </c>
      <c r="AA28" s="160">
        <v>3.3999999999999915</v>
      </c>
      <c r="AB28" s="160">
        <v>1.4208276961550013</v>
      </c>
      <c r="AC28" s="160">
        <f t="shared" ref="AC28:AC43" si="0">AC6-AB6</f>
        <v>-3.2106476856930044</v>
      </c>
      <c r="AD28" s="160"/>
      <c r="AE28" s="167"/>
    </row>
    <row r="29" spans="1:31" ht="12.75" customHeight="1" x14ac:dyDescent="0.25">
      <c r="A29" s="145" t="s">
        <v>45</v>
      </c>
      <c r="B29" s="130" t="s">
        <v>9</v>
      </c>
      <c r="C29" s="160">
        <v>2.1</v>
      </c>
      <c r="D29" s="160">
        <v>0.69999999999999973</v>
      </c>
      <c r="E29" s="160">
        <v>0.80000000000000027</v>
      </c>
      <c r="F29" s="160">
        <v>0.99999999999999956</v>
      </c>
      <c r="G29" s="160">
        <v>1.8000000000000007</v>
      </c>
      <c r="H29" s="160">
        <v>2.4000000000000004</v>
      </c>
      <c r="I29" s="160">
        <v>3</v>
      </c>
      <c r="J29" s="160">
        <v>2.1999999999999993</v>
      </c>
      <c r="K29" s="160">
        <v>3.6999999999999993</v>
      </c>
      <c r="L29" s="160">
        <v>5</v>
      </c>
      <c r="M29" s="160">
        <v>5.6999999999999993</v>
      </c>
      <c r="N29" s="160">
        <v>6</v>
      </c>
      <c r="O29" s="160">
        <v>3.5</v>
      </c>
      <c r="P29" s="160">
        <v>4.2000000000000028</v>
      </c>
      <c r="Q29" s="160">
        <v>5</v>
      </c>
      <c r="R29" s="160">
        <v>5.6999999999999957</v>
      </c>
      <c r="S29" s="160">
        <v>4.7000000000000028</v>
      </c>
      <c r="T29" s="160">
        <v>4</v>
      </c>
      <c r="U29" s="160">
        <v>4.7000000000000028</v>
      </c>
      <c r="V29" s="160">
        <v>4.2999999999999972</v>
      </c>
      <c r="W29" s="160">
        <v>5.2000000000000028</v>
      </c>
      <c r="X29" s="160">
        <v>2.0999999999999943</v>
      </c>
      <c r="Y29" s="160">
        <v>1.7999999999999972</v>
      </c>
      <c r="Z29" s="160">
        <v>1</v>
      </c>
      <c r="AA29" s="160">
        <v>2.4000000000000057</v>
      </c>
      <c r="AB29" s="160">
        <v>0.89127126645669819</v>
      </c>
      <c r="AC29" s="160">
        <f t="shared" si="0"/>
        <v>1.0872071768064018</v>
      </c>
      <c r="AD29" s="160"/>
      <c r="AE29" s="167"/>
    </row>
    <row r="30" spans="1:31" ht="12.75" customHeight="1" x14ac:dyDescent="0.25">
      <c r="A30" s="145" t="s">
        <v>58</v>
      </c>
      <c r="B30" s="56" t="s">
        <v>70</v>
      </c>
      <c r="C30" s="163">
        <v>1.9</v>
      </c>
      <c r="D30" s="160">
        <v>0.70000000000000018</v>
      </c>
      <c r="E30" s="160">
        <v>0.60000000000000009</v>
      </c>
      <c r="F30" s="160">
        <v>0.5</v>
      </c>
      <c r="G30" s="160">
        <v>1.0999999999999996</v>
      </c>
      <c r="H30" s="160">
        <v>1.6000000000000005</v>
      </c>
      <c r="I30" s="160">
        <v>3</v>
      </c>
      <c r="J30" s="160">
        <v>5.2999999999999989</v>
      </c>
      <c r="K30" s="160">
        <v>9.1999999999999993</v>
      </c>
      <c r="L30" s="160">
        <v>18.899999999999999</v>
      </c>
      <c r="M30" s="160">
        <v>21.900000000000006</v>
      </c>
      <c r="N30" s="160">
        <v>8.5999999999999943</v>
      </c>
      <c r="O30" s="160">
        <v>5.9000000000000057</v>
      </c>
      <c r="P30" s="160">
        <v>5.7000000000000028</v>
      </c>
      <c r="Q30" s="160">
        <v>0.5</v>
      </c>
      <c r="R30" s="160">
        <v>6.7999999999999972</v>
      </c>
      <c r="S30" s="160">
        <v>7.2000000000000028</v>
      </c>
      <c r="T30" s="160">
        <v>9.0999999999999943</v>
      </c>
      <c r="U30" s="160">
        <v>7.7999999999999972</v>
      </c>
      <c r="V30" s="160">
        <v>4.1000000000000085</v>
      </c>
      <c r="W30" s="160">
        <v>2.7999999999999972</v>
      </c>
      <c r="X30" s="160">
        <v>4.2000000000000028</v>
      </c>
      <c r="Y30" s="160">
        <v>4.6999999999999886</v>
      </c>
      <c r="Z30" s="160">
        <v>4.7000000000000171</v>
      </c>
      <c r="AA30" s="160">
        <v>3.6999999999999886</v>
      </c>
      <c r="AB30" s="160">
        <v>5.3368493571529996</v>
      </c>
      <c r="AC30" s="160">
        <f t="shared" si="0"/>
        <v>-0.85011387854299869</v>
      </c>
      <c r="AD30" s="160"/>
      <c r="AE30" s="167"/>
    </row>
    <row r="31" spans="1:31" ht="13.5" customHeight="1" x14ac:dyDescent="0.25">
      <c r="A31" s="145" t="s">
        <v>42</v>
      </c>
      <c r="B31" s="130" t="s">
        <v>17</v>
      </c>
      <c r="C31" s="160">
        <v>0.3</v>
      </c>
      <c r="D31" s="160">
        <v>0.39999999999999997</v>
      </c>
      <c r="E31" s="160">
        <v>0.5</v>
      </c>
      <c r="F31" s="160">
        <v>1.0000000000000002</v>
      </c>
      <c r="G31" s="160">
        <v>0.79999999999999982</v>
      </c>
      <c r="H31" s="160">
        <v>1.5</v>
      </c>
      <c r="I31" s="160">
        <v>2.0999999999999996</v>
      </c>
      <c r="J31" s="160">
        <v>3.3000000000000007</v>
      </c>
      <c r="K31" s="160">
        <v>6.7999999999999989</v>
      </c>
      <c r="L31" s="160">
        <v>11.400000000000002</v>
      </c>
      <c r="M31" s="160">
        <v>29.6</v>
      </c>
      <c r="N31" s="160">
        <v>9.3999999999999915</v>
      </c>
      <c r="O31" s="160">
        <v>3.6000000000000085</v>
      </c>
      <c r="P31" s="160">
        <v>6.5999999999999943</v>
      </c>
      <c r="Q31" s="160">
        <v>7.7999999999999972</v>
      </c>
      <c r="R31" s="160">
        <v>9.5</v>
      </c>
      <c r="S31" s="160">
        <v>7.7000000000000028</v>
      </c>
      <c r="T31" s="160">
        <v>12.799999999999997</v>
      </c>
      <c r="U31" s="160">
        <v>11.5</v>
      </c>
      <c r="V31" s="160">
        <v>-0.39999999999999147</v>
      </c>
      <c r="W31" s="160">
        <v>-19.700000000000003</v>
      </c>
      <c r="X31" s="160">
        <v>3.2000000000000028</v>
      </c>
      <c r="Y31" s="160">
        <v>1.8999999999999915</v>
      </c>
      <c r="Z31" s="160">
        <v>9.3000000000000114</v>
      </c>
      <c r="AA31" s="160">
        <v>-0.5</v>
      </c>
      <c r="AB31" s="160">
        <v>-3.7079022139249957</v>
      </c>
      <c r="AC31" s="160">
        <f t="shared" si="0"/>
        <v>-2.1834655340220053</v>
      </c>
      <c r="AD31" s="160"/>
      <c r="AE31" s="167"/>
    </row>
    <row r="32" spans="1:31" ht="12.75" customHeight="1" x14ac:dyDescent="0.25">
      <c r="A32" s="145" t="s">
        <v>46</v>
      </c>
      <c r="B32" s="130" t="s">
        <v>18</v>
      </c>
      <c r="C32" s="160">
        <v>2.9</v>
      </c>
      <c r="D32" s="160">
        <v>0.5</v>
      </c>
      <c r="E32" s="160">
        <v>0.69999999999999973</v>
      </c>
      <c r="F32" s="160">
        <v>2.8000000000000007</v>
      </c>
      <c r="G32" s="160">
        <v>2.7999999999999989</v>
      </c>
      <c r="H32" s="160">
        <v>6</v>
      </c>
      <c r="I32" s="160">
        <v>9.4000000000000021</v>
      </c>
      <c r="J32" s="160">
        <v>2.2999999999999972</v>
      </c>
      <c r="K32" s="160">
        <v>9</v>
      </c>
      <c r="L32" s="160">
        <v>13</v>
      </c>
      <c r="M32" s="160">
        <v>13.600000000000001</v>
      </c>
      <c r="N32" s="160">
        <v>11</v>
      </c>
      <c r="O32" s="160">
        <v>9.4000000000000057</v>
      </c>
      <c r="P32" s="160">
        <v>5.1999999999999886</v>
      </c>
      <c r="Q32" s="160">
        <v>7.1000000000000085</v>
      </c>
      <c r="R32" s="160">
        <v>4.8999999999999915</v>
      </c>
      <c r="S32" s="160">
        <v>6.5</v>
      </c>
      <c r="T32" s="160">
        <v>8.3000000000000114</v>
      </c>
      <c r="U32" s="160">
        <v>3.8999999999999915</v>
      </c>
      <c r="V32" s="160">
        <v>4.4000000000000057</v>
      </c>
      <c r="W32" s="160">
        <v>-8</v>
      </c>
      <c r="X32" s="160">
        <v>12.999999999999986</v>
      </c>
      <c r="Y32" s="160">
        <v>1.6000000000000227</v>
      </c>
      <c r="Z32" s="160">
        <v>-3.2000000000000171</v>
      </c>
      <c r="AA32" s="160">
        <v>-1.0999999999999943</v>
      </c>
      <c r="AB32" s="160">
        <v>1.391593431337995</v>
      </c>
      <c r="AC32" s="160">
        <f t="shared" si="0"/>
        <v>-2.1430836515099969</v>
      </c>
      <c r="AD32" s="160"/>
    </row>
    <row r="33" spans="1:30" ht="13.5" customHeight="1" x14ac:dyDescent="0.25">
      <c r="A33" s="145" t="s">
        <v>47</v>
      </c>
      <c r="B33" s="130" t="s">
        <v>12</v>
      </c>
      <c r="C33" s="160">
        <v>0.1</v>
      </c>
      <c r="D33" s="160">
        <v>0.19999999999999998</v>
      </c>
      <c r="E33" s="160">
        <v>0.2</v>
      </c>
      <c r="F33" s="160">
        <v>0.19999999999999996</v>
      </c>
      <c r="G33" s="160">
        <v>0.30000000000000004</v>
      </c>
      <c r="H33" s="160">
        <v>1.4</v>
      </c>
      <c r="I33" s="160">
        <v>5.1999999999999993</v>
      </c>
      <c r="J33" s="160">
        <v>3.4000000000000004</v>
      </c>
      <c r="K33" s="160">
        <v>5.1999999999999993</v>
      </c>
      <c r="L33" s="160">
        <v>21.400000000000002</v>
      </c>
      <c r="M33" s="160">
        <v>22.6</v>
      </c>
      <c r="N33" s="160">
        <v>12.599999999999994</v>
      </c>
      <c r="O33" s="160">
        <v>8.2999999999999972</v>
      </c>
      <c r="P33" s="160">
        <v>7.5</v>
      </c>
      <c r="Q33" s="160">
        <v>1.8000000000000114</v>
      </c>
      <c r="R33" s="160">
        <v>8</v>
      </c>
      <c r="S33" s="160">
        <v>5.3999999999999915</v>
      </c>
      <c r="T33" s="160">
        <v>4.6000000000000085</v>
      </c>
      <c r="U33" s="160">
        <v>1.2999999999999972</v>
      </c>
      <c r="V33" s="160">
        <v>1.8999999999999915</v>
      </c>
      <c r="W33" s="160">
        <v>-0.29999999999999716</v>
      </c>
      <c r="X33" s="160">
        <v>1.7999999999999972</v>
      </c>
      <c r="Y33" s="160">
        <v>-4.6999999999999886</v>
      </c>
      <c r="Z33" s="160">
        <v>-1.5</v>
      </c>
      <c r="AA33" s="160">
        <v>0.89999999999999147</v>
      </c>
      <c r="AB33" s="160">
        <v>-5.071410727700254E-2</v>
      </c>
      <c r="AC33" s="160">
        <f t="shared" si="0"/>
        <v>1.5438242950469885</v>
      </c>
      <c r="AD33" s="160"/>
    </row>
    <row r="34" spans="1:30" s="28" customFormat="1" ht="13.5" customHeight="1" x14ac:dyDescent="0.25">
      <c r="A34" s="145" t="s">
        <v>49</v>
      </c>
      <c r="B34" s="130" t="s">
        <v>23</v>
      </c>
      <c r="C34" s="160">
        <v>5.2</v>
      </c>
      <c r="D34" s="160">
        <v>1.2000000000000002</v>
      </c>
      <c r="E34" s="160">
        <v>1.2999999999999998</v>
      </c>
      <c r="F34" s="160">
        <v>1.9999999999999991</v>
      </c>
      <c r="G34" s="160">
        <v>3.6000000000000014</v>
      </c>
      <c r="H34" s="160">
        <v>7</v>
      </c>
      <c r="I34" s="160">
        <v>9</v>
      </c>
      <c r="J34" s="160">
        <v>12.8</v>
      </c>
      <c r="K34" s="160">
        <v>13.100000000000001</v>
      </c>
      <c r="L34" s="160">
        <v>8.1999999999999957</v>
      </c>
      <c r="M34" s="160">
        <v>8.6000000000000014</v>
      </c>
      <c r="N34" s="160">
        <v>8.5</v>
      </c>
      <c r="O34" s="160">
        <v>6.4000000000000057</v>
      </c>
      <c r="P34" s="160">
        <v>4.1999999999999886</v>
      </c>
      <c r="Q34" s="160">
        <v>4.3000000000000114</v>
      </c>
      <c r="R34" s="160">
        <v>5.0999999999999943</v>
      </c>
      <c r="S34" s="160">
        <v>7.0999999999999943</v>
      </c>
      <c r="T34" s="160">
        <v>7.3000000000000114</v>
      </c>
      <c r="U34" s="160">
        <v>13.5</v>
      </c>
      <c r="V34" s="160">
        <v>15.699999999999989</v>
      </c>
      <c r="W34" s="160">
        <v>12.200000000000017</v>
      </c>
      <c r="X34" s="160">
        <v>9.5999999999999943</v>
      </c>
      <c r="Y34" s="160">
        <v>6.4000000000000057</v>
      </c>
      <c r="Z34" s="160">
        <v>-35.700000000000017</v>
      </c>
      <c r="AA34" s="160">
        <v>3.0999999999999943</v>
      </c>
      <c r="AB34" s="160">
        <v>-4.163935761109002</v>
      </c>
      <c r="AC34" s="160">
        <f t="shared" si="0"/>
        <v>-0.97147385103801298</v>
      </c>
      <c r="AD34" s="160"/>
    </row>
    <row r="35" spans="1:30" ht="12.75" customHeight="1" x14ac:dyDescent="0.25">
      <c r="A35" s="145" t="s">
        <v>50</v>
      </c>
      <c r="B35" s="130" t="s">
        <v>10</v>
      </c>
      <c r="C35" s="160">
        <v>0.5</v>
      </c>
      <c r="D35" s="160">
        <v>0.19999999999999996</v>
      </c>
      <c r="E35" s="160">
        <v>0.10000000000000009</v>
      </c>
      <c r="F35" s="160">
        <v>0.19999999999999996</v>
      </c>
      <c r="G35" s="160">
        <v>0.5</v>
      </c>
      <c r="H35" s="160">
        <v>0.70000000000000018</v>
      </c>
      <c r="I35" s="160">
        <v>2</v>
      </c>
      <c r="J35" s="160">
        <v>5.8</v>
      </c>
      <c r="K35" s="160">
        <v>9.1000000000000014</v>
      </c>
      <c r="L35" s="160">
        <v>17.299999999999997</v>
      </c>
      <c r="M35" s="160">
        <v>12.700000000000003</v>
      </c>
      <c r="N35" s="160">
        <v>13</v>
      </c>
      <c r="O35" s="160">
        <v>2.1999999999999957</v>
      </c>
      <c r="P35" s="160">
        <v>4.6000000000000085</v>
      </c>
      <c r="Q35" s="160">
        <v>4.0999999999999943</v>
      </c>
      <c r="R35" s="160">
        <v>5.2999999999999972</v>
      </c>
      <c r="S35" s="160">
        <v>5.2000000000000028</v>
      </c>
      <c r="T35" s="160">
        <v>5.5</v>
      </c>
      <c r="U35" s="160">
        <v>3.7000000000000028</v>
      </c>
      <c r="V35" s="160">
        <v>-0.60000000000000853</v>
      </c>
      <c r="W35" s="160">
        <v>-0.69999999999998863</v>
      </c>
      <c r="X35" s="160">
        <v>2.6999999999999886</v>
      </c>
      <c r="Y35" s="160">
        <v>3.3000000000000114</v>
      </c>
      <c r="Z35" s="160">
        <v>1.0999999999999943</v>
      </c>
      <c r="AA35" s="160">
        <v>1.9000000000000057</v>
      </c>
      <c r="AB35" s="160">
        <v>1.4007427957690055</v>
      </c>
      <c r="AC35" s="160">
        <f t="shared" si="0"/>
        <v>-0.97147385103801298</v>
      </c>
      <c r="AD35" s="160"/>
    </row>
    <row r="36" spans="1:30" ht="12.75" customHeight="1" x14ac:dyDescent="0.25">
      <c r="A36" s="145" t="s">
        <v>56</v>
      </c>
      <c r="B36" s="141" t="s">
        <v>16</v>
      </c>
      <c r="C36" s="160">
        <v>1.9</v>
      </c>
      <c r="D36" s="160">
        <v>0.30000000000000027</v>
      </c>
      <c r="E36" s="160">
        <v>0.39999999999999991</v>
      </c>
      <c r="F36" s="160">
        <v>1.2999999999999998</v>
      </c>
      <c r="G36" s="160">
        <v>2.9</v>
      </c>
      <c r="H36" s="160">
        <v>3.1000000000000005</v>
      </c>
      <c r="I36" s="160">
        <v>2.5999999999999996</v>
      </c>
      <c r="J36" s="160">
        <v>2.6999999999999993</v>
      </c>
      <c r="K36" s="160">
        <v>10.199999999999999</v>
      </c>
      <c r="L36" s="160">
        <v>20.9</v>
      </c>
      <c r="M36" s="160">
        <v>27.400000000000006</v>
      </c>
      <c r="N36" s="160">
        <v>4.5</v>
      </c>
      <c r="O36" s="160">
        <v>4.5999999999999943</v>
      </c>
      <c r="P36" s="160">
        <v>8.1000000000000085</v>
      </c>
      <c r="Q36" s="160">
        <v>8.5999999999999943</v>
      </c>
      <c r="R36" s="160">
        <v>9.0999999999999943</v>
      </c>
      <c r="S36" s="160">
        <v>7</v>
      </c>
      <c r="T36" s="160">
        <v>5.5</v>
      </c>
      <c r="U36" s="160">
        <v>1.1000000000000085</v>
      </c>
      <c r="V36" s="160">
        <v>1.7999999999999972</v>
      </c>
      <c r="W36" s="160">
        <v>-0.40000000000000568</v>
      </c>
      <c r="X36" s="160">
        <v>0</v>
      </c>
      <c r="Y36" s="160">
        <v>1.2000000000000028</v>
      </c>
      <c r="Z36" s="160">
        <v>-0.20000000000000284</v>
      </c>
      <c r="AA36" s="160">
        <v>-1</v>
      </c>
      <c r="AB36" s="160">
        <v>2.1697581769909959</v>
      </c>
      <c r="AC36" s="160">
        <f t="shared" si="0"/>
        <v>-1.811943563603009</v>
      </c>
      <c r="AD36" s="160"/>
    </row>
    <row r="37" spans="1:30" ht="12.75" customHeight="1" x14ac:dyDescent="0.25">
      <c r="A37" s="145" t="s">
        <v>51</v>
      </c>
      <c r="B37" s="130" t="s">
        <v>13</v>
      </c>
      <c r="C37" s="160">
        <v>0.5</v>
      </c>
      <c r="D37" s="160">
        <v>0.5</v>
      </c>
      <c r="E37" s="160">
        <v>0.39999999999999991</v>
      </c>
      <c r="F37" s="160">
        <v>0.70000000000000018</v>
      </c>
      <c r="G37" s="160">
        <v>1.7999999999999998</v>
      </c>
      <c r="H37" s="160">
        <v>3.0000000000000004</v>
      </c>
      <c r="I37" s="160">
        <v>4.4000000000000004</v>
      </c>
      <c r="J37" s="160">
        <v>9.3000000000000007</v>
      </c>
      <c r="K37" s="160">
        <v>15.399999999999999</v>
      </c>
      <c r="L37" s="160">
        <v>17.299999999999997</v>
      </c>
      <c r="M37" s="160">
        <v>20.799999999999997</v>
      </c>
      <c r="N37" s="160">
        <v>15.5</v>
      </c>
      <c r="O37" s="160">
        <v>4.7000000000000028</v>
      </c>
      <c r="P37" s="160">
        <v>3.7999999999999972</v>
      </c>
      <c r="Q37" s="160">
        <v>9.6000000000000085</v>
      </c>
      <c r="R37" s="160">
        <v>14.200000000000003</v>
      </c>
      <c r="S37" s="160">
        <v>14.199999999999989</v>
      </c>
      <c r="T37" s="160">
        <v>14.900000000000006</v>
      </c>
      <c r="U37" s="160">
        <v>-9.9999999999994316E-2</v>
      </c>
      <c r="V37" s="160">
        <v>-1.4000000000000057</v>
      </c>
      <c r="W37" s="160">
        <v>5.3000000000000114</v>
      </c>
      <c r="X37" s="160">
        <v>3.2999999999999829</v>
      </c>
      <c r="Y37" s="160">
        <v>1.5</v>
      </c>
      <c r="Z37" s="160">
        <v>-0.79999999999998295</v>
      </c>
      <c r="AA37" s="160">
        <v>-4.6000000000000227</v>
      </c>
      <c r="AB37" s="160">
        <v>-2.9732964304140239</v>
      </c>
      <c r="AC37" s="160">
        <f t="shared" si="0"/>
        <v>-2.9962454548380038</v>
      </c>
      <c r="AD37" s="160"/>
    </row>
    <row r="38" spans="1:30" ht="12.75" customHeight="1" x14ac:dyDescent="0.25">
      <c r="A38" s="145" t="s">
        <v>52</v>
      </c>
      <c r="B38" s="130" t="s">
        <v>15</v>
      </c>
      <c r="C38" s="160">
        <v>0.7</v>
      </c>
      <c r="D38" s="160">
        <v>0.40000000000000013</v>
      </c>
      <c r="E38" s="160">
        <v>0.29999999999999982</v>
      </c>
      <c r="F38" s="160">
        <v>0.30000000000000004</v>
      </c>
      <c r="G38" s="160">
        <v>1.8</v>
      </c>
      <c r="H38" s="160">
        <v>5.9</v>
      </c>
      <c r="I38" s="160">
        <v>12.200000000000001</v>
      </c>
      <c r="J38" s="160">
        <v>9</v>
      </c>
      <c r="K38" s="160">
        <v>7.1999999999999957</v>
      </c>
      <c r="L38" s="160">
        <v>7.5</v>
      </c>
      <c r="M38" s="160">
        <v>7.8000000000000043</v>
      </c>
      <c r="N38" s="160">
        <v>6.2999999999999972</v>
      </c>
      <c r="O38" s="160">
        <v>4.8999999999999986</v>
      </c>
      <c r="P38" s="160">
        <v>4.2000000000000028</v>
      </c>
      <c r="Q38" s="160">
        <v>3.7000000000000028</v>
      </c>
      <c r="R38" s="160">
        <v>3.7999999999999972</v>
      </c>
      <c r="S38" s="160">
        <v>2.5</v>
      </c>
      <c r="T38" s="160">
        <v>5.9000000000000057</v>
      </c>
      <c r="U38" s="160">
        <v>2.2999999999999972</v>
      </c>
      <c r="V38" s="160">
        <v>4.5999999999999943</v>
      </c>
      <c r="W38" s="160">
        <v>5.5</v>
      </c>
      <c r="X38" s="160">
        <v>7.5</v>
      </c>
      <c r="Y38" s="160">
        <v>6.6000000000000085</v>
      </c>
      <c r="Z38" s="160">
        <v>5.3999999999999915</v>
      </c>
      <c r="AA38" s="160">
        <v>3.9000000000000057</v>
      </c>
      <c r="AB38" s="160">
        <v>4.8207623912570057</v>
      </c>
      <c r="AC38" s="160">
        <f t="shared" si="0"/>
        <v>3.210744288233002</v>
      </c>
      <c r="AD38" s="160"/>
    </row>
    <row r="39" spans="1:30" ht="12.75" customHeight="1" x14ac:dyDescent="0.25">
      <c r="A39" s="145" t="s">
        <v>54</v>
      </c>
      <c r="B39" s="135" t="s">
        <v>31</v>
      </c>
      <c r="C39" s="160">
        <v>0.5</v>
      </c>
      <c r="D39" s="160">
        <v>0.30000000000000004</v>
      </c>
      <c r="E39" s="160">
        <v>0.30000000000000004</v>
      </c>
      <c r="F39" s="160">
        <v>0.29999999999999982</v>
      </c>
      <c r="G39" s="160">
        <v>0.70000000000000018</v>
      </c>
      <c r="H39" s="160">
        <v>1.4</v>
      </c>
      <c r="I39" s="160">
        <v>3</v>
      </c>
      <c r="J39" s="160">
        <v>4.5</v>
      </c>
      <c r="K39" s="160">
        <v>10.399999999999999</v>
      </c>
      <c r="L39" s="160">
        <v>21.4</v>
      </c>
      <c r="M39" s="160">
        <v>25</v>
      </c>
      <c r="N39" s="160">
        <v>8.7000000000000028</v>
      </c>
      <c r="O39" s="160">
        <v>-1.0999999999999943</v>
      </c>
      <c r="P39" s="160">
        <v>6.3999999999999915</v>
      </c>
      <c r="Q39" s="160">
        <v>9.4000000000000057</v>
      </c>
      <c r="R39" s="160">
        <v>5.8999999999999915</v>
      </c>
      <c r="S39" s="160">
        <v>8.5</v>
      </c>
      <c r="T39" s="160">
        <v>11.700000000000003</v>
      </c>
      <c r="U39" s="160">
        <v>7.7000000000000028</v>
      </c>
      <c r="V39" s="160">
        <v>-3.2999999999999972</v>
      </c>
      <c r="W39" s="160">
        <v>-6.2999999999999972</v>
      </c>
      <c r="X39" s="160">
        <v>3.5999999999999943</v>
      </c>
      <c r="Y39" s="160">
        <v>-1</v>
      </c>
      <c r="Z39" s="160">
        <v>-1.7999999999999972</v>
      </c>
      <c r="AA39" s="160">
        <v>0.20000000000000284</v>
      </c>
      <c r="AB39" s="160">
        <v>7.1150220209629964</v>
      </c>
      <c r="AC39" s="160">
        <f t="shared" si="0"/>
        <v>6.4135415603620061</v>
      </c>
      <c r="AD39" s="160"/>
    </row>
    <row r="40" spans="1:30" ht="12.75" customHeight="1" x14ac:dyDescent="0.25">
      <c r="A40" s="145" t="s">
        <v>53</v>
      </c>
      <c r="B40" s="130" t="s">
        <v>19</v>
      </c>
      <c r="C40" s="160">
        <v>4.5999999999999996</v>
      </c>
      <c r="D40" s="160">
        <v>0.90000000000000036</v>
      </c>
      <c r="E40" s="160">
        <v>1.0999999999999996</v>
      </c>
      <c r="F40" s="160">
        <v>2</v>
      </c>
      <c r="G40" s="160">
        <v>5</v>
      </c>
      <c r="H40" s="160">
        <v>8.9</v>
      </c>
      <c r="I40" s="160">
        <v>6.3000000000000007</v>
      </c>
      <c r="J40" s="160">
        <v>9.1999999999999993</v>
      </c>
      <c r="K40" s="160">
        <v>8.7000000000000028</v>
      </c>
      <c r="L40" s="160">
        <v>12.899999999999999</v>
      </c>
      <c r="M40" s="160">
        <v>12.199999999999996</v>
      </c>
      <c r="N40" s="160">
        <v>7.7999999999999972</v>
      </c>
      <c r="O40" s="160">
        <v>3.9000000000000057</v>
      </c>
      <c r="P40" s="160">
        <v>5.5999999999999943</v>
      </c>
      <c r="Q40" s="160">
        <v>9.5</v>
      </c>
      <c r="R40" s="160">
        <v>4.2000000000000028</v>
      </c>
      <c r="S40" s="160">
        <v>1.5</v>
      </c>
      <c r="T40" s="160">
        <v>2.4000000000000057</v>
      </c>
      <c r="U40" s="160">
        <v>2.3999999999999915</v>
      </c>
      <c r="V40" s="160">
        <v>1.6000000000000085</v>
      </c>
      <c r="W40" s="160">
        <v>3.7999999999999972</v>
      </c>
      <c r="X40" s="160">
        <v>1.2999999999999972</v>
      </c>
      <c r="Y40" s="160">
        <v>0.29999999999999716</v>
      </c>
      <c r="Z40" s="160">
        <v>0.20000000000000284</v>
      </c>
      <c r="AA40" s="160">
        <v>0.20000000000000284</v>
      </c>
      <c r="AB40" s="160">
        <v>-2.5559918027880002</v>
      </c>
      <c r="AC40" s="160">
        <f t="shared" si="0"/>
        <v>-1.0562116528580106</v>
      </c>
      <c r="AD40" s="160"/>
    </row>
    <row r="41" spans="1:30" s="28" customFormat="1" ht="13.5" customHeight="1" x14ac:dyDescent="0.25">
      <c r="A41" s="145" t="s">
        <v>55</v>
      </c>
      <c r="B41" s="135" t="s">
        <v>11</v>
      </c>
      <c r="C41" s="160">
        <v>0.1</v>
      </c>
      <c r="D41" s="160">
        <v>0</v>
      </c>
      <c r="E41" s="160">
        <v>0.30000000000000004</v>
      </c>
      <c r="F41" s="160">
        <v>0.6</v>
      </c>
      <c r="G41" s="160">
        <v>0.7</v>
      </c>
      <c r="H41" s="160">
        <v>1.7</v>
      </c>
      <c r="I41" s="160">
        <v>3.1</v>
      </c>
      <c r="J41" s="160">
        <v>8.3000000000000007</v>
      </c>
      <c r="K41" s="160">
        <v>15.3</v>
      </c>
      <c r="L41" s="160">
        <v>15.399999999999999</v>
      </c>
      <c r="M41" s="160">
        <v>19.200000000000003</v>
      </c>
      <c r="N41" s="160">
        <v>12.399999999999991</v>
      </c>
      <c r="O41" s="160">
        <v>6.3000000000000114</v>
      </c>
      <c r="P41" s="160">
        <v>12.399999999999991</v>
      </c>
      <c r="Q41" s="160">
        <v>5.1000000000000085</v>
      </c>
      <c r="R41" s="160">
        <v>8</v>
      </c>
      <c r="S41" s="160">
        <v>7.0999999999999943</v>
      </c>
      <c r="T41" s="160">
        <v>11.700000000000003</v>
      </c>
      <c r="U41" s="160">
        <v>5.2000000000000028</v>
      </c>
      <c r="V41" s="160">
        <v>-21.400000000000006</v>
      </c>
      <c r="W41" s="160">
        <v>3.7999999999999972</v>
      </c>
      <c r="X41" s="160">
        <v>1.1000000000000085</v>
      </c>
      <c r="Y41" s="160">
        <v>-4</v>
      </c>
      <c r="Z41" s="160">
        <v>0.59999999999999432</v>
      </c>
      <c r="AA41" s="160">
        <v>-1.2000000000000028</v>
      </c>
      <c r="AB41" s="160">
        <v>-1.7022491172219958</v>
      </c>
      <c r="AC41" s="160">
        <f t="shared" si="0"/>
        <v>-1.316995015033001</v>
      </c>
      <c r="AD41" s="160"/>
    </row>
    <row r="42" spans="1:30" ht="12.75" customHeight="1" x14ac:dyDescent="0.25">
      <c r="A42" s="145" t="s">
        <v>57</v>
      </c>
      <c r="B42" s="130" t="s">
        <v>21</v>
      </c>
      <c r="C42" s="160">
        <v>5.4</v>
      </c>
      <c r="D42" s="160">
        <v>1.1999999999999993</v>
      </c>
      <c r="E42" s="160">
        <v>1</v>
      </c>
      <c r="F42" s="160">
        <v>1.3000000000000007</v>
      </c>
      <c r="G42" s="160">
        <v>6.7999999999999989</v>
      </c>
      <c r="H42" s="160">
        <v>7</v>
      </c>
      <c r="I42" s="160">
        <v>5.5</v>
      </c>
      <c r="J42" s="160">
        <v>7.5999999999999979</v>
      </c>
      <c r="K42" s="160">
        <v>10.600000000000001</v>
      </c>
      <c r="L42" s="160">
        <v>11.399999999999999</v>
      </c>
      <c r="M42" s="160">
        <v>14</v>
      </c>
      <c r="N42" s="160">
        <v>9</v>
      </c>
      <c r="O42" s="160">
        <v>8.4000000000000057</v>
      </c>
      <c r="P42" s="160">
        <v>9.2000000000000028</v>
      </c>
      <c r="Q42" s="160">
        <v>-0.60000000000000853</v>
      </c>
      <c r="R42" s="160">
        <v>3</v>
      </c>
      <c r="S42" s="160">
        <v>4.9000000000000057</v>
      </c>
      <c r="T42" s="160">
        <v>4.7999999999999972</v>
      </c>
      <c r="U42" s="160">
        <v>-2.0999999999999943</v>
      </c>
      <c r="V42" s="160">
        <v>3.6999999999999886</v>
      </c>
      <c r="W42" s="160">
        <v>5.1000000000000085</v>
      </c>
      <c r="X42" s="160">
        <v>4</v>
      </c>
      <c r="Y42" s="160">
        <v>3.3999999999999915</v>
      </c>
      <c r="Z42" s="160">
        <v>0.90000000000000568</v>
      </c>
      <c r="AA42" s="160">
        <v>2.2999999999999972</v>
      </c>
      <c r="AB42" s="160">
        <v>2.5401430700610064</v>
      </c>
      <c r="AC42" s="160">
        <f t="shared" si="0"/>
        <v>-3.7072681806330081</v>
      </c>
      <c r="AD42" s="160"/>
    </row>
    <row r="43" spans="1:30" ht="12.75" customHeight="1" thickBot="1" x14ac:dyDescent="0.3">
      <c r="A43" s="145" t="s">
        <v>48</v>
      </c>
      <c r="B43" s="144" t="s">
        <v>20</v>
      </c>
      <c r="C43" s="164">
        <v>2.1</v>
      </c>
      <c r="D43" s="164">
        <v>0.79999999999999982</v>
      </c>
      <c r="E43" s="164">
        <v>1.3000000000000003</v>
      </c>
      <c r="F43" s="164">
        <v>1.8999999999999995</v>
      </c>
      <c r="G43" s="164">
        <v>3</v>
      </c>
      <c r="H43" s="164">
        <v>3.5</v>
      </c>
      <c r="I43" s="164">
        <v>3.5999999999999996</v>
      </c>
      <c r="J43" s="164">
        <v>3.9000000000000021</v>
      </c>
      <c r="K43" s="164">
        <v>4.7999999999999972</v>
      </c>
      <c r="L43" s="164">
        <v>5.7000000000000028</v>
      </c>
      <c r="M43" s="164">
        <v>7.8999999999999986</v>
      </c>
      <c r="N43" s="164">
        <v>6.2000000000000028</v>
      </c>
      <c r="O43" s="164">
        <v>4.1999999999999957</v>
      </c>
      <c r="P43" s="164">
        <v>5.8999999999999986</v>
      </c>
      <c r="Q43" s="164">
        <v>7.7000000000000028</v>
      </c>
      <c r="R43" s="164">
        <v>5.7999999999999972</v>
      </c>
      <c r="S43" s="164">
        <v>8</v>
      </c>
      <c r="T43" s="164">
        <v>5.7999999999999972</v>
      </c>
      <c r="U43" s="164">
        <v>3.1000000000000085</v>
      </c>
      <c r="V43" s="164">
        <v>3.3999999999999915</v>
      </c>
      <c r="W43" s="164">
        <v>2.7000000000000028</v>
      </c>
      <c r="X43" s="164">
        <v>3.1000000000000085</v>
      </c>
      <c r="Y43" s="164">
        <v>1.5999999999999943</v>
      </c>
      <c r="Z43" s="164">
        <v>1.0999999999999943</v>
      </c>
      <c r="AA43" s="164">
        <v>1.3000000000000114</v>
      </c>
      <c r="AB43" s="164">
        <v>7.3825509510679979</v>
      </c>
      <c r="AC43" s="164">
        <f t="shared" si="0"/>
        <v>9.5711913765189962</v>
      </c>
      <c r="AD43" s="160"/>
    </row>
    <row r="44" spans="1:30" ht="13.5" customHeight="1" thickTop="1" x14ac:dyDescent="0.2">
      <c r="B44" s="74" t="s">
        <v>72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R44" s="157"/>
      <c r="S44" s="157"/>
      <c r="AC44" s="157" t="s">
        <v>92</v>
      </c>
    </row>
  </sheetData>
  <hyperlinks>
    <hyperlink ref="B1" location="Titres!A1" display="Titres"/>
  </hyperlinks>
  <pageMargins left="0" right="0" top="0.39370078740157483" bottom="0.39370078740157483" header="0.51181102362204722" footer="0.51181102362204722"/>
  <pageSetup paperSize="9" orientation="landscape" r:id="rId1"/>
  <headerFooter alignWithMargins="0"/>
  <ignoredErrors>
    <ignoredError sqref="C4:L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G65267"/>
  <sheetViews>
    <sheetView zoomScaleNormal="100" workbookViewId="0">
      <pane xSplit="2" topLeftCell="C1" activePane="topRight" state="frozen"/>
      <selection activeCell="B1" sqref="B1"/>
      <selection pane="topRight" activeCell="C1" sqref="C1"/>
    </sheetView>
  </sheetViews>
  <sheetFormatPr baseColWidth="10" defaultColWidth="21.33203125" defaultRowHeight="12.75" customHeight="1" x14ac:dyDescent="0.2"/>
  <cols>
    <col min="1" max="1" width="7.5546875" style="3" hidden="1" customWidth="1"/>
    <col min="2" max="2" width="25.33203125" style="3" customWidth="1"/>
    <col min="3" max="20" width="8.6640625" style="3" customWidth="1"/>
    <col min="21" max="29" width="9.44140625" style="3" customWidth="1"/>
    <col min="30" max="16384" width="21.33203125" style="3"/>
  </cols>
  <sheetData>
    <row r="1" spans="1:30" ht="12.75" customHeight="1" x14ac:dyDescent="0.2">
      <c r="B1" s="41" t="s">
        <v>29</v>
      </c>
    </row>
    <row r="2" spans="1:30" ht="12.75" customHeight="1" x14ac:dyDescent="0.25">
      <c r="B2" s="29" t="s">
        <v>88</v>
      </c>
    </row>
    <row r="3" spans="1:30" s="27" customFormat="1" ht="12.75" customHeight="1" x14ac:dyDescent="0.25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24"/>
      <c r="N3" s="24"/>
      <c r="O3" s="24"/>
      <c r="P3" s="24"/>
    </row>
    <row r="4" spans="1:30" s="28" customFormat="1" ht="12.75" customHeight="1" x14ac:dyDescent="0.2">
      <c r="B4" s="42"/>
      <c r="C4" s="46" t="s">
        <v>1</v>
      </c>
      <c r="D4" s="46" t="s">
        <v>3</v>
      </c>
      <c r="E4" s="46" t="s">
        <v>4</v>
      </c>
      <c r="F4" s="46" t="s">
        <v>5</v>
      </c>
      <c r="G4" s="46" t="s">
        <v>6</v>
      </c>
      <c r="H4" s="46" t="s">
        <v>2</v>
      </c>
      <c r="I4" s="46" t="s">
        <v>7</v>
      </c>
      <c r="J4" s="46" t="s">
        <v>8</v>
      </c>
      <c r="K4" s="46" t="s">
        <v>0</v>
      </c>
      <c r="L4" s="42">
        <v>1999</v>
      </c>
      <c r="M4" s="42">
        <v>2000</v>
      </c>
      <c r="N4" s="42">
        <v>2001</v>
      </c>
      <c r="O4" s="42">
        <v>2002</v>
      </c>
      <c r="P4" s="42">
        <v>2003</v>
      </c>
      <c r="Q4" s="55">
        <v>2004</v>
      </c>
      <c r="R4" s="55">
        <v>2005</v>
      </c>
      <c r="S4" s="55">
        <v>2006</v>
      </c>
      <c r="T4" s="55">
        <v>2007</v>
      </c>
      <c r="U4" s="55">
        <v>2008</v>
      </c>
      <c r="V4" s="55">
        <v>2009</v>
      </c>
      <c r="W4" s="55">
        <v>2010</v>
      </c>
      <c r="X4" s="55">
        <v>2011</v>
      </c>
      <c r="Y4" s="55">
        <v>2012</v>
      </c>
      <c r="Z4" s="55">
        <v>2013</v>
      </c>
      <c r="AA4" s="55">
        <v>2014</v>
      </c>
      <c r="AB4" s="55">
        <v>2015</v>
      </c>
    </row>
    <row r="5" spans="1:30" ht="12.75" customHeight="1" x14ac:dyDescent="0.25">
      <c r="A5" t="s">
        <v>43</v>
      </c>
      <c r="B5" s="71" t="s">
        <v>14</v>
      </c>
      <c r="C5" s="79">
        <v>0</v>
      </c>
      <c r="D5" s="79">
        <v>0</v>
      </c>
      <c r="E5" s="79">
        <v>0</v>
      </c>
      <c r="F5" s="79">
        <v>904</v>
      </c>
      <c r="G5" s="79">
        <v>3949</v>
      </c>
      <c r="H5" s="79">
        <v>16813</v>
      </c>
      <c r="I5" s="79">
        <v>42018</v>
      </c>
      <c r="J5" s="79">
        <v>85700</v>
      </c>
      <c r="K5" s="79">
        <v>156300</v>
      </c>
      <c r="L5" s="79">
        <v>252600</v>
      </c>
      <c r="M5" s="79">
        <v>347214</v>
      </c>
      <c r="N5" s="79">
        <v>410615</v>
      </c>
      <c r="O5" s="79">
        <v>433000</v>
      </c>
      <c r="P5" s="79">
        <v>458000</v>
      </c>
      <c r="Q5" s="79">
        <v>460500</v>
      </c>
      <c r="R5" s="79">
        <v>444000</v>
      </c>
      <c r="S5" s="79">
        <v>418000</v>
      </c>
      <c r="T5" s="86">
        <v>393000</v>
      </c>
      <c r="U5" s="86">
        <v>363000</v>
      </c>
      <c r="V5" s="79">
        <v>344000</v>
      </c>
      <c r="W5" s="143" t="s">
        <v>25</v>
      </c>
      <c r="X5" s="143" t="s">
        <v>25</v>
      </c>
      <c r="Y5" s="143" t="s">
        <v>25</v>
      </c>
      <c r="Z5" s="143" t="s">
        <v>25</v>
      </c>
      <c r="AA5" s="143" t="s">
        <v>25</v>
      </c>
      <c r="AB5" s="143" t="s">
        <v>25</v>
      </c>
    </row>
    <row r="6" spans="1:30" ht="12.75" customHeight="1" x14ac:dyDescent="0.25">
      <c r="A6" t="s">
        <v>44</v>
      </c>
      <c r="B6" s="18" t="s">
        <v>30</v>
      </c>
      <c r="C6" s="79">
        <v>208</v>
      </c>
      <c r="D6" s="79">
        <v>414</v>
      </c>
      <c r="E6" s="79">
        <v>835</v>
      </c>
      <c r="F6" s="79">
        <v>1163</v>
      </c>
      <c r="G6" s="79">
        <v>9039</v>
      </c>
      <c r="H6" s="79">
        <v>28071</v>
      </c>
      <c r="I6" s="79">
        <v>54652</v>
      </c>
      <c r="J6" s="79">
        <v>98548</v>
      </c>
      <c r="K6" s="79">
        <v>184700</v>
      </c>
      <c r="L6" s="79">
        <v>319403</v>
      </c>
      <c r="M6" s="79">
        <v>429682</v>
      </c>
      <c r="N6" s="79">
        <v>445724</v>
      </c>
      <c r="O6" s="79">
        <v>427059</v>
      </c>
      <c r="P6" s="79">
        <v>424283</v>
      </c>
      <c r="Q6" s="79">
        <v>415767</v>
      </c>
      <c r="R6" s="79">
        <v>407169</v>
      </c>
      <c r="S6" s="79">
        <v>399055</v>
      </c>
      <c r="T6" s="86">
        <v>390897</v>
      </c>
      <c r="U6" s="86">
        <v>378005</v>
      </c>
      <c r="V6" s="86">
        <v>356745</v>
      </c>
      <c r="W6" s="143" t="s">
        <v>25</v>
      </c>
      <c r="X6" s="143" t="s">
        <v>25</v>
      </c>
      <c r="Y6" s="143" t="s">
        <v>25</v>
      </c>
      <c r="Z6" s="143" t="s">
        <v>25</v>
      </c>
      <c r="AA6" s="143" t="s">
        <v>25</v>
      </c>
      <c r="AB6" s="143" t="s">
        <v>25</v>
      </c>
    </row>
    <row r="7" spans="1:30" ht="12.75" customHeight="1" x14ac:dyDescent="0.25">
      <c r="A7" t="s">
        <v>45</v>
      </c>
      <c r="B7" s="71" t="s">
        <v>9</v>
      </c>
      <c r="C7" s="68">
        <v>0</v>
      </c>
      <c r="D7" s="68">
        <v>0</v>
      </c>
      <c r="E7" s="68">
        <v>0</v>
      </c>
      <c r="F7" s="68">
        <v>800</v>
      </c>
      <c r="G7" s="68">
        <v>1520</v>
      </c>
      <c r="H7" s="79">
        <v>3050</v>
      </c>
      <c r="I7" s="79">
        <v>11100</v>
      </c>
      <c r="J7" s="79">
        <v>61852</v>
      </c>
      <c r="K7" s="79">
        <v>90538</v>
      </c>
      <c r="L7" s="79">
        <v>105452</v>
      </c>
      <c r="M7" s="79">
        <v>117600</v>
      </c>
      <c r="N7" s="79">
        <v>120500</v>
      </c>
      <c r="O7" s="79">
        <v>112900</v>
      </c>
      <c r="P7" s="79">
        <v>103800</v>
      </c>
      <c r="Q7" s="79">
        <v>95938</v>
      </c>
      <c r="R7" s="79">
        <v>90472</v>
      </c>
      <c r="S7" s="79" t="s">
        <v>25</v>
      </c>
      <c r="T7" s="86" t="s">
        <v>25</v>
      </c>
      <c r="U7" s="86" t="s">
        <v>25</v>
      </c>
      <c r="V7" s="86" t="s">
        <v>25</v>
      </c>
      <c r="W7" s="143" t="s">
        <v>25</v>
      </c>
      <c r="X7" s="143" t="s">
        <v>25</v>
      </c>
      <c r="Y7" s="143" t="s">
        <v>25</v>
      </c>
      <c r="Z7" s="143" t="s">
        <v>25</v>
      </c>
      <c r="AA7" s="143" t="s">
        <v>25</v>
      </c>
      <c r="AB7" s="143" t="s">
        <v>25</v>
      </c>
    </row>
    <row r="8" spans="1:30" s="28" customFormat="1" ht="12.75" customHeight="1" x14ac:dyDescent="0.25">
      <c r="A8" t="s">
        <v>58</v>
      </c>
      <c r="B8" s="56" t="s">
        <v>22</v>
      </c>
      <c r="C8" s="84">
        <v>370</v>
      </c>
      <c r="D8" s="84">
        <v>930</v>
      </c>
      <c r="E8" s="84">
        <v>2200</v>
      </c>
      <c r="F8" s="84">
        <v>9034</v>
      </c>
      <c r="G8" s="84">
        <v>29254</v>
      </c>
      <c r="H8" s="85">
        <v>69459</v>
      </c>
      <c r="I8" s="85">
        <v>125810</v>
      </c>
      <c r="J8" s="85">
        <v>226130</v>
      </c>
      <c r="K8" s="85">
        <v>341155</v>
      </c>
      <c r="L8" s="85">
        <v>530889</v>
      </c>
      <c r="M8" s="85">
        <v>726613</v>
      </c>
      <c r="N8" s="85">
        <v>860801</v>
      </c>
      <c r="O8" s="85">
        <v>913480</v>
      </c>
      <c r="P8" s="85">
        <v>927000</v>
      </c>
      <c r="Q8" s="85">
        <v>928888</v>
      </c>
      <c r="R8" s="85">
        <v>907453</v>
      </c>
      <c r="S8" s="85">
        <v>863138</v>
      </c>
      <c r="T8" s="83">
        <v>822352</v>
      </c>
      <c r="U8" s="83">
        <v>783519</v>
      </c>
      <c r="V8" s="83">
        <v>741269</v>
      </c>
      <c r="W8" s="113">
        <v>695387</v>
      </c>
      <c r="X8" s="113">
        <v>652543</v>
      </c>
      <c r="Y8" s="113">
        <v>602236</v>
      </c>
      <c r="Z8" s="113">
        <v>557176</v>
      </c>
      <c r="AA8" s="113">
        <v>507400</v>
      </c>
      <c r="AB8" s="113">
        <v>428489</v>
      </c>
    </row>
    <row r="9" spans="1:30" ht="12.75" customHeight="1" x14ac:dyDescent="0.25">
      <c r="A9" t="s">
        <v>42</v>
      </c>
      <c r="B9" s="71" t="s">
        <v>17</v>
      </c>
      <c r="C9" s="79">
        <v>16300</v>
      </c>
      <c r="D9" s="79">
        <v>64700</v>
      </c>
      <c r="E9" s="79">
        <v>150100</v>
      </c>
      <c r="F9" s="79">
        <v>300000</v>
      </c>
      <c r="G9" s="79">
        <v>536800</v>
      </c>
      <c r="H9" s="79">
        <v>961320</v>
      </c>
      <c r="I9" s="79">
        <v>1945000</v>
      </c>
      <c r="J9" s="79">
        <v>2887200</v>
      </c>
      <c r="K9" s="79">
        <v>4156500</v>
      </c>
      <c r="L9" s="79">
        <v>5610175</v>
      </c>
      <c r="M9" s="79">
        <v>7465451</v>
      </c>
      <c r="N9" s="79">
        <v>9196100</v>
      </c>
      <c r="O9" s="79">
        <v>10550000</v>
      </c>
      <c r="P9" s="79">
        <v>11551300</v>
      </c>
      <c r="Q9" s="79">
        <v>12095000</v>
      </c>
      <c r="R9" s="79">
        <v>12501000</v>
      </c>
      <c r="S9" s="79">
        <v>12800000</v>
      </c>
      <c r="T9" s="86">
        <v>13000000</v>
      </c>
      <c r="U9" s="79">
        <v>12570100</v>
      </c>
      <c r="V9" s="79">
        <v>12056300</v>
      </c>
      <c r="W9" s="79">
        <v>11752500</v>
      </c>
      <c r="X9" s="86" t="s">
        <v>25</v>
      </c>
      <c r="Y9" s="86" t="s">
        <v>25</v>
      </c>
      <c r="Z9" s="143" t="s">
        <v>25</v>
      </c>
      <c r="AA9" s="143" t="s">
        <v>25</v>
      </c>
      <c r="AB9" s="143" t="s">
        <v>25</v>
      </c>
      <c r="AC9" s="207"/>
      <c r="AD9" s="207"/>
    </row>
    <row r="10" spans="1:30" ht="12.75" customHeight="1" x14ac:dyDescent="0.25">
      <c r="A10" t="s">
        <v>46</v>
      </c>
      <c r="B10" s="71" t="s">
        <v>18</v>
      </c>
      <c r="C10" s="68">
        <v>0</v>
      </c>
      <c r="D10" s="68">
        <v>0</v>
      </c>
      <c r="E10" s="68">
        <v>883</v>
      </c>
      <c r="F10" s="68">
        <v>2354</v>
      </c>
      <c r="G10" s="68">
        <v>5885</v>
      </c>
      <c r="H10" s="79">
        <v>14082</v>
      </c>
      <c r="I10" s="79">
        <v>29863</v>
      </c>
      <c r="J10" s="79">
        <v>58341</v>
      </c>
      <c r="K10" s="79">
        <v>117000</v>
      </c>
      <c r="L10" s="79">
        <v>247000</v>
      </c>
      <c r="M10" s="79">
        <v>376114</v>
      </c>
      <c r="N10" s="79">
        <v>406758</v>
      </c>
      <c r="O10" s="79">
        <v>394408</v>
      </c>
      <c r="P10" s="79">
        <v>377047</v>
      </c>
      <c r="Q10" s="79">
        <v>356929</v>
      </c>
      <c r="R10" s="79">
        <v>321466</v>
      </c>
      <c r="S10" s="79">
        <v>282532</v>
      </c>
      <c r="T10" s="86">
        <v>249227</v>
      </c>
      <c r="U10" s="86">
        <v>214264</v>
      </c>
      <c r="V10" s="86">
        <v>175000</v>
      </c>
      <c r="W10" s="86" t="s">
        <v>25</v>
      </c>
      <c r="X10" s="86" t="s">
        <v>25</v>
      </c>
      <c r="Y10" s="86" t="s">
        <v>25</v>
      </c>
      <c r="Z10" s="143" t="s">
        <v>25</v>
      </c>
      <c r="AA10" s="143" t="s">
        <v>25</v>
      </c>
      <c r="AB10" s="143" t="s">
        <v>25</v>
      </c>
      <c r="AC10" s="208"/>
      <c r="AD10" s="208"/>
    </row>
    <row r="11" spans="1:30" ht="12.75" customHeight="1" x14ac:dyDescent="0.25">
      <c r="A11" t="s">
        <v>47</v>
      </c>
      <c r="B11" s="71" t="s">
        <v>12</v>
      </c>
      <c r="C11" s="68">
        <v>0</v>
      </c>
      <c r="D11" s="68">
        <v>0</v>
      </c>
      <c r="E11" s="68">
        <v>0</v>
      </c>
      <c r="F11" s="68">
        <v>138</v>
      </c>
      <c r="G11" s="68">
        <v>2234</v>
      </c>
      <c r="H11" s="79">
        <v>10828</v>
      </c>
      <c r="I11" s="79">
        <v>35406</v>
      </c>
      <c r="J11" s="79">
        <v>85641</v>
      </c>
      <c r="K11" s="79">
        <v>182240</v>
      </c>
      <c r="L11" s="79">
        <v>364421</v>
      </c>
      <c r="M11" s="79">
        <v>646105</v>
      </c>
      <c r="N11" s="79">
        <v>957421</v>
      </c>
      <c r="O11" s="79">
        <v>1027568</v>
      </c>
      <c r="P11" s="79">
        <v>1095590</v>
      </c>
      <c r="Q11" s="79">
        <v>1096622</v>
      </c>
      <c r="R11" s="79">
        <v>1113981</v>
      </c>
      <c r="S11" s="79">
        <v>1129494</v>
      </c>
      <c r="T11" s="86" t="s">
        <v>25</v>
      </c>
      <c r="U11" s="86">
        <v>1132962</v>
      </c>
      <c r="V11" s="79">
        <v>1118918</v>
      </c>
      <c r="W11" s="86" t="s">
        <v>25</v>
      </c>
      <c r="X11" s="86" t="s">
        <v>25</v>
      </c>
      <c r="Y11" s="86" t="s">
        <v>25</v>
      </c>
      <c r="Z11" s="143" t="s">
        <v>25</v>
      </c>
      <c r="AA11" s="143" t="s">
        <v>25</v>
      </c>
      <c r="AB11" s="143" t="s">
        <v>25</v>
      </c>
      <c r="AC11" s="209"/>
      <c r="AD11" s="209"/>
    </row>
    <row r="12" spans="1:30" ht="12.75" customHeight="1" x14ac:dyDescent="0.25">
      <c r="A12" t="s">
        <v>49</v>
      </c>
      <c r="B12" s="71" t="s">
        <v>23</v>
      </c>
      <c r="C12" s="68">
        <v>0</v>
      </c>
      <c r="D12" s="68">
        <v>0</v>
      </c>
      <c r="E12" s="68">
        <v>0</v>
      </c>
      <c r="F12" s="68">
        <v>545</v>
      </c>
      <c r="G12" s="68">
        <v>2560</v>
      </c>
      <c r="H12" s="79">
        <v>6416</v>
      </c>
      <c r="I12" s="79">
        <v>28981</v>
      </c>
      <c r="J12" s="79">
        <v>57855</v>
      </c>
      <c r="K12" s="79">
        <v>99694</v>
      </c>
      <c r="L12" s="79">
        <v>156897</v>
      </c>
      <c r="M12" s="79">
        <v>207645</v>
      </c>
      <c r="N12" s="79" t="s">
        <v>25</v>
      </c>
      <c r="O12" s="79">
        <v>216978</v>
      </c>
      <c r="P12" s="79">
        <v>235870</v>
      </c>
      <c r="Q12" s="79">
        <v>169657</v>
      </c>
      <c r="R12" s="86" t="s">
        <v>25</v>
      </c>
      <c r="S12" s="86" t="s">
        <v>25</v>
      </c>
      <c r="T12" s="86" t="s">
        <v>25</v>
      </c>
      <c r="U12" s="86" t="s">
        <v>25</v>
      </c>
      <c r="V12" s="86" t="s">
        <v>25</v>
      </c>
      <c r="W12" s="86" t="s">
        <v>25</v>
      </c>
      <c r="X12" s="86" t="s">
        <v>25</v>
      </c>
      <c r="Y12" s="86" t="s">
        <v>25</v>
      </c>
      <c r="Z12" s="143" t="s">
        <v>25</v>
      </c>
      <c r="AA12" s="143" t="s">
        <v>25</v>
      </c>
      <c r="AB12" s="143" t="s">
        <v>25</v>
      </c>
    </row>
    <row r="13" spans="1:30" ht="12.75" customHeight="1" x14ac:dyDescent="0.25">
      <c r="A13" t="s">
        <v>50</v>
      </c>
      <c r="B13" s="71" t="s">
        <v>10</v>
      </c>
      <c r="C13" s="68">
        <v>6600</v>
      </c>
      <c r="D13" s="68">
        <v>26000</v>
      </c>
      <c r="E13" s="68">
        <v>63000</v>
      </c>
      <c r="F13" s="68">
        <v>103000</v>
      </c>
      <c r="G13" s="68">
        <v>171000</v>
      </c>
      <c r="H13" s="79">
        <v>284000</v>
      </c>
      <c r="I13" s="79">
        <v>443831</v>
      </c>
      <c r="J13" s="79">
        <v>701018</v>
      </c>
      <c r="K13" s="79">
        <v>900000</v>
      </c>
      <c r="L13" s="79">
        <v>1300000</v>
      </c>
      <c r="M13" s="79">
        <v>1700000</v>
      </c>
      <c r="N13" s="79">
        <v>1800000</v>
      </c>
      <c r="O13" s="79">
        <v>1900000</v>
      </c>
      <c r="P13" s="86" t="s">
        <v>25</v>
      </c>
      <c r="Q13" s="86" t="s">
        <v>25</v>
      </c>
      <c r="R13" s="86" t="s">
        <v>25</v>
      </c>
      <c r="S13" s="86" t="s">
        <v>25</v>
      </c>
      <c r="T13" s="86" t="s">
        <v>25</v>
      </c>
      <c r="U13" s="86" t="s">
        <v>25</v>
      </c>
      <c r="V13" s="86" t="s">
        <v>25</v>
      </c>
      <c r="W13" s="86" t="s">
        <v>25</v>
      </c>
      <c r="X13" s="86" t="s">
        <v>25</v>
      </c>
      <c r="Y13" s="86" t="s">
        <v>25</v>
      </c>
      <c r="Z13" s="143" t="s">
        <v>25</v>
      </c>
      <c r="AA13" s="143" t="s">
        <v>25</v>
      </c>
      <c r="AB13" s="143" t="s">
        <v>25</v>
      </c>
    </row>
    <row r="14" spans="1:30" s="28" customFormat="1" ht="12.75" customHeight="1" x14ac:dyDescent="0.25">
      <c r="A14" t="s">
        <v>56</v>
      </c>
      <c r="B14" s="72" t="s">
        <v>16</v>
      </c>
      <c r="C14" s="68">
        <v>2000</v>
      </c>
      <c r="D14" s="68">
        <v>6000</v>
      </c>
      <c r="E14" s="68">
        <v>12000</v>
      </c>
      <c r="F14" s="68">
        <v>50000</v>
      </c>
      <c r="G14" s="68">
        <v>93000</v>
      </c>
      <c r="H14" s="79">
        <v>117495</v>
      </c>
      <c r="I14" s="79">
        <v>145040</v>
      </c>
      <c r="J14" s="79">
        <v>265000</v>
      </c>
      <c r="K14" s="79">
        <v>426000</v>
      </c>
      <c r="L14" s="79">
        <v>656000</v>
      </c>
      <c r="M14" s="79">
        <v>860000</v>
      </c>
      <c r="N14" s="79">
        <v>970000</v>
      </c>
      <c r="O14" s="79">
        <v>1030374</v>
      </c>
      <c r="P14" s="79">
        <v>1007020</v>
      </c>
      <c r="Q14" s="79">
        <v>962190</v>
      </c>
      <c r="R14" s="79">
        <v>890855</v>
      </c>
      <c r="S14" s="79">
        <v>872442</v>
      </c>
      <c r="T14" s="86">
        <v>821518</v>
      </c>
      <c r="U14" s="86">
        <v>740139</v>
      </c>
      <c r="V14" s="86">
        <v>705349</v>
      </c>
      <c r="W14" s="86" t="s">
        <v>25</v>
      </c>
      <c r="X14" s="86" t="s">
        <v>25</v>
      </c>
      <c r="Y14" s="86" t="s">
        <v>25</v>
      </c>
      <c r="Z14" s="143" t="s">
        <v>25</v>
      </c>
      <c r="AA14" s="143" t="s">
        <v>25</v>
      </c>
      <c r="AB14" s="143" t="s">
        <v>25</v>
      </c>
    </row>
    <row r="15" spans="1:30" ht="12.75" customHeight="1" x14ac:dyDescent="0.25">
      <c r="A15" t="s">
        <v>51</v>
      </c>
      <c r="B15" s="71" t="s">
        <v>13</v>
      </c>
      <c r="C15" s="68">
        <v>0</v>
      </c>
      <c r="D15" s="68">
        <v>0</v>
      </c>
      <c r="E15" s="68">
        <v>0</v>
      </c>
      <c r="F15" s="68">
        <v>3989</v>
      </c>
      <c r="G15" s="68">
        <v>15225</v>
      </c>
      <c r="H15" s="79">
        <v>49061</v>
      </c>
      <c r="I15" s="79">
        <v>109556</v>
      </c>
      <c r="J15" s="79">
        <v>289695</v>
      </c>
      <c r="K15" s="79">
        <v>516338</v>
      </c>
      <c r="L15" s="79">
        <v>1259447</v>
      </c>
      <c r="M15" s="79">
        <v>1954000</v>
      </c>
      <c r="N15" s="79">
        <v>2280000</v>
      </c>
      <c r="O15" s="79">
        <v>2400000</v>
      </c>
      <c r="P15" s="86" t="s">
        <v>25</v>
      </c>
      <c r="Q15" s="86" t="s">
        <v>25</v>
      </c>
      <c r="R15" s="86" t="s">
        <v>25</v>
      </c>
      <c r="S15" s="86" t="s">
        <v>25</v>
      </c>
      <c r="T15" s="86" t="s">
        <v>25</v>
      </c>
      <c r="U15" s="86" t="s">
        <v>25</v>
      </c>
      <c r="V15" s="86" t="s">
        <v>25</v>
      </c>
      <c r="W15" s="86" t="s">
        <v>25</v>
      </c>
      <c r="X15" s="86" t="s">
        <v>25</v>
      </c>
      <c r="Y15" s="86" t="s">
        <v>25</v>
      </c>
      <c r="Z15" s="143" t="s">
        <v>25</v>
      </c>
      <c r="AA15" s="143" t="s">
        <v>25</v>
      </c>
      <c r="AB15" s="143" t="s">
        <v>25</v>
      </c>
    </row>
    <row r="16" spans="1:30" ht="12.75" customHeight="1" x14ac:dyDescent="0.25">
      <c r="A16" t="s">
        <v>52</v>
      </c>
      <c r="B16" s="71" t="s">
        <v>15</v>
      </c>
      <c r="C16" s="68">
        <v>27873</v>
      </c>
      <c r="D16" s="68">
        <v>85890</v>
      </c>
      <c r="E16" s="68">
        <v>159920</v>
      </c>
      <c r="F16" s="68">
        <v>239431</v>
      </c>
      <c r="G16" s="68">
        <v>343622</v>
      </c>
      <c r="H16" s="79">
        <v>520605</v>
      </c>
      <c r="I16" s="79">
        <v>924102</v>
      </c>
      <c r="J16" s="79">
        <v>2398151</v>
      </c>
      <c r="K16" s="79">
        <v>4067659</v>
      </c>
      <c r="L16" s="79">
        <v>6738079</v>
      </c>
      <c r="M16" s="79">
        <v>9699475</v>
      </c>
      <c r="N16" s="79">
        <v>10327000</v>
      </c>
      <c r="O16" s="79">
        <v>9610000</v>
      </c>
      <c r="P16" s="79">
        <v>8627000</v>
      </c>
      <c r="Q16" s="79">
        <v>7981000</v>
      </c>
      <c r="R16" s="79">
        <v>7491000</v>
      </c>
      <c r="S16" s="79">
        <v>7117000</v>
      </c>
      <c r="T16" s="86">
        <v>6453000</v>
      </c>
      <c r="U16" s="86">
        <v>5929000</v>
      </c>
      <c r="V16" s="86">
        <v>5421000</v>
      </c>
      <c r="W16" s="86" t="s">
        <v>25</v>
      </c>
      <c r="X16" s="86" t="s">
        <v>25</v>
      </c>
      <c r="Y16" s="86" t="s">
        <v>25</v>
      </c>
      <c r="Z16" s="143" t="s">
        <v>25</v>
      </c>
      <c r="AA16" s="143" t="s">
        <v>25</v>
      </c>
      <c r="AB16" s="143" t="s">
        <v>25</v>
      </c>
    </row>
    <row r="17" spans="1:28" ht="12.75" customHeight="1" x14ac:dyDescent="0.25">
      <c r="A17" t="s">
        <v>54</v>
      </c>
      <c r="B17" s="18" t="s">
        <v>31</v>
      </c>
      <c r="C17" s="68">
        <v>0</v>
      </c>
      <c r="D17" s="68">
        <v>0</v>
      </c>
      <c r="E17" s="68">
        <v>397</v>
      </c>
      <c r="F17" s="68">
        <v>1175</v>
      </c>
      <c r="G17" s="68">
        <v>6000</v>
      </c>
      <c r="H17" s="79">
        <v>23700</v>
      </c>
      <c r="I17" s="79">
        <v>165147</v>
      </c>
      <c r="J17" s="79">
        <v>289000</v>
      </c>
      <c r="K17" s="79">
        <v>614000</v>
      </c>
      <c r="L17" s="79">
        <v>881000</v>
      </c>
      <c r="M17" s="79">
        <v>1185000</v>
      </c>
      <c r="N17" s="79">
        <v>1416000</v>
      </c>
      <c r="O17" s="79">
        <v>1536000</v>
      </c>
      <c r="P17" s="79">
        <v>1525000</v>
      </c>
      <c r="Q17" s="79">
        <v>1515000</v>
      </c>
      <c r="R17" s="79">
        <v>1424000</v>
      </c>
      <c r="S17" s="79">
        <v>1297000</v>
      </c>
      <c r="T17" s="86" t="s">
        <v>25</v>
      </c>
      <c r="U17" s="86" t="s">
        <v>25</v>
      </c>
      <c r="V17" s="86" t="s">
        <v>25</v>
      </c>
      <c r="W17" s="86" t="s">
        <v>25</v>
      </c>
      <c r="X17" s="86" t="s">
        <v>25</v>
      </c>
      <c r="Y17" s="86" t="s">
        <v>25</v>
      </c>
      <c r="Z17" s="143" t="s">
        <v>25</v>
      </c>
      <c r="AA17" s="143" t="s">
        <v>25</v>
      </c>
      <c r="AB17" s="143" t="s">
        <v>25</v>
      </c>
    </row>
    <row r="18" spans="1:28" ht="12.75" customHeight="1" x14ac:dyDescent="0.25">
      <c r="A18" t="s">
        <v>53</v>
      </c>
      <c r="B18" s="71" t="s">
        <v>19</v>
      </c>
      <c r="C18" s="68">
        <v>0</v>
      </c>
      <c r="D18" s="68">
        <v>0</v>
      </c>
      <c r="E18" s="68">
        <v>0</v>
      </c>
      <c r="F18" s="68">
        <v>0</v>
      </c>
      <c r="G18" s="68">
        <v>2261</v>
      </c>
      <c r="H18" s="79">
        <v>12314</v>
      </c>
      <c r="I18" s="79">
        <v>43988</v>
      </c>
      <c r="J18" s="79">
        <v>149954</v>
      </c>
      <c r="K18" s="79">
        <v>309960</v>
      </c>
      <c r="L18" s="79">
        <v>532077</v>
      </c>
      <c r="M18" s="79">
        <v>703843</v>
      </c>
      <c r="N18" s="79">
        <v>768945</v>
      </c>
      <c r="O18" s="79">
        <v>810913</v>
      </c>
      <c r="P18" s="79">
        <v>791080</v>
      </c>
      <c r="Q18" s="79">
        <v>733385</v>
      </c>
      <c r="R18" s="79">
        <v>621536</v>
      </c>
      <c r="S18" s="79">
        <v>514026</v>
      </c>
      <c r="T18" s="86">
        <v>445006</v>
      </c>
      <c r="U18" s="86">
        <v>388674</v>
      </c>
      <c r="V18" s="86">
        <v>337952</v>
      </c>
      <c r="W18" s="86" t="s">
        <v>25</v>
      </c>
      <c r="X18" s="86" t="s">
        <v>25</v>
      </c>
      <c r="Y18" s="86" t="s">
        <v>25</v>
      </c>
      <c r="Z18" s="143" t="s">
        <v>25</v>
      </c>
      <c r="AA18" s="143" t="s">
        <v>25</v>
      </c>
      <c r="AB18" s="143" t="s">
        <v>25</v>
      </c>
    </row>
    <row r="19" spans="1:28" ht="12.75" customHeight="1" x14ac:dyDescent="0.25">
      <c r="A19" t="s">
        <v>55</v>
      </c>
      <c r="B19" s="18" t="s">
        <v>11</v>
      </c>
      <c r="C19" s="68">
        <v>0</v>
      </c>
      <c r="D19" s="68">
        <v>0</v>
      </c>
      <c r="E19" s="68">
        <v>0</v>
      </c>
      <c r="F19" s="68">
        <v>0</v>
      </c>
      <c r="G19" s="68">
        <v>1827</v>
      </c>
      <c r="H19" s="79">
        <v>7891</v>
      </c>
      <c r="I19" s="79">
        <v>19667</v>
      </c>
      <c r="J19" s="79">
        <v>47845</v>
      </c>
      <c r="K19" s="79">
        <v>90354</v>
      </c>
      <c r="L19" s="79">
        <v>139657</v>
      </c>
      <c r="M19" s="79">
        <v>195033</v>
      </c>
      <c r="N19" s="79">
        <v>250706</v>
      </c>
      <c r="O19" s="79">
        <v>278191</v>
      </c>
      <c r="P19" s="79">
        <v>281808</v>
      </c>
      <c r="Q19" s="79">
        <v>278385</v>
      </c>
      <c r="R19" s="79">
        <v>274437</v>
      </c>
      <c r="S19" s="79">
        <v>267837</v>
      </c>
      <c r="T19" s="86">
        <v>258975</v>
      </c>
      <c r="U19" s="86">
        <v>243622</v>
      </c>
      <c r="V19" s="86">
        <v>215404</v>
      </c>
      <c r="W19" s="86" t="s">
        <v>25</v>
      </c>
      <c r="X19" s="86" t="s">
        <v>25</v>
      </c>
      <c r="Y19" s="86" t="s">
        <v>25</v>
      </c>
      <c r="Z19" s="143" t="s">
        <v>25</v>
      </c>
      <c r="AA19" s="143" t="s">
        <v>25</v>
      </c>
      <c r="AB19" s="143" t="s">
        <v>25</v>
      </c>
    </row>
    <row r="20" spans="1:28" ht="12.75" customHeight="1" x14ac:dyDescent="0.25">
      <c r="A20" t="s">
        <v>57</v>
      </c>
      <c r="B20" s="71" t="s">
        <v>21</v>
      </c>
      <c r="C20" s="68">
        <v>0</v>
      </c>
      <c r="D20" s="68">
        <v>0</v>
      </c>
      <c r="E20" s="68" t="s">
        <v>25</v>
      </c>
      <c r="F20" s="68" t="s">
        <v>25</v>
      </c>
      <c r="G20" s="68">
        <v>5650</v>
      </c>
      <c r="H20" s="79">
        <v>12533</v>
      </c>
      <c r="I20" s="79">
        <v>31333</v>
      </c>
      <c r="J20" s="79">
        <v>62667</v>
      </c>
      <c r="K20" s="79">
        <v>118833</v>
      </c>
      <c r="L20" s="79">
        <v>202500</v>
      </c>
      <c r="M20" s="79">
        <v>126000</v>
      </c>
      <c r="N20" s="79">
        <v>133000</v>
      </c>
      <c r="O20" s="79">
        <v>117000</v>
      </c>
      <c r="P20" s="79">
        <v>90000</v>
      </c>
      <c r="Q20" s="79">
        <v>64000</v>
      </c>
      <c r="R20" s="79">
        <v>46000</v>
      </c>
      <c r="S20" s="79">
        <v>32000</v>
      </c>
      <c r="T20" s="86">
        <v>145996</v>
      </c>
      <c r="U20" s="86">
        <v>132670</v>
      </c>
      <c r="V20" s="86">
        <v>115129</v>
      </c>
      <c r="W20" s="86">
        <v>105000</v>
      </c>
      <c r="X20" s="86" t="s">
        <v>25</v>
      </c>
      <c r="Y20" s="86" t="s">
        <v>25</v>
      </c>
      <c r="Z20" s="143" t="s">
        <v>25</v>
      </c>
      <c r="AA20" s="143" t="s">
        <v>25</v>
      </c>
      <c r="AB20" s="143" t="s">
        <v>25</v>
      </c>
    </row>
    <row r="21" spans="1:28" ht="12.75" customHeight="1" thickBot="1" x14ac:dyDescent="0.3">
      <c r="A21" t="s">
        <v>48</v>
      </c>
      <c r="B21" s="91" t="s">
        <v>20</v>
      </c>
      <c r="C21" s="69">
        <v>11319</v>
      </c>
      <c r="D21" s="69">
        <v>68003</v>
      </c>
      <c r="E21" s="69">
        <v>99722</v>
      </c>
      <c r="F21" s="69">
        <v>264323</v>
      </c>
      <c r="G21" s="69">
        <v>352110</v>
      </c>
      <c r="H21" s="70">
        <v>510000</v>
      </c>
      <c r="I21" s="70">
        <v>870000</v>
      </c>
      <c r="J21" s="70">
        <v>1174950</v>
      </c>
      <c r="K21" s="70">
        <v>1555000</v>
      </c>
      <c r="L21" s="70">
        <v>2017000</v>
      </c>
      <c r="M21" s="70">
        <v>1887000</v>
      </c>
      <c r="N21" s="70">
        <v>2033000</v>
      </c>
      <c r="O21" s="70">
        <v>1659000</v>
      </c>
      <c r="P21" s="70">
        <v>1349027</v>
      </c>
      <c r="Q21" s="70">
        <v>1320301</v>
      </c>
      <c r="R21" s="70">
        <v>1239371</v>
      </c>
      <c r="S21" s="70">
        <v>1176420</v>
      </c>
      <c r="T21" s="94">
        <v>1119614</v>
      </c>
      <c r="U21" s="94" t="s">
        <v>25</v>
      </c>
      <c r="V21" s="94" t="s">
        <v>25</v>
      </c>
      <c r="W21" s="94" t="s">
        <v>25</v>
      </c>
      <c r="X21" s="94" t="s">
        <v>25</v>
      </c>
      <c r="Y21" s="94" t="s">
        <v>25</v>
      </c>
      <c r="Z21" s="187" t="s">
        <v>25</v>
      </c>
      <c r="AA21" s="187" t="s">
        <v>25</v>
      </c>
      <c r="AB21" s="187" t="s">
        <v>25</v>
      </c>
    </row>
    <row r="22" spans="1:28" ht="10.5" customHeight="1" thickTop="1" x14ac:dyDescent="0.25">
      <c r="B22" s="16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U22"/>
      <c r="V22"/>
      <c r="W22" s="79"/>
    </row>
    <row r="23" spans="1:28" ht="12.75" customHeight="1" x14ac:dyDescent="0.25">
      <c r="B23" s="74" t="s">
        <v>65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S23" s="53"/>
      <c r="U23"/>
      <c r="AB23" s="129" t="s">
        <v>87</v>
      </c>
    </row>
    <row r="65267" spans="215:215" ht="12.75" customHeight="1" x14ac:dyDescent="0.2">
      <c r="HG65267" s="3" t="s">
        <v>66</v>
      </c>
    </row>
  </sheetData>
  <phoneticPr fontId="3" type="noConversion"/>
  <hyperlinks>
    <hyperlink ref="B1" location="Titres!A1" display="Titres"/>
  </hyperlinks>
  <pageMargins left="0" right="0" top="0.39370078740157483" bottom="0.39370078740157483" header="0.51181102362204722" footer="0.51181102362204722"/>
  <pageSetup paperSize="9" orientation="landscape" r:id="rId1"/>
  <headerFooter alignWithMargins="0"/>
  <ignoredErrors>
    <ignoredError sqref="C4:P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Titres</vt:lpstr>
      <vt:lpstr>Graph_1</vt:lpstr>
      <vt:lpstr>Graph_2</vt:lpstr>
      <vt:lpstr>Graph_319</vt:lpstr>
      <vt:lpstr>Tablong (1)</vt:lpstr>
      <vt:lpstr>Tablong (2)</vt:lpstr>
      <vt:lpstr>Tablong (3)</vt:lpstr>
      <vt:lpstr>Tablong (4)</vt:lpstr>
      <vt:lpstr>Tablong (5)</vt:lpstr>
      <vt:lpstr>Tablong (6)</vt:lpstr>
      <vt:lpstr>'Tablong (1)'!Impression_des_titres</vt:lpstr>
      <vt:lpstr>'Tablong (2)'!Impression_des_titres</vt:lpstr>
      <vt:lpstr>'Tablong (3)'!Impression_des_titres</vt:lpstr>
      <vt:lpstr>'Tablong (4)'!Impression_des_titres</vt:lpstr>
      <vt:lpstr>'Tablong (5)'!Impression_des_titres</vt:lpstr>
      <vt:lpstr>'Tablong (5)'!Zone_d_impression</vt:lpstr>
      <vt:lpstr>Titres!Zone_d_impression</vt:lpstr>
      <vt:lpstr>Graph_1!Zone_impres_MI</vt:lpstr>
      <vt:lpstr>'Tablong (1)'!Zone_impres_MI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OFS - INDICATEURS DE LA SOCIETE DE L'INFORMATION</dc:title>
  <dc:subject>Infrastructure téléphonique</dc:subject>
  <dc:creator>SUKO</dc:creator>
  <cp:lastModifiedBy>U80600205</cp:lastModifiedBy>
  <cp:lastPrinted>2017-09-14T12:00:15Z</cp:lastPrinted>
  <dcterms:created xsi:type="dcterms:W3CDTF">2000-04-04T09:15:26Z</dcterms:created>
  <dcterms:modified xsi:type="dcterms:W3CDTF">2017-10-18T09:40:39Z</dcterms:modified>
</cp:coreProperties>
</file>