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Projekte\Public\_DB_Asset_diffusion\B16\GNP 2017-0445\"/>
    </mc:Choice>
  </mc:AlternateContent>
  <bookViews>
    <workbookView xWindow="-12" yWindow="-12" windowWidth="25260" windowHeight="6168" tabRatio="601"/>
  </bookViews>
  <sheets>
    <sheet name="Titel" sheetId="12" r:id="rId1"/>
    <sheet name="Grafik_8" sheetId="15" r:id="rId2"/>
    <sheet name="Grafik_3506" sheetId="13" r:id="rId3"/>
    <sheet name="Grafik_4" sheetId="11" r:id="rId4"/>
    <sheet name="Tablang" sheetId="3" r:id="rId5"/>
  </sheets>
  <definedNames>
    <definedName name="HTML_CodePage" hidden="1">1252</definedName>
    <definedName name="HTML_Control" localSheetId="2" hidden="1">{"'Tabkurz_2'!$A$2:$K$41"}</definedName>
    <definedName name="HTML_Control" localSheetId="1" hidden="1">{"'Tabkurz_2'!$A$2:$K$41"}</definedName>
    <definedName name="HTML_Control" hidden="1">{"'Tabkurz_2'!$A$2:$K$41"}</definedName>
    <definedName name="HTML_Description" hidden="1">""</definedName>
    <definedName name="HTML_Email" hidden="1">""</definedName>
    <definedName name="HTML_Header" hidden="1">"Tabkurz_1"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localSheetId="2" hidden="1">"T:\PROGRAMME SCIENCE\D_MH_FC_INFORMATIONSGESELLSCHAFT\SI sur Internet 2000\Indicateurs Internet 2000\30402 Diplômes et Etudiants\ind30402_4_ftabk.htm"</definedName>
    <definedName name="HTML_PathFile" localSheetId="1" hidden="1">"T:\PROGRAMME SCIENCE\D_MH_FC_INFORMATIONSGESELLSCHAFT\SI sur Internet 2000\Indicateurs Internet 2000\30402 Diplômes et Etudiants\ind30402_4_ftabk.htm"</definedName>
    <definedName name="HTML_PathFile" hidden="1">"T:\PROGRAMME SCIENCE\D_MH_FC_INFORMATIONSGESELLSCHAFT\SI sur Internet 2000\Indicateurs Internet 2000\30402 Diplômes et Etudiants\ind30402_4_ftabk.htm"</definedName>
    <definedName name="HTML_Title" localSheetId="2" hidden="1">"30402 Tableaux"</definedName>
    <definedName name="HTML_Title" localSheetId="1" hidden="1">"30402 Tableaux"</definedName>
    <definedName name="HTML_Title" hidden="1">"30402 Tableaux"</definedName>
    <definedName name="_xlnm.Print_Titles" localSheetId="4">Tablang!$A:$B</definedName>
    <definedName name="_xlnm.Print_Area" localSheetId="0">Titel!$A$1:$J$27</definedName>
  </definedNames>
  <calcPr calcId="152511"/>
</workbook>
</file>

<file path=xl/calcChain.xml><?xml version="1.0" encoding="utf-8"?>
<calcChain xmlns="http://schemas.openxmlformats.org/spreadsheetml/2006/main">
  <c r="BD179" i="3" l="1"/>
  <c r="BC179" i="3"/>
  <c r="BD174" i="3"/>
  <c r="BC174" i="3"/>
  <c r="BB160" i="3"/>
  <c r="BA160" i="3"/>
  <c r="BB147" i="3"/>
  <c r="BA147" i="3"/>
  <c r="BB144" i="3"/>
  <c r="BA144" i="3"/>
  <c r="BB137" i="3"/>
  <c r="BA137" i="3"/>
  <c r="BA180" i="3" s="1"/>
  <c r="AP134" i="3"/>
  <c r="BB129" i="3"/>
  <c r="BB180" i="3" s="1"/>
  <c r="BA129" i="3"/>
  <c r="BD109" i="3"/>
  <c r="BC109" i="3"/>
  <c r="BD108" i="3"/>
  <c r="BD106" i="3" s="1"/>
  <c r="BC108" i="3"/>
  <c r="BD107" i="3"/>
  <c r="BC107" i="3"/>
  <c r="BC106" i="3" s="1"/>
  <c r="BD101" i="3"/>
  <c r="BC101" i="3"/>
  <c r="BD96" i="3"/>
  <c r="BC96" i="3"/>
  <c r="BD91" i="3"/>
  <c r="BC91" i="3"/>
  <c r="BD86" i="3"/>
  <c r="BC86" i="3"/>
  <c r="BD75" i="3"/>
  <c r="BC75" i="3"/>
  <c r="BD70" i="3"/>
  <c r="BD77" i="3" s="1"/>
  <c r="BC70" i="3"/>
  <c r="BC77" i="3" s="1"/>
  <c r="BD55" i="3"/>
  <c r="BC55" i="3"/>
  <c r="BD34" i="3"/>
  <c r="BC34" i="3"/>
  <c r="BD31" i="3"/>
  <c r="BC31" i="3"/>
  <c r="BD24" i="3"/>
  <c r="BC24" i="3"/>
  <c r="BD14" i="3"/>
  <c r="BC14" i="3"/>
  <c r="AM14" i="3"/>
  <c r="AM77" i="3" s="1"/>
  <c r="AN14" i="3"/>
  <c r="AO14" i="3"/>
  <c r="AO77" i="3" s="1"/>
  <c r="AP14" i="3"/>
  <c r="AQ14" i="3"/>
  <c r="AR14" i="3"/>
  <c r="AS14" i="3"/>
  <c r="AT14" i="3"/>
  <c r="AU14" i="3"/>
  <c r="AV14" i="3"/>
  <c r="AW14" i="3"/>
  <c r="AW77" i="3" s="1"/>
  <c r="AX14" i="3"/>
  <c r="AY14" i="3"/>
  <c r="AZ14" i="3"/>
  <c r="BA14" i="3"/>
  <c r="BB14" i="3"/>
  <c r="AU160" i="3"/>
  <c r="AZ160" i="3"/>
  <c r="AY160" i="3"/>
  <c r="AX160" i="3"/>
  <c r="AW160" i="3"/>
  <c r="AV160" i="3"/>
  <c r="AV180" i="3" s="1"/>
  <c r="AT160" i="3"/>
  <c r="AS160" i="3"/>
  <c r="AR160" i="3"/>
  <c r="AQ160" i="3"/>
  <c r="AQ180" i="3" s="1"/>
  <c r="BB179" i="3"/>
  <c r="BA179" i="3"/>
  <c r="AZ179" i="3"/>
  <c r="AY179" i="3"/>
  <c r="BB174" i="3"/>
  <c r="BA174" i="3"/>
  <c r="AZ174" i="3"/>
  <c r="AY174" i="3"/>
  <c r="AZ147" i="3"/>
  <c r="AY147" i="3"/>
  <c r="AZ144" i="3"/>
  <c r="AY144" i="3"/>
  <c r="AZ137" i="3"/>
  <c r="AY137" i="3"/>
  <c r="AZ129" i="3"/>
  <c r="AY129" i="3"/>
  <c r="BB109" i="3"/>
  <c r="BA109" i="3"/>
  <c r="BB108" i="3"/>
  <c r="BA108" i="3"/>
  <c r="BB107" i="3"/>
  <c r="BA107" i="3"/>
  <c r="BA106" i="3" s="1"/>
  <c r="BB101" i="3"/>
  <c r="BA101" i="3"/>
  <c r="BB96" i="3"/>
  <c r="BA96" i="3"/>
  <c r="BB91" i="3"/>
  <c r="BA91" i="3"/>
  <c r="BB86" i="3"/>
  <c r="BA86" i="3"/>
  <c r="BB75" i="3"/>
  <c r="BA75" i="3"/>
  <c r="BB70" i="3"/>
  <c r="BA70" i="3"/>
  <c r="BB55" i="3"/>
  <c r="BA55" i="3"/>
  <c r="BB34" i="3"/>
  <c r="BA34" i="3"/>
  <c r="BB31" i="3"/>
  <c r="BA31" i="3"/>
  <c r="BB24" i="3"/>
  <c r="BA24" i="3"/>
  <c r="AD174" i="3"/>
  <c r="AC174" i="3"/>
  <c r="AB174" i="3"/>
  <c r="AA174" i="3"/>
  <c r="Z174" i="3"/>
  <c r="Y174" i="3"/>
  <c r="X174" i="3"/>
  <c r="W174" i="3"/>
  <c r="V174" i="3"/>
  <c r="U174" i="3"/>
  <c r="T174" i="3"/>
  <c r="S174" i="3"/>
  <c r="R174" i="3"/>
  <c r="Q174" i="3"/>
  <c r="P174" i="3"/>
  <c r="O174" i="3"/>
  <c r="N174" i="3"/>
  <c r="M174" i="3"/>
  <c r="L174" i="3"/>
  <c r="K174" i="3"/>
  <c r="J174" i="3"/>
  <c r="I174" i="3"/>
  <c r="H174" i="3"/>
  <c r="AK174" i="3"/>
  <c r="AK180" i="3" s="1"/>
  <c r="AP174" i="3"/>
  <c r="AO174" i="3"/>
  <c r="AN174" i="3"/>
  <c r="AM174" i="3"/>
  <c r="AL174" i="3"/>
  <c r="AJ174" i="3"/>
  <c r="AI174" i="3"/>
  <c r="AH174" i="3"/>
  <c r="AG174" i="3"/>
  <c r="AF174" i="3"/>
  <c r="AE174" i="3"/>
  <c r="AX174" i="3"/>
  <c r="AW174" i="3"/>
  <c r="AV174" i="3"/>
  <c r="AU174" i="3"/>
  <c r="AT174" i="3"/>
  <c r="AS174" i="3"/>
  <c r="AR174" i="3"/>
  <c r="AQ174" i="3"/>
  <c r="AJ137" i="3"/>
  <c r="AI137" i="3"/>
  <c r="AH137" i="3"/>
  <c r="AG137" i="3"/>
  <c r="AF137" i="3"/>
  <c r="AE137" i="3"/>
  <c r="AD137" i="3"/>
  <c r="AC137" i="3"/>
  <c r="AB137" i="3"/>
  <c r="AA137" i="3"/>
  <c r="Z137" i="3"/>
  <c r="Y137" i="3"/>
  <c r="X137" i="3"/>
  <c r="W137" i="3"/>
  <c r="V137" i="3"/>
  <c r="V180" i="3" s="1"/>
  <c r="U137" i="3"/>
  <c r="AK137" i="3"/>
  <c r="AO70" i="3"/>
  <c r="AN70" i="3"/>
  <c r="AM70" i="3"/>
  <c r="AL70" i="3"/>
  <c r="AK70" i="3"/>
  <c r="AJ70" i="3"/>
  <c r="AI70" i="3"/>
  <c r="AI77" i="3" s="1"/>
  <c r="AH70" i="3"/>
  <c r="AG70" i="3"/>
  <c r="AF70" i="3"/>
  <c r="AE70" i="3"/>
  <c r="AD70" i="3"/>
  <c r="AC70" i="3"/>
  <c r="AB70" i="3"/>
  <c r="AA70" i="3"/>
  <c r="Z70" i="3"/>
  <c r="Y70" i="3"/>
  <c r="X70" i="3"/>
  <c r="W70" i="3"/>
  <c r="W77" i="3"/>
  <c r="AP70" i="3"/>
  <c r="AJ24" i="3"/>
  <c r="AJ77" i="3" s="1"/>
  <c r="AI24" i="3"/>
  <c r="AH24" i="3"/>
  <c r="AH77" i="3" s="1"/>
  <c r="AG24" i="3"/>
  <c r="AG77" i="3" s="1"/>
  <c r="AF24" i="3"/>
  <c r="AE24" i="3"/>
  <c r="AE77" i="3" s="1"/>
  <c r="AD24" i="3"/>
  <c r="AD77" i="3" s="1"/>
  <c r="AC24" i="3"/>
  <c r="AC77" i="3" s="1"/>
  <c r="AB24" i="3"/>
  <c r="AB77" i="3" s="1"/>
  <c r="AA24" i="3"/>
  <c r="Z24" i="3"/>
  <c r="Z77" i="3" s="1"/>
  <c r="Y24" i="3"/>
  <c r="Y77" i="3" s="1"/>
  <c r="X24" i="3"/>
  <c r="X77" i="3" s="1"/>
  <c r="W24" i="3"/>
  <c r="AK24" i="3"/>
  <c r="AX147" i="3"/>
  <c r="AW147" i="3"/>
  <c r="AX144" i="3"/>
  <c r="AW144" i="3"/>
  <c r="AX137" i="3"/>
  <c r="AW137" i="3"/>
  <c r="AX129" i="3"/>
  <c r="AW129" i="3"/>
  <c r="AZ109" i="3"/>
  <c r="AY109" i="3"/>
  <c r="AZ108" i="3"/>
  <c r="AZ106" i="3" s="1"/>
  <c r="AY108" i="3"/>
  <c r="AZ107" i="3"/>
  <c r="AY107" i="3"/>
  <c r="AY106" i="3" s="1"/>
  <c r="AZ101" i="3"/>
  <c r="AY101" i="3"/>
  <c r="AZ96" i="3"/>
  <c r="AY96" i="3"/>
  <c r="AZ91" i="3"/>
  <c r="AY91" i="3"/>
  <c r="AZ86" i="3"/>
  <c r="AY86" i="3"/>
  <c r="AY24" i="3"/>
  <c r="AZ75" i="3"/>
  <c r="AY75" i="3"/>
  <c r="AR70" i="3"/>
  <c r="AQ70" i="3"/>
  <c r="AT70" i="3"/>
  <c r="AS70" i="3"/>
  <c r="AV70" i="3"/>
  <c r="AU70" i="3"/>
  <c r="AX70" i="3"/>
  <c r="AW70" i="3"/>
  <c r="AZ70" i="3"/>
  <c r="AY70" i="3"/>
  <c r="AZ55" i="3"/>
  <c r="AY55" i="3"/>
  <c r="AZ34" i="3"/>
  <c r="AY34" i="3"/>
  <c r="AZ31" i="3"/>
  <c r="AY31" i="3"/>
  <c r="AZ24" i="3"/>
  <c r="AX179" i="3"/>
  <c r="AW179" i="3"/>
  <c r="AV147" i="3"/>
  <c r="AU147" i="3"/>
  <c r="AV144" i="3"/>
  <c r="AU144" i="3"/>
  <c r="AV137" i="3"/>
  <c r="AU137" i="3"/>
  <c r="AV129" i="3"/>
  <c r="AU129" i="3"/>
  <c r="AU180" i="3" s="1"/>
  <c r="AX109" i="3"/>
  <c r="AW109" i="3"/>
  <c r="AW106" i="3" s="1"/>
  <c r="AX108" i="3"/>
  <c r="AX106" i="3"/>
  <c r="AW108" i="3"/>
  <c r="AX107" i="3"/>
  <c r="AW107" i="3"/>
  <c r="AX101" i="3"/>
  <c r="AW101" i="3"/>
  <c r="AX96" i="3"/>
  <c r="AW96" i="3"/>
  <c r="AX91" i="3"/>
  <c r="AW91" i="3"/>
  <c r="AX86" i="3"/>
  <c r="AW86" i="3"/>
  <c r="AX75" i="3"/>
  <c r="AX77" i="3" s="1"/>
  <c r="AW75" i="3"/>
  <c r="AX55" i="3"/>
  <c r="AW55" i="3"/>
  <c r="AX34" i="3"/>
  <c r="AW34" i="3"/>
  <c r="AX31" i="3"/>
  <c r="AW31" i="3"/>
  <c r="AX24" i="3"/>
  <c r="AW24" i="3"/>
  <c r="AR179" i="3"/>
  <c r="AV179" i="3"/>
  <c r="AU179" i="3"/>
  <c r="AT147" i="3"/>
  <c r="AS147" i="3"/>
  <c r="AT144" i="3"/>
  <c r="AS144" i="3"/>
  <c r="AT137" i="3"/>
  <c r="AS137" i="3"/>
  <c r="AT129" i="3"/>
  <c r="AT180" i="3" s="1"/>
  <c r="AS129" i="3"/>
  <c r="AV109" i="3"/>
  <c r="AU109" i="3"/>
  <c r="AV108" i="3"/>
  <c r="AU108" i="3"/>
  <c r="AV107" i="3"/>
  <c r="AU107" i="3"/>
  <c r="AV101" i="3"/>
  <c r="AU101" i="3"/>
  <c r="AV96" i="3"/>
  <c r="AU96" i="3"/>
  <c r="AV91" i="3"/>
  <c r="AU91" i="3"/>
  <c r="AV86" i="3"/>
  <c r="AU86" i="3"/>
  <c r="AV75" i="3"/>
  <c r="AU75" i="3"/>
  <c r="AV55" i="3"/>
  <c r="AU55" i="3"/>
  <c r="AV34" i="3"/>
  <c r="AU34" i="3"/>
  <c r="AV31" i="3"/>
  <c r="AU31" i="3"/>
  <c r="AV24" i="3"/>
  <c r="AU24" i="3"/>
  <c r="AP160" i="3"/>
  <c r="AO160" i="3"/>
  <c r="AT179" i="3"/>
  <c r="AS179" i="3"/>
  <c r="AQ179" i="3"/>
  <c r="AR147" i="3"/>
  <c r="AQ147" i="3"/>
  <c r="AR144" i="3"/>
  <c r="AQ144" i="3"/>
  <c r="AR137" i="3"/>
  <c r="AR180" i="3" s="1"/>
  <c r="AQ137" i="3"/>
  <c r="AR129" i="3"/>
  <c r="AQ129" i="3"/>
  <c r="AT109" i="3"/>
  <c r="AS109" i="3"/>
  <c r="AT108" i="3"/>
  <c r="AS108" i="3"/>
  <c r="AT107" i="3"/>
  <c r="AT106" i="3" s="1"/>
  <c r="AS107" i="3"/>
  <c r="AT101" i="3"/>
  <c r="AS101" i="3"/>
  <c r="AT96" i="3"/>
  <c r="AS96" i="3"/>
  <c r="AT91" i="3"/>
  <c r="AS91" i="3"/>
  <c r="AT86" i="3"/>
  <c r="AS86" i="3"/>
  <c r="AT75" i="3"/>
  <c r="AS75" i="3"/>
  <c r="AT55" i="3"/>
  <c r="AS55" i="3"/>
  <c r="AT34" i="3"/>
  <c r="AS34" i="3"/>
  <c r="AT31" i="3"/>
  <c r="AS31" i="3"/>
  <c r="AT24" i="3"/>
  <c r="AS24" i="3"/>
  <c r="AS77" i="3" s="1"/>
  <c r="AP129" i="3"/>
  <c r="AP137" i="3"/>
  <c r="AP144" i="3"/>
  <c r="AP147" i="3"/>
  <c r="AN160" i="3"/>
  <c r="AN147" i="3"/>
  <c r="AP179" i="3"/>
  <c r="AO129" i="3"/>
  <c r="AO137" i="3"/>
  <c r="AO144" i="3"/>
  <c r="AO147" i="3"/>
  <c r="AO180" i="3"/>
  <c r="AM160" i="3"/>
  <c r="AM147" i="3"/>
  <c r="AO179" i="3"/>
  <c r="AN129" i="3"/>
  <c r="AN137" i="3"/>
  <c r="AN144" i="3"/>
  <c r="AN179" i="3"/>
  <c r="AM129" i="3"/>
  <c r="AM180" i="3" s="1"/>
  <c r="AM137" i="3"/>
  <c r="AM144" i="3"/>
  <c r="AM179" i="3"/>
  <c r="AR109" i="3"/>
  <c r="AQ109" i="3"/>
  <c r="AR108" i="3"/>
  <c r="AQ108" i="3"/>
  <c r="AR107" i="3"/>
  <c r="AR106" i="3" s="1"/>
  <c r="AQ107" i="3"/>
  <c r="AR101" i="3"/>
  <c r="AQ101" i="3"/>
  <c r="AR96" i="3"/>
  <c r="AQ96" i="3"/>
  <c r="AR91" i="3"/>
  <c r="AQ91" i="3"/>
  <c r="AR86" i="3"/>
  <c r="AQ86" i="3"/>
  <c r="AR75" i="3"/>
  <c r="AR77" i="3" s="1"/>
  <c r="AR55" i="3"/>
  <c r="AR34" i="3"/>
  <c r="AR31" i="3"/>
  <c r="AR24" i="3"/>
  <c r="AQ75" i="3"/>
  <c r="AQ55" i="3"/>
  <c r="AQ77" i="3" s="1"/>
  <c r="AQ34" i="3"/>
  <c r="AQ31" i="3"/>
  <c r="AQ24" i="3"/>
  <c r="AP109" i="3"/>
  <c r="AO109" i="3"/>
  <c r="AP108" i="3"/>
  <c r="AO108" i="3"/>
  <c r="AP107" i="3"/>
  <c r="AO107" i="3"/>
  <c r="AP101" i="3"/>
  <c r="AO101" i="3"/>
  <c r="AP96" i="3"/>
  <c r="AO96" i="3"/>
  <c r="AP91" i="3"/>
  <c r="AO91" i="3"/>
  <c r="AP86" i="3"/>
  <c r="AO86" i="3"/>
  <c r="AO55" i="3"/>
  <c r="AP75" i="3"/>
  <c r="AO75" i="3"/>
  <c r="AP55" i="3"/>
  <c r="AP34" i="3"/>
  <c r="AO34" i="3"/>
  <c r="AP31" i="3"/>
  <c r="AO31" i="3"/>
  <c r="AP24" i="3"/>
  <c r="AO24" i="3"/>
  <c r="AN24" i="3"/>
  <c r="AN77" i="3" s="1"/>
  <c r="AN31" i="3"/>
  <c r="AN34" i="3"/>
  <c r="AN55" i="3"/>
  <c r="AN75" i="3"/>
  <c r="AM24" i="3"/>
  <c r="AM31" i="3"/>
  <c r="AM34" i="3"/>
  <c r="AM55" i="3"/>
  <c r="AM75" i="3"/>
  <c r="AK31" i="3"/>
  <c r="AL31" i="3"/>
  <c r="AL77" i="3" s="1"/>
  <c r="AL24" i="3"/>
  <c r="AK179" i="3"/>
  <c r="AL147" i="3"/>
  <c r="AK147" i="3"/>
  <c r="AL144" i="3"/>
  <c r="AK144" i="3"/>
  <c r="AN107" i="3"/>
  <c r="AN108" i="3"/>
  <c r="AN109" i="3"/>
  <c r="AM107" i="3"/>
  <c r="AM108" i="3"/>
  <c r="AM109" i="3"/>
  <c r="AN101" i="3"/>
  <c r="AM101" i="3"/>
  <c r="AN96" i="3"/>
  <c r="AM96" i="3"/>
  <c r="AN91" i="3"/>
  <c r="AM91" i="3"/>
  <c r="AN86" i="3"/>
  <c r="AM86" i="3"/>
  <c r="AL160" i="3"/>
  <c r="AK160" i="3"/>
  <c r="AL137" i="3"/>
  <c r="AL129" i="3"/>
  <c r="AK129" i="3"/>
  <c r="AL179" i="3"/>
  <c r="AL180" i="3" s="1"/>
  <c r="AJ179" i="3"/>
  <c r="AJ180" i="3" s="1"/>
  <c r="AJ160" i="3"/>
  <c r="AI179" i="3"/>
  <c r="AI180" i="3" s="1"/>
  <c r="AH179" i="3"/>
  <c r="AH180" i="3" s="1"/>
  <c r="AG179" i="3"/>
  <c r="AF179" i="3"/>
  <c r="AE179" i="3"/>
  <c r="AD179" i="3"/>
  <c r="AC179" i="3"/>
  <c r="AB179" i="3"/>
  <c r="AA179" i="3"/>
  <c r="Z179" i="3"/>
  <c r="Z180" i="3" s="1"/>
  <c r="Y179" i="3"/>
  <c r="Y180" i="3" s="1"/>
  <c r="X179" i="3"/>
  <c r="W179" i="3"/>
  <c r="W180" i="3" s="1"/>
  <c r="V179" i="3"/>
  <c r="U179" i="3"/>
  <c r="T179" i="3"/>
  <c r="S179" i="3"/>
  <c r="S180" i="3" s="1"/>
  <c r="R179" i="3"/>
  <c r="Q179" i="3"/>
  <c r="P179" i="3"/>
  <c r="P180" i="3" s="1"/>
  <c r="O179" i="3"/>
  <c r="N179" i="3"/>
  <c r="M179" i="3"/>
  <c r="L179" i="3"/>
  <c r="L180" i="3" s="1"/>
  <c r="K179" i="3"/>
  <c r="K180" i="3" s="1"/>
  <c r="J179" i="3"/>
  <c r="I179" i="3"/>
  <c r="H179" i="3"/>
  <c r="G179" i="3"/>
  <c r="G180" i="3" s="1"/>
  <c r="F179" i="3"/>
  <c r="F180" i="3" s="1"/>
  <c r="E179" i="3"/>
  <c r="D179" i="3"/>
  <c r="D180" i="3" s="1"/>
  <c r="C179" i="3"/>
  <c r="C180" i="3" s="1"/>
  <c r="AF160" i="3"/>
  <c r="AF180" i="3"/>
  <c r="AE160" i="3"/>
  <c r="AE180" i="3"/>
  <c r="AD160" i="3"/>
  <c r="AD180" i="3"/>
  <c r="AC160" i="3"/>
  <c r="AB160" i="3"/>
  <c r="AB180" i="3" s="1"/>
  <c r="AA160" i="3"/>
  <c r="AA180" i="3"/>
  <c r="Z160" i="3"/>
  <c r="Y160" i="3"/>
  <c r="X160" i="3"/>
  <c r="X180" i="3"/>
  <c r="W160" i="3"/>
  <c r="V160" i="3"/>
  <c r="U160" i="3"/>
  <c r="T160" i="3"/>
  <c r="T180" i="3"/>
  <c r="S160" i="3"/>
  <c r="R160" i="3"/>
  <c r="R180" i="3" s="1"/>
  <c r="Q160" i="3"/>
  <c r="P160" i="3"/>
  <c r="O160" i="3"/>
  <c r="N160" i="3"/>
  <c r="N180" i="3" s="1"/>
  <c r="M160" i="3"/>
  <c r="L160" i="3"/>
  <c r="K160" i="3"/>
  <c r="J160" i="3"/>
  <c r="J180" i="3" s="1"/>
  <c r="I160" i="3"/>
  <c r="I180" i="3"/>
  <c r="H160" i="3"/>
  <c r="H180" i="3"/>
  <c r="G160" i="3"/>
  <c r="F160" i="3"/>
  <c r="E160" i="3"/>
  <c r="E180" i="3" s="1"/>
  <c r="D160" i="3"/>
  <c r="C160" i="3"/>
  <c r="AL91" i="3"/>
  <c r="AK91" i="3"/>
  <c r="AJ91" i="3"/>
  <c r="AI91" i="3"/>
  <c r="AL86" i="3"/>
  <c r="AK86" i="3"/>
  <c r="AJ86" i="3"/>
  <c r="AI86" i="3"/>
  <c r="X60" i="3"/>
  <c r="W60" i="3"/>
  <c r="V60" i="3"/>
  <c r="V77" i="3" s="1"/>
  <c r="U60" i="3"/>
  <c r="U77" i="3" s="1"/>
  <c r="T60" i="3"/>
  <c r="T77" i="3" s="1"/>
  <c r="S60" i="3"/>
  <c r="S77" i="3" s="1"/>
  <c r="R60" i="3"/>
  <c r="R77" i="3" s="1"/>
  <c r="Q60" i="3"/>
  <c r="Q77" i="3" s="1"/>
  <c r="P60" i="3"/>
  <c r="P77" i="3" s="1"/>
  <c r="O60" i="3"/>
  <c r="O77" i="3" s="1"/>
  <c r="N60" i="3"/>
  <c r="N77" i="3"/>
  <c r="M60" i="3"/>
  <c r="M77" i="3"/>
  <c r="L60" i="3"/>
  <c r="L77" i="3"/>
  <c r="K60" i="3"/>
  <c r="K77" i="3"/>
  <c r="J60" i="3"/>
  <c r="J77" i="3"/>
  <c r="I60" i="3"/>
  <c r="I77" i="3"/>
  <c r="H60" i="3"/>
  <c r="H77" i="3"/>
  <c r="G60" i="3"/>
  <c r="G77" i="3"/>
  <c r="F60" i="3"/>
  <c r="F77" i="3"/>
  <c r="E60" i="3"/>
  <c r="E77" i="3"/>
  <c r="D60" i="3"/>
  <c r="D77" i="3"/>
  <c r="C60" i="3"/>
  <c r="C77" i="3"/>
  <c r="Q180" i="3"/>
  <c r="AA77" i="3"/>
  <c r="AW180" i="3"/>
  <c r="U180" i="3"/>
  <c r="AX180" i="3"/>
  <c r="O180" i="3"/>
  <c r="M180" i="3"/>
  <c r="AG180" i="3"/>
  <c r="AC180" i="3"/>
  <c r="AP180" i="3"/>
  <c r="AY180" i="3"/>
  <c r="AN180" i="3"/>
  <c r="AZ180" i="3"/>
  <c r="AP106" i="3"/>
  <c r="AV106" i="3"/>
  <c r="AS180" i="3"/>
  <c r="AN106" i="3"/>
  <c r="AU106" i="3"/>
  <c r="AM106" i="3"/>
  <c r="AO106" i="3"/>
  <c r="AQ106" i="3"/>
  <c r="AS106" i="3"/>
  <c r="BB106" i="3"/>
  <c r="AK77" i="3"/>
  <c r="AP77" i="3"/>
  <c r="AT77" i="3"/>
  <c r="AF77" i="3"/>
  <c r="AY77" i="3"/>
  <c r="AU77" i="3"/>
  <c r="AV77" i="3"/>
  <c r="AZ77" i="3"/>
  <c r="BB77" i="3"/>
  <c r="BA77" i="3"/>
</calcChain>
</file>

<file path=xl/sharedStrings.xml><?xml version="1.0" encoding="utf-8"?>
<sst xmlns="http://schemas.openxmlformats.org/spreadsheetml/2006/main" count="1397" uniqueCount="147">
  <si>
    <t>Total</t>
  </si>
  <si>
    <t>DIPL</t>
  </si>
  <si>
    <t xml:space="preserve">       </t>
  </si>
  <si>
    <t>UNI</t>
  </si>
  <si>
    <t>Hyperwerk</t>
  </si>
  <si>
    <t/>
  </si>
  <si>
    <t>EF</t>
  </si>
  <si>
    <t>HTL</t>
  </si>
  <si>
    <t>FH</t>
  </si>
  <si>
    <t>Quellen: BFS/SIUS, Schul- und Berufsbildung</t>
  </si>
  <si>
    <t>Ausbildungstyp</t>
  </si>
  <si>
    <t>in %</t>
  </si>
  <si>
    <t>Geräteinformatiker/in</t>
  </si>
  <si>
    <t>Informatiker/in</t>
  </si>
  <si>
    <t>Mediamatiker/in</t>
  </si>
  <si>
    <t>Telematiker/in</t>
  </si>
  <si>
    <t>Multimediaelektroniker/in</t>
  </si>
  <si>
    <t>Frauen</t>
  </si>
  <si>
    <t>Wirtschaftsinformatiker/in</t>
  </si>
  <si>
    <t>Informatik-Projektleiter/in</t>
  </si>
  <si>
    <t>Multimedia-Koordinator/in</t>
  </si>
  <si>
    <t>Wirtschaftsinformatik</t>
  </si>
  <si>
    <t>Informatik</t>
  </si>
  <si>
    <t>Informationstechnik</t>
  </si>
  <si>
    <t>Kommunikationstechnik</t>
  </si>
  <si>
    <t>Mikroinformatik</t>
  </si>
  <si>
    <t>Telekommunikation</t>
  </si>
  <si>
    <t>Telematik</t>
  </si>
  <si>
    <t>Analytiker/in-Programmierer/in</t>
  </si>
  <si>
    <t>Unternehmensinformatik</t>
  </si>
  <si>
    <t>Technische Informatik</t>
  </si>
  <si>
    <t>Betriebsinformatik</t>
  </si>
  <si>
    <t>Kommunikations-systeme</t>
  </si>
  <si>
    <t>Kommunikationssysteme</t>
  </si>
  <si>
    <t>F</t>
  </si>
  <si>
    <t>Bachelor</t>
  </si>
  <si>
    <t>Lizentiate/Diplome</t>
  </si>
  <si>
    <t>Master</t>
  </si>
  <si>
    <t>Doktorate</t>
  </si>
  <si>
    <t xml:space="preserve">Ablschüsse total </t>
  </si>
  <si>
    <t>EFZ</t>
  </si>
  <si>
    <t>Multimediagestalter/in</t>
  </si>
  <si>
    <t>Analytiker-Programmierer/in</t>
  </si>
  <si>
    <t>Screen Communicator</t>
  </si>
  <si>
    <t>Telematik-Projektleiter/in</t>
  </si>
  <si>
    <t>EDV-Analytiker/in</t>
  </si>
  <si>
    <t>Logistik-IT-Leiter/in</t>
  </si>
  <si>
    <t>Web Project Manager</t>
  </si>
  <si>
    <t>HWI</t>
  </si>
  <si>
    <t>Wirtschaftsinformatik HF</t>
  </si>
  <si>
    <t>Informatik, Netzwerktechnik und Multimedia</t>
  </si>
  <si>
    <t>Telematic Engineer</t>
  </si>
  <si>
    <t>Telematik-Elektro</t>
  </si>
  <si>
    <t>Eidgenössisches Fähigkeitszeugnis (nach beruflicher Grundbildung)</t>
  </si>
  <si>
    <t>Eidg. Diplom (nach höherer Fachprüfung)</t>
  </si>
  <si>
    <t>Eidg. Fachausweis (nach Berufsprüfung)</t>
  </si>
  <si>
    <t>Diplom Höhere Fachschule für Wirtschaftsinformatik</t>
  </si>
  <si>
    <t>Diplom Höhere Fachschule für Technik</t>
  </si>
  <si>
    <t>TS/HWI</t>
  </si>
  <si>
    <t>EF/DIPL</t>
  </si>
  <si>
    <t>FH/HTL</t>
  </si>
  <si>
    <t>.</t>
  </si>
  <si>
    <t>Set 304</t>
  </si>
  <si>
    <t>IKT-Ausbildung</t>
  </si>
  <si>
    <t>Bildung</t>
  </si>
  <si>
    <t>Geschlecht</t>
  </si>
  <si>
    <t>Titel der Graphiken :</t>
  </si>
  <si>
    <t>Titel der langen Tabellen:</t>
  </si>
  <si>
    <t>Indikator 30402 :</t>
  </si>
  <si>
    <t>Dimensionen :</t>
  </si>
  <si>
    <t>Titel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</si>
  <si>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</si>
  <si>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</si>
  <si>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</si>
  <si>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</si>
  <si>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</si>
  <si>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</si>
  <si>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</si>
  <si>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</si>
  <si>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</si>
  <si>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</si>
  <si>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</si>
  <si>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</si>
  <si>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</si>
  <si>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</si>
  <si>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</si>
  <si>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</si>
  <si>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</si>
  <si>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</si>
  <si>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IT Services Engineer</t>
  </si>
  <si>
    <t xml:space="preserve">Informatiker/in </t>
  </si>
  <si>
    <t>Mediatechnik</t>
  </si>
  <si>
    <t>Betriebsinformatik Total</t>
  </si>
  <si>
    <t>Informatik Total</t>
  </si>
  <si>
    <t>Kommunikationssysteme Total</t>
  </si>
  <si>
    <t>Quellen: BFS / OFS, SHIS / SIUS</t>
  </si>
  <si>
    <t>Ausbildung</t>
  </si>
  <si>
    <t>Web Projekt Manager</t>
  </si>
  <si>
    <t>Informationstechniker/in</t>
  </si>
  <si>
    <t>Telekommunikationstechniker/in</t>
  </si>
  <si>
    <t>Telematik Projektleiter/in</t>
  </si>
  <si>
    <t>Höhere Technische Lehranstalten</t>
  </si>
  <si>
    <t>Fachhochschulen</t>
  </si>
  <si>
    <t>Universitäre Hochschulen</t>
  </si>
  <si>
    <t>Definitionen und Kommentare: Siehe Indikator im Internet</t>
  </si>
  <si>
    <r>
      <t xml:space="preserve">1 </t>
    </r>
    <r>
      <rPr>
        <sz val="7"/>
        <rFont val="Arial"/>
        <family val="2"/>
      </rPr>
      <t xml:space="preserve"> Bei den Höheren Berufs- und Fachprüfungen haben wir bei den Lernenden keine vollständigen Daten. (unterschiedliche Datenlieferanten in den Kantonen)</t>
    </r>
  </si>
  <si>
    <t>2008/09</t>
  </si>
  <si>
    <t>2009/10</t>
  </si>
  <si>
    <t xml:space="preserve">- </t>
  </si>
  <si>
    <t>2010/11</t>
  </si>
  <si>
    <t>2011/12</t>
  </si>
  <si>
    <t xml:space="preserve">Diplom </t>
  </si>
  <si>
    <t>2012/13</t>
  </si>
  <si>
    <t>Aktualisierten Dimensionen</t>
  </si>
  <si>
    <t>2013/14</t>
  </si>
  <si>
    <t>Wirtschaftsinformatiker</t>
  </si>
  <si>
    <t>Telematik-Automation</t>
  </si>
  <si>
    <t>Medizininformatik</t>
  </si>
  <si>
    <t>Informationstechnologie</t>
  </si>
  <si>
    <t>Engineering Technik &amp; IT</t>
  </si>
  <si>
    <t>Geomatiker/in</t>
  </si>
  <si>
    <t>Geomatiktechniker/in</t>
  </si>
  <si>
    <t>Geomatik</t>
  </si>
  <si>
    <t>Geomatiker/inn</t>
  </si>
  <si>
    <t>HF</t>
  </si>
  <si>
    <t>© 2017 OFS-BFS-UST / WSA</t>
  </si>
  <si>
    <t>2014/15</t>
  </si>
  <si>
    <t>System Engineering</t>
  </si>
  <si>
    <t>Systemtechnik</t>
  </si>
  <si>
    <t>Vertiefung Applikationsentwicklung</t>
  </si>
  <si>
    <t>Film/vidéo/web design+computer animation</t>
  </si>
  <si>
    <t xml:space="preserve">Medias </t>
  </si>
  <si>
    <t>Techniker/inn Services Engineering</t>
  </si>
  <si>
    <t>Techniker/inn HF System Engineering</t>
  </si>
  <si>
    <t>Medias</t>
  </si>
  <si>
    <t>UNI-Abschlüsse nach Fachrichtung (Betriebsinformatik, Informatik und Kommunikationssystem) 1990-2015</t>
  </si>
  <si>
    <t>IKT-Lehrlinge und -Studierende in der Schweiz nach Geschlecht und Ausbildungstyp, Entwicklung 1990-2015</t>
  </si>
  <si>
    <t>HF/HWI</t>
  </si>
  <si>
    <t>IKT-Lehrlinge und -Studierende in der Schweiz nach Ausbildungstyp, Entwicklung 1990-2016</t>
  </si>
  <si>
    <t>IKT-Abschlüsse in der Schweiz nach Ausbildungstyp, Entwicklung 1990-2016</t>
  </si>
  <si>
    <t>Anteil Frauen an IKT-Abschlüssen in der Schweiz nach Ausbildungstyp, Entwicklung 1990-2016</t>
  </si>
  <si>
    <t>Anteil Frauen an IKT-Lehrlingen und -Studierenden in der Schweiz nach Ausbildungstyp, Entwicklung 1990-2016</t>
  </si>
  <si>
    <t>IKT-Abschlüsse in der Schweiz nach Geschlecht und Ausbildungstyp, Entwicklung 1990-2016</t>
  </si>
  <si>
    <t>UNI-Abschlüsse nach Fachrichtung (Betriebsinformatik, Informatik und Kommunikationssystem) 1990-2016</t>
  </si>
  <si>
    <t>IKT-Lehrlinge und -Studierende in der Schweiz nach Geschlecht und Ausbildungstyp, Entwicklung 1990-2016</t>
  </si>
  <si>
    <t>2015/16</t>
  </si>
  <si>
    <t>ICT 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</si>
</sst>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%"/>
    <numFmt numFmtId="166" formatCode="#\ ##0"/>
    <numFmt numFmtId="167" formatCode="######0;\-######0;\-;@"/>
  </numFmts>
  <fonts count="21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Times"/>
      <family val="1"/>
    </font>
    <font>
      <sz val="8"/>
      <name val="Arial"/>
      <family val="2"/>
    </font>
    <font>
      <b/>
      <sz val="8"/>
      <name val="Times"/>
      <family val="1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sz val="8"/>
      <name val="Arial Narrow"/>
      <family val="2"/>
    </font>
    <font>
      <sz val="10"/>
      <name val="Helvetica"/>
      <family val="2"/>
    </font>
    <font>
      <u/>
      <sz val="8"/>
      <color indexed="10"/>
      <name val="Arial"/>
      <family val="2"/>
    </font>
    <font>
      <sz val="7"/>
      <name val="Syntax"/>
      <family val="2"/>
    </font>
    <font>
      <vertAlign val="superscript"/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7" fillId="0" borderId="0"/>
    <xf numFmtId="0" fontId="16" fillId="0" borderId="0"/>
    <xf numFmtId="0" fontId="1" fillId="0" borderId="0"/>
    <xf numFmtId="9" fontId="1" fillId="0" borderId="0" applyFont="0" applyFill="0" applyBorder="0" applyAlignment="0" applyProtection="0"/>
  </cellStyleXfs>
  <cellXfs count="127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2" fillId="0" borderId="1" xfId="0" applyFont="1" applyBorder="1"/>
    <xf numFmtId="3" fontId="2" fillId="0" borderId="1" xfId="0" applyNumberFormat="1" applyFont="1" applyBorder="1"/>
    <xf numFmtId="164" fontId="2" fillId="0" borderId="0" xfId="6" applyNumberFormat="1" applyFont="1"/>
    <xf numFmtId="164" fontId="2" fillId="0" borderId="0" xfId="0" applyNumberFormat="1" applyFont="1"/>
    <xf numFmtId="164" fontId="2" fillId="0" borderId="1" xfId="6" applyNumberFormat="1" applyFont="1" applyBorder="1"/>
    <xf numFmtId="164" fontId="2" fillId="0" borderId="1" xfId="0" applyNumberFormat="1" applyFont="1" applyBorder="1"/>
    <xf numFmtId="165" fontId="2" fillId="0" borderId="0" xfId="6" applyNumberFormat="1" applyFont="1"/>
    <xf numFmtId="0" fontId="3" fillId="0" borderId="0" xfId="0" applyFont="1" applyBorder="1"/>
    <xf numFmtId="0" fontId="3" fillId="0" borderId="1" xfId="0" applyFont="1" applyBorder="1"/>
    <xf numFmtId="165" fontId="3" fillId="0" borderId="0" xfId="6" applyNumberFormat="1" applyFont="1"/>
    <xf numFmtId="0" fontId="7" fillId="0" borderId="0" xfId="0" applyFont="1" applyFill="1"/>
    <xf numFmtId="0" fontId="7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/>
    <xf numFmtId="0" fontId="2" fillId="0" borderId="0" xfId="0" applyFont="1" applyAlignment="1">
      <alignment horizontal="right"/>
    </xf>
    <xf numFmtId="0" fontId="10" fillId="0" borderId="2" xfId="0" applyFont="1" applyFill="1" applyBorder="1"/>
    <xf numFmtId="0" fontId="15" fillId="0" borderId="0" xfId="1" applyFont="1" applyAlignment="1" applyProtection="1"/>
    <xf numFmtId="0" fontId="2" fillId="0" borderId="0" xfId="5" applyFont="1"/>
    <xf numFmtId="0" fontId="4" fillId="0" borderId="0" xfId="4" applyFont="1" applyAlignment="1"/>
    <xf numFmtId="0" fontId="4" fillId="0" borderId="0" xfId="5" applyFont="1"/>
    <xf numFmtId="0" fontId="3" fillId="0" borderId="0" xfId="5" applyFont="1"/>
    <xf numFmtId="0" fontId="2" fillId="0" borderId="1" xfId="5" applyFont="1" applyBorder="1"/>
    <xf numFmtId="0" fontId="2" fillId="0" borderId="0" xfId="4" applyFont="1"/>
    <xf numFmtId="0" fontId="2" fillId="0" borderId="0" xfId="5" applyFont="1" applyAlignment="1">
      <alignment horizontal="right"/>
    </xf>
    <xf numFmtId="0" fontId="4" fillId="0" borderId="0" xfId="5" applyFont="1" applyAlignment="1"/>
    <xf numFmtId="0" fontId="2" fillId="0" borderId="0" xfId="5" applyFont="1" applyBorder="1"/>
    <xf numFmtId="0" fontId="2" fillId="0" borderId="3" xfId="0" applyFont="1" applyBorder="1"/>
    <xf numFmtId="0" fontId="18" fillId="0" borderId="0" xfId="1" applyFont="1" applyAlignment="1" applyProtection="1"/>
    <xf numFmtId="0" fontId="19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right"/>
    </xf>
    <xf numFmtId="0" fontId="2" fillId="0" borderId="0" xfId="0" applyFont="1" applyBorder="1"/>
    <xf numFmtId="0" fontId="6" fillId="0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left" vertical="top"/>
    </xf>
    <xf numFmtId="164" fontId="2" fillId="0" borderId="0" xfId="0" applyNumberFormat="1" applyFont="1" applyBorder="1"/>
    <xf numFmtId="0" fontId="3" fillId="0" borderId="3" xfId="0" applyFont="1" applyBorder="1"/>
    <xf numFmtId="3" fontId="2" fillId="0" borderId="0" xfId="0" applyNumberFormat="1" applyFont="1" applyBorder="1"/>
    <xf numFmtId="0" fontId="3" fillId="0" borderId="3" xfId="5" applyFont="1" applyBorder="1"/>
    <xf numFmtId="164" fontId="2" fillId="0" borderId="0" xfId="6" applyNumberFormat="1" applyFont="1" applyBorder="1"/>
    <xf numFmtId="164" fontId="2" fillId="0" borderId="0" xfId="0" applyNumberFormat="1" applyFont="1" applyBorder="1" applyAlignment="1">
      <alignment horizontal="right"/>
    </xf>
    <xf numFmtId="164" fontId="3" fillId="0" borderId="0" xfId="0" applyNumberFormat="1" applyFont="1" applyBorder="1"/>
    <xf numFmtId="0" fontId="2" fillId="0" borderId="0" xfId="0" applyFont="1" applyBorder="1" applyAlignment="1">
      <alignment horizontal="left" indent="1"/>
    </xf>
    <xf numFmtId="3" fontId="2" fillId="0" borderId="0" xfId="0" applyNumberFormat="1" applyFont="1" applyFill="1" applyBorder="1"/>
    <xf numFmtId="0" fontId="3" fillId="0" borderId="0" xfId="0" applyFont="1" applyBorder="1" applyAlignment="1">
      <alignment horizontal="left" indent="1"/>
    </xf>
    <xf numFmtId="0" fontId="2" fillId="0" borderId="0" xfId="5" applyFont="1" applyBorder="1" applyAlignment="1">
      <alignment horizontal="left" indent="1"/>
    </xf>
    <xf numFmtId="0" fontId="2" fillId="0" borderId="1" xfId="5" applyFont="1" applyBorder="1" applyAlignment="1">
      <alignment horizontal="left" indent="1"/>
    </xf>
    <xf numFmtId="0" fontId="3" fillId="0" borderId="1" xfId="5" applyFont="1" applyBorder="1" applyAlignment="1">
      <alignment horizontal="left" indent="1"/>
    </xf>
    <xf numFmtId="0" fontId="7" fillId="0" borderId="0" xfId="0" applyFont="1" applyFill="1" applyBorder="1" applyAlignment="1">
      <alignment horizontal="left" vertical="top" indent="1"/>
    </xf>
    <xf numFmtId="0" fontId="6" fillId="0" borderId="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164" fontId="3" fillId="0" borderId="0" xfId="0" applyNumberFormat="1" applyFont="1"/>
    <xf numFmtId="167" fontId="6" fillId="0" borderId="0" xfId="0" applyNumberFormat="1" applyFont="1" applyFill="1" applyBorder="1"/>
    <xf numFmtId="167" fontId="7" fillId="0" borderId="0" xfId="0" applyNumberFormat="1" applyFont="1" applyFill="1" applyBorder="1"/>
    <xf numFmtId="0" fontId="6" fillId="0" borderId="0" xfId="0" applyFont="1" applyFill="1" applyBorder="1"/>
    <xf numFmtId="0" fontId="15" fillId="0" borderId="0" xfId="1" applyFont="1" applyFill="1" applyAlignment="1" applyProtection="1"/>
    <xf numFmtId="0" fontId="3" fillId="0" borderId="0" xfId="0" applyFont="1" applyFill="1" applyBorder="1" applyAlignment="1"/>
    <xf numFmtId="0" fontId="8" fillId="0" borderId="0" xfId="0" applyFont="1" applyFill="1" applyBorder="1"/>
    <xf numFmtId="0" fontId="8" fillId="0" borderId="0" xfId="0" applyFont="1" applyFill="1"/>
    <xf numFmtId="0" fontId="8" fillId="0" borderId="3" xfId="0" applyFont="1" applyFill="1" applyBorder="1"/>
    <xf numFmtId="0" fontId="8" fillId="0" borderId="1" xfId="0" applyFont="1" applyFill="1" applyBorder="1"/>
    <xf numFmtId="0" fontId="3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0" applyFont="1" applyFill="1"/>
    <xf numFmtId="0" fontId="6" fillId="0" borderId="1" xfId="0" applyFont="1" applyFill="1" applyBorder="1" applyAlignment="1">
      <alignment horizontal="left" vertical="top" inden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/>
    <xf numFmtId="0" fontId="7" fillId="0" borderId="1" xfId="0" applyFont="1" applyFill="1" applyBorder="1"/>
    <xf numFmtId="0" fontId="2" fillId="0" borderId="0" xfId="0" applyFont="1" applyFill="1" applyBorder="1"/>
    <xf numFmtId="0" fontId="7" fillId="0" borderId="3" xfId="0" applyFont="1" applyFill="1" applyBorder="1" applyAlignment="1">
      <alignment horizontal="left" vertical="top" indent="1"/>
    </xf>
    <xf numFmtId="0" fontId="7" fillId="0" borderId="3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top" indent="1"/>
    </xf>
    <xf numFmtId="0" fontId="7" fillId="0" borderId="1" xfId="0" applyFont="1" applyFill="1" applyBorder="1" applyAlignment="1">
      <alignment vertical="top" wrapText="1"/>
    </xf>
    <xf numFmtId="1" fontId="6" fillId="0" borderId="0" xfId="0" applyNumberFormat="1" applyFont="1" applyFill="1" applyBorder="1"/>
    <xf numFmtId="164" fontId="6" fillId="0" borderId="0" xfId="0" applyNumberFormat="1" applyFont="1" applyFill="1" applyBorder="1"/>
    <xf numFmtId="0" fontId="6" fillId="0" borderId="2" xfId="0" applyFont="1" applyFill="1" applyBorder="1" applyAlignment="1">
      <alignment vertical="top" wrapText="1"/>
    </xf>
    <xf numFmtId="0" fontId="6" fillId="0" borderId="2" xfId="0" applyFont="1" applyFill="1" applyBorder="1"/>
    <xf numFmtId="0" fontId="3" fillId="0" borderId="0" xfId="0" applyFont="1" applyFill="1"/>
    <xf numFmtId="0" fontId="7" fillId="0" borderId="0" xfId="0" applyFont="1" applyFill="1" applyAlignment="1">
      <alignment horizontal="left" indent="1"/>
    </xf>
    <xf numFmtId="0" fontId="20" fillId="0" borderId="0" xfId="0" applyFont="1" applyFill="1"/>
    <xf numFmtId="0" fontId="2" fillId="0" borderId="0" xfId="0" applyFont="1" applyFill="1" applyBorder="1" applyAlignment="1">
      <alignment horizontal="right"/>
    </xf>
    <xf numFmtId="0" fontId="13" fillId="2" borderId="0" xfId="0" applyFont="1" applyFill="1"/>
    <xf numFmtId="0" fontId="3" fillId="2" borderId="0" xfId="0" applyFont="1" applyFill="1"/>
    <xf numFmtId="0" fontId="12" fillId="2" borderId="0" xfId="0" applyFont="1" applyFill="1"/>
    <xf numFmtId="0" fontId="0" fillId="2" borderId="0" xfId="0" applyFill="1"/>
    <xf numFmtId="0" fontId="14" fillId="2" borderId="0" xfId="0" applyFont="1" applyFill="1"/>
    <xf numFmtId="0" fontId="3" fillId="2" borderId="0" xfId="1" applyFont="1" applyFill="1" applyAlignment="1" applyProtection="1"/>
    <xf numFmtId="0" fontId="2" fillId="2" borderId="0" xfId="0" applyFont="1" applyFill="1"/>
    <xf numFmtId="0" fontId="3" fillId="2" borderId="0" xfId="0" applyFont="1" applyFill="1" applyAlignment="1">
      <alignment horizontal="left"/>
    </xf>
    <xf numFmtId="167" fontId="7" fillId="0" borderId="0" xfId="0" applyNumberFormat="1" applyFont="1" applyFill="1"/>
    <xf numFmtId="165" fontId="2" fillId="0" borderId="1" xfId="6" applyNumberFormat="1" applyFont="1" applyBorder="1"/>
    <xf numFmtId="3" fontId="3" fillId="0" borderId="1" xfId="0" applyNumberFormat="1" applyFont="1" applyBorder="1"/>
    <xf numFmtId="164" fontId="3" fillId="0" borderId="0" xfId="6" applyNumberFormat="1" applyFont="1" applyBorder="1"/>
    <xf numFmtId="164" fontId="3" fillId="0" borderId="0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0" fontId="3" fillId="3" borderId="0" xfId="0" applyFont="1" applyFill="1"/>
    <xf numFmtId="0" fontId="4" fillId="0" borderId="0" xfId="0" applyFont="1" applyFill="1" applyBorder="1" applyAlignment="1"/>
    <xf numFmtId="1" fontId="2" fillId="0" borderId="0" xfId="0" applyNumberFormat="1" applyFont="1" applyBorder="1"/>
    <xf numFmtId="1" fontId="2" fillId="0" borderId="0" xfId="0" applyNumberFormat="1" applyFont="1" applyFill="1" applyBorder="1"/>
    <xf numFmtId="1" fontId="2" fillId="0" borderId="0" xfId="0" applyNumberFormat="1" applyFont="1"/>
    <xf numFmtId="1" fontId="2" fillId="0" borderId="0" xfId="5" applyNumberFormat="1" applyFont="1"/>
    <xf numFmtId="167" fontId="6" fillId="0" borderId="2" xfId="0" applyNumberFormat="1" applyFont="1" applyFill="1" applyBorder="1"/>
    <xf numFmtId="0" fontId="2" fillId="0" borderId="0" xfId="0" applyFont="1" applyFill="1"/>
    <xf numFmtId="164" fontId="2" fillId="0" borderId="0" xfId="0" applyNumberFormat="1" applyFont="1" applyFill="1"/>
    <xf numFmtId="164" fontId="3" fillId="0" borderId="0" xfId="0" applyNumberFormat="1" applyFont="1" applyFill="1"/>
    <xf numFmtId="164" fontId="5" fillId="0" borderId="0" xfId="0" applyNumberFormat="1" applyFont="1"/>
    <xf numFmtId="164" fontId="3" fillId="0" borderId="0" xfId="6" applyNumberFormat="1" applyFont="1"/>
    <xf numFmtId="0" fontId="11" fillId="0" borderId="0" xfId="1" applyFill="1" applyAlignment="1" applyProtection="1"/>
    <xf numFmtId="0" fontId="7" fillId="0" borderId="0" xfId="0" quotePrefix="1" applyFont="1" applyFill="1"/>
    <xf numFmtId="0" fontId="6" fillId="0" borderId="0" xfId="0" applyFont="1" applyFill="1" applyBorder="1" applyAlignment="1">
      <alignment horizontal="center"/>
    </xf>
    <xf numFmtId="166" fontId="2" fillId="2" borderId="0" xfId="0" applyNumberFormat="1" applyFont="1" applyFill="1" applyBorder="1" applyAlignment="1">
      <alignment horizontal="right"/>
    </xf>
    <xf numFmtId="0" fontId="11" fillId="2" borderId="0" xfId="1" applyFill="1" applyAlignment="1" applyProtection="1">
      <alignment wrapText="1"/>
    </xf>
    <xf numFmtId="0" fontId="4" fillId="0" borderId="0" xfId="0" applyFont="1" applyAlignment="1">
      <alignment horizontal="left"/>
    </xf>
    <xf numFmtId="0" fontId="6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</cellXfs>
  <cellStyles count="7">
    <cellStyle name="Lien hypertexte" xfId="1" builtinId="8"/>
    <cellStyle name="Normal" xfId="0" builtinId="0"/>
    <cellStyle name="Normal 2" xfId="2"/>
    <cellStyle name="Normal 5" xfId="3"/>
    <cellStyle name="Normal_200809_Leporello_SI_Donnees_pour_Graphiques_v2" xfId="4"/>
    <cellStyle name="Normal_ind30402f_v8" xfId="5"/>
    <cellStyle name="Pourcentage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IKT-Lehrlinge und -Studierende in der Schweiz nach Ausbildungstyp,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Entwicklung 1990-2016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Grafik_8!$A$7</c:f>
              <c:strCache>
                <c:ptCount val="1"/>
                <c:pt idx="0">
                  <c:v>EFZ</c:v>
                </c:pt>
              </c:strCache>
            </c:strRef>
          </c:tx>
          <c:marker>
            <c:symbol val="none"/>
          </c:marker>
          <c:cat>
            <c:strRef>
              <c:f>Grafik_8!$C$4:$AA$5</c:f>
              <c:strCache>
                <c:ptCount val="25"/>
                <c:pt idx="0">
                  <c:v>1991/92</c:v>
                </c:pt>
                <c:pt idx="1">
                  <c:v>1992/93</c:v>
                </c:pt>
                <c:pt idx="2">
                  <c:v>1993/94</c:v>
                </c:pt>
                <c:pt idx="3">
                  <c:v>1994/95</c:v>
                </c:pt>
                <c:pt idx="4">
                  <c:v>1995/96</c:v>
                </c:pt>
                <c:pt idx="5">
                  <c:v>1996/97</c:v>
                </c:pt>
                <c:pt idx="6">
                  <c:v>1997/98</c:v>
                </c:pt>
                <c:pt idx="7">
                  <c:v>1998/99</c:v>
                </c:pt>
                <c:pt idx="8">
                  <c:v>1999/00</c:v>
                </c:pt>
                <c:pt idx="9">
                  <c:v>2000/01</c:v>
                </c:pt>
                <c:pt idx="10">
                  <c:v>2001/02</c:v>
                </c:pt>
                <c:pt idx="11">
                  <c:v>2002/03</c:v>
                </c:pt>
                <c:pt idx="12">
                  <c:v>2003/04</c:v>
                </c:pt>
                <c:pt idx="13">
                  <c:v>2004/05</c:v>
                </c:pt>
                <c:pt idx="14">
                  <c:v>2005/06</c:v>
                </c:pt>
                <c:pt idx="15">
                  <c:v>2006/07</c:v>
                </c:pt>
                <c:pt idx="16">
                  <c:v>2007/08</c:v>
                </c:pt>
                <c:pt idx="17">
                  <c:v>2008/09</c:v>
                </c:pt>
                <c:pt idx="18">
                  <c:v>2009/10</c:v>
                </c:pt>
                <c:pt idx="19">
                  <c:v>2010/11</c:v>
                </c:pt>
                <c:pt idx="20">
                  <c:v>2011/12</c:v>
                </c:pt>
                <c:pt idx="21">
                  <c:v>2012/13</c:v>
                </c:pt>
                <c:pt idx="22">
                  <c:v>2013/14</c:v>
                </c:pt>
                <c:pt idx="23">
                  <c:v>2014/15</c:v>
                </c:pt>
                <c:pt idx="24">
                  <c:v>2015/16</c:v>
                </c:pt>
              </c:strCache>
            </c:strRef>
          </c:cat>
          <c:val>
            <c:numRef>
              <c:f>Grafik_8!$B$7:$AA$7</c:f>
              <c:numCache>
                <c:formatCode>#,##0</c:formatCode>
                <c:ptCount val="26"/>
                <c:pt idx="0">
                  <c:v>79</c:v>
                </c:pt>
                <c:pt idx="1">
                  <c:v>61</c:v>
                </c:pt>
                <c:pt idx="2">
                  <c:v>46</c:v>
                </c:pt>
                <c:pt idx="3">
                  <c:v>54</c:v>
                </c:pt>
                <c:pt idx="4">
                  <c:v>81</c:v>
                </c:pt>
                <c:pt idx="5">
                  <c:v>359</c:v>
                </c:pt>
                <c:pt idx="6">
                  <c:v>898</c:v>
                </c:pt>
                <c:pt idx="7">
                  <c:v>1500</c:v>
                </c:pt>
                <c:pt idx="8">
                  <c:v>2308</c:v>
                </c:pt>
                <c:pt idx="9">
                  <c:v>3559</c:v>
                </c:pt>
                <c:pt idx="10">
                  <c:v>5427</c:v>
                </c:pt>
                <c:pt idx="11">
                  <c:v>7591</c:v>
                </c:pt>
                <c:pt idx="12">
                  <c:v>8596</c:v>
                </c:pt>
                <c:pt idx="13">
                  <c:v>9035</c:v>
                </c:pt>
                <c:pt idx="14">
                  <c:v>8648</c:v>
                </c:pt>
                <c:pt idx="15">
                  <c:v>8159</c:v>
                </c:pt>
                <c:pt idx="16">
                  <c:v>7926</c:v>
                </c:pt>
                <c:pt idx="17">
                  <c:v>7501</c:v>
                </c:pt>
                <c:pt idx="18">
                  <c:v>7972</c:v>
                </c:pt>
                <c:pt idx="19">
                  <c:v>8357</c:v>
                </c:pt>
                <c:pt idx="20">
                  <c:v>8340</c:v>
                </c:pt>
                <c:pt idx="21">
                  <c:v>8512</c:v>
                </c:pt>
                <c:pt idx="22">
                  <c:v>9218</c:v>
                </c:pt>
                <c:pt idx="23">
                  <c:v>9704</c:v>
                </c:pt>
                <c:pt idx="24">
                  <c:v>9962</c:v>
                </c:pt>
                <c:pt idx="25">
                  <c:v>9880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Grafik_8!$A$8</c:f>
              <c:strCache>
                <c:ptCount val="1"/>
                <c:pt idx="0">
                  <c:v>EF</c:v>
                </c:pt>
              </c:strCache>
            </c:strRef>
          </c:tx>
          <c:marker>
            <c:symbol val="none"/>
          </c:marker>
          <c:cat>
            <c:strRef>
              <c:f>Grafik_8!$C$4:$AA$5</c:f>
              <c:strCache>
                <c:ptCount val="25"/>
                <c:pt idx="0">
                  <c:v>1991/92</c:v>
                </c:pt>
                <c:pt idx="1">
                  <c:v>1992/93</c:v>
                </c:pt>
                <c:pt idx="2">
                  <c:v>1993/94</c:v>
                </c:pt>
                <c:pt idx="3">
                  <c:v>1994/95</c:v>
                </c:pt>
                <c:pt idx="4">
                  <c:v>1995/96</c:v>
                </c:pt>
                <c:pt idx="5">
                  <c:v>1996/97</c:v>
                </c:pt>
                <c:pt idx="6">
                  <c:v>1997/98</c:v>
                </c:pt>
                <c:pt idx="7">
                  <c:v>1998/99</c:v>
                </c:pt>
                <c:pt idx="8">
                  <c:v>1999/00</c:v>
                </c:pt>
                <c:pt idx="9">
                  <c:v>2000/01</c:v>
                </c:pt>
                <c:pt idx="10">
                  <c:v>2001/02</c:v>
                </c:pt>
                <c:pt idx="11">
                  <c:v>2002/03</c:v>
                </c:pt>
                <c:pt idx="12">
                  <c:v>2003/04</c:v>
                </c:pt>
                <c:pt idx="13">
                  <c:v>2004/05</c:v>
                </c:pt>
                <c:pt idx="14">
                  <c:v>2005/06</c:v>
                </c:pt>
                <c:pt idx="15">
                  <c:v>2006/07</c:v>
                </c:pt>
                <c:pt idx="16">
                  <c:v>2007/08</c:v>
                </c:pt>
                <c:pt idx="17">
                  <c:v>2008/09</c:v>
                </c:pt>
                <c:pt idx="18">
                  <c:v>2009/10</c:v>
                </c:pt>
                <c:pt idx="19">
                  <c:v>2010/11</c:v>
                </c:pt>
                <c:pt idx="20">
                  <c:v>2011/12</c:v>
                </c:pt>
                <c:pt idx="21">
                  <c:v>2012/13</c:v>
                </c:pt>
                <c:pt idx="22">
                  <c:v>2013/14</c:v>
                </c:pt>
                <c:pt idx="23">
                  <c:v>2014/15</c:v>
                </c:pt>
                <c:pt idx="24">
                  <c:v>2015/16</c:v>
                </c:pt>
              </c:strCache>
            </c:strRef>
          </c:cat>
          <c:val>
            <c:numRef>
              <c:f>Grafik_8!$B$8:$AA$8</c:f>
              <c:numCache>
                <c:formatCode>#,##0</c:formatCode>
                <c:ptCount val="26"/>
                <c:pt idx="0">
                  <c:v>944</c:v>
                </c:pt>
                <c:pt idx="1">
                  <c:v>930</c:v>
                </c:pt>
                <c:pt idx="2">
                  <c:v>849</c:v>
                </c:pt>
                <c:pt idx="3">
                  <c:v>727</c:v>
                </c:pt>
                <c:pt idx="4">
                  <c:v>687</c:v>
                </c:pt>
                <c:pt idx="5">
                  <c:v>340</c:v>
                </c:pt>
                <c:pt idx="6">
                  <c:v>459</c:v>
                </c:pt>
                <c:pt idx="7">
                  <c:v>489</c:v>
                </c:pt>
                <c:pt idx="8">
                  <c:v>408</c:v>
                </c:pt>
                <c:pt idx="9">
                  <c:v>622</c:v>
                </c:pt>
                <c:pt idx="10">
                  <c:v>635</c:v>
                </c:pt>
                <c:pt idx="11">
                  <c:v>661</c:v>
                </c:pt>
                <c:pt idx="12">
                  <c:v>880</c:v>
                </c:pt>
                <c:pt idx="13">
                  <c:v>1550</c:v>
                </c:pt>
                <c:pt idx="14">
                  <c:v>633</c:v>
                </c:pt>
                <c:pt idx="15">
                  <c:v>478</c:v>
                </c:pt>
                <c:pt idx="16">
                  <c:v>400</c:v>
                </c:pt>
                <c:pt idx="17">
                  <c:v>300</c:v>
                </c:pt>
                <c:pt idx="18">
                  <c:v>276</c:v>
                </c:pt>
                <c:pt idx="19">
                  <c:v>326</c:v>
                </c:pt>
                <c:pt idx="20">
                  <c:v>260</c:v>
                </c:pt>
                <c:pt idx="21" formatCode="General">
                  <c:v>223</c:v>
                </c:pt>
                <c:pt idx="22" formatCode="General">
                  <c:v>177</c:v>
                </c:pt>
                <c:pt idx="23" formatCode="General">
                  <c:v>361</c:v>
                </c:pt>
                <c:pt idx="24" formatCode="General">
                  <c:v>505</c:v>
                </c:pt>
                <c:pt idx="25" formatCode="General">
                  <c:v>354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Grafik_8!$A$9</c:f>
              <c:strCache>
                <c:ptCount val="1"/>
                <c:pt idx="0">
                  <c:v>DIPL</c:v>
                </c:pt>
              </c:strCache>
            </c:strRef>
          </c:tx>
          <c:marker>
            <c:symbol val="none"/>
          </c:marker>
          <c:cat>
            <c:strRef>
              <c:f>Grafik_8!$C$4:$AA$5</c:f>
              <c:strCache>
                <c:ptCount val="25"/>
                <c:pt idx="0">
                  <c:v>1991/92</c:v>
                </c:pt>
                <c:pt idx="1">
                  <c:v>1992/93</c:v>
                </c:pt>
                <c:pt idx="2">
                  <c:v>1993/94</c:v>
                </c:pt>
                <c:pt idx="3">
                  <c:v>1994/95</c:v>
                </c:pt>
                <c:pt idx="4">
                  <c:v>1995/96</c:v>
                </c:pt>
                <c:pt idx="5">
                  <c:v>1996/97</c:v>
                </c:pt>
                <c:pt idx="6">
                  <c:v>1997/98</c:v>
                </c:pt>
                <c:pt idx="7">
                  <c:v>1998/99</c:v>
                </c:pt>
                <c:pt idx="8">
                  <c:v>1999/00</c:v>
                </c:pt>
                <c:pt idx="9">
                  <c:v>2000/01</c:v>
                </c:pt>
                <c:pt idx="10">
                  <c:v>2001/02</c:v>
                </c:pt>
                <c:pt idx="11">
                  <c:v>2002/03</c:v>
                </c:pt>
                <c:pt idx="12">
                  <c:v>2003/04</c:v>
                </c:pt>
                <c:pt idx="13">
                  <c:v>2004/05</c:v>
                </c:pt>
                <c:pt idx="14">
                  <c:v>2005/06</c:v>
                </c:pt>
                <c:pt idx="15">
                  <c:v>2006/07</c:v>
                </c:pt>
                <c:pt idx="16">
                  <c:v>2007/08</c:v>
                </c:pt>
                <c:pt idx="17">
                  <c:v>2008/09</c:v>
                </c:pt>
                <c:pt idx="18">
                  <c:v>2009/10</c:v>
                </c:pt>
                <c:pt idx="19">
                  <c:v>2010/11</c:v>
                </c:pt>
                <c:pt idx="20">
                  <c:v>2011/12</c:v>
                </c:pt>
                <c:pt idx="21">
                  <c:v>2012/13</c:v>
                </c:pt>
                <c:pt idx="22">
                  <c:v>2013/14</c:v>
                </c:pt>
                <c:pt idx="23">
                  <c:v>2014/15</c:v>
                </c:pt>
                <c:pt idx="24">
                  <c:v>2015/16</c:v>
                </c:pt>
              </c:strCache>
            </c:strRef>
          </c:cat>
          <c:val>
            <c:numRef>
              <c:f>Grafik_8!$B$9:$AA$9</c:f>
              <c:numCache>
                <c:formatCode>#,##0</c:formatCode>
                <c:ptCount val="26"/>
                <c:pt idx="0">
                  <c:v>384</c:v>
                </c:pt>
                <c:pt idx="1">
                  <c:v>464</c:v>
                </c:pt>
                <c:pt idx="2">
                  <c:v>636</c:v>
                </c:pt>
                <c:pt idx="3">
                  <c:v>779</c:v>
                </c:pt>
                <c:pt idx="4">
                  <c:v>656</c:v>
                </c:pt>
                <c:pt idx="5">
                  <c:v>589</c:v>
                </c:pt>
                <c:pt idx="6">
                  <c:v>472</c:v>
                </c:pt>
                <c:pt idx="7">
                  <c:v>558</c:v>
                </c:pt>
                <c:pt idx="8">
                  <c:v>276</c:v>
                </c:pt>
                <c:pt idx="9">
                  <c:v>332</c:v>
                </c:pt>
                <c:pt idx="10">
                  <c:v>390</c:v>
                </c:pt>
                <c:pt idx="11">
                  <c:v>376</c:v>
                </c:pt>
                <c:pt idx="12">
                  <c:v>585</c:v>
                </c:pt>
                <c:pt idx="13">
                  <c:v>614</c:v>
                </c:pt>
                <c:pt idx="14">
                  <c:v>277</c:v>
                </c:pt>
                <c:pt idx="15">
                  <c:v>253</c:v>
                </c:pt>
                <c:pt idx="16">
                  <c:v>302</c:v>
                </c:pt>
                <c:pt idx="17">
                  <c:v>137</c:v>
                </c:pt>
                <c:pt idx="18">
                  <c:v>191</c:v>
                </c:pt>
                <c:pt idx="19">
                  <c:v>165</c:v>
                </c:pt>
                <c:pt idx="20">
                  <c:v>143</c:v>
                </c:pt>
                <c:pt idx="21" formatCode="General">
                  <c:v>125</c:v>
                </c:pt>
                <c:pt idx="22" formatCode="General">
                  <c:v>142</c:v>
                </c:pt>
                <c:pt idx="23" formatCode="General">
                  <c:v>56</c:v>
                </c:pt>
                <c:pt idx="24" formatCode="General">
                  <c:v>97</c:v>
                </c:pt>
                <c:pt idx="25" formatCode="General">
                  <c:v>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Grafik_8!$A$10</c:f>
              <c:strCache>
                <c:ptCount val="1"/>
                <c:pt idx="0">
                  <c:v>HWI</c:v>
                </c:pt>
              </c:strCache>
            </c:strRef>
          </c:tx>
          <c:marker>
            <c:symbol val="none"/>
          </c:marker>
          <c:cat>
            <c:strRef>
              <c:f>Grafik_8!$C$4:$AA$5</c:f>
              <c:strCache>
                <c:ptCount val="25"/>
                <c:pt idx="0">
                  <c:v>1991/92</c:v>
                </c:pt>
                <c:pt idx="1">
                  <c:v>1992/93</c:v>
                </c:pt>
                <c:pt idx="2">
                  <c:v>1993/94</c:v>
                </c:pt>
                <c:pt idx="3">
                  <c:v>1994/95</c:v>
                </c:pt>
                <c:pt idx="4">
                  <c:v>1995/96</c:v>
                </c:pt>
                <c:pt idx="5">
                  <c:v>1996/97</c:v>
                </c:pt>
                <c:pt idx="6">
                  <c:v>1997/98</c:v>
                </c:pt>
                <c:pt idx="7">
                  <c:v>1998/99</c:v>
                </c:pt>
                <c:pt idx="8">
                  <c:v>1999/00</c:v>
                </c:pt>
                <c:pt idx="9">
                  <c:v>2000/01</c:v>
                </c:pt>
                <c:pt idx="10">
                  <c:v>2001/02</c:v>
                </c:pt>
                <c:pt idx="11">
                  <c:v>2002/03</c:v>
                </c:pt>
                <c:pt idx="12">
                  <c:v>2003/04</c:v>
                </c:pt>
                <c:pt idx="13">
                  <c:v>2004/05</c:v>
                </c:pt>
                <c:pt idx="14">
                  <c:v>2005/06</c:v>
                </c:pt>
                <c:pt idx="15">
                  <c:v>2006/07</c:v>
                </c:pt>
                <c:pt idx="16">
                  <c:v>2007/08</c:v>
                </c:pt>
                <c:pt idx="17">
                  <c:v>2008/09</c:v>
                </c:pt>
                <c:pt idx="18">
                  <c:v>2009/10</c:v>
                </c:pt>
                <c:pt idx="19">
                  <c:v>2010/11</c:v>
                </c:pt>
                <c:pt idx="20">
                  <c:v>2011/12</c:v>
                </c:pt>
                <c:pt idx="21">
                  <c:v>2012/13</c:v>
                </c:pt>
                <c:pt idx="22">
                  <c:v>2013/14</c:v>
                </c:pt>
                <c:pt idx="23">
                  <c:v>2014/15</c:v>
                </c:pt>
                <c:pt idx="24">
                  <c:v>2015/16</c:v>
                </c:pt>
              </c:strCache>
            </c:strRef>
          </c:cat>
          <c:val>
            <c:numRef>
              <c:f>Grafik_8!$B$10:$AA$10</c:f>
              <c:numCache>
                <c:formatCode>#,##0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71</c:v>
                </c:pt>
                <c:pt idx="4">
                  <c:v>490</c:v>
                </c:pt>
                <c:pt idx="5">
                  <c:v>445</c:v>
                </c:pt>
                <c:pt idx="6">
                  <c:v>650</c:v>
                </c:pt>
                <c:pt idx="7">
                  <c:v>517</c:v>
                </c:pt>
                <c:pt idx="8">
                  <c:v>474</c:v>
                </c:pt>
                <c:pt idx="9">
                  <c:v>162</c:v>
                </c:pt>
                <c:pt idx="10">
                  <c:v>191</c:v>
                </c:pt>
                <c:pt idx="11">
                  <c:v>336</c:v>
                </c:pt>
                <c:pt idx="12">
                  <c:v>313</c:v>
                </c:pt>
                <c:pt idx="13">
                  <c:v>248</c:v>
                </c:pt>
                <c:pt idx="14">
                  <c:v>249</c:v>
                </c:pt>
                <c:pt idx="15">
                  <c:v>256</c:v>
                </c:pt>
                <c:pt idx="16">
                  <c:v>271</c:v>
                </c:pt>
                <c:pt idx="17">
                  <c:v>349</c:v>
                </c:pt>
                <c:pt idx="18">
                  <c:v>391</c:v>
                </c:pt>
                <c:pt idx="19">
                  <c:v>328</c:v>
                </c:pt>
                <c:pt idx="20">
                  <c:v>538</c:v>
                </c:pt>
                <c:pt idx="21" formatCode="General">
                  <c:v>662</c:v>
                </c:pt>
                <c:pt idx="22" formatCode="General">
                  <c:v>693</c:v>
                </c:pt>
                <c:pt idx="23" formatCode="General">
                  <c:v>968</c:v>
                </c:pt>
                <c:pt idx="24" formatCode="General">
                  <c:v>1019</c:v>
                </c:pt>
                <c:pt idx="25" formatCode="General">
                  <c:v>1134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Grafik_8!$A$11</c:f>
              <c:strCache>
                <c:ptCount val="1"/>
                <c:pt idx="0">
                  <c:v>HF</c:v>
                </c:pt>
              </c:strCache>
            </c:strRef>
          </c:tx>
          <c:marker>
            <c:symbol val="none"/>
          </c:marker>
          <c:cat>
            <c:strRef>
              <c:f>Grafik_8!$C$4:$AA$5</c:f>
              <c:strCache>
                <c:ptCount val="25"/>
                <c:pt idx="0">
                  <c:v>1991/92</c:v>
                </c:pt>
                <c:pt idx="1">
                  <c:v>1992/93</c:v>
                </c:pt>
                <c:pt idx="2">
                  <c:v>1993/94</c:v>
                </c:pt>
                <c:pt idx="3">
                  <c:v>1994/95</c:v>
                </c:pt>
                <c:pt idx="4">
                  <c:v>1995/96</c:v>
                </c:pt>
                <c:pt idx="5">
                  <c:v>1996/97</c:v>
                </c:pt>
                <c:pt idx="6">
                  <c:v>1997/98</c:v>
                </c:pt>
                <c:pt idx="7">
                  <c:v>1998/99</c:v>
                </c:pt>
                <c:pt idx="8">
                  <c:v>1999/00</c:v>
                </c:pt>
                <c:pt idx="9">
                  <c:v>2000/01</c:v>
                </c:pt>
                <c:pt idx="10">
                  <c:v>2001/02</c:v>
                </c:pt>
                <c:pt idx="11">
                  <c:v>2002/03</c:v>
                </c:pt>
                <c:pt idx="12">
                  <c:v>2003/04</c:v>
                </c:pt>
                <c:pt idx="13">
                  <c:v>2004/05</c:v>
                </c:pt>
                <c:pt idx="14">
                  <c:v>2005/06</c:v>
                </c:pt>
                <c:pt idx="15">
                  <c:v>2006/07</c:v>
                </c:pt>
                <c:pt idx="16">
                  <c:v>2007/08</c:v>
                </c:pt>
                <c:pt idx="17">
                  <c:v>2008/09</c:v>
                </c:pt>
                <c:pt idx="18">
                  <c:v>2009/10</c:v>
                </c:pt>
                <c:pt idx="19">
                  <c:v>2010/11</c:v>
                </c:pt>
                <c:pt idx="20">
                  <c:v>2011/12</c:v>
                </c:pt>
                <c:pt idx="21">
                  <c:v>2012/13</c:v>
                </c:pt>
                <c:pt idx="22">
                  <c:v>2013/14</c:v>
                </c:pt>
                <c:pt idx="23">
                  <c:v>2014/15</c:v>
                </c:pt>
                <c:pt idx="24">
                  <c:v>2015/16</c:v>
                </c:pt>
              </c:strCache>
            </c:strRef>
          </c:cat>
          <c:val>
            <c:numRef>
              <c:f>Grafik_8!$B$11:$AA$11</c:f>
              <c:numCache>
                <c:formatCode>#,##0</c:formatCode>
                <c:ptCount val="26"/>
                <c:pt idx="0">
                  <c:v>815</c:v>
                </c:pt>
                <c:pt idx="1">
                  <c:v>1042</c:v>
                </c:pt>
                <c:pt idx="2">
                  <c:v>1066</c:v>
                </c:pt>
                <c:pt idx="3">
                  <c:v>1115</c:v>
                </c:pt>
                <c:pt idx="4">
                  <c:v>917</c:v>
                </c:pt>
                <c:pt idx="5">
                  <c:v>837</c:v>
                </c:pt>
                <c:pt idx="6">
                  <c:v>803</c:v>
                </c:pt>
                <c:pt idx="7">
                  <c:v>834</c:v>
                </c:pt>
                <c:pt idx="8">
                  <c:v>934</c:v>
                </c:pt>
                <c:pt idx="9">
                  <c:v>1198</c:v>
                </c:pt>
                <c:pt idx="10">
                  <c:v>1380</c:v>
                </c:pt>
                <c:pt idx="11">
                  <c:v>1520</c:v>
                </c:pt>
                <c:pt idx="12">
                  <c:v>1586</c:v>
                </c:pt>
                <c:pt idx="13">
                  <c:v>1422</c:v>
                </c:pt>
                <c:pt idx="14">
                  <c:v>1297</c:v>
                </c:pt>
                <c:pt idx="15">
                  <c:v>1013</c:v>
                </c:pt>
                <c:pt idx="16">
                  <c:v>1067</c:v>
                </c:pt>
                <c:pt idx="17">
                  <c:v>963</c:v>
                </c:pt>
                <c:pt idx="18">
                  <c:v>962</c:v>
                </c:pt>
                <c:pt idx="19">
                  <c:v>1374</c:v>
                </c:pt>
                <c:pt idx="20">
                  <c:v>1263</c:v>
                </c:pt>
                <c:pt idx="21" formatCode="General">
                  <c:v>1280</c:v>
                </c:pt>
                <c:pt idx="22" formatCode="General">
                  <c:v>1204</c:v>
                </c:pt>
                <c:pt idx="23" formatCode="General">
                  <c:v>1226</c:v>
                </c:pt>
                <c:pt idx="24" formatCode="General">
                  <c:v>1428</c:v>
                </c:pt>
                <c:pt idx="25" formatCode="General">
                  <c:v>1480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Grafik_8!$A$12</c:f>
              <c:strCache>
                <c:ptCount val="1"/>
                <c:pt idx="0">
                  <c:v>HTL</c:v>
                </c:pt>
              </c:strCache>
            </c:strRef>
          </c:tx>
          <c:marker>
            <c:symbol val="none"/>
          </c:marker>
          <c:cat>
            <c:strRef>
              <c:f>Grafik_8!$C$4:$AA$5</c:f>
              <c:strCache>
                <c:ptCount val="25"/>
                <c:pt idx="0">
                  <c:v>1991/92</c:v>
                </c:pt>
                <c:pt idx="1">
                  <c:v>1992/93</c:v>
                </c:pt>
                <c:pt idx="2">
                  <c:v>1993/94</c:v>
                </c:pt>
                <c:pt idx="3">
                  <c:v>1994/95</c:v>
                </c:pt>
                <c:pt idx="4">
                  <c:v>1995/96</c:v>
                </c:pt>
                <c:pt idx="5">
                  <c:v>1996/97</c:v>
                </c:pt>
                <c:pt idx="6">
                  <c:v>1997/98</c:v>
                </c:pt>
                <c:pt idx="7">
                  <c:v>1998/99</c:v>
                </c:pt>
                <c:pt idx="8">
                  <c:v>1999/00</c:v>
                </c:pt>
                <c:pt idx="9">
                  <c:v>2000/01</c:v>
                </c:pt>
                <c:pt idx="10">
                  <c:v>2001/02</c:v>
                </c:pt>
                <c:pt idx="11">
                  <c:v>2002/03</c:v>
                </c:pt>
                <c:pt idx="12">
                  <c:v>2003/04</c:v>
                </c:pt>
                <c:pt idx="13">
                  <c:v>2004/05</c:v>
                </c:pt>
                <c:pt idx="14">
                  <c:v>2005/06</c:v>
                </c:pt>
                <c:pt idx="15">
                  <c:v>2006/07</c:v>
                </c:pt>
                <c:pt idx="16">
                  <c:v>2007/08</c:v>
                </c:pt>
                <c:pt idx="17">
                  <c:v>2008/09</c:v>
                </c:pt>
                <c:pt idx="18">
                  <c:v>2009/10</c:v>
                </c:pt>
                <c:pt idx="19">
                  <c:v>2010/11</c:v>
                </c:pt>
                <c:pt idx="20">
                  <c:v>2011/12</c:v>
                </c:pt>
                <c:pt idx="21">
                  <c:v>2012/13</c:v>
                </c:pt>
                <c:pt idx="22">
                  <c:v>2013/14</c:v>
                </c:pt>
                <c:pt idx="23">
                  <c:v>2014/15</c:v>
                </c:pt>
                <c:pt idx="24">
                  <c:v>2015/16</c:v>
                </c:pt>
              </c:strCache>
            </c:strRef>
          </c:cat>
          <c:val>
            <c:numRef>
              <c:f>Grafik_8!$B$12:$Z$12</c:f>
              <c:numCache>
                <c:formatCode>#,##0</c:formatCode>
                <c:ptCount val="25"/>
                <c:pt idx="0">
                  <c:v>644</c:v>
                </c:pt>
                <c:pt idx="1">
                  <c:v>768</c:v>
                </c:pt>
                <c:pt idx="2">
                  <c:v>703</c:v>
                </c:pt>
                <c:pt idx="3">
                  <c:v>766</c:v>
                </c:pt>
                <c:pt idx="4">
                  <c:v>716</c:v>
                </c:pt>
                <c:pt idx="5">
                  <c:v>736</c:v>
                </c:pt>
                <c:pt idx="6">
                  <c:v>756</c:v>
                </c:pt>
                <c:pt idx="7">
                  <c:v>565</c:v>
                </c:pt>
                <c:pt idx="8">
                  <c:v>292</c:v>
                </c:pt>
                <c:pt idx="9">
                  <c:v>61</c:v>
                </c:pt>
                <c:pt idx="10">
                  <c:v>13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Grafik_8!$A$13</c:f>
              <c:strCache>
                <c:ptCount val="1"/>
                <c:pt idx="0">
                  <c:v>FH</c:v>
                </c:pt>
              </c:strCache>
            </c:strRef>
          </c:tx>
          <c:marker>
            <c:symbol val="none"/>
          </c:marker>
          <c:cat>
            <c:strRef>
              <c:f>Grafik_8!$C$4:$AA$5</c:f>
              <c:strCache>
                <c:ptCount val="25"/>
                <c:pt idx="0">
                  <c:v>1991/92</c:v>
                </c:pt>
                <c:pt idx="1">
                  <c:v>1992/93</c:v>
                </c:pt>
                <c:pt idx="2">
                  <c:v>1993/94</c:v>
                </c:pt>
                <c:pt idx="3">
                  <c:v>1994/95</c:v>
                </c:pt>
                <c:pt idx="4">
                  <c:v>1995/96</c:v>
                </c:pt>
                <c:pt idx="5">
                  <c:v>1996/97</c:v>
                </c:pt>
                <c:pt idx="6">
                  <c:v>1997/98</c:v>
                </c:pt>
                <c:pt idx="7">
                  <c:v>1998/99</c:v>
                </c:pt>
                <c:pt idx="8">
                  <c:v>1999/00</c:v>
                </c:pt>
                <c:pt idx="9">
                  <c:v>2000/01</c:v>
                </c:pt>
                <c:pt idx="10">
                  <c:v>2001/02</c:v>
                </c:pt>
                <c:pt idx="11">
                  <c:v>2002/03</c:v>
                </c:pt>
                <c:pt idx="12">
                  <c:v>2003/04</c:v>
                </c:pt>
                <c:pt idx="13">
                  <c:v>2004/05</c:v>
                </c:pt>
                <c:pt idx="14">
                  <c:v>2005/06</c:v>
                </c:pt>
                <c:pt idx="15">
                  <c:v>2006/07</c:v>
                </c:pt>
                <c:pt idx="16">
                  <c:v>2007/08</c:v>
                </c:pt>
                <c:pt idx="17">
                  <c:v>2008/09</c:v>
                </c:pt>
                <c:pt idx="18">
                  <c:v>2009/10</c:v>
                </c:pt>
                <c:pt idx="19">
                  <c:v>2010/11</c:v>
                </c:pt>
                <c:pt idx="20">
                  <c:v>2011/12</c:v>
                </c:pt>
                <c:pt idx="21">
                  <c:v>2012/13</c:v>
                </c:pt>
                <c:pt idx="22">
                  <c:v>2013/14</c:v>
                </c:pt>
                <c:pt idx="23">
                  <c:v>2014/15</c:v>
                </c:pt>
                <c:pt idx="24">
                  <c:v>2015/16</c:v>
                </c:pt>
              </c:strCache>
            </c:strRef>
          </c:cat>
          <c:val>
            <c:numRef>
              <c:f>Grafik_8!$B$13:$AA$13</c:f>
              <c:numCache>
                <c:formatCode>#,##0</c:formatCode>
                <c:ptCount val="26"/>
                <c:pt idx="7">
                  <c:v>465</c:v>
                </c:pt>
                <c:pt idx="8">
                  <c:v>1292</c:v>
                </c:pt>
                <c:pt idx="9">
                  <c:v>2202</c:v>
                </c:pt>
                <c:pt idx="10">
                  <c:v>3139</c:v>
                </c:pt>
                <c:pt idx="11">
                  <c:v>3793</c:v>
                </c:pt>
                <c:pt idx="12">
                  <c:v>4448</c:v>
                </c:pt>
                <c:pt idx="13">
                  <c:v>4752</c:v>
                </c:pt>
                <c:pt idx="14">
                  <c:v>4649</c:v>
                </c:pt>
                <c:pt idx="15">
                  <c:v>4524</c:v>
                </c:pt>
                <c:pt idx="16">
                  <c:v>4344</c:v>
                </c:pt>
                <c:pt idx="17">
                  <c:v>4128</c:v>
                </c:pt>
                <c:pt idx="18">
                  <c:v>4018</c:v>
                </c:pt>
                <c:pt idx="19">
                  <c:v>4327</c:v>
                </c:pt>
                <c:pt idx="20">
                  <c:v>4563</c:v>
                </c:pt>
                <c:pt idx="21">
                  <c:v>4817</c:v>
                </c:pt>
                <c:pt idx="22">
                  <c:v>5140</c:v>
                </c:pt>
                <c:pt idx="23">
                  <c:v>5501</c:v>
                </c:pt>
                <c:pt idx="24">
                  <c:v>5876</c:v>
                </c:pt>
                <c:pt idx="25">
                  <c:v>6392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Grafik_8!$A$14</c:f>
              <c:strCache>
                <c:ptCount val="1"/>
                <c:pt idx="0">
                  <c:v>UNI</c:v>
                </c:pt>
              </c:strCache>
            </c:strRef>
          </c:tx>
          <c:marker>
            <c:symbol val="none"/>
          </c:marker>
          <c:cat>
            <c:strRef>
              <c:f>Grafik_8!$C$4:$AA$5</c:f>
              <c:strCache>
                <c:ptCount val="25"/>
                <c:pt idx="0">
                  <c:v>1991/92</c:v>
                </c:pt>
                <c:pt idx="1">
                  <c:v>1992/93</c:v>
                </c:pt>
                <c:pt idx="2">
                  <c:v>1993/94</c:v>
                </c:pt>
                <c:pt idx="3">
                  <c:v>1994/95</c:v>
                </c:pt>
                <c:pt idx="4">
                  <c:v>1995/96</c:v>
                </c:pt>
                <c:pt idx="5">
                  <c:v>1996/97</c:v>
                </c:pt>
                <c:pt idx="6">
                  <c:v>1997/98</c:v>
                </c:pt>
                <c:pt idx="7">
                  <c:v>1998/99</c:v>
                </c:pt>
                <c:pt idx="8">
                  <c:v>1999/00</c:v>
                </c:pt>
                <c:pt idx="9">
                  <c:v>2000/01</c:v>
                </c:pt>
                <c:pt idx="10">
                  <c:v>2001/02</c:v>
                </c:pt>
                <c:pt idx="11">
                  <c:v>2002/03</c:v>
                </c:pt>
                <c:pt idx="12">
                  <c:v>2003/04</c:v>
                </c:pt>
                <c:pt idx="13">
                  <c:v>2004/05</c:v>
                </c:pt>
                <c:pt idx="14">
                  <c:v>2005/06</c:v>
                </c:pt>
                <c:pt idx="15">
                  <c:v>2006/07</c:v>
                </c:pt>
                <c:pt idx="16">
                  <c:v>2007/08</c:v>
                </c:pt>
                <c:pt idx="17">
                  <c:v>2008/09</c:v>
                </c:pt>
                <c:pt idx="18">
                  <c:v>2009/10</c:v>
                </c:pt>
                <c:pt idx="19">
                  <c:v>2010/11</c:v>
                </c:pt>
                <c:pt idx="20">
                  <c:v>2011/12</c:v>
                </c:pt>
                <c:pt idx="21">
                  <c:v>2012/13</c:v>
                </c:pt>
                <c:pt idx="22">
                  <c:v>2013/14</c:v>
                </c:pt>
                <c:pt idx="23">
                  <c:v>2014/15</c:v>
                </c:pt>
                <c:pt idx="24">
                  <c:v>2015/16</c:v>
                </c:pt>
              </c:strCache>
            </c:strRef>
          </c:cat>
          <c:val>
            <c:numRef>
              <c:f>Grafik_8!$B$14:$AA$14</c:f>
              <c:numCache>
                <c:formatCode>#,##0</c:formatCode>
                <c:ptCount val="26"/>
                <c:pt idx="0">
                  <c:v>2293</c:v>
                </c:pt>
                <c:pt idx="1">
                  <c:v>2305</c:v>
                </c:pt>
                <c:pt idx="2">
                  <c:v>2354</c:v>
                </c:pt>
                <c:pt idx="3">
                  <c:v>2244</c:v>
                </c:pt>
                <c:pt idx="4">
                  <c:v>2131</c:v>
                </c:pt>
                <c:pt idx="5">
                  <c:v>2122</c:v>
                </c:pt>
                <c:pt idx="6">
                  <c:v>2314</c:v>
                </c:pt>
                <c:pt idx="7">
                  <c:v>2311</c:v>
                </c:pt>
                <c:pt idx="8">
                  <c:v>2609</c:v>
                </c:pt>
                <c:pt idx="9">
                  <c:v>3546</c:v>
                </c:pt>
                <c:pt idx="10">
                  <c:v>4203</c:v>
                </c:pt>
                <c:pt idx="11">
                  <c:v>4590</c:v>
                </c:pt>
                <c:pt idx="12">
                  <c:v>4669</c:v>
                </c:pt>
                <c:pt idx="13">
                  <c:v>4497</c:v>
                </c:pt>
                <c:pt idx="14">
                  <c:v>4067</c:v>
                </c:pt>
                <c:pt idx="15">
                  <c:v>3796</c:v>
                </c:pt>
                <c:pt idx="16">
                  <c:v>3548</c:v>
                </c:pt>
                <c:pt idx="17">
                  <c:v>3345</c:v>
                </c:pt>
                <c:pt idx="18">
                  <c:v>3347</c:v>
                </c:pt>
                <c:pt idx="19">
                  <c:v>3453</c:v>
                </c:pt>
                <c:pt idx="20">
                  <c:v>3630</c:v>
                </c:pt>
                <c:pt idx="21">
                  <c:v>3910</c:v>
                </c:pt>
                <c:pt idx="22">
                  <c:v>4097</c:v>
                </c:pt>
                <c:pt idx="23">
                  <c:v>4261</c:v>
                </c:pt>
                <c:pt idx="24">
                  <c:v>4442</c:v>
                </c:pt>
                <c:pt idx="25">
                  <c:v>4692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Grafik_8!$A$15</c:f>
              <c:strCache>
                <c:ptCount val="1"/>
              </c:strCache>
            </c:strRef>
          </c:tx>
          <c:marker>
            <c:symbol val="none"/>
          </c:marker>
          <c:cat>
            <c:strRef>
              <c:f>Grafik_8!$C$4:$AA$5</c:f>
              <c:strCache>
                <c:ptCount val="25"/>
                <c:pt idx="0">
                  <c:v>1991/92</c:v>
                </c:pt>
                <c:pt idx="1">
                  <c:v>1992/93</c:v>
                </c:pt>
                <c:pt idx="2">
                  <c:v>1993/94</c:v>
                </c:pt>
                <c:pt idx="3">
                  <c:v>1994/95</c:v>
                </c:pt>
                <c:pt idx="4">
                  <c:v>1995/96</c:v>
                </c:pt>
                <c:pt idx="5">
                  <c:v>1996/97</c:v>
                </c:pt>
                <c:pt idx="6">
                  <c:v>1997/98</c:v>
                </c:pt>
                <c:pt idx="7">
                  <c:v>1998/99</c:v>
                </c:pt>
                <c:pt idx="8">
                  <c:v>1999/00</c:v>
                </c:pt>
                <c:pt idx="9">
                  <c:v>2000/01</c:v>
                </c:pt>
                <c:pt idx="10">
                  <c:v>2001/02</c:v>
                </c:pt>
                <c:pt idx="11">
                  <c:v>2002/03</c:v>
                </c:pt>
                <c:pt idx="12">
                  <c:v>2003/04</c:v>
                </c:pt>
                <c:pt idx="13">
                  <c:v>2004/05</c:v>
                </c:pt>
                <c:pt idx="14">
                  <c:v>2005/06</c:v>
                </c:pt>
                <c:pt idx="15">
                  <c:v>2006/07</c:v>
                </c:pt>
                <c:pt idx="16">
                  <c:v>2007/08</c:v>
                </c:pt>
                <c:pt idx="17">
                  <c:v>2008/09</c:v>
                </c:pt>
                <c:pt idx="18">
                  <c:v>2009/10</c:v>
                </c:pt>
                <c:pt idx="19">
                  <c:v>2010/11</c:v>
                </c:pt>
                <c:pt idx="20">
                  <c:v>2011/12</c:v>
                </c:pt>
                <c:pt idx="21">
                  <c:v>2012/13</c:v>
                </c:pt>
                <c:pt idx="22">
                  <c:v>2013/14</c:v>
                </c:pt>
                <c:pt idx="23">
                  <c:v>2014/15</c:v>
                </c:pt>
                <c:pt idx="24">
                  <c:v>2015/16</c:v>
                </c:pt>
              </c:strCache>
            </c:strRef>
          </c:cat>
          <c:val>
            <c:numRef>
              <c:f>Grafik_8!$B$15:$W$15</c:f>
              <c:numCache>
                <c:formatCode>#,##0</c:formatCode>
                <c:ptCount val="22"/>
              </c:numCache>
            </c:numRef>
          </c:val>
          <c:smooth val="0"/>
        </c:ser>
        <c:ser>
          <c:idx val="9"/>
          <c:order val="9"/>
          <c:tx>
            <c:strRef>
              <c:f>Grafik_8!$A$16</c:f>
              <c:strCache>
                <c:ptCount val="1"/>
              </c:strCache>
            </c:strRef>
          </c:tx>
          <c:marker>
            <c:symbol val="none"/>
          </c:marker>
          <c:cat>
            <c:strRef>
              <c:f>Grafik_8!$C$4:$AA$5</c:f>
              <c:strCache>
                <c:ptCount val="25"/>
                <c:pt idx="0">
                  <c:v>1991/92</c:v>
                </c:pt>
                <c:pt idx="1">
                  <c:v>1992/93</c:v>
                </c:pt>
                <c:pt idx="2">
                  <c:v>1993/94</c:v>
                </c:pt>
                <c:pt idx="3">
                  <c:v>1994/95</c:v>
                </c:pt>
                <c:pt idx="4">
                  <c:v>1995/96</c:v>
                </c:pt>
                <c:pt idx="5">
                  <c:v>1996/97</c:v>
                </c:pt>
                <c:pt idx="6">
                  <c:v>1997/98</c:v>
                </c:pt>
                <c:pt idx="7">
                  <c:v>1998/99</c:v>
                </c:pt>
                <c:pt idx="8">
                  <c:v>1999/00</c:v>
                </c:pt>
                <c:pt idx="9">
                  <c:v>2000/01</c:v>
                </c:pt>
                <c:pt idx="10">
                  <c:v>2001/02</c:v>
                </c:pt>
                <c:pt idx="11">
                  <c:v>2002/03</c:v>
                </c:pt>
                <c:pt idx="12">
                  <c:v>2003/04</c:v>
                </c:pt>
                <c:pt idx="13">
                  <c:v>2004/05</c:v>
                </c:pt>
                <c:pt idx="14">
                  <c:v>2005/06</c:v>
                </c:pt>
                <c:pt idx="15">
                  <c:v>2006/07</c:v>
                </c:pt>
                <c:pt idx="16">
                  <c:v>2007/08</c:v>
                </c:pt>
                <c:pt idx="17">
                  <c:v>2008/09</c:v>
                </c:pt>
                <c:pt idx="18">
                  <c:v>2009/10</c:v>
                </c:pt>
                <c:pt idx="19">
                  <c:v>2010/11</c:v>
                </c:pt>
                <c:pt idx="20">
                  <c:v>2011/12</c:v>
                </c:pt>
                <c:pt idx="21">
                  <c:v>2012/13</c:v>
                </c:pt>
                <c:pt idx="22">
                  <c:v>2013/14</c:v>
                </c:pt>
                <c:pt idx="23">
                  <c:v>2014/15</c:v>
                </c:pt>
                <c:pt idx="24">
                  <c:v>2015/16</c:v>
                </c:pt>
              </c:strCache>
            </c:strRef>
          </c:cat>
          <c:val>
            <c:numRef>
              <c:f>Grafik_8!$B$16:$W$16</c:f>
              <c:numCache>
                <c:formatCode>General</c:formatCode>
                <c:ptCount val="22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5564400"/>
        <c:axId val="635565184"/>
      </c:lineChart>
      <c:catAx>
        <c:axId val="635564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5565184"/>
        <c:crosses val="autoZero"/>
        <c:auto val="1"/>
        <c:lblAlgn val="ctr"/>
        <c:lblOffset val="100"/>
        <c:noMultiLvlLbl val="0"/>
      </c:catAx>
      <c:valAx>
        <c:axId val="6355651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5564400"/>
        <c:crosses val="autoZero"/>
        <c:crossBetween val="between"/>
      </c:valAx>
    </c:plotArea>
    <c:legend>
      <c:legendPos val="r"/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87002339873976908"/>
          <c:y val="0.28461572111178413"/>
          <c:w val="0.11475415141541345"/>
          <c:h val="0.53333366982973285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Totale Anzahle der IKT-Lehrlinge und -Studierende in der Schweiz,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Entwicklung 1990-2016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243703579605741"/>
          <c:y val="0.16642737358685589"/>
          <c:w val="0.76988317264226758"/>
          <c:h val="0.64537300124046415"/>
        </c:manualLayout>
      </c:layout>
      <c:areaChart>
        <c:grouping val="standard"/>
        <c:varyColors val="0"/>
        <c:ser>
          <c:idx val="8"/>
          <c:order val="0"/>
          <c:tx>
            <c:strRef>
              <c:f>Grafik_8!$A$15</c:f>
              <c:strCache>
                <c:ptCount val="1"/>
              </c:strCache>
            </c:strRef>
          </c:tx>
          <c:cat>
            <c:strRef>
              <c:f>Grafik_8!$B$4:$AA$4</c:f>
              <c:strCache>
                <c:ptCount val="2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  <c:pt idx="19">
                  <c:v>2009/10</c:v>
                </c:pt>
                <c:pt idx="20">
                  <c:v>2010/11</c:v>
                </c:pt>
                <c:pt idx="21">
                  <c:v>2011/12</c:v>
                </c:pt>
                <c:pt idx="22">
                  <c:v>2012/13</c:v>
                </c:pt>
                <c:pt idx="23">
                  <c:v>2013/14</c:v>
                </c:pt>
                <c:pt idx="24">
                  <c:v>2014/15</c:v>
                </c:pt>
                <c:pt idx="25">
                  <c:v>2015/16</c:v>
                </c:pt>
              </c:strCache>
            </c:strRef>
          </c:cat>
          <c:val>
            <c:numRef>
              <c:f>Grafik_8!$B$15:$W$15</c:f>
              <c:numCache>
                <c:formatCode>#,##0</c:formatCode>
                <c:ptCount val="22"/>
              </c:numCache>
            </c:numRef>
          </c:val>
        </c:ser>
        <c:ser>
          <c:idx val="9"/>
          <c:order val="1"/>
          <c:tx>
            <c:strRef>
              <c:f>Grafik_8!$A$16</c:f>
              <c:strCache>
                <c:ptCount val="1"/>
              </c:strCache>
            </c:strRef>
          </c:tx>
          <c:cat>
            <c:strRef>
              <c:f>Grafik_8!$B$4:$AA$4</c:f>
              <c:strCache>
                <c:ptCount val="2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  <c:pt idx="19">
                  <c:v>2009/10</c:v>
                </c:pt>
                <c:pt idx="20">
                  <c:v>2010/11</c:v>
                </c:pt>
                <c:pt idx="21">
                  <c:v>2011/12</c:v>
                </c:pt>
                <c:pt idx="22">
                  <c:v>2012/13</c:v>
                </c:pt>
                <c:pt idx="23">
                  <c:v>2013/14</c:v>
                </c:pt>
                <c:pt idx="24">
                  <c:v>2014/15</c:v>
                </c:pt>
                <c:pt idx="25">
                  <c:v>2015/16</c:v>
                </c:pt>
              </c:strCache>
            </c:strRef>
          </c:cat>
          <c:val>
            <c:numRef>
              <c:f>Grafik_8!$B$16:$W$16</c:f>
              <c:numCache>
                <c:formatCode>General</c:formatCode>
                <c:ptCount val="22"/>
              </c:numCache>
            </c:numRef>
          </c:val>
        </c:ser>
        <c:ser>
          <c:idx val="10"/>
          <c:order val="2"/>
          <c:tx>
            <c:strRef>
              <c:f>Grafik_8!$A$17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BBB59">
                <a:lumMod val="40000"/>
                <a:lumOff val="60000"/>
              </a:srgbClr>
            </a:solidFill>
          </c:spPr>
          <c:cat>
            <c:strRef>
              <c:f>Grafik_8!$B$4:$AA$4</c:f>
              <c:strCache>
                <c:ptCount val="2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  <c:pt idx="19">
                  <c:v>2009/10</c:v>
                </c:pt>
                <c:pt idx="20">
                  <c:v>2010/11</c:v>
                </c:pt>
                <c:pt idx="21">
                  <c:v>2011/12</c:v>
                </c:pt>
                <c:pt idx="22">
                  <c:v>2012/13</c:v>
                </c:pt>
                <c:pt idx="23">
                  <c:v>2013/14</c:v>
                </c:pt>
                <c:pt idx="24">
                  <c:v>2014/15</c:v>
                </c:pt>
                <c:pt idx="25">
                  <c:v>2015/16</c:v>
                </c:pt>
              </c:strCache>
            </c:strRef>
          </c:cat>
          <c:val>
            <c:numRef>
              <c:f>Grafik_8!$B$17:$AA$17</c:f>
              <c:numCache>
                <c:formatCode>#,##0</c:formatCode>
                <c:ptCount val="26"/>
                <c:pt idx="0">
                  <c:v>5159</c:v>
                </c:pt>
                <c:pt idx="1">
                  <c:v>5570</c:v>
                </c:pt>
                <c:pt idx="2">
                  <c:v>5654</c:v>
                </c:pt>
                <c:pt idx="3">
                  <c:v>5756</c:v>
                </c:pt>
                <c:pt idx="4">
                  <c:v>5678</c:v>
                </c:pt>
                <c:pt idx="5">
                  <c:v>5428</c:v>
                </c:pt>
                <c:pt idx="6">
                  <c:v>6352</c:v>
                </c:pt>
                <c:pt idx="7">
                  <c:v>7239</c:v>
                </c:pt>
                <c:pt idx="8">
                  <c:v>8593</c:v>
                </c:pt>
                <c:pt idx="9">
                  <c:v>11682</c:v>
                </c:pt>
                <c:pt idx="10">
                  <c:v>15378</c:v>
                </c:pt>
                <c:pt idx="11">
                  <c:v>18867</c:v>
                </c:pt>
                <c:pt idx="12">
                  <c:v>21077</c:v>
                </c:pt>
                <c:pt idx="13">
                  <c:v>22118</c:v>
                </c:pt>
                <c:pt idx="14">
                  <c:v>19820</c:v>
                </c:pt>
                <c:pt idx="15">
                  <c:v>18479</c:v>
                </c:pt>
                <c:pt idx="16">
                  <c:v>17858</c:v>
                </c:pt>
                <c:pt idx="17">
                  <c:v>16723</c:v>
                </c:pt>
                <c:pt idx="18">
                  <c:v>17157</c:v>
                </c:pt>
                <c:pt idx="19">
                  <c:v>18330</c:v>
                </c:pt>
                <c:pt idx="20">
                  <c:v>18737</c:v>
                </c:pt>
                <c:pt idx="21">
                  <c:v>19529</c:v>
                </c:pt>
                <c:pt idx="22">
                  <c:v>20671</c:v>
                </c:pt>
                <c:pt idx="23">
                  <c:v>22077</c:v>
                </c:pt>
                <c:pt idx="24">
                  <c:v>23329</c:v>
                </c:pt>
                <c:pt idx="25">
                  <c:v>23961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1628464"/>
        <c:axId val="631628856"/>
      </c:areaChart>
      <c:catAx>
        <c:axId val="631628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89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1628856"/>
        <c:crosses val="autoZero"/>
        <c:auto val="1"/>
        <c:lblAlgn val="ctr"/>
        <c:lblOffset val="100"/>
        <c:noMultiLvlLbl val="0"/>
      </c:catAx>
      <c:valAx>
        <c:axId val="6316288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162846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Totale Anzahle der IKT-Abschlüsse in der Schweiz,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Entwicklung 1990-2016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1336981842750585E-2"/>
          <c:y val="0.17802328066944687"/>
          <c:w val="0.81873388030760152"/>
          <c:h val="0.69103262071638683"/>
        </c:manualLayout>
      </c:layout>
      <c:areaChart>
        <c:grouping val="standard"/>
        <c:varyColors val="0"/>
        <c:ser>
          <c:idx val="8"/>
          <c:order val="0"/>
          <c:tx>
            <c:strRef>
              <c:f>Grafik_3506!$A$15</c:f>
              <c:strCache>
                <c:ptCount val="1"/>
              </c:strCache>
            </c:strRef>
          </c:tx>
          <c:cat>
            <c:numRef>
              <c:f>Grafik_3506!$B$4:$AB$4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Grafik_3506!$B$15:$X$15</c:f>
              <c:numCache>
                <c:formatCode>#,##0</c:formatCode>
                <c:ptCount val="23"/>
              </c:numCache>
            </c:numRef>
          </c:val>
        </c:ser>
        <c:ser>
          <c:idx val="9"/>
          <c:order val="1"/>
          <c:tx>
            <c:strRef>
              <c:f>Grafik_3506!$A$16</c:f>
              <c:strCache>
                <c:ptCount val="1"/>
              </c:strCache>
            </c:strRef>
          </c:tx>
          <c:cat>
            <c:numRef>
              <c:f>Grafik_3506!$B$4:$AB$4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Grafik_3506!$B$16:$X$16</c:f>
              <c:numCache>
                <c:formatCode>General</c:formatCode>
                <c:ptCount val="23"/>
              </c:numCache>
            </c:numRef>
          </c:val>
        </c:ser>
        <c:ser>
          <c:idx val="10"/>
          <c:order val="2"/>
          <c:tx>
            <c:strRef>
              <c:f>Grafik_3506!$A$17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BBB59">
                <a:lumMod val="40000"/>
                <a:lumOff val="60000"/>
              </a:srgbClr>
            </a:solidFill>
          </c:spPr>
          <c:cat>
            <c:numRef>
              <c:f>Grafik_3506!$B$4:$AB$4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Grafik_3506!$B$17:$AB$17</c:f>
              <c:numCache>
                <c:formatCode>#,##0</c:formatCode>
                <c:ptCount val="27"/>
                <c:pt idx="0">
                  <c:v>989</c:v>
                </c:pt>
                <c:pt idx="1">
                  <c:v>1248</c:v>
                </c:pt>
                <c:pt idx="2">
                  <c:v>1227</c:v>
                </c:pt>
                <c:pt idx="3">
                  <c:v>1605</c:v>
                </c:pt>
                <c:pt idx="4">
                  <c:v>2102</c:v>
                </c:pt>
                <c:pt idx="5">
                  <c:v>1935</c:v>
                </c:pt>
                <c:pt idx="6">
                  <c:v>1945</c:v>
                </c:pt>
                <c:pt idx="7">
                  <c:v>1874</c:v>
                </c:pt>
                <c:pt idx="8">
                  <c:v>1915</c:v>
                </c:pt>
                <c:pt idx="9">
                  <c:v>2308</c:v>
                </c:pt>
                <c:pt idx="10">
                  <c:v>2489</c:v>
                </c:pt>
                <c:pt idx="11">
                  <c:v>3120</c:v>
                </c:pt>
                <c:pt idx="12">
                  <c:v>3764</c:v>
                </c:pt>
                <c:pt idx="13">
                  <c:v>4668</c:v>
                </c:pt>
                <c:pt idx="14">
                  <c:v>6083</c:v>
                </c:pt>
                <c:pt idx="15">
                  <c:v>5707</c:v>
                </c:pt>
                <c:pt idx="16">
                  <c:v>5273</c:v>
                </c:pt>
                <c:pt idx="17">
                  <c:v>4930</c:v>
                </c:pt>
                <c:pt idx="18">
                  <c:v>4666</c:v>
                </c:pt>
                <c:pt idx="19">
                  <c:v>3982</c:v>
                </c:pt>
                <c:pt idx="20">
                  <c:v>4318</c:v>
                </c:pt>
                <c:pt idx="21">
                  <c:v>4481</c:v>
                </c:pt>
                <c:pt idx="22">
                  <c:v>4739</c:v>
                </c:pt>
                <c:pt idx="23">
                  <c:v>5072</c:v>
                </c:pt>
                <c:pt idx="24">
                  <c:v>5248</c:v>
                </c:pt>
                <c:pt idx="25">
                  <c:v>5552</c:v>
                </c:pt>
                <c:pt idx="26">
                  <c:v>5696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1629640"/>
        <c:axId val="320862504"/>
      </c:areaChart>
      <c:catAx>
        <c:axId val="631629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0862504"/>
        <c:crosses val="autoZero"/>
        <c:auto val="1"/>
        <c:lblAlgn val="ctr"/>
        <c:lblOffset val="100"/>
        <c:noMultiLvlLbl val="0"/>
      </c:catAx>
      <c:valAx>
        <c:axId val="3208625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162964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IKT-Abschlüsse in der Schweiz nach Ausbildungstyp,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Entwicklung 1990-2016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Grafik_3506!$A$7</c:f>
              <c:strCache>
                <c:ptCount val="1"/>
                <c:pt idx="0">
                  <c:v>EFZ</c:v>
                </c:pt>
              </c:strCache>
            </c:strRef>
          </c:tx>
          <c:marker>
            <c:symbol val="none"/>
          </c:marker>
          <c:cat>
            <c:numRef>
              <c:f>Grafik_3506!$B$4:$AB$4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Grafik_3506!$B$7:$AB$7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16</c:v>
                </c:pt>
                <c:pt idx="7">
                  <c:v>37</c:v>
                </c:pt>
                <c:pt idx="8">
                  <c:v>96</c:v>
                </c:pt>
                <c:pt idx="9">
                  <c:v>303</c:v>
                </c:pt>
                <c:pt idx="10">
                  <c:v>432</c:v>
                </c:pt>
                <c:pt idx="11">
                  <c:v>661</c:v>
                </c:pt>
                <c:pt idx="12">
                  <c:v>1060</c:v>
                </c:pt>
                <c:pt idx="13">
                  <c:v>1565</c:v>
                </c:pt>
                <c:pt idx="14">
                  <c:v>2448</c:v>
                </c:pt>
                <c:pt idx="15">
                  <c:v>2577</c:v>
                </c:pt>
                <c:pt idx="16">
                  <c:v>2190</c:v>
                </c:pt>
                <c:pt idx="17" formatCode="#,##0">
                  <c:v>1996</c:v>
                </c:pt>
                <c:pt idx="18" formatCode="#,##0">
                  <c:v>1862</c:v>
                </c:pt>
                <c:pt idx="19" formatCode="#,##0">
                  <c:v>1495</c:v>
                </c:pt>
                <c:pt idx="20" formatCode="#,##0">
                  <c:v>1823</c:v>
                </c:pt>
                <c:pt idx="21" formatCode="#,##0">
                  <c:v>1961</c:v>
                </c:pt>
                <c:pt idx="22" formatCode="#,##0">
                  <c:v>2071</c:v>
                </c:pt>
                <c:pt idx="23" formatCode="#,##0">
                  <c:v>2252</c:v>
                </c:pt>
                <c:pt idx="24" formatCode="#,##0">
                  <c:v>2267</c:v>
                </c:pt>
                <c:pt idx="25" formatCode="#,##0">
                  <c:v>2381</c:v>
                </c:pt>
                <c:pt idx="26" formatCode="#,##0">
                  <c:v>2448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Grafik_3506!$A$8</c:f>
              <c:strCache>
                <c:ptCount val="1"/>
                <c:pt idx="0">
                  <c:v>EF</c:v>
                </c:pt>
              </c:strCache>
            </c:strRef>
          </c:tx>
          <c:marker>
            <c:symbol val="none"/>
          </c:marker>
          <c:cat>
            <c:numRef>
              <c:f>Grafik_3506!$B$4:$AB$4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Grafik_3506!$B$8:$AB$8</c:f>
              <c:numCache>
                <c:formatCode>General</c:formatCode>
                <c:ptCount val="27"/>
                <c:pt idx="0">
                  <c:v>236</c:v>
                </c:pt>
                <c:pt idx="1">
                  <c:v>399</c:v>
                </c:pt>
                <c:pt idx="2">
                  <c:v>378</c:v>
                </c:pt>
                <c:pt idx="3">
                  <c:v>485</c:v>
                </c:pt>
                <c:pt idx="4">
                  <c:v>866</c:v>
                </c:pt>
                <c:pt idx="5">
                  <c:v>726</c:v>
                </c:pt>
                <c:pt idx="6">
                  <c:v>607</c:v>
                </c:pt>
                <c:pt idx="7">
                  <c:v>572</c:v>
                </c:pt>
                <c:pt idx="8">
                  <c:v>614</c:v>
                </c:pt>
                <c:pt idx="9">
                  <c:v>629</c:v>
                </c:pt>
                <c:pt idx="10">
                  <c:v>692</c:v>
                </c:pt>
                <c:pt idx="11">
                  <c:v>803</c:v>
                </c:pt>
                <c:pt idx="12">
                  <c:v>758</c:v>
                </c:pt>
                <c:pt idx="13">
                  <c:v>865</c:v>
                </c:pt>
                <c:pt idx="14">
                  <c:v>873</c:v>
                </c:pt>
                <c:pt idx="15">
                  <c:v>463</c:v>
                </c:pt>
                <c:pt idx="16">
                  <c:v>538</c:v>
                </c:pt>
                <c:pt idx="17" formatCode="#,##0">
                  <c:v>436</c:v>
                </c:pt>
                <c:pt idx="18" formatCode="#,##0">
                  <c:v>385</c:v>
                </c:pt>
                <c:pt idx="19" formatCode="#,##0">
                  <c:v>261</c:v>
                </c:pt>
                <c:pt idx="20" formatCode="#,##0">
                  <c:v>286</c:v>
                </c:pt>
                <c:pt idx="21" formatCode="#,##0">
                  <c:v>242</c:v>
                </c:pt>
                <c:pt idx="22">
                  <c:v>233</c:v>
                </c:pt>
                <c:pt idx="23">
                  <c:v>313</c:v>
                </c:pt>
                <c:pt idx="24">
                  <c:v>220</c:v>
                </c:pt>
                <c:pt idx="25">
                  <c:v>288</c:v>
                </c:pt>
                <c:pt idx="26">
                  <c:v>241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Grafik_3506!$A$9</c:f>
              <c:strCache>
                <c:ptCount val="1"/>
                <c:pt idx="0">
                  <c:v>DIPL</c:v>
                </c:pt>
              </c:strCache>
            </c:strRef>
          </c:tx>
          <c:marker>
            <c:symbol val="none"/>
          </c:marker>
          <c:cat>
            <c:numRef>
              <c:f>Grafik_3506!$B$4:$AB$4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Grafik_3506!$B$9:$AB$9</c:f>
              <c:numCache>
                <c:formatCode>General</c:formatCode>
                <c:ptCount val="27"/>
                <c:pt idx="0">
                  <c:v>58</c:v>
                </c:pt>
                <c:pt idx="1">
                  <c:v>120</c:v>
                </c:pt>
                <c:pt idx="2">
                  <c:v>131</c:v>
                </c:pt>
                <c:pt idx="3">
                  <c:v>187</c:v>
                </c:pt>
                <c:pt idx="4">
                  <c:v>204</c:v>
                </c:pt>
                <c:pt idx="5">
                  <c:v>231</c:v>
                </c:pt>
                <c:pt idx="6">
                  <c:v>216</c:v>
                </c:pt>
                <c:pt idx="7">
                  <c:v>224</c:v>
                </c:pt>
                <c:pt idx="8">
                  <c:v>183</c:v>
                </c:pt>
                <c:pt idx="9">
                  <c:v>177</c:v>
                </c:pt>
                <c:pt idx="10">
                  <c:v>180</c:v>
                </c:pt>
                <c:pt idx="11">
                  <c:v>197</c:v>
                </c:pt>
                <c:pt idx="12">
                  <c:v>265</c:v>
                </c:pt>
                <c:pt idx="13">
                  <c:v>280</c:v>
                </c:pt>
                <c:pt idx="14">
                  <c:v>354</c:v>
                </c:pt>
                <c:pt idx="15">
                  <c:v>295</c:v>
                </c:pt>
                <c:pt idx="16">
                  <c:v>271</c:v>
                </c:pt>
                <c:pt idx="17" formatCode="#,##0">
                  <c:v>258</c:v>
                </c:pt>
                <c:pt idx="18" formatCode="#,##0">
                  <c:v>244</c:v>
                </c:pt>
                <c:pt idx="19" formatCode="#,##0">
                  <c:v>159</c:v>
                </c:pt>
                <c:pt idx="20" formatCode="#,##0">
                  <c:v>208</c:v>
                </c:pt>
                <c:pt idx="21" formatCode="#,##0">
                  <c:v>168</c:v>
                </c:pt>
                <c:pt idx="22">
                  <c:v>126</c:v>
                </c:pt>
                <c:pt idx="23">
                  <c:v>121</c:v>
                </c:pt>
                <c:pt idx="24">
                  <c:v>144</c:v>
                </c:pt>
                <c:pt idx="25">
                  <c:v>84</c:v>
                </c:pt>
                <c:pt idx="26">
                  <c:v>50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Grafik_3506!$A$10</c:f>
              <c:strCache>
                <c:ptCount val="1"/>
                <c:pt idx="0">
                  <c:v>HWI</c:v>
                </c:pt>
              </c:strCache>
            </c:strRef>
          </c:tx>
          <c:marker>
            <c:symbol val="none"/>
          </c:marker>
          <c:cat>
            <c:numRef>
              <c:f>Grafik_3506!$B$4:$AB$4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Grafik_3506!$B$10:$AB$10</c:f>
              <c:numCache>
                <c:formatCode>General</c:formatCode>
                <c:ptCount val="27"/>
                <c:pt idx="0">
                  <c:v>10</c:v>
                </c:pt>
                <c:pt idx="1">
                  <c:v>11</c:v>
                </c:pt>
                <c:pt idx="2">
                  <c:v>9</c:v>
                </c:pt>
                <c:pt idx="3">
                  <c:v>103</c:v>
                </c:pt>
                <c:pt idx="4">
                  <c:v>109</c:v>
                </c:pt>
                <c:pt idx="5">
                  <c:v>116</c:v>
                </c:pt>
                <c:pt idx="6">
                  <c:v>159</c:v>
                </c:pt>
                <c:pt idx="7">
                  <c:v>106</c:v>
                </c:pt>
                <c:pt idx="8">
                  <c:v>138</c:v>
                </c:pt>
                <c:pt idx="9">
                  <c:v>192</c:v>
                </c:pt>
                <c:pt idx="10">
                  <c:v>167</c:v>
                </c:pt>
                <c:pt idx="11">
                  <c:v>170</c:v>
                </c:pt>
                <c:pt idx="12">
                  <c:v>187</c:v>
                </c:pt>
                <c:pt idx="13">
                  <c:v>166</c:v>
                </c:pt>
                <c:pt idx="14">
                  <c:v>212</c:v>
                </c:pt>
                <c:pt idx="15">
                  <c:v>167</c:v>
                </c:pt>
                <c:pt idx="16">
                  <c:v>153</c:v>
                </c:pt>
                <c:pt idx="17" formatCode="#,##0">
                  <c:v>151</c:v>
                </c:pt>
                <c:pt idx="18" formatCode="#,##0">
                  <c:v>135</c:v>
                </c:pt>
                <c:pt idx="19" formatCode="#,##0">
                  <c:v>175</c:v>
                </c:pt>
                <c:pt idx="20" formatCode="#,##0">
                  <c:v>147</c:v>
                </c:pt>
                <c:pt idx="21" formatCode="#,##0">
                  <c:v>172</c:v>
                </c:pt>
                <c:pt idx="22">
                  <c:v>206</c:v>
                </c:pt>
                <c:pt idx="23">
                  <c:v>233</c:v>
                </c:pt>
                <c:pt idx="24">
                  <c:v>271</c:v>
                </c:pt>
                <c:pt idx="25">
                  <c:v>330</c:v>
                </c:pt>
                <c:pt idx="26">
                  <c:v>299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Grafik_3506!$A$11</c:f>
              <c:strCache>
                <c:ptCount val="1"/>
                <c:pt idx="0">
                  <c:v>HF</c:v>
                </c:pt>
              </c:strCache>
            </c:strRef>
          </c:tx>
          <c:marker>
            <c:symbol val="none"/>
          </c:marker>
          <c:cat>
            <c:numRef>
              <c:f>Grafik_3506!$B$4:$AB$4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Grafik_3506!$B$11:$AB$11</c:f>
              <c:numCache>
                <c:formatCode>General</c:formatCode>
                <c:ptCount val="27"/>
                <c:pt idx="0">
                  <c:v>209</c:v>
                </c:pt>
                <c:pt idx="1">
                  <c:v>216</c:v>
                </c:pt>
                <c:pt idx="2">
                  <c:v>256</c:v>
                </c:pt>
                <c:pt idx="3">
                  <c:v>307</c:v>
                </c:pt>
                <c:pt idx="4">
                  <c:v>347</c:v>
                </c:pt>
                <c:pt idx="5">
                  <c:v>324</c:v>
                </c:pt>
                <c:pt idx="6">
                  <c:v>331</c:v>
                </c:pt>
                <c:pt idx="7">
                  <c:v>344</c:v>
                </c:pt>
                <c:pt idx="8">
                  <c:v>355</c:v>
                </c:pt>
                <c:pt idx="9">
                  <c:v>335</c:v>
                </c:pt>
                <c:pt idx="10">
                  <c:v>404</c:v>
                </c:pt>
                <c:pt idx="11">
                  <c:v>405</c:v>
                </c:pt>
                <c:pt idx="12">
                  <c:v>463</c:v>
                </c:pt>
                <c:pt idx="13">
                  <c:v>493</c:v>
                </c:pt>
                <c:pt idx="14">
                  <c:v>577</c:v>
                </c:pt>
                <c:pt idx="15">
                  <c:v>524</c:v>
                </c:pt>
                <c:pt idx="16">
                  <c:v>373</c:v>
                </c:pt>
                <c:pt idx="17" formatCode="#,##0">
                  <c:v>296</c:v>
                </c:pt>
                <c:pt idx="18" formatCode="#,##0">
                  <c:v>301</c:v>
                </c:pt>
                <c:pt idx="19" formatCode="#,##0">
                  <c:v>331</c:v>
                </c:pt>
                <c:pt idx="20" formatCode="#,##0">
                  <c:v>341</c:v>
                </c:pt>
                <c:pt idx="21" formatCode="#,##0">
                  <c:v>365</c:v>
                </c:pt>
                <c:pt idx="22">
                  <c:v>347</c:v>
                </c:pt>
                <c:pt idx="23">
                  <c:v>386</c:v>
                </c:pt>
                <c:pt idx="24">
                  <c:v>388</c:v>
                </c:pt>
                <c:pt idx="25">
                  <c:v>432</c:v>
                </c:pt>
                <c:pt idx="26">
                  <c:v>443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Grafik_3506!$A$12</c:f>
              <c:strCache>
                <c:ptCount val="1"/>
                <c:pt idx="0">
                  <c:v>HTL</c:v>
                </c:pt>
              </c:strCache>
            </c:strRef>
          </c:tx>
          <c:marker>
            <c:symbol val="none"/>
          </c:marker>
          <c:cat>
            <c:numRef>
              <c:f>Grafik_3506!$B$4:$AB$4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Grafik_3506!$B$12:$X$12</c:f>
              <c:numCache>
                <c:formatCode>General</c:formatCode>
                <c:ptCount val="23"/>
                <c:pt idx="0">
                  <c:v>136</c:v>
                </c:pt>
                <c:pt idx="1">
                  <c:v>176</c:v>
                </c:pt>
                <c:pt idx="2">
                  <c:v>160</c:v>
                </c:pt>
                <c:pt idx="3">
                  <c:v>206</c:v>
                </c:pt>
                <c:pt idx="4">
                  <c:v>216</c:v>
                </c:pt>
                <c:pt idx="5">
                  <c:v>170</c:v>
                </c:pt>
                <c:pt idx="6">
                  <c:v>264</c:v>
                </c:pt>
                <c:pt idx="7">
                  <c:v>265</c:v>
                </c:pt>
                <c:pt idx="8">
                  <c:v>242</c:v>
                </c:pt>
                <c:pt idx="9">
                  <c:v>293</c:v>
                </c:pt>
                <c:pt idx="10">
                  <c:v>31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Grafik_3506!$A$13</c:f>
              <c:strCache>
                <c:ptCount val="1"/>
                <c:pt idx="0">
                  <c:v>FH</c:v>
                </c:pt>
              </c:strCache>
            </c:strRef>
          </c:tx>
          <c:marker>
            <c:symbol val="none"/>
          </c:marker>
          <c:cat>
            <c:numRef>
              <c:f>Grafik_3506!$B$4:$AB$4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Grafik_3506!$B$13:$AB$13</c:f>
              <c:numCache>
                <c:formatCode>General</c:formatCode>
                <c:ptCount val="27"/>
                <c:pt idx="10" formatCode="#,##0">
                  <c:v>223</c:v>
                </c:pt>
                <c:pt idx="11" formatCode="#,##0">
                  <c:v>469</c:v>
                </c:pt>
                <c:pt idx="12" formatCode="#,##0">
                  <c:v>556</c:v>
                </c:pt>
                <c:pt idx="13" formatCode="#,##0">
                  <c:v>766</c:v>
                </c:pt>
                <c:pt idx="14" formatCode="#,##0">
                  <c:v>915</c:v>
                </c:pt>
                <c:pt idx="15" formatCode="#,##0">
                  <c:v>893</c:v>
                </c:pt>
                <c:pt idx="16" formatCode="#,##0">
                  <c:v>926</c:v>
                </c:pt>
                <c:pt idx="17" formatCode="#,##0">
                  <c:v>943</c:v>
                </c:pt>
                <c:pt idx="18" formatCode="#,##0">
                  <c:v>857</c:v>
                </c:pt>
                <c:pt idx="19" formatCode="#,##0">
                  <c:v>810</c:v>
                </c:pt>
                <c:pt idx="20" formatCode="#,##0">
                  <c:v>799</c:v>
                </c:pt>
                <c:pt idx="21" formatCode="#,##0">
                  <c:v>886</c:v>
                </c:pt>
                <c:pt idx="22">
                  <c:v>991</c:v>
                </c:pt>
                <c:pt idx="23">
                  <c:v>994</c:v>
                </c:pt>
                <c:pt idx="24" formatCode="#,##0">
                  <c:v>1049</c:v>
                </c:pt>
                <c:pt idx="25" formatCode="#,##0">
                  <c:v>1144</c:v>
                </c:pt>
                <c:pt idx="26" formatCode="#,##0">
                  <c:v>1302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Grafik_3506!$A$14</c:f>
              <c:strCache>
                <c:ptCount val="1"/>
                <c:pt idx="0">
                  <c:v>UNI</c:v>
                </c:pt>
              </c:strCache>
            </c:strRef>
          </c:tx>
          <c:marker>
            <c:symbol val="none"/>
          </c:marker>
          <c:cat>
            <c:numRef>
              <c:f>Grafik_3506!$B$4:$AB$4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Grafik_3506!$B$14:$AB$14</c:f>
              <c:numCache>
                <c:formatCode>General</c:formatCode>
                <c:ptCount val="27"/>
                <c:pt idx="0">
                  <c:v>340</c:v>
                </c:pt>
                <c:pt idx="1">
                  <c:v>326</c:v>
                </c:pt>
                <c:pt idx="2">
                  <c:v>293</c:v>
                </c:pt>
                <c:pt idx="3">
                  <c:v>317</c:v>
                </c:pt>
                <c:pt idx="4">
                  <c:v>360</c:v>
                </c:pt>
                <c:pt idx="5">
                  <c:v>368</c:v>
                </c:pt>
                <c:pt idx="6">
                  <c:v>352</c:v>
                </c:pt>
                <c:pt idx="7">
                  <c:v>326</c:v>
                </c:pt>
                <c:pt idx="8">
                  <c:v>287</c:v>
                </c:pt>
                <c:pt idx="9">
                  <c:v>379</c:v>
                </c:pt>
                <c:pt idx="10">
                  <c:v>360</c:v>
                </c:pt>
                <c:pt idx="11">
                  <c:v>415</c:v>
                </c:pt>
                <c:pt idx="12">
                  <c:v>475</c:v>
                </c:pt>
                <c:pt idx="13">
                  <c:v>533</c:v>
                </c:pt>
                <c:pt idx="14">
                  <c:v>704</c:v>
                </c:pt>
                <c:pt idx="15">
                  <c:v>788</c:v>
                </c:pt>
                <c:pt idx="16">
                  <c:v>822</c:v>
                </c:pt>
                <c:pt idx="17" formatCode="#,##0">
                  <c:v>850</c:v>
                </c:pt>
                <c:pt idx="18" formatCode="#,##0">
                  <c:v>882</c:v>
                </c:pt>
                <c:pt idx="19" formatCode="#,##0">
                  <c:v>751</c:v>
                </c:pt>
                <c:pt idx="20" formatCode="#,##0">
                  <c:v>714</c:v>
                </c:pt>
                <c:pt idx="21" formatCode="#,##0">
                  <c:v>687</c:v>
                </c:pt>
                <c:pt idx="22">
                  <c:v>765</c:v>
                </c:pt>
                <c:pt idx="23">
                  <c:v>773</c:v>
                </c:pt>
                <c:pt idx="24">
                  <c:v>909</c:v>
                </c:pt>
                <c:pt idx="25">
                  <c:v>893</c:v>
                </c:pt>
                <c:pt idx="26">
                  <c:v>913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Grafik_3506!$A$15</c:f>
              <c:strCache>
                <c:ptCount val="1"/>
              </c:strCache>
            </c:strRef>
          </c:tx>
          <c:marker>
            <c:symbol val="none"/>
          </c:marker>
          <c:cat>
            <c:numRef>
              <c:f>Grafik_3506!$B$4:$AB$4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Grafik_3506!$B$15:$X$15</c:f>
              <c:numCache>
                <c:formatCode>#,##0</c:formatCode>
                <c:ptCount val="23"/>
              </c:numCache>
            </c:numRef>
          </c:val>
          <c:smooth val="0"/>
        </c:ser>
        <c:ser>
          <c:idx val="9"/>
          <c:order val="9"/>
          <c:tx>
            <c:strRef>
              <c:f>Grafik_3506!$A$16</c:f>
              <c:strCache>
                <c:ptCount val="1"/>
              </c:strCache>
            </c:strRef>
          </c:tx>
          <c:marker>
            <c:symbol val="none"/>
          </c:marker>
          <c:cat>
            <c:numRef>
              <c:f>Grafik_3506!$B$4:$AB$4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Grafik_3506!$B$16:$X$16</c:f>
              <c:numCache>
                <c:formatCode>General</c:formatCode>
                <c:ptCount val="23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0863288"/>
        <c:axId val="320863680"/>
      </c:lineChart>
      <c:catAx>
        <c:axId val="320863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0863680"/>
        <c:crosses val="autoZero"/>
        <c:auto val="1"/>
        <c:lblAlgn val="ctr"/>
        <c:lblOffset val="100"/>
        <c:noMultiLvlLbl val="0"/>
      </c:catAx>
      <c:valAx>
        <c:axId val="320863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0863288"/>
        <c:crosses val="autoZero"/>
        <c:crossBetween val="between"/>
      </c:valAx>
    </c:plotArea>
    <c:legend>
      <c:legendPos val="r"/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89737631852622191"/>
          <c:y val="0.33966777015105887"/>
          <c:w val="8.7112365671272229E-2"/>
          <c:h val="0.47030941203608467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Anteil Frauen an IKT-Abschlüssen in der Schweiz nach Ausbildungstyp,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Entwicklung 1990-2016, </a:t>
            </a: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 %</a:t>
            </a:r>
            <a:endParaRPr lang="en-US" sz="9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9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0553941241215815"/>
          <c:y val="1.44089929205499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309037900874633E-2"/>
          <c:y val="0.12776176753121998"/>
          <c:w val="0.89552964042759964"/>
          <c:h val="0.64265129682997113"/>
        </c:manualLayout>
      </c:layout>
      <c:lineChart>
        <c:grouping val="standard"/>
        <c:varyColors val="0"/>
        <c:ser>
          <c:idx val="0"/>
          <c:order val="0"/>
          <c:tx>
            <c:strRef>
              <c:f>Grafik_4!$A$25</c:f>
              <c:strCache>
                <c:ptCount val="1"/>
                <c:pt idx="0">
                  <c:v>EFZ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Grafik_4!$B$22:$AB$22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Grafik_4!$B$25:$AB$25</c:f>
              <c:numCache>
                <c:formatCode>0.0</c:formatCode>
                <c:ptCount val="27"/>
                <c:pt idx="7">
                  <c:v>5.4054054054054053</c:v>
                </c:pt>
                <c:pt idx="8">
                  <c:v>5.2083333333333339</c:v>
                </c:pt>
                <c:pt idx="9">
                  <c:v>4.9504950495049505</c:v>
                </c:pt>
                <c:pt idx="10">
                  <c:v>3.2407407407407405</c:v>
                </c:pt>
                <c:pt idx="11">
                  <c:v>4.8411497730711046</c:v>
                </c:pt>
                <c:pt idx="12">
                  <c:v>7.2641509433962259</c:v>
                </c:pt>
                <c:pt idx="13">
                  <c:v>10.031948881789138</c:v>
                </c:pt>
                <c:pt idx="14">
                  <c:v>10.049019607843137</c:v>
                </c:pt>
                <c:pt idx="15">
                  <c:v>11.214590609235545</c:v>
                </c:pt>
                <c:pt idx="16">
                  <c:v>12.465753424657535</c:v>
                </c:pt>
                <c:pt idx="17">
                  <c:v>9.7194388777555112</c:v>
                </c:pt>
                <c:pt idx="18" formatCode="General">
                  <c:v>10</c:v>
                </c:pt>
                <c:pt idx="19" formatCode="General">
                  <c:v>10.8</c:v>
                </c:pt>
                <c:pt idx="20">
                  <c:v>10.257816785518376</c:v>
                </c:pt>
                <c:pt idx="21">
                  <c:v>11.626721060683325</c:v>
                </c:pt>
                <c:pt idx="22">
                  <c:v>11.974891356832448</c:v>
                </c:pt>
                <c:pt idx="23">
                  <c:v>11.72291296625222</c:v>
                </c:pt>
                <c:pt idx="24">
                  <c:v>10.23378914865461</c:v>
                </c:pt>
                <c:pt idx="25">
                  <c:v>11.591768164636708</c:v>
                </c:pt>
                <c:pt idx="26">
                  <c:v>12.214052287581699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Grafik_4!$A$26</c:f>
              <c:strCache>
                <c:ptCount val="1"/>
                <c:pt idx="0">
                  <c:v>EF/DIPL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Grafik_4!$B$22:$AB$22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Grafik_4!$B$26:$AB$26</c:f>
              <c:numCache>
                <c:formatCode>0.0</c:formatCode>
                <c:ptCount val="27"/>
                <c:pt idx="0">
                  <c:v>12.9</c:v>
                </c:pt>
                <c:pt idx="1">
                  <c:v>10.6</c:v>
                </c:pt>
                <c:pt idx="2">
                  <c:v>12.6</c:v>
                </c:pt>
                <c:pt idx="3">
                  <c:v>11</c:v>
                </c:pt>
                <c:pt idx="4">
                  <c:v>7.7</c:v>
                </c:pt>
                <c:pt idx="5">
                  <c:v>8.4</c:v>
                </c:pt>
                <c:pt idx="6">
                  <c:v>7.5</c:v>
                </c:pt>
                <c:pt idx="7">
                  <c:v>8</c:v>
                </c:pt>
                <c:pt idx="8">
                  <c:v>7.3</c:v>
                </c:pt>
                <c:pt idx="9">
                  <c:v>8.4</c:v>
                </c:pt>
                <c:pt idx="10">
                  <c:v>10.4</c:v>
                </c:pt>
                <c:pt idx="11">
                  <c:v>12.2</c:v>
                </c:pt>
                <c:pt idx="12">
                  <c:v>11.925708699902248</c:v>
                </c:pt>
                <c:pt idx="13">
                  <c:v>14.759825327510917</c:v>
                </c:pt>
                <c:pt idx="14">
                  <c:v>12.306438467807661</c:v>
                </c:pt>
                <c:pt idx="15">
                  <c:v>12.269129287598945</c:v>
                </c:pt>
                <c:pt idx="16">
                  <c:v>11.495673671199011</c:v>
                </c:pt>
                <c:pt idx="17">
                  <c:v>9.6541786743515843</c:v>
                </c:pt>
                <c:pt idx="18">
                  <c:v>11.446740858505564</c:v>
                </c:pt>
                <c:pt idx="19">
                  <c:v>12.142857142857142</c:v>
                </c:pt>
                <c:pt idx="20">
                  <c:v>10.728744939271255</c:v>
                </c:pt>
                <c:pt idx="21">
                  <c:v>11.219512195121951</c:v>
                </c:pt>
                <c:pt idx="22">
                  <c:v>10.863509749303621</c:v>
                </c:pt>
                <c:pt idx="23">
                  <c:v>9.67741935483871</c:v>
                </c:pt>
                <c:pt idx="24">
                  <c:v>11.263736263736265</c:v>
                </c:pt>
                <c:pt idx="25">
                  <c:v>15.86021505376344</c:v>
                </c:pt>
                <c:pt idx="26">
                  <c:v>12.714776632302405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Grafik_4!$A$27</c:f>
              <c:strCache>
                <c:ptCount val="1"/>
                <c:pt idx="0">
                  <c:v>TS/HWI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Grafik_4!$B$22:$AB$22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Grafik_4!$B$27:$AB$27</c:f>
              <c:numCache>
                <c:formatCode>0.0</c:formatCode>
                <c:ptCount val="27"/>
                <c:pt idx="0">
                  <c:v>1.4</c:v>
                </c:pt>
                <c:pt idx="1">
                  <c:v>3.1</c:v>
                </c:pt>
                <c:pt idx="2">
                  <c:v>3.8</c:v>
                </c:pt>
                <c:pt idx="3">
                  <c:v>5.9</c:v>
                </c:pt>
                <c:pt idx="4">
                  <c:v>4.8</c:v>
                </c:pt>
                <c:pt idx="5">
                  <c:v>7</c:v>
                </c:pt>
                <c:pt idx="6">
                  <c:v>5.7</c:v>
                </c:pt>
                <c:pt idx="7">
                  <c:v>4.4000000000000004</c:v>
                </c:pt>
                <c:pt idx="8">
                  <c:v>6.5</c:v>
                </c:pt>
                <c:pt idx="9">
                  <c:v>5.5</c:v>
                </c:pt>
                <c:pt idx="10">
                  <c:v>6.8</c:v>
                </c:pt>
                <c:pt idx="11">
                  <c:v>7.1</c:v>
                </c:pt>
                <c:pt idx="12">
                  <c:v>6</c:v>
                </c:pt>
                <c:pt idx="13">
                  <c:v>7.6</c:v>
                </c:pt>
                <c:pt idx="14">
                  <c:v>7.7</c:v>
                </c:pt>
                <c:pt idx="15">
                  <c:v>5.8</c:v>
                </c:pt>
                <c:pt idx="16">
                  <c:v>6.083650190114068</c:v>
                </c:pt>
                <c:pt idx="17">
                  <c:v>5.1454138702460845</c:v>
                </c:pt>
                <c:pt idx="18" formatCode="General">
                  <c:v>4.4000000000000004</c:v>
                </c:pt>
                <c:pt idx="19" formatCode="General">
                  <c:v>4.5</c:v>
                </c:pt>
                <c:pt idx="20" formatCode="General">
                  <c:v>5.3</c:v>
                </c:pt>
                <c:pt idx="21">
                  <c:v>6.3314711359404097</c:v>
                </c:pt>
                <c:pt idx="22">
                  <c:v>7.0524412296564192</c:v>
                </c:pt>
                <c:pt idx="23">
                  <c:v>8.2390953150242332</c:v>
                </c:pt>
                <c:pt idx="24">
                  <c:v>9.559939301972685</c:v>
                </c:pt>
                <c:pt idx="25">
                  <c:v>11.023622047244094</c:v>
                </c:pt>
                <c:pt idx="26">
                  <c:v>10.512129380053908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Grafik_4!$A$28</c:f>
              <c:strCache>
                <c:ptCount val="1"/>
                <c:pt idx="0">
                  <c:v>FH/HTL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Grafik_4!$B$22:$AB$22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Grafik_4!$B$28:$AB$28</c:f>
              <c:numCache>
                <c:formatCode>0.0</c:formatCode>
                <c:ptCount val="27"/>
                <c:pt idx="0">
                  <c:v>2.9</c:v>
                </c:pt>
                <c:pt idx="1">
                  <c:v>1.1000000000000001</c:v>
                </c:pt>
                <c:pt idx="2">
                  <c:v>1.3</c:v>
                </c:pt>
                <c:pt idx="3">
                  <c:v>3.9</c:v>
                </c:pt>
                <c:pt idx="4">
                  <c:v>4.5999999999999996</c:v>
                </c:pt>
                <c:pt idx="5">
                  <c:v>1.8</c:v>
                </c:pt>
                <c:pt idx="6">
                  <c:v>1.1000000000000001</c:v>
                </c:pt>
                <c:pt idx="7">
                  <c:v>2.2999999999999998</c:v>
                </c:pt>
                <c:pt idx="8">
                  <c:v>1.7</c:v>
                </c:pt>
                <c:pt idx="9">
                  <c:v>2</c:v>
                </c:pt>
                <c:pt idx="10">
                  <c:v>1.6</c:v>
                </c:pt>
                <c:pt idx="11">
                  <c:v>3.4115138592750531</c:v>
                </c:pt>
                <c:pt idx="12">
                  <c:v>5.5755395683453237</c:v>
                </c:pt>
                <c:pt idx="13">
                  <c:v>4.8302872062663189</c:v>
                </c:pt>
                <c:pt idx="14">
                  <c:v>9.7267759562841523</c:v>
                </c:pt>
                <c:pt idx="15">
                  <c:v>8.3986562150055999</c:v>
                </c:pt>
                <c:pt idx="16">
                  <c:v>7.5593952483801292</c:v>
                </c:pt>
                <c:pt idx="17">
                  <c:v>8.2714740190880178</c:v>
                </c:pt>
                <c:pt idx="18">
                  <c:v>6.3010501750291716</c:v>
                </c:pt>
                <c:pt idx="19">
                  <c:v>7.7777777777777777</c:v>
                </c:pt>
                <c:pt idx="20">
                  <c:v>7.0087609511889859</c:v>
                </c:pt>
                <c:pt idx="21">
                  <c:v>7.9006772009029342</c:v>
                </c:pt>
                <c:pt idx="22">
                  <c:v>8.6781029263370328</c:v>
                </c:pt>
                <c:pt idx="23">
                  <c:v>7.2434607645875255</c:v>
                </c:pt>
                <c:pt idx="24">
                  <c:v>9.1515729265967583</c:v>
                </c:pt>
                <c:pt idx="25">
                  <c:v>11.101398601398602</c:v>
                </c:pt>
                <c:pt idx="26">
                  <c:v>9.0629800307219668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Grafik_4!$A$29</c:f>
              <c:strCache>
                <c:ptCount val="1"/>
                <c:pt idx="0">
                  <c:v>UNI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Grafik_4!$B$22:$AB$22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Grafik_4!$B$29:$AB$29</c:f>
              <c:numCache>
                <c:formatCode>0.0</c:formatCode>
                <c:ptCount val="27"/>
                <c:pt idx="0">
                  <c:v>7.4</c:v>
                </c:pt>
                <c:pt idx="1">
                  <c:v>8.6</c:v>
                </c:pt>
                <c:pt idx="2">
                  <c:v>6.1</c:v>
                </c:pt>
                <c:pt idx="3">
                  <c:v>8.8000000000000007</c:v>
                </c:pt>
                <c:pt idx="4">
                  <c:v>7.5</c:v>
                </c:pt>
                <c:pt idx="5">
                  <c:v>7.6</c:v>
                </c:pt>
                <c:pt idx="6">
                  <c:v>8.5</c:v>
                </c:pt>
                <c:pt idx="7">
                  <c:v>8.3000000000000007</c:v>
                </c:pt>
                <c:pt idx="8">
                  <c:v>12.2</c:v>
                </c:pt>
                <c:pt idx="9">
                  <c:v>6.9</c:v>
                </c:pt>
                <c:pt idx="10">
                  <c:v>10.3</c:v>
                </c:pt>
                <c:pt idx="11">
                  <c:v>8.4</c:v>
                </c:pt>
                <c:pt idx="12">
                  <c:v>11.4</c:v>
                </c:pt>
                <c:pt idx="13">
                  <c:v>11.8</c:v>
                </c:pt>
                <c:pt idx="14">
                  <c:v>12.2</c:v>
                </c:pt>
                <c:pt idx="15">
                  <c:v>12.9</c:v>
                </c:pt>
                <c:pt idx="16">
                  <c:v>12.652068126520682</c:v>
                </c:pt>
                <c:pt idx="17">
                  <c:v>12.941176470588237</c:v>
                </c:pt>
                <c:pt idx="18" formatCode="General">
                  <c:v>11.7</c:v>
                </c:pt>
                <c:pt idx="19" formatCode="General">
                  <c:v>13.2</c:v>
                </c:pt>
                <c:pt idx="20" formatCode="General">
                  <c:v>11.8</c:v>
                </c:pt>
                <c:pt idx="21">
                  <c:v>13.537117903930131</c:v>
                </c:pt>
                <c:pt idx="22">
                  <c:v>10.457516339869281</c:v>
                </c:pt>
                <c:pt idx="23">
                  <c:v>13.71280724450194</c:v>
                </c:pt>
                <c:pt idx="24">
                  <c:v>12.651265126512651</c:v>
                </c:pt>
                <c:pt idx="25">
                  <c:v>14.109742441209406</c:v>
                </c:pt>
                <c:pt idx="26">
                  <c:v>13.033953997809419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Grafik_4!$A$30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Ref>
              <c:f>Grafik_4!$B$22:$AB$22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Grafik_4!$B$30:$AB$30</c:f>
              <c:numCache>
                <c:formatCode>0.0</c:formatCode>
                <c:ptCount val="27"/>
                <c:pt idx="0">
                  <c:v>7.0778564206269001</c:v>
                </c:pt>
                <c:pt idx="1">
                  <c:v>7.3717948717948723</c:v>
                </c:pt>
                <c:pt idx="2">
                  <c:v>7.6609616951915243</c:v>
                </c:pt>
                <c:pt idx="3">
                  <c:v>8.3489096573208723</c:v>
                </c:pt>
                <c:pt idx="4">
                  <c:v>6.7078972407231205</c:v>
                </c:pt>
                <c:pt idx="5">
                  <c:v>7.3385012919896644</c:v>
                </c:pt>
                <c:pt idx="6">
                  <c:v>6.3239074550128533</c:v>
                </c:pt>
                <c:pt idx="7">
                  <c:v>6.3500533617929564</c:v>
                </c:pt>
                <c:pt idx="8">
                  <c:v>6.9973890339425582</c:v>
                </c:pt>
                <c:pt idx="9">
                  <c:v>6.239168110918544</c:v>
                </c:pt>
                <c:pt idx="10">
                  <c:v>7.4327038971474488</c:v>
                </c:pt>
                <c:pt idx="11">
                  <c:v>7.884615384615385</c:v>
                </c:pt>
                <c:pt idx="12">
                  <c:v>8.581296493092454</c:v>
                </c:pt>
                <c:pt idx="13">
                  <c:v>10.197086546700943</c:v>
                </c:pt>
                <c:pt idx="14">
                  <c:v>10.406049646555976</c:v>
                </c:pt>
                <c:pt idx="15">
                  <c:v>10.495882249868583</c:v>
                </c:pt>
                <c:pt idx="16">
                  <c:v>10.847714773373792</c:v>
                </c:pt>
                <c:pt idx="17">
                  <c:v>9.5740365111561871</c:v>
                </c:pt>
                <c:pt idx="18">
                  <c:v>9.3013287612516073</c:v>
                </c:pt>
                <c:pt idx="19">
                  <c:v>9.9698643897538926</c:v>
                </c:pt>
                <c:pt idx="20">
                  <c:v>9.4025011579434921</c:v>
                </c:pt>
                <c:pt idx="21">
                  <c:v>10.48260381593715</c:v>
                </c:pt>
                <c:pt idx="22">
                  <c:v>10.381937117535346</c:v>
                </c:pt>
                <c:pt idx="23">
                  <c:v>10.548107255520504</c:v>
                </c:pt>
                <c:pt idx="24">
                  <c:v>10.423018292682928</c:v>
                </c:pt>
                <c:pt idx="25">
                  <c:v>12.103746397694524</c:v>
                </c:pt>
                <c:pt idx="26">
                  <c:v>11.429073033707866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9857488"/>
        <c:axId val="309857880"/>
      </c:lineChart>
      <c:catAx>
        <c:axId val="309857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9857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9857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9857488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064533062399458"/>
          <c:y val="0.88834105104107641"/>
          <c:w val="0.82838794344255351"/>
          <c:h val="7.1960623408426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Anteil Frauen an IKT-Lehrlingen und Studierenden in der Schweiz nach Ausbildungstyp, Entwicklung 1990-2016,</a:t>
            </a: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in %</a:t>
            </a:r>
          </a:p>
        </c:rich>
      </c:tx>
      <c:layout>
        <c:manualLayout>
          <c:xMode val="edge"/>
          <c:yMode val="edge"/>
          <c:x val="0.143478524721982"/>
          <c:y val="3.48102611475241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420373953201364E-2"/>
          <c:y val="0.14873450945214126"/>
          <c:w val="0.92222359161626533"/>
          <c:h val="0.56329180371440912"/>
        </c:manualLayout>
      </c:layout>
      <c:lineChart>
        <c:grouping val="standard"/>
        <c:varyColors val="0"/>
        <c:ser>
          <c:idx val="0"/>
          <c:order val="0"/>
          <c:tx>
            <c:strRef>
              <c:f>Grafik_4!$A$8</c:f>
              <c:strCache>
                <c:ptCount val="1"/>
                <c:pt idx="0">
                  <c:v>EFZ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Grafik_4!$B$5:$AA$5</c:f>
              <c:strCache>
                <c:ptCount val="2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  <c:pt idx="19">
                  <c:v>2009/10</c:v>
                </c:pt>
                <c:pt idx="20">
                  <c:v>2010/11</c:v>
                </c:pt>
                <c:pt idx="21">
                  <c:v>2011/12</c:v>
                </c:pt>
                <c:pt idx="22">
                  <c:v>2012/13</c:v>
                </c:pt>
                <c:pt idx="23">
                  <c:v>2013/14</c:v>
                </c:pt>
                <c:pt idx="24">
                  <c:v>2014/15</c:v>
                </c:pt>
                <c:pt idx="25">
                  <c:v>2015/16</c:v>
                </c:pt>
              </c:strCache>
            </c:strRef>
          </c:cat>
          <c:val>
            <c:numRef>
              <c:f>Grafik_4!$B$8:$AA$8</c:f>
              <c:numCache>
                <c:formatCode>0.0</c:formatCode>
                <c:ptCount val="26"/>
                <c:pt idx="0">
                  <c:v>3.79746835443038</c:v>
                </c:pt>
                <c:pt idx="1">
                  <c:v>3.278688524590164</c:v>
                </c:pt>
                <c:pt idx="2">
                  <c:v>2.1739130434782608</c:v>
                </c:pt>
                <c:pt idx="3">
                  <c:v>5.5555555555555554</c:v>
                </c:pt>
                <c:pt idx="4">
                  <c:v>8.6419753086419746</c:v>
                </c:pt>
                <c:pt idx="5">
                  <c:v>3.8997214484679668</c:v>
                </c:pt>
                <c:pt idx="6">
                  <c:v>4.6770601336302899</c:v>
                </c:pt>
                <c:pt idx="7">
                  <c:v>4.2</c:v>
                </c:pt>
                <c:pt idx="8">
                  <c:v>4.852686308492201</c:v>
                </c:pt>
                <c:pt idx="9">
                  <c:v>7.2773250913177865</c:v>
                </c:pt>
                <c:pt idx="10">
                  <c:v>9.1579141330385117</c:v>
                </c:pt>
                <c:pt idx="11">
                  <c:v>10.7</c:v>
                </c:pt>
                <c:pt idx="12">
                  <c:v>12.156817124243835</c:v>
                </c:pt>
                <c:pt idx="13">
                  <c:v>10.968456004427228</c:v>
                </c:pt>
                <c:pt idx="14">
                  <c:v>10.407030527289548</c:v>
                </c:pt>
                <c:pt idx="15">
                  <c:v>10.797891898516975</c:v>
                </c:pt>
                <c:pt idx="16">
                  <c:v>10.585415089578602</c:v>
                </c:pt>
                <c:pt idx="17">
                  <c:v>11.865084655379283</c:v>
                </c:pt>
                <c:pt idx="18">
                  <c:v>11.979427997992975</c:v>
                </c:pt>
                <c:pt idx="19">
                  <c:v>12.313030991982769</c:v>
                </c:pt>
                <c:pt idx="20">
                  <c:v>11.402877697841726</c:v>
                </c:pt>
                <c:pt idx="21">
                  <c:v>10.643796992481203</c:v>
                </c:pt>
                <c:pt idx="22">
                  <c:v>11.238880451290953</c:v>
                </c:pt>
                <c:pt idx="23">
                  <c:v>11.438582028029678</c:v>
                </c:pt>
                <c:pt idx="24">
                  <c:v>11.222646055009035</c:v>
                </c:pt>
                <c:pt idx="25">
                  <c:v>11.265182186234817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Grafik_4!$A$9</c:f>
              <c:strCache>
                <c:ptCount val="1"/>
                <c:pt idx="0">
                  <c:v>EF/DIPL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Grafik_4!$B$5:$AA$5</c:f>
              <c:strCache>
                <c:ptCount val="2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  <c:pt idx="19">
                  <c:v>2009/10</c:v>
                </c:pt>
                <c:pt idx="20">
                  <c:v>2010/11</c:v>
                </c:pt>
                <c:pt idx="21">
                  <c:v>2011/12</c:v>
                </c:pt>
                <c:pt idx="22">
                  <c:v>2012/13</c:v>
                </c:pt>
                <c:pt idx="23">
                  <c:v>2013/14</c:v>
                </c:pt>
                <c:pt idx="24">
                  <c:v>2014/15</c:v>
                </c:pt>
                <c:pt idx="25">
                  <c:v>2015/16</c:v>
                </c:pt>
              </c:strCache>
            </c:strRef>
          </c:cat>
          <c:val>
            <c:numRef>
              <c:f>Grafik_4!$B$9:$AA$9</c:f>
              <c:numCache>
                <c:formatCode>0.0</c:formatCode>
                <c:ptCount val="26"/>
                <c:pt idx="0">
                  <c:v>11.295180722891567</c:v>
                </c:pt>
                <c:pt idx="1">
                  <c:v>12.84074605451937</c:v>
                </c:pt>
                <c:pt idx="2">
                  <c:v>12.727272727272727</c:v>
                </c:pt>
                <c:pt idx="3">
                  <c:v>13.280212483399733</c:v>
                </c:pt>
                <c:pt idx="4">
                  <c:v>12.583767684288905</c:v>
                </c:pt>
                <c:pt idx="5">
                  <c:v>7.6426264800861139</c:v>
                </c:pt>
                <c:pt idx="6">
                  <c:v>7.9484425349087005</c:v>
                </c:pt>
                <c:pt idx="7">
                  <c:v>10.792741165234002</c:v>
                </c:pt>
                <c:pt idx="8">
                  <c:v>8.1871345029239766</c:v>
                </c:pt>
                <c:pt idx="9">
                  <c:v>9.9580712788259955</c:v>
                </c:pt>
                <c:pt idx="10">
                  <c:v>13.75609756097561</c:v>
                </c:pt>
                <c:pt idx="11">
                  <c:v>12.343297974927676</c:v>
                </c:pt>
                <c:pt idx="12">
                  <c:v>19.317406143344709</c:v>
                </c:pt>
                <c:pt idx="13">
                  <c:v>15.526802218114602</c:v>
                </c:pt>
                <c:pt idx="14">
                  <c:v>15.824175824175825</c:v>
                </c:pt>
                <c:pt idx="15">
                  <c:v>15.895061728395062</c:v>
                </c:pt>
                <c:pt idx="16">
                  <c:v>15.811965811965813</c:v>
                </c:pt>
                <c:pt idx="17">
                  <c:v>13.501144164759726</c:v>
                </c:pt>
                <c:pt idx="18">
                  <c:v>11.13490364025696</c:v>
                </c:pt>
                <c:pt idx="19">
                  <c:v>10.590631364562118</c:v>
                </c:pt>
                <c:pt idx="20">
                  <c:v>12.903225806451612</c:v>
                </c:pt>
                <c:pt idx="21">
                  <c:v>8.3333333333333339</c:v>
                </c:pt>
                <c:pt idx="22">
                  <c:v>10.031347962382446</c:v>
                </c:pt>
                <c:pt idx="23">
                  <c:v>11.510791366906474</c:v>
                </c:pt>
                <c:pt idx="24">
                  <c:v>13.289036544850498</c:v>
                </c:pt>
                <c:pt idx="25">
                  <c:v>10.182767624020888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Grafik_4!$A$10</c:f>
              <c:strCache>
                <c:ptCount val="1"/>
                <c:pt idx="0">
                  <c:v>HF/HWI</c:v>
                </c:pt>
              </c:strCache>
            </c:strRef>
          </c:tx>
          <c:spPr>
            <a:ln w="25400">
              <a:solidFill>
                <a:srgbClr val="66FFFF"/>
              </a:solidFill>
              <a:prstDash val="solid"/>
            </a:ln>
          </c:spPr>
          <c:marker>
            <c:symbol val="none"/>
          </c:marker>
          <c:cat>
            <c:strRef>
              <c:f>Grafik_4!$B$5:$AA$5</c:f>
              <c:strCache>
                <c:ptCount val="2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  <c:pt idx="19">
                  <c:v>2009/10</c:v>
                </c:pt>
                <c:pt idx="20">
                  <c:v>2010/11</c:v>
                </c:pt>
                <c:pt idx="21">
                  <c:v>2011/12</c:v>
                </c:pt>
                <c:pt idx="22">
                  <c:v>2012/13</c:v>
                </c:pt>
                <c:pt idx="23">
                  <c:v>2013/14</c:v>
                </c:pt>
                <c:pt idx="24">
                  <c:v>2014/15</c:v>
                </c:pt>
                <c:pt idx="25">
                  <c:v>2015/16</c:v>
                </c:pt>
              </c:strCache>
            </c:strRef>
          </c:cat>
          <c:val>
            <c:numRef>
              <c:f>Grafik_4!$B$10:$AA$10</c:f>
              <c:numCache>
                <c:formatCode>0.0</c:formatCode>
                <c:ptCount val="26"/>
                <c:pt idx="0">
                  <c:v>6.0884070058381985</c:v>
                </c:pt>
                <c:pt idx="1">
                  <c:v>6.1752988047808763</c:v>
                </c:pt>
                <c:pt idx="2">
                  <c:v>5.9929494712103413</c:v>
                </c:pt>
                <c:pt idx="3">
                  <c:v>7.7085533262935586</c:v>
                </c:pt>
                <c:pt idx="4">
                  <c:v>4.7679593134138587</c:v>
                </c:pt>
                <c:pt idx="5">
                  <c:v>3.9971949509116409</c:v>
                </c:pt>
                <c:pt idx="6">
                  <c:v>4.8627450980392162</c:v>
                </c:pt>
                <c:pt idx="7">
                  <c:v>5.387931034482758</c:v>
                </c:pt>
                <c:pt idx="8">
                  <c:v>3.8016528925619832</c:v>
                </c:pt>
                <c:pt idx="9">
                  <c:v>4.7058823529411766</c:v>
                </c:pt>
                <c:pt idx="10">
                  <c:v>4.7457627118644066</c:v>
                </c:pt>
                <c:pt idx="11">
                  <c:v>5.3299492385786804</c:v>
                </c:pt>
                <c:pt idx="12">
                  <c:v>7.023863124718595</c:v>
                </c:pt>
                <c:pt idx="13">
                  <c:v>6.663447609850313</c:v>
                </c:pt>
                <c:pt idx="14">
                  <c:v>5.4</c:v>
                </c:pt>
                <c:pt idx="15">
                  <c:v>5.6737588652482271</c:v>
                </c:pt>
                <c:pt idx="16">
                  <c:v>5.8295964125560538</c:v>
                </c:pt>
                <c:pt idx="17">
                  <c:v>6</c:v>
                </c:pt>
                <c:pt idx="18" formatCode="General">
                  <c:v>5.0999999999999996</c:v>
                </c:pt>
                <c:pt idx="19" formatCode="General">
                  <c:v>5.9</c:v>
                </c:pt>
                <c:pt idx="20">
                  <c:v>7.2182121043864518</c:v>
                </c:pt>
                <c:pt idx="21">
                  <c:v>10.504634397528321</c:v>
                </c:pt>
                <c:pt idx="22">
                  <c:v>9.48866631523458</c:v>
                </c:pt>
                <c:pt idx="23">
                  <c:v>8.9334548769371018</c:v>
                </c:pt>
                <c:pt idx="24">
                  <c:v>8.8680016346546786</c:v>
                </c:pt>
                <c:pt idx="25">
                  <c:v>8.798775822494262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Grafik_4!$A$11</c:f>
              <c:strCache>
                <c:ptCount val="1"/>
                <c:pt idx="0">
                  <c:v>FH/HTL</c:v>
                </c:pt>
              </c:strCache>
            </c:strRef>
          </c:tx>
          <c:spPr>
            <a:ln w="25400">
              <a:solidFill>
                <a:srgbClr val="7030A0"/>
              </a:solidFill>
              <a:prstDash val="solid"/>
            </a:ln>
          </c:spPr>
          <c:marker>
            <c:symbol val="none"/>
          </c:marker>
          <c:cat>
            <c:strRef>
              <c:f>Grafik_4!$B$5:$AA$5</c:f>
              <c:strCache>
                <c:ptCount val="2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  <c:pt idx="19">
                  <c:v>2009/10</c:v>
                </c:pt>
                <c:pt idx="20">
                  <c:v>2010/11</c:v>
                </c:pt>
                <c:pt idx="21">
                  <c:v>2011/12</c:v>
                </c:pt>
                <c:pt idx="22">
                  <c:v>2012/13</c:v>
                </c:pt>
                <c:pt idx="23">
                  <c:v>2013/14</c:v>
                </c:pt>
                <c:pt idx="24">
                  <c:v>2014/15</c:v>
                </c:pt>
                <c:pt idx="25">
                  <c:v>2015/16</c:v>
                </c:pt>
              </c:strCache>
            </c:strRef>
          </c:cat>
          <c:val>
            <c:numRef>
              <c:f>Grafik_4!$B$11:$AA$11</c:f>
              <c:numCache>
                <c:formatCode>0.0</c:formatCode>
                <c:ptCount val="26"/>
                <c:pt idx="0">
                  <c:v>2.4844720496894408</c:v>
                </c:pt>
                <c:pt idx="1">
                  <c:v>3.515625</c:v>
                </c:pt>
                <c:pt idx="2">
                  <c:v>3.1294452347083923</c:v>
                </c:pt>
                <c:pt idx="3">
                  <c:v>2.8720626631853787</c:v>
                </c:pt>
                <c:pt idx="4">
                  <c:v>3.9106145251396649</c:v>
                </c:pt>
                <c:pt idx="5">
                  <c:v>4.0760869565217392</c:v>
                </c:pt>
                <c:pt idx="6">
                  <c:v>2.513227513227513</c:v>
                </c:pt>
                <c:pt idx="7">
                  <c:v>2.8155339805825244</c:v>
                </c:pt>
                <c:pt idx="8">
                  <c:v>3.6616161616161618</c:v>
                </c:pt>
                <c:pt idx="9">
                  <c:v>5.4352629253203713</c:v>
                </c:pt>
                <c:pt idx="10">
                  <c:v>6.25</c:v>
                </c:pt>
                <c:pt idx="11">
                  <c:v>8.4102293698919066</c:v>
                </c:pt>
                <c:pt idx="12">
                  <c:v>9.0152877697841731</c:v>
                </c:pt>
                <c:pt idx="13">
                  <c:v>9.0277777777777786</c:v>
                </c:pt>
                <c:pt idx="14">
                  <c:v>8.4534308453430853</c:v>
                </c:pt>
                <c:pt idx="15">
                  <c:v>8.3333333333333339</c:v>
                </c:pt>
                <c:pt idx="16">
                  <c:v>8.3793738489871092</c:v>
                </c:pt>
                <c:pt idx="17">
                  <c:v>8.454457364341085</c:v>
                </c:pt>
                <c:pt idx="18">
                  <c:v>8.287705326032853</c:v>
                </c:pt>
                <c:pt idx="19">
                  <c:v>8.7589553963485098</c:v>
                </c:pt>
                <c:pt idx="20">
                  <c:v>9.2263861494630728</c:v>
                </c:pt>
                <c:pt idx="21">
                  <c:v>9.6740709985468136</c:v>
                </c:pt>
                <c:pt idx="22">
                  <c:v>9.9610894941634243</c:v>
                </c:pt>
                <c:pt idx="23">
                  <c:v>10.579894564624613</c:v>
                </c:pt>
                <c:pt idx="24">
                  <c:v>11.113002042205583</c:v>
                </c:pt>
                <c:pt idx="25">
                  <c:v>10.763454317897372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Grafik_4!$A$12</c:f>
              <c:strCache>
                <c:ptCount val="1"/>
                <c:pt idx="0">
                  <c:v>UNI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Grafik_4!$B$5:$AA$5</c:f>
              <c:strCache>
                <c:ptCount val="2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  <c:pt idx="19">
                  <c:v>2009/10</c:v>
                </c:pt>
                <c:pt idx="20">
                  <c:v>2010/11</c:v>
                </c:pt>
                <c:pt idx="21">
                  <c:v>2011/12</c:v>
                </c:pt>
                <c:pt idx="22">
                  <c:v>2012/13</c:v>
                </c:pt>
                <c:pt idx="23">
                  <c:v>2013/14</c:v>
                </c:pt>
                <c:pt idx="24">
                  <c:v>2014/15</c:v>
                </c:pt>
                <c:pt idx="25">
                  <c:v>2015/16</c:v>
                </c:pt>
              </c:strCache>
            </c:strRef>
          </c:cat>
          <c:val>
            <c:numRef>
              <c:f>Grafik_4!$B$12:$AA$12</c:f>
              <c:numCache>
                <c:formatCode>0.0</c:formatCode>
                <c:ptCount val="26"/>
                <c:pt idx="0">
                  <c:v>9.1</c:v>
                </c:pt>
                <c:pt idx="1">
                  <c:v>8.6</c:v>
                </c:pt>
                <c:pt idx="2">
                  <c:v>8.4</c:v>
                </c:pt>
                <c:pt idx="3">
                  <c:v>8.4</c:v>
                </c:pt>
                <c:pt idx="4">
                  <c:v>8.5</c:v>
                </c:pt>
                <c:pt idx="5">
                  <c:v>8.6</c:v>
                </c:pt>
                <c:pt idx="6">
                  <c:v>9.6</c:v>
                </c:pt>
                <c:pt idx="7">
                  <c:v>10</c:v>
                </c:pt>
                <c:pt idx="8">
                  <c:v>10.199999999999999</c:v>
                </c:pt>
                <c:pt idx="9">
                  <c:v>10.9</c:v>
                </c:pt>
                <c:pt idx="10">
                  <c:v>12</c:v>
                </c:pt>
                <c:pt idx="11">
                  <c:v>13.1</c:v>
                </c:pt>
                <c:pt idx="12">
                  <c:v>12.7</c:v>
                </c:pt>
                <c:pt idx="13">
                  <c:v>12.7</c:v>
                </c:pt>
                <c:pt idx="14">
                  <c:v>13</c:v>
                </c:pt>
                <c:pt idx="15">
                  <c:v>13.250790305584825</c:v>
                </c:pt>
                <c:pt idx="16">
                  <c:v>13.162344983089064</c:v>
                </c:pt>
                <c:pt idx="17">
                  <c:v>13</c:v>
                </c:pt>
                <c:pt idx="18">
                  <c:v>13</c:v>
                </c:pt>
                <c:pt idx="19">
                  <c:v>13.00318563567912</c:v>
                </c:pt>
                <c:pt idx="20">
                  <c:v>12.975206611570249</c:v>
                </c:pt>
                <c:pt idx="21">
                  <c:v>13.375959079283888</c:v>
                </c:pt>
                <c:pt idx="22">
                  <c:v>13.912618989504516</c:v>
                </c:pt>
                <c:pt idx="23">
                  <c:v>14.527106313072048</c:v>
                </c:pt>
                <c:pt idx="24">
                  <c:v>15.015758667266997</c:v>
                </c:pt>
                <c:pt idx="25">
                  <c:v>15.046888320545609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Grafik_4!$A$13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Grafik_4!$B$5:$AA$5</c:f>
              <c:strCache>
                <c:ptCount val="2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  <c:pt idx="19">
                  <c:v>2009/10</c:v>
                </c:pt>
                <c:pt idx="20">
                  <c:v>2010/11</c:v>
                </c:pt>
                <c:pt idx="21">
                  <c:v>2011/12</c:v>
                </c:pt>
                <c:pt idx="22">
                  <c:v>2012/13</c:v>
                </c:pt>
                <c:pt idx="23">
                  <c:v>2013/14</c:v>
                </c:pt>
                <c:pt idx="24">
                  <c:v>2014/15</c:v>
                </c:pt>
                <c:pt idx="25">
                  <c:v>2015/16</c:v>
                </c:pt>
              </c:strCache>
            </c:strRef>
          </c:cat>
          <c:val>
            <c:numRef>
              <c:f>Grafik_4!$B$13:$AA$13</c:f>
              <c:numCache>
                <c:formatCode>0.0</c:formatCode>
                <c:ptCount val="26"/>
                <c:pt idx="0">
                  <c:v>8.0248110098856369</c:v>
                </c:pt>
                <c:pt idx="1">
                  <c:v>8.061041292639139</c:v>
                </c:pt>
                <c:pt idx="2">
                  <c:v>7.7997877608772557</c:v>
                </c:pt>
                <c:pt idx="3">
                  <c:v>7.9916608756080612</c:v>
                </c:pt>
                <c:pt idx="4">
                  <c:v>8.2071151814019032</c:v>
                </c:pt>
                <c:pt idx="5">
                  <c:v>6.9638909358879886</c:v>
                </c:pt>
                <c:pt idx="6">
                  <c:v>7.8085642317380355</c:v>
                </c:pt>
                <c:pt idx="7">
                  <c:v>7.2523829258184831</c:v>
                </c:pt>
                <c:pt idx="8">
                  <c:v>6.7147678342837196</c:v>
                </c:pt>
                <c:pt idx="9">
                  <c:v>7.8325629173086799</c:v>
                </c:pt>
                <c:pt idx="10">
                  <c:v>9.2274678111587978</c:v>
                </c:pt>
                <c:pt idx="11">
                  <c:v>10.47861345205915</c:v>
                </c:pt>
                <c:pt idx="12">
                  <c:v>11.609811643023201</c:v>
                </c:pt>
                <c:pt idx="13">
                  <c:v>10.936793561804866</c:v>
                </c:pt>
                <c:pt idx="14">
                  <c:v>10.32795156407669</c:v>
                </c:pt>
                <c:pt idx="15">
                  <c:v>10.524026962383127</c:v>
                </c:pt>
                <c:pt idx="16">
                  <c:v>10.40990032478441</c:v>
                </c:pt>
                <c:pt idx="17">
                  <c:v>10.787538121150511</c:v>
                </c:pt>
                <c:pt idx="18">
                  <c:v>10.741971207087486</c:v>
                </c:pt>
                <c:pt idx="19">
                  <c:v>10.954719039825422</c:v>
                </c:pt>
                <c:pt idx="20">
                  <c:v>10.807493195282062</c:v>
                </c:pt>
                <c:pt idx="21">
                  <c:v>10.896615290081417</c:v>
                </c:pt>
                <c:pt idx="22">
                  <c:v>11.271830100140294</c:v>
                </c:pt>
                <c:pt idx="23">
                  <c:v>11.573130407211124</c:v>
                </c:pt>
                <c:pt idx="24">
                  <c:v>11.723605812508037</c:v>
                </c:pt>
                <c:pt idx="25">
                  <c:v>11.585493092942698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9858664"/>
        <c:axId val="309859056"/>
      </c:lineChart>
      <c:catAx>
        <c:axId val="309858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9859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98590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98586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4163366862379"/>
          <c:y val="0.89665207700992688"/>
          <c:w val="0.73179266609014915"/>
          <c:h val="8.100595316646874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396240</xdr:colOff>
      <xdr:row>18</xdr:row>
      <xdr:rowOff>106680</xdr:rowOff>
    </xdr:from>
    <xdr:to>
      <xdr:col>27</xdr:col>
      <xdr:colOff>175260</xdr:colOff>
      <xdr:row>37</xdr:row>
      <xdr:rowOff>38100</xdr:rowOff>
    </xdr:to>
    <xdr:graphicFrame macro="">
      <xdr:nvGraphicFramePr>
        <xdr:cNvPr id="100497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22860</xdr:colOff>
      <xdr:row>18</xdr:row>
      <xdr:rowOff>99060</xdr:rowOff>
    </xdr:from>
    <xdr:to>
      <xdr:col>13</xdr:col>
      <xdr:colOff>137160</xdr:colOff>
      <xdr:row>37</xdr:row>
      <xdr:rowOff>45720</xdr:rowOff>
    </xdr:to>
    <xdr:graphicFrame macro="">
      <xdr:nvGraphicFramePr>
        <xdr:cNvPr id="100498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18</xdr:row>
      <xdr:rowOff>152400</xdr:rowOff>
    </xdr:from>
    <xdr:to>
      <xdr:col>15</xdr:col>
      <xdr:colOff>281940</xdr:colOff>
      <xdr:row>39</xdr:row>
      <xdr:rowOff>30480</xdr:rowOff>
    </xdr:to>
    <xdr:graphicFrame macro="">
      <xdr:nvGraphicFramePr>
        <xdr:cNvPr id="8379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213360</xdr:colOff>
      <xdr:row>19</xdr:row>
      <xdr:rowOff>0</xdr:rowOff>
    </xdr:from>
    <xdr:to>
      <xdr:col>29</xdr:col>
      <xdr:colOff>0</xdr:colOff>
      <xdr:row>39</xdr:row>
      <xdr:rowOff>7620</xdr:rowOff>
    </xdr:to>
    <xdr:graphicFrame macro="">
      <xdr:nvGraphicFramePr>
        <xdr:cNvPr id="8380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33</xdr:row>
      <xdr:rowOff>68580</xdr:rowOff>
    </xdr:from>
    <xdr:to>
      <xdr:col>27</xdr:col>
      <xdr:colOff>91440</xdr:colOff>
      <xdr:row>56</xdr:row>
      <xdr:rowOff>137160</xdr:rowOff>
    </xdr:to>
    <xdr:graphicFrame macro="">
      <xdr:nvGraphicFramePr>
        <xdr:cNvPr id="531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33</xdr:row>
      <xdr:rowOff>114300</xdr:rowOff>
    </xdr:from>
    <xdr:to>
      <xdr:col>14</xdr:col>
      <xdr:colOff>30480</xdr:colOff>
      <xdr:row>54</xdr:row>
      <xdr:rowOff>121920</xdr:rowOff>
    </xdr:to>
    <xdr:graphicFrame macro="">
      <xdr:nvGraphicFramePr>
        <xdr:cNvPr id="531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de/home/statistiken/kultur-medien-informationsgesellschaft-sport/informationsgesellschaft/gesamtindikatoren/bildungswesen-bibliotheken/ikt-ausbildung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zoomScaleNormal="100" workbookViewId="0">
      <selection activeCell="A2" sqref="A2"/>
    </sheetView>
  </sheetViews>
  <sheetFormatPr baseColWidth="10" defaultColWidth="11.44140625" defaultRowHeight="13.2" x14ac:dyDescent="0.25"/>
  <cols>
    <col min="1" max="1" width="15.88671875" style="95" customWidth="1"/>
    <col min="2" max="2" width="4.109375" style="98" customWidth="1"/>
    <col min="3" max="16384" width="11.44140625" style="95"/>
  </cols>
  <sheetData>
    <row r="1" spans="1:9" ht="17.399999999999999" x14ac:dyDescent="0.3">
      <c r="A1" s="92" t="s">
        <v>62</v>
      </c>
      <c r="B1" s="93"/>
      <c r="C1" s="92" t="s">
        <v>64</v>
      </c>
      <c r="D1" s="94"/>
      <c r="E1" s="94"/>
      <c r="F1" s="94"/>
      <c r="G1" s="94"/>
      <c r="H1" s="94"/>
      <c r="I1" s="94"/>
    </row>
    <row r="2" spans="1:9" x14ac:dyDescent="0.25">
      <c r="A2" s="94"/>
      <c r="B2" s="93"/>
      <c r="C2" s="94"/>
      <c r="D2" s="94"/>
      <c r="E2" s="94"/>
      <c r="F2" s="94"/>
      <c r="G2" s="94"/>
      <c r="H2" s="94"/>
      <c r="I2" s="94"/>
    </row>
    <row r="3" spans="1:9" ht="15.6" x14ac:dyDescent="0.3">
      <c r="A3" s="96" t="s">
        <v>68</v>
      </c>
      <c r="B3" s="93"/>
      <c r="C3" s="96" t="s">
        <v>63</v>
      </c>
      <c r="D3" s="96"/>
      <c r="E3" s="94"/>
      <c r="F3" s="94"/>
      <c r="G3" s="94"/>
      <c r="H3" s="94"/>
      <c r="I3" s="94"/>
    </row>
    <row r="4" spans="1:9" x14ac:dyDescent="0.25">
      <c r="A4" s="94"/>
      <c r="B4" s="93"/>
      <c r="C4" s="94"/>
      <c r="D4" s="94"/>
      <c r="E4" s="94"/>
      <c r="F4" s="94"/>
      <c r="G4" s="94"/>
      <c r="H4" s="94"/>
      <c r="I4" s="94"/>
    </row>
    <row r="5" spans="1:9" x14ac:dyDescent="0.25">
      <c r="A5" s="93"/>
      <c r="B5" s="93"/>
      <c r="C5" s="93"/>
      <c r="D5" s="93"/>
      <c r="E5" s="94"/>
      <c r="F5" s="94"/>
      <c r="G5" s="94"/>
      <c r="H5" s="94"/>
      <c r="I5" s="94"/>
    </row>
    <row r="6" spans="1:9" x14ac:dyDescent="0.25">
      <c r="A6" s="93" t="s">
        <v>69</v>
      </c>
      <c r="B6" s="106"/>
      <c r="C6" s="93" t="s">
        <v>113</v>
      </c>
      <c r="D6" s="93"/>
      <c r="E6" s="94"/>
      <c r="F6" s="94"/>
      <c r="G6" s="94"/>
      <c r="H6" s="94"/>
      <c r="I6" s="94"/>
    </row>
    <row r="7" spans="1:9" x14ac:dyDescent="0.25">
      <c r="A7" s="93"/>
      <c r="B7" s="93">
        <v>8</v>
      </c>
      <c r="C7" s="93" t="s">
        <v>10</v>
      </c>
      <c r="D7" s="93"/>
      <c r="E7" s="94"/>
      <c r="F7" s="94"/>
      <c r="G7" s="94"/>
      <c r="H7" s="94"/>
      <c r="I7" s="94"/>
    </row>
    <row r="8" spans="1:9" x14ac:dyDescent="0.25">
      <c r="A8" s="93"/>
      <c r="B8" s="93">
        <v>4</v>
      </c>
      <c r="C8" s="93" t="s">
        <v>65</v>
      </c>
      <c r="D8" s="93"/>
      <c r="E8" s="94"/>
      <c r="F8" s="94"/>
      <c r="G8" s="94"/>
      <c r="H8" s="94"/>
      <c r="I8" s="94"/>
    </row>
    <row r="9" spans="1:9" x14ac:dyDescent="0.25">
      <c r="A9" s="93"/>
      <c r="B9" s="93">
        <v>3506</v>
      </c>
      <c r="C9" s="93" t="s">
        <v>111</v>
      </c>
      <c r="D9" s="93"/>
      <c r="E9" s="94"/>
      <c r="F9" s="94"/>
      <c r="G9" s="94"/>
      <c r="H9" s="94"/>
      <c r="I9" s="94"/>
    </row>
    <row r="10" spans="1:9" x14ac:dyDescent="0.25">
      <c r="A10" s="93"/>
      <c r="B10" s="93"/>
      <c r="C10" s="93"/>
      <c r="D10" s="93"/>
      <c r="E10" s="94"/>
      <c r="F10" s="94"/>
      <c r="G10" s="94"/>
      <c r="H10" s="94"/>
      <c r="I10" s="94"/>
    </row>
    <row r="11" spans="1:9" x14ac:dyDescent="0.25">
      <c r="A11" s="93" t="s">
        <v>66</v>
      </c>
      <c r="B11" s="93"/>
      <c r="C11" s="93"/>
      <c r="D11" s="93"/>
      <c r="E11" s="94"/>
      <c r="F11" s="94"/>
      <c r="G11" s="94"/>
      <c r="H11" s="94"/>
      <c r="I11" s="94"/>
    </row>
    <row r="12" spans="1:9" x14ac:dyDescent="0.25">
      <c r="A12" s="88"/>
      <c r="B12" s="106">
        <v>8</v>
      </c>
      <c r="C12" s="97" t="s">
        <v>138</v>
      </c>
      <c r="D12" s="93"/>
      <c r="E12" s="94"/>
      <c r="F12" s="94"/>
      <c r="G12" s="94"/>
      <c r="H12" s="94"/>
      <c r="I12" s="94"/>
    </row>
    <row r="13" spans="1:9" x14ac:dyDescent="0.25">
      <c r="A13" s="93"/>
      <c r="B13" s="106">
        <v>3506</v>
      </c>
      <c r="C13" s="97" t="s">
        <v>139</v>
      </c>
      <c r="D13" s="93"/>
      <c r="E13" s="94"/>
      <c r="F13" s="94"/>
      <c r="G13" s="94"/>
      <c r="H13" s="94"/>
      <c r="I13" s="94"/>
    </row>
    <row r="14" spans="1:9" x14ac:dyDescent="0.25">
      <c r="A14" s="93"/>
      <c r="B14" s="106">
        <v>4</v>
      </c>
      <c r="C14" s="97" t="s">
        <v>140</v>
      </c>
      <c r="D14" s="93"/>
      <c r="E14" s="94"/>
      <c r="F14" s="94"/>
      <c r="G14" s="94"/>
      <c r="H14" s="94"/>
      <c r="I14" s="94"/>
    </row>
    <row r="15" spans="1:9" x14ac:dyDescent="0.25">
      <c r="A15" s="93"/>
      <c r="B15" s="106">
        <v>4</v>
      </c>
      <c r="C15" s="97" t="s">
        <v>141</v>
      </c>
      <c r="D15" s="93"/>
      <c r="E15" s="94"/>
      <c r="F15" s="94"/>
      <c r="G15" s="94"/>
      <c r="H15" s="94"/>
      <c r="I15" s="94"/>
    </row>
    <row r="16" spans="1:9" x14ac:dyDescent="0.25">
      <c r="A16" s="93"/>
      <c r="B16" s="93"/>
      <c r="C16" s="93"/>
      <c r="D16" s="93"/>
      <c r="E16" s="94"/>
      <c r="F16" s="94"/>
      <c r="G16" s="94"/>
      <c r="H16" s="94"/>
      <c r="I16" s="94"/>
    </row>
    <row r="17" spans="1:9" x14ac:dyDescent="0.25">
      <c r="A17" s="93" t="s">
        <v>67</v>
      </c>
      <c r="B17" s="93"/>
      <c r="C17" s="93"/>
      <c r="D17" s="93"/>
      <c r="E17" s="94"/>
      <c r="F17" s="94"/>
      <c r="G17" s="94"/>
      <c r="H17" s="94"/>
      <c r="I17" s="94"/>
    </row>
    <row r="18" spans="1:9" x14ac:dyDescent="0.25">
      <c r="A18" s="93"/>
      <c r="B18" s="93"/>
      <c r="C18" s="97" t="s">
        <v>142</v>
      </c>
      <c r="D18" s="93"/>
      <c r="E18" s="94"/>
      <c r="F18" s="94"/>
      <c r="G18" s="94"/>
      <c r="H18" s="94"/>
      <c r="I18" s="94"/>
    </row>
    <row r="19" spans="1:9" x14ac:dyDescent="0.25">
      <c r="A19" s="93"/>
      <c r="B19" s="93"/>
      <c r="C19" s="97" t="s">
        <v>143</v>
      </c>
      <c r="D19" s="93"/>
      <c r="E19" s="94"/>
      <c r="F19" s="94"/>
      <c r="G19" s="94"/>
      <c r="H19" s="94"/>
      <c r="I19" s="94"/>
    </row>
    <row r="20" spans="1:9" x14ac:dyDescent="0.25">
      <c r="A20" s="93"/>
      <c r="B20" s="93"/>
      <c r="C20" s="97" t="s">
        <v>144</v>
      </c>
      <c r="D20" s="93"/>
      <c r="E20" s="94"/>
      <c r="F20" s="94"/>
      <c r="G20" s="94"/>
      <c r="H20" s="94"/>
      <c r="I20" s="94"/>
    </row>
    <row r="21" spans="1:9" x14ac:dyDescent="0.25">
      <c r="A21" s="93"/>
      <c r="B21" s="93"/>
      <c r="C21" s="97"/>
      <c r="D21" s="93"/>
      <c r="E21" s="94"/>
      <c r="F21" s="94"/>
      <c r="G21" s="94"/>
      <c r="H21" s="94"/>
      <c r="I21" s="94"/>
    </row>
    <row r="22" spans="1:9" x14ac:dyDescent="0.25">
      <c r="A22" s="122" t="s">
        <v>104</v>
      </c>
      <c r="B22" s="122"/>
      <c r="C22" s="122"/>
      <c r="D22" s="122"/>
      <c r="E22" s="122"/>
      <c r="F22" s="94"/>
      <c r="G22" s="94"/>
      <c r="H22" s="94"/>
      <c r="I22" s="94"/>
    </row>
    <row r="23" spans="1:9" x14ac:dyDescent="0.25">
      <c r="A23" s="98"/>
      <c r="C23" s="93"/>
      <c r="D23" s="98"/>
    </row>
    <row r="24" spans="1:9" x14ac:dyDescent="0.25">
      <c r="A24" s="98"/>
      <c r="C24" s="93"/>
      <c r="D24" s="98"/>
    </row>
    <row r="25" spans="1:9" x14ac:dyDescent="0.25">
      <c r="A25" s="99" t="s">
        <v>125</v>
      </c>
      <c r="C25" s="98"/>
      <c r="D25" s="98"/>
    </row>
  </sheetData>
  <mergeCells count="1">
    <mergeCell ref="A22:E22"/>
  </mergeCells>
  <phoneticPr fontId="9" type="noConversion"/>
  <hyperlinks>
    <hyperlink ref="C13" location="Grafik_3506!A21" display="IKT-Abschlüsse in der Schweiz nach Ausbildungstyp, Entwicklung 1990-2012"/>
    <hyperlink ref="C12" location="Grafik_8!A1" display="IKT-Lehrlinge und -Studierende in der Schweiz nach Ausbildungstyp, Entwicklung 1990-2012"/>
    <hyperlink ref="C14" location="Grafik_4!A19" display="Anteil Frauen an IKT-Abschlüssen in der Schweiz nach Ausbildungstyp, Entwicklung 1990-2009"/>
    <hyperlink ref="C15" location="Grafik_4!A1" display="Anteil Frauen an IKT-Lehrlingen und -Studierenden in der Schweiz nach Ausbildungstyp, Entwicklung 1990-2005"/>
    <hyperlink ref="C18" location="Tablang!A1" display="IKT-Abschlüsse in der Schweiz nach Geschlecht und Ausbildungstyp, Entwicklung 1990-2005"/>
    <hyperlink ref="C19" location="Tablang!A70" display="UNI-Abschlüsse nach Fachrichtung (Betriebsinformatik, Informatik und Kommunikationssystem) 1990-2007"/>
    <hyperlink ref="C20" location="Tablang!A105" display="IKT-Lehrlinge und -Studierende in der Schweiz nach Geschlecht und Ausbildungstyp, Entwicklung 1990-2007"/>
    <hyperlink ref="A22:E22" r:id="rId1" display="Definitionen und Kommentare: Siehe Indikator im Internet"/>
  </hyperlinks>
  <pageMargins left="0.78740157480314965" right="0.78740157480314965" top="0.98425196850393704" bottom="0.98425196850393704" header="0.51181102362204722" footer="0.51181102362204722"/>
  <pageSetup orientation="landscape" horizontalDpi="1200" verticalDpi="12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F64"/>
  <sheetViews>
    <sheetView zoomScaleNormal="100" workbookViewId="0"/>
  </sheetViews>
  <sheetFormatPr baseColWidth="10" defaultColWidth="11.44140625" defaultRowHeight="12.75" customHeight="1" x14ac:dyDescent="0.2"/>
  <cols>
    <col min="1" max="1" width="9.44140625" style="26" customWidth="1"/>
    <col min="2" max="27" width="6.6640625" style="26" customWidth="1"/>
    <col min="28" max="16384" width="11.44140625" style="26"/>
  </cols>
  <sheetData>
    <row r="1" spans="1:32" ht="12.75" customHeight="1" x14ac:dyDescent="0.2">
      <c r="A1" s="36" t="s">
        <v>70</v>
      </c>
    </row>
    <row r="2" spans="1:32" ht="12.75" customHeight="1" x14ac:dyDescent="0.25">
      <c r="A2" s="27" t="s">
        <v>138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32" ht="12.75" customHeight="1" x14ac:dyDescent="0.25">
      <c r="A3" s="28"/>
    </row>
    <row r="4" spans="1:32" s="29" customFormat="1" ht="12.75" customHeight="1" x14ac:dyDescent="0.2">
      <c r="A4" s="46"/>
      <c r="B4" s="46" t="s">
        <v>71</v>
      </c>
      <c r="C4" s="46" t="s">
        <v>72</v>
      </c>
      <c r="D4" s="46" t="s">
        <v>73</v>
      </c>
      <c r="E4" s="46" t="s">
        <v>74</v>
      </c>
      <c r="F4" s="46" t="s">
        <v>75</v>
      </c>
      <c r="G4" s="46" t="s">
        <v>76</v>
      </c>
      <c r="H4" s="46" t="s">
        <v>77</v>
      </c>
      <c r="I4" s="46" t="s">
        <v>78</v>
      </c>
      <c r="J4" s="46" t="s">
        <v>79</v>
      </c>
      <c r="K4" s="46" t="s">
        <v>80</v>
      </c>
      <c r="L4" s="46" t="s">
        <v>81</v>
      </c>
      <c r="M4" s="46" t="s">
        <v>82</v>
      </c>
      <c r="N4" s="46" t="s">
        <v>83</v>
      </c>
      <c r="O4" s="46" t="s">
        <v>84</v>
      </c>
      <c r="P4" s="46" t="s">
        <v>85</v>
      </c>
      <c r="Q4" s="46" t="s">
        <v>86</v>
      </c>
      <c r="R4" s="46" t="s">
        <v>87</v>
      </c>
      <c r="S4" s="46" t="s">
        <v>88</v>
      </c>
      <c r="T4" s="46" t="s">
        <v>106</v>
      </c>
      <c r="U4" s="46" t="s">
        <v>107</v>
      </c>
      <c r="V4" s="46" t="s">
        <v>109</v>
      </c>
      <c r="W4" s="46" t="s">
        <v>110</v>
      </c>
      <c r="X4" s="46" t="s">
        <v>112</v>
      </c>
      <c r="Y4" s="46" t="s">
        <v>114</v>
      </c>
      <c r="Z4" s="46" t="s">
        <v>126</v>
      </c>
      <c r="AA4" s="46" t="s">
        <v>145</v>
      </c>
    </row>
    <row r="5" spans="1:32" ht="3" customHeight="1" x14ac:dyDescent="0.2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W5" s="30"/>
      <c r="X5" s="30"/>
      <c r="Y5" s="30"/>
      <c r="Z5" s="30"/>
      <c r="AA5" s="30"/>
    </row>
    <row r="6" spans="1:32" ht="3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V6" s="35"/>
    </row>
    <row r="7" spans="1:32" ht="12.75" customHeight="1" x14ac:dyDescent="0.2">
      <c r="A7" s="53" t="s">
        <v>40</v>
      </c>
      <c r="B7" s="45">
        <v>79</v>
      </c>
      <c r="C7" s="45">
        <v>61</v>
      </c>
      <c r="D7" s="45">
        <v>46</v>
      </c>
      <c r="E7" s="45">
        <v>54</v>
      </c>
      <c r="F7" s="45">
        <v>81</v>
      </c>
      <c r="G7" s="45">
        <v>359</v>
      </c>
      <c r="H7" s="45">
        <v>898</v>
      </c>
      <c r="I7" s="45">
        <v>1500</v>
      </c>
      <c r="J7" s="45">
        <v>2308</v>
      </c>
      <c r="K7" s="45">
        <v>3559</v>
      </c>
      <c r="L7" s="45">
        <v>5427</v>
      </c>
      <c r="M7" s="45">
        <v>7591</v>
      </c>
      <c r="N7" s="45">
        <v>8596</v>
      </c>
      <c r="O7" s="45">
        <v>9035</v>
      </c>
      <c r="P7" s="45">
        <v>8648</v>
      </c>
      <c r="Q7" s="45">
        <v>8159</v>
      </c>
      <c r="R7" s="45">
        <v>7926</v>
      </c>
      <c r="S7" s="45">
        <v>7501</v>
      </c>
      <c r="T7" s="45">
        <v>7972</v>
      </c>
      <c r="U7" s="45">
        <v>8357</v>
      </c>
      <c r="V7" s="45">
        <v>8340</v>
      </c>
      <c r="W7" s="45">
        <v>8512</v>
      </c>
      <c r="X7" s="45">
        <v>9218</v>
      </c>
      <c r="Y7" s="45">
        <v>9704</v>
      </c>
      <c r="Z7" s="45">
        <v>9962</v>
      </c>
      <c r="AA7" s="45">
        <v>9880</v>
      </c>
      <c r="AB7" s="1"/>
      <c r="AC7" s="1"/>
      <c r="AD7" s="1"/>
      <c r="AE7" s="1"/>
      <c r="AF7" s="1"/>
    </row>
    <row r="8" spans="1:32" ht="12.75" customHeight="1" x14ac:dyDescent="0.2">
      <c r="A8" s="53" t="s">
        <v>6</v>
      </c>
      <c r="B8" s="45">
        <v>944</v>
      </c>
      <c r="C8" s="45">
        <v>930</v>
      </c>
      <c r="D8" s="45">
        <v>849</v>
      </c>
      <c r="E8" s="45">
        <v>727</v>
      </c>
      <c r="F8" s="45">
        <v>687</v>
      </c>
      <c r="G8" s="45">
        <v>340</v>
      </c>
      <c r="H8" s="45">
        <v>459</v>
      </c>
      <c r="I8" s="45">
        <v>489</v>
      </c>
      <c r="J8" s="45">
        <v>408</v>
      </c>
      <c r="K8" s="45">
        <v>622</v>
      </c>
      <c r="L8" s="45">
        <v>635</v>
      </c>
      <c r="M8" s="45">
        <v>661</v>
      </c>
      <c r="N8" s="45">
        <v>880</v>
      </c>
      <c r="O8" s="45">
        <v>1550</v>
      </c>
      <c r="P8" s="45">
        <v>633</v>
      </c>
      <c r="Q8" s="45">
        <v>478</v>
      </c>
      <c r="R8" s="45">
        <v>400</v>
      </c>
      <c r="S8" s="45">
        <v>300</v>
      </c>
      <c r="T8" s="45">
        <v>276</v>
      </c>
      <c r="U8" s="45">
        <v>326</v>
      </c>
      <c r="V8" s="45">
        <v>260</v>
      </c>
      <c r="W8" s="1">
        <v>223</v>
      </c>
      <c r="X8" s="1">
        <v>177</v>
      </c>
      <c r="Y8" s="1">
        <v>361</v>
      </c>
      <c r="Z8" s="1">
        <v>505</v>
      </c>
      <c r="AA8" s="1">
        <v>354</v>
      </c>
    </row>
    <row r="9" spans="1:32" ht="12.75" customHeight="1" x14ac:dyDescent="0.2">
      <c r="A9" s="53" t="s">
        <v>1</v>
      </c>
      <c r="B9" s="45">
        <v>384</v>
      </c>
      <c r="C9" s="45">
        <v>464</v>
      </c>
      <c r="D9" s="45">
        <v>636</v>
      </c>
      <c r="E9" s="45">
        <v>779</v>
      </c>
      <c r="F9" s="45">
        <v>656</v>
      </c>
      <c r="G9" s="45">
        <v>589</v>
      </c>
      <c r="H9" s="45">
        <v>472</v>
      </c>
      <c r="I9" s="45">
        <v>558</v>
      </c>
      <c r="J9" s="45">
        <v>276</v>
      </c>
      <c r="K9" s="45">
        <v>332</v>
      </c>
      <c r="L9" s="45">
        <v>390</v>
      </c>
      <c r="M9" s="45">
        <v>376</v>
      </c>
      <c r="N9" s="45">
        <v>585</v>
      </c>
      <c r="O9" s="45">
        <v>614</v>
      </c>
      <c r="P9" s="45">
        <v>277</v>
      </c>
      <c r="Q9" s="45">
        <v>253</v>
      </c>
      <c r="R9" s="45">
        <v>302</v>
      </c>
      <c r="S9" s="45">
        <v>137</v>
      </c>
      <c r="T9" s="45">
        <v>191</v>
      </c>
      <c r="U9" s="45">
        <v>165</v>
      </c>
      <c r="V9" s="45">
        <v>143</v>
      </c>
      <c r="W9" s="1">
        <v>125</v>
      </c>
      <c r="X9" s="1">
        <v>142</v>
      </c>
      <c r="Y9" s="1">
        <v>56</v>
      </c>
      <c r="Z9" s="1">
        <v>97</v>
      </c>
      <c r="AA9" s="1">
        <v>29</v>
      </c>
    </row>
    <row r="10" spans="1:32" ht="12.75" customHeight="1" x14ac:dyDescent="0.2">
      <c r="A10" s="53" t="s">
        <v>48</v>
      </c>
      <c r="B10" s="45">
        <v>0</v>
      </c>
      <c r="C10" s="45">
        <v>0</v>
      </c>
      <c r="D10" s="45">
        <v>0</v>
      </c>
      <c r="E10" s="45">
        <v>71</v>
      </c>
      <c r="F10" s="45">
        <v>490</v>
      </c>
      <c r="G10" s="45">
        <v>445</v>
      </c>
      <c r="H10" s="45">
        <v>650</v>
      </c>
      <c r="I10" s="45">
        <v>517</v>
      </c>
      <c r="J10" s="45">
        <v>474</v>
      </c>
      <c r="K10" s="45">
        <v>162</v>
      </c>
      <c r="L10" s="45">
        <v>191</v>
      </c>
      <c r="M10" s="45">
        <v>336</v>
      </c>
      <c r="N10" s="45">
        <v>313</v>
      </c>
      <c r="O10" s="45">
        <v>248</v>
      </c>
      <c r="P10" s="45">
        <v>249</v>
      </c>
      <c r="Q10" s="45">
        <v>256</v>
      </c>
      <c r="R10" s="45">
        <v>271</v>
      </c>
      <c r="S10" s="45">
        <v>349</v>
      </c>
      <c r="T10" s="45">
        <v>391</v>
      </c>
      <c r="U10" s="45">
        <v>328</v>
      </c>
      <c r="V10" s="45">
        <v>538</v>
      </c>
      <c r="W10" s="1">
        <v>662</v>
      </c>
      <c r="X10" s="1">
        <v>693</v>
      </c>
      <c r="Y10" s="1">
        <v>968</v>
      </c>
      <c r="Z10" s="1">
        <v>1019</v>
      </c>
      <c r="AA10" s="1">
        <v>1134</v>
      </c>
    </row>
    <row r="11" spans="1:32" ht="12.75" customHeight="1" x14ac:dyDescent="0.2">
      <c r="A11" s="53" t="s">
        <v>124</v>
      </c>
      <c r="B11" s="45">
        <v>815</v>
      </c>
      <c r="C11" s="45">
        <v>1042</v>
      </c>
      <c r="D11" s="45">
        <v>1066</v>
      </c>
      <c r="E11" s="45">
        <v>1115</v>
      </c>
      <c r="F11" s="45">
        <v>917</v>
      </c>
      <c r="G11" s="45">
        <v>837</v>
      </c>
      <c r="H11" s="45">
        <v>803</v>
      </c>
      <c r="I11" s="45">
        <v>834</v>
      </c>
      <c r="J11" s="45">
        <v>934</v>
      </c>
      <c r="K11" s="45">
        <v>1198</v>
      </c>
      <c r="L11" s="45">
        <v>1380</v>
      </c>
      <c r="M11" s="45">
        <v>1520</v>
      </c>
      <c r="N11" s="45">
        <v>1586</v>
      </c>
      <c r="O11" s="45">
        <v>1422</v>
      </c>
      <c r="P11" s="45">
        <v>1297</v>
      </c>
      <c r="Q11" s="45">
        <v>1013</v>
      </c>
      <c r="R11" s="45">
        <v>1067</v>
      </c>
      <c r="S11" s="45">
        <v>963</v>
      </c>
      <c r="T11" s="51">
        <v>962</v>
      </c>
      <c r="U11" s="51">
        <v>1374</v>
      </c>
      <c r="V11" s="51">
        <v>1263</v>
      </c>
      <c r="W11" s="1">
        <v>1280</v>
      </c>
      <c r="X11" s="1">
        <v>1204</v>
      </c>
      <c r="Y11" s="1">
        <v>1226</v>
      </c>
      <c r="Z11" s="1">
        <v>1428</v>
      </c>
      <c r="AA11" s="1">
        <v>1480</v>
      </c>
    </row>
    <row r="12" spans="1:32" ht="12.75" customHeight="1" x14ac:dyDescent="0.2">
      <c r="A12" s="53" t="s">
        <v>7</v>
      </c>
      <c r="B12" s="45">
        <v>644</v>
      </c>
      <c r="C12" s="45">
        <v>768</v>
      </c>
      <c r="D12" s="45">
        <v>703</v>
      </c>
      <c r="E12" s="45">
        <v>766</v>
      </c>
      <c r="F12" s="45">
        <v>716</v>
      </c>
      <c r="G12" s="45">
        <v>736</v>
      </c>
      <c r="H12" s="45">
        <v>756</v>
      </c>
      <c r="I12" s="45">
        <v>565</v>
      </c>
      <c r="J12" s="45">
        <v>292</v>
      </c>
      <c r="K12" s="45">
        <v>61</v>
      </c>
      <c r="L12" s="45">
        <v>13</v>
      </c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1"/>
      <c r="X12" s="1"/>
      <c r="Y12" s="1"/>
      <c r="Z12" s="1"/>
      <c r="AA12" s="1"/>
    </row>
    <row r="13" spans="1:32" ht="12.75" customHeight="1" x14ac:dyDescent="0.2">
      <c r="A13" s="53" t="s">
        <v>8</v>
      </c>
      <c r="B13" s="45"/>
      <c r="C13" s="45"/>
      <c r="D13" s="45"/>
      <c r="E13" s="45"/>
      <c r="F13" s="45"/>
      <c r="G13" s="45"/>
      <c r="H13" s="45"/>
      <c r="I13" s="45">
        <v>465</v>
      </c>
      <c r="J13" s="45">
        <v>1292</v>
      </c>
      <c r="K13" s="45">
        <v>2202</v>
      </c>
      <c r="L13" s="45">
        <v>3139</v>
      </c>
      <c r="M13" s="45">
        <v>3793</v>
      </c>
      <c r="N13" s="45">
        <v>4448</v>
      </c>
      <c r="O13" s="45">
        <v>4752</v>
      </c>
      <c r="P13" s="45">
        <v>4649</v>
      </c>
      <c r="Q13" s="45">
        <v>4524</v>
      </c>
      <c r="R13" s="45">
        <v>4344</v>
      </c>
      <c r="S13" s="45">
        <v>4128</v>
      </c>
      <c r="T13" s="45">
        <v>4018</v>
      </c>
      <c r="U13" s="45">
        <v>4327</v>
      </c>
      <c r="V13" s="45">
        <v>4563</v>
      </c>
      <c r="W13" s="45">
        <v>4817</v>
      </c>
      <c r="X13" s="45">
        <v>5140</v>
      </c>
      <c r="Y13" s="45">
        <v>5501</v>
      </c>
      <c r="Z13" s="45">
        <v>5876</v>
      </c>
      <c r="AA13" s="45">
        <v>6392</v>
      </c>
    </row>
    <row r="14" spans="1:32" ht="12.75" customHeight="1" x14ac:dyDescent="0.2">
      <c r="A14" s="53" t="s">
        <v>3</v>
      </c>
      <c r="B14" s="45">
        <v>2293</v>
      </c>
      <c r="C14" s="45">
        <v>2305</v>
      </c>
      <c r="D14" s="45">
        <v>2354</v>
      </c>
      <c r="E14" s="45">
        <v>2244</v>
      </c>
      <c r="F14" s="45">
        <v>2131</v>
      </c>
      <c r="G14" s="45">
        <v>2122</v>
      </c>
      <c r="H14" s="45">
        <v>2314</v>
      </c>
      <c r="I14" s="45">
        <v>2311</v>
      </c>
      <c r="J14" s="45">
        <v>2609</v>
      </c>
      <c r="K14" s="45">
        <v>3546</v>
      </c>
      <c r="L14" s="45">
        <v>4203</v>
      </c>
      <c r="M14" s="45">
        <v>4590</v>
      </c>
      <c r="N14" s="45">
        <v>4669</v>
      </c>
      <c r="O14" s="45">
        <v>4497</v>
      </c>
      <c r="P14" s="45">
        <v>4067</v>
      </c>
      <c r="Q14" s="45">
        <v>3796</v>
      </c>
      <c r="R14" s="45">
        <v>3548</v>
      </c>
      <c r="S14" s="45">
        <v>3345</v>
      </c>
      <c r="T14" s="45">
        <v>3347</v>
      </c>
      <c r="U14" s="45">
        <v>3453</v>
      </c>
      <c r="V14" s="45">
        <v>3630</v>
      </c>
      <c r="W14" s="45">
        <v>3910</v>
      </c>
      <c r="X14" s="45">
        <v>4097</v>
      </c>
      <c r="Y14" s="45">
        <v>4261</v>
      </c>
      <c r="Z14" s="45">
        <v>4442</v>
      </c>
      <c r="AA14" s="45">
        <v>4692</v>
      </c>
    </row>
    <row r="15" spans="1:32" ht="3" customHeight="1" x14ac:dyDescent="0.2">
      <c r="A15" s="5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4"/>
      <c r="O15" s="12"/>
      <c r="P15" s="12"/>
      <c r="Q15" s="12"/>
      <c r="R15" s="12"/>
      <c r="S15" s="12"/>
      <c r="T15" s="12"/>
      <c r="U15" s="12"/>
      <c r="V15" s="12"/>
      <c r="W15" s="4"/>
      <c r="X15" s="4"/>
      <c r="Y15" s="1"/>
      <c r="Z15" s="1"/>
      <c r="AA15" s="1"/>
    </row>
    <row r="16" spans="1:32" ht="3" customHeight="1" x14ac:dyDescent="0.2">
      <c r="A16" s="34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1"/>
      <c r="X16" s="1"/>
      <c r="Y16" s="35"/>
      <c r="Z16" s="35"/>
      <c r="AA16" s="35"/>
    </row>
    <row r="17" spans="1:32" ht="12.75" customHeight="1" x14ac:dyDescent="0.2">
      <c r="A17" s="55" t="s">
        <v>0</v>
      </c>
      <c r="B17" s="102">
        <v>5159</v>
      </c>
      <c r="C17" s="102">
        <v>5570</v>
      </c>
      <c r="D17" s="102">
        <v>5654</v>
      </c>
      <c r="E17" s="102">
        <v>5756</v>
      </c>
      <c r="F17" s="102">
        <v>5678</v>
      </c>
      <c r="G17" s="102">
        <v>5428</v>
      </c>
      <c r="H17" s="102">
        <v>6352</v>
      </c>
      <c r="I17" s="102">
        <v>7239</v>
      </c>
      <c r="J17" s="102">
        <v>8593</v>
      </c>
      <c r="K17" s="102">
        <v>11682</v>
      </c>
      <c r="L17" s="102">
        <v>15378</v>
      </c>
      <c r="M17" s="102">
        <v>18867</v>
      </c>
      <c r="N17" s="102">
        <v>21077</v>
      </c>
      <c r="O17" s="102">
        <v>22118</v>
      </c>
      <c r="P17" s="102">
        <v>19820</v>
      </c>
      <c r="Q17" s="102">
        <v>18479</v>
      </c>
      <c r="R17" s="102">
        <v>17858</v>
      </c>
      <c r="S17" s="102">
        <v>16723</v>
      </c>
      <c r="T17" s="102">
        <v>17157</v>
      </c>
      <c r="U17" s="102">
        <v>18330</v>
      </c>
      <c r="V17" s="102">
        <v>18737</v>
      </c>
      <c r="W17" s="102">
        <v>19529</v>
      </c>
      <c r="X17" s="102">
        <v>20671</v>
      </c>
      <c r="Y17" s="102">
        <v>22077</v>
      </c>
      <c r="Z17" s="102">
        <v>23329</v>
      </c>
      <c r="AA17" s="102">
        <v>23961</v>
      </c>
    </row>
    <row r="18" spans="1:32" ht="12.75" customHeight="1" x14ac:dyDescent="0.2">
      <c r="A18" s="31" t="s">
        <v>9</v>
      </c>
      <c r="AA18" s="23" t="s">
        <v>125</v>
      </c>
    </row>
    <row r="19" spans="1:32" ht="12.75" customHeight="1" x14ac:dyDescent="0.2">
      <c r="A19" s="29"/>
      <c r="R19" s="32"/>
    </row>
    <row r="23" spans="1:32" ht="12.75" customHeight="1" x14ac:dyDescent="0.2">
      <c r="Y23" s="53"/>
      <c r="Z23" s="53"/>
      <c r="AA23" s="53"/>
      <c r="AB23" s="53"/>
      <c r="AC23" s="53"/>
      <c r="AD23" s="53"/>
      <c r="AE23" s="53"/>
      <c r="AF23" s="53"/>
    </row>
    <row r="39" spans="1:27" ht="12.75" customHeight="1" x14ac:dyDescent="0.2">
      <c r="A39" s="31" t="s">
        <v>9</v>
      </c>
      <c r="AA39" s="23" t="s">
        <v>125</v>
      </c>
    </row>
    <row r="41" spans="1:27" ht="12.75" customHeight="1" x14ac:dyDescent="0.2">
      <c r="G41" s="108"/>
      <c r="H41" s="108"/>
      <c r="I41" s="108"/>
      <c r="J41" s="108"/>
      <c r="K41" s="108"/>
      <c r="L41" s="108"/>
      <c r="M41" s="108"/>
      <c r="N41" s="108"/>
      <c r="P41" s="111"/>
    </row>
    <row r="42" spans="1:27" ht="12.75" customHeight="1" x14ac:dyDescent="0.2">
      <c r="G42" s="108"/>
      <c r="H42" s="108"/>
      <c r="I42" s="108"/>
      <c r="J42" s="108"/>
      <c r="K42" s="108"/>
      <c r="L42" s="108"/>
      <c r="M42" s="108"/>
      <c r="N42" s="108"/>
      <c r="O42" s="45"/>
      <c r="P42" s="108"/>
      <c r="Q42" s="45"/>
      <c r="R42" s="45"/>
      <c r="S42" s="45"/>
    </row>
    <row r="43" spans="1:27" ht="12.75" customHeight="1" x14ac:dyDescent="0.2">
      <c r="G43" s="108"/>
      <c r="H43" s="108"/>
      <c r="I43" s="108"/>
      <c r="J43" s="108"/>
      <c r="K43" s="108"/>
      <c r="L43" s="108"/>
      <c r="M43" s="108"/>
      <c r="N43" s="108"/>
      <c r="O43" s="45"/>
      <c r="P43" s="108"/>
      <c r="Q43" s="45"/>
      <c r="R43" s="45"/>
      <c r="S43" s="45"/>
    </row>
    <row r="44" spans="1:27" ht="12.75" customHeight="1" x14ac:dyDescent="0.2">
      <c r="G44" s="108"/>
      <c r="H44" s="108"/>
      <c r="I44" s="108"/>
      <c r="J44" s="108"/>
      <c r="K44" s="108"/>
      <c r="L44" s="108"/>
      <c r="M44" s="108"/>
      <c r="N44" s="108"/>
      <c r="O44" s="45"/>
      <c r="P44" s="108"/>
      <c r="Q44" s="45"/>
      <c r="R44" s="45"/>
      <c r="S44" s="45"/>
    </row>
    <row r="45" spans="1:27" ht="12.75" customHeight="1" x14ac:dyDescent="0.2">
      <c r="G45" s="108"/>
      <c r="H45" s="108"/>
      <c r="I45" s="108"/>
      <c r="J45" s="108"/>
      <c r="K45" s="108"/>
      <c r="L45" s="108"/>
      <c r="M45" s="108"/>
      <c r="N45" s="108"/>
      <c r="O45" s="45"/>
      <c r="P45" s="108"/>
      <c r="Q45" s="45"/>
      <c r="R45" s="45"/>
      <c r="S45" s="45"/>
    </row>
    <row r="46" spans="1:27" ht="12.75" customHeight="1" x14ac:dyDescent="0.2">
      <c r="G46" s="108"/>
      <c r="H46" s="108"/>
      <c r="I46" s="108"/>
      <c r="J46" s="108"/>
      <c r="K46" s="108"/>
      <c r="L46" s="108"/>
      <c r="M46" s="108"/>
      <c r="N46" s="108"/>
      <c r="O46" s="45"/>
      <c r="P46" s="108"/>
      <c r="Q46" s="45"/>
      <c r="R46" s="45"/>
      <c r="S46" s="45"/>
    </row>
    <row r="47" spans="1:27" ht="12.75" customHeight="1" x14ac:dyDescent="0.2">
      <c r="G47" s="108"/>
      <c r="H47" s="108"/>
      <c r="I47" s="108"/>
      <c r="J47" s="108"/>
      <c r="K47" s="108"/>
      <c r="L47" s="108"/>
      <c r="M47" s="108"/>
      <c r="N47" s="108"/>
      <c r="O47" s="45"/>
      <c r="P47" s="108"/>
      <c r="Q47" s="45"/>
      <c r="R47" s="45"/>
      <c r="S47" s="45"/>
    </row>
    <row r="48" spans="1:27" ht="12.75" customHeight="1" x14ac:dyDescent="0.2">
      <c r="G48" s="108"/>
      <c r="H48" s="108"/>
      <c r="I48" s="108"/>
      <c r="J48" s="108"/>
      <c r="K48" s="108"/>
      <c r="L48" s="108"/>
      <c r="M48" s="108"/>
      <c r="N48" s="108"/>
      <c r="O48" s="45"/>
      <c r="P48" s="108"/>
      <c r="Q48" s="45"/>
      <c r="R48" s="45"/>
      <c r="S48" s="45"/>
    </row>
    <row r="49" spans="7:19" ht="12.75" customHeight="1" x14ac:dyDescent="0.2">
      <c r="G49" s="108"/>
      <c r="H49" s="108"/>
      <c r="I49" s="108"/>
      <c r="J49" s="108"/>
      <c r="K49" s="108"/>
      <c r="L49" s="108"/>
      <c r="M49" s="108"/>
      <c r="N49" s="108"/>
      <c r="O49" s="45"/>
      <c r="P49" s="108"/>
      <c r="Q49" s="45"/>
      <c r="R49" s="45"/>
      <c r="S49" s="45"/>
    </row>
    <row r="50" spans="7:19" ht="12.75" customHeight="1" x14ac:dyDescent="0.2">
      <c r="G50" s="108"/>
      <c r="H50" s="108"/>
      <c r="I50" s="108"/>
      <c r="J50" s="108"/>
      <c r="K50" s="108"/>
      <c r="L50" s="108"/>
      <c r="M50" s="108"/>
      <c r="N50" s="108"/>
      <c r="O50" s="45"/>
      <c r="P50" s="108"/>
      <c r="Q50" s="45"/>
      <c r="R50" s="45"/>
      <c r="S50" s="45"/>
    </row>
    <row r="51" spans="7:19" ht="12.75" customHeight="1" x14ac:dyDescent="0.2">
      <c r="G51" s="108"/>
      <c r="H51" s="108"/>
      <c r="I51" s="108"/>
      <c r="J51" s="108"/>
      <c r="K51" s="108"/>
      <c r="L51" s="108"/>
      <c r="M51" s="108"/>
      <c r="N51" s="108"/>
      <c r="O51" s="45"/>
      <c r="P51" s="108"/>
      <c r="Q51" s="45"/>
      <c r="R51" s="45"/>
      <c r="S51" s="45"/>
    </row>
    <row r="52" spans="7:19" ht="12.75" customHeight="1" x14ac:dyDescent="0.2">
      <c r="G52" s="108"/>
      <c r="H52" s="108"/>
      <c r="I52" s="108"/>
      <c r="J52" s="108"/>
      <c r="K52" s="108"/>
      <c r="L52" s="108"/>
      <c r="M52" s="108"/>
      <c r="N52" s="108"/>
      <c r="O52" s="45"/>
      <c r="P52" s="108"/>
      <c r="Q52" s="45"/>
      <c r="R52" s="45"/>
      <c r="S52" s="45"/>
    </row>
    <row r="53" spans="7:19" ht="12.75" customHeight="1" x14ac:dyDescent="0.2">
      <c r="G53" s="108"/>
      <c r="H53" s="108"/>
      <c r="I53" s="108"/>
      <c r="J53" s="108"/>
      <c r="K53" s="108"/>
      <c r="L53" s="108"/>
      <c r="M53" s="108"/>
      <c r="N53" s="108"/>
      <c r="O53" s="45"/>
      <c r="P53" s="108"/>
      <c r="Q53" s="45"/>
      <c r="R53" s="45"/>
      <c r="S53" s="45"/>
    </row>
    <row r="54" spans="7:19" ht="12.75" customHeight="1" x14ac:dyDescent="0.2">
      <c r="G54" s="108"/>
      <c r="H54" s="108"/>
      <c r="I54" s="108"/>
      <c r="J54" s="108"/>
      <c r="K54" s="108"/>
      <c r="L54" s="108"/>
      <c r="M54" s="108"/>
      <c r="N54" s="108"/>
      <c r="O54" s="45"/>
      <c r="P54" s="108"/>
      <c r="Q54" s="45"/>
      <c r="R54" s="45"/>
      <c r="S54" s="45"/>
    </row>
    <row r="55" spans="7:19" ht="12.75" customHeight="1" x14ac:dyDescent="0.2">
      <c r="G55" s="108"/>
      <c r="H55" s="108"/>
      <c r="I55" s="108"/>
      <c r="J55" s="108"/>
      <c r="K55" s="108"/>
      <c r="L55" s="108"/>
      <c r="M55" s="108"/>
      <c r="N55" s="108"/>
      <c r="O55" s="45"/>
      <c r="P55" s="108"/>
      <c r="Q55" s="45"/>
      <c r="R55" s="45"/>
      <c r="S55" s="45"/>
    </row>
    <row r="56" spans="7:19" ht="12.75" customHeight="1" x14ac:dyDescent="0.2">
      <c r="G56" s="108"/>
      <c r="H56" s="108"/>
      <c r="I56" s="108"/>
      <c r="J56" s="108"/>
      <c r="K56" s="108"/>
      <c r="L56" s="108"/>
      <c r="M56" s="108"/>
      <c r="N56" s="108"/>
      <c r="O56" s="45"/>
      <c r="P56" s="108"/>
      <c r="Q56" s="45"/>
      <c r="R56" s="45"/>
      <c r="S56" s="45"/>
    </row>
    <row r="57" spans="7:19" ht="12.75" customHeight="1" x14ac:dyDescent="0.2">
      <c r="G57" s="108"/>
      <c r="H57" s="108"/>
      <c r="I57" s="108"/>
      <c r="J57" s="108"/>
      <c r="K57" s="108"/>
      <c r="L57" s="108"/>
      <c r="M57" s="108"/>
      <c r="N57" s="108"/>
      <c r="O57" s="45"/>
      <c r="P57" s="108"/>
      <c r="Q57" s="45"/>
      <c r="R57" s="45"/>
      <c r="S57" s="45"/>
    </row>
    <row r="58" spans="7:19" ht="12.75" customHeight="1" x14ac:dyDescent="0.2">
      <c r="G58" s="108"/>
      <c r="H58" s="108"/>
      <c r="I58" s="108"/>
      <c r="J58" s="108"/>
      <c r="K58" s="108"/>
      <c r="L58" s="108"/>
      <c r="M58" s="108"/>
      <c r="N58" s="108"/>
      <c r="O58" s="45"/>
      <c r="P58" s="108"/>
      <c r="Q58" s="45"/>
      <c r="R58" s="45"/>
      <c r="S58" s="45"/>
    </row>
    <row r="59" spans="7:19" ht="12.75" customHeight="1" x14ac:dyDescent="0.2">
      <c r="G59" s="108"/>
      <c r="H59" s="108"/>
      <c r="I59" s="108"/>
      <c r="J59" s="108"/>
      <c r="K59" s="109"/>
      <c r="L59" s="108"/>
      <c r="M59" s="108"/>
      <c r="N59" s="108"/>
      <c r="O59" s="45"/>
      <c r="P59" s="108"/>
      <c r="Q59" s="45"/>
      <c r="R59" s="45"/>
      <c r="S59" s="45"/>
    </row>
    <row r="60" spans="7:19" ht="12.75" customHeight="1" x14ac:dyDescent="0.2">
      <c r="G60" s="108"/>
      <c r="H60" s="108"/>
      <c r="I60" s="108"/>
      <c r="J60" s="108"/>
      <c r="K60" s="109"/>
      <c r="L60" s="108"/>
      <c r="M60" s="108"/>
      <c r="N60" s="108"/>
      <c r="O60" s="45"/>
      <c r="P60" s="109"/>
      <c r="Q60" s="45"/>
      <c r="R60" s="45"/>
      <c r="S60" s="45"/>
    </row>
    <row r="61" spans="7:19" ht="12.75" customHeight="1" x14ac:dyDescent="0.2">
      <c r="G61" s="108"/>
      <c r="H61" s="108"/>
      <c r="I61" s="108"/>
      <c r="J61" s="108"/>
      <c r="K61" s="109"/>
      <c r="L61" s="108"/>
      <c r="M61" s="108"/>
      <c r="N61" s="108"/>
      <c r="O61" s="45"/>
      <c r="P61" s="109"/>
      <c r="Q61" s="45"/>
      <c r="R61" s="45"/>
      <c r="S61" s="45"/>
    </row>
    <row r="62" spans="7:19" ht="12.75" customHeight="1" x14ac:dyDescent="0.2">
      <c r="G62" s="110"/>
      <c r="H62" s="110"/>
      <c r="I62" s="110"/>
      <c r="J62" s="110"/>
      <c r="K62" s="110"/>
      <c r="L62" s="110"/>
      <c r="M62" s="110"/>
      <c r="N62" s="110"/>
      <c r="O62" s="45"/>
      <c r="P62" s="109"/>
      <c r="Q62" s="45"/>
      <c r="R62" s="45"/>
      <c r="S62" s="45"/>
    </row>
    <row r="63" spans="7:19" ht="12.75" customHeight="1" x14ac:dyDescent="0.2">
      <c r="G63" s="110"/>
      <c r="H63" s="110"/>
      <c r="I63" s="110"/>
      <c r="J63" s="110"/>
      <c r="K63" s="110"/>
      <c r="L63" s="110"/>
      <c r="M63" s="110"/>
      <c r="N63" s="110"/>
      <c r="O63" s="1"/>
      <c r="P63" s="110"/>
      <c r="Q63" s="1"/>
      <c r="R63" s="1"/>
      <c r="S63" s="1"/>
    </row>
    <row r="64" spans="7:19" ht="12.75" customHeight="1" x14ac:dyDescent="0.2">
      <c r="G64" s="110"/>
      <c r="H64" s="110"/>
      <c r="I64" s="110"/>
      <c r="J64" s="110"/>
      <c r="K64" s="110"/>
      <c r="L64" s="110"/>
      <c r="M64" s="110"/>
      <c r="N64" s="110"/>
      <c r="O64" s="1"/>
      <c r="P64" s="110"/>
      <c r="Q64" s="1"/>
      <c r="R64" s="1"/>
      <c r="S64" s="1"/>
    </row>
  </sheetData>
  <hyperlinks>
    <hyperlink ref="A1" location="Titel!A1" display="Titel"/>
  </hyperlinks>
  <pageMargins left="0" right="0" top="0" bottom="0" header="0.51181102362204722" footer="0.51181102362204722"/>
  <pageSetup paperSize="9" scale="7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G68"/>
  <sheetViews>
    <sheetView zoomScaleNormal="100" workbookViewId="0"/>
  </sheetViews>
  <sheetFormatPr baseColWidth="10" defaultColWidth="11.44140625" defaultRowHeight="12.75" customHeight="1" x14ac:dyDescent="0.2"/>
  <cols>
    <col min="1" max="1" width="9.44140625" style="26" customWidth="1"/>
    <col min="2" max="28" width="6.6640625" style="26" customWidth="1"/>
    <col min="29" max="16384" width="11.44140625" style="26"/>
  </cols>
  <sheetData>
    <row r="1" spans="1:33" ht="12.75" customHeight="1" x14ac:dyDescent="0.2">
      <c r="A1" s="36" t="s">
        <v>70</v>
      </c>
    </row>
    <row r="2" spans="1:33" ht="12.75" customHeight="1" x14ac:dyDescent="0.25">
      <c r="A2" s="33" t="s">
        <v>139</v>
      </c>
      <c r="B2" s="33"/>
      <c r="C2" s="33"/>
      <c r="D2" s="33"/>
      <c r="E2" s="33"/>
      <c r="F2" s="33"/>
      <c r="G2" s="33"/>
      <c r="H2" s="33"/>
      <c r="I2" s="33"/>
    </row>
    <row r="3" spans="1:33" s="29" customFormat="1" ht="12" x14ac:dyDescent="0.25">
      <c r="A3" s="28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33" ht="15.75" customHeight="1" x14ac:dyDescent="0.2">
      <c r="A4" s="46"/>
      <c r="B4" s="46">
        <v>1990</v>
      </c>
      <c r="C4" s="46">
        <v>1991</v>
      </c>
      <c r="D4" s="46">
        <v>1992</v>
      </c>
      <c r="E4" s="46">
        <v>1993</v>
      </c>
      <c r="F4" s="46">
        <v>1994</v>
      </c>
      <c r="G4" s="46">
        <v>1995</v>
      </c>
      <c r="H4" s="46">
        <v>1996</v>
      </c>
      <c r="I4" s="46">
        <v>1997</v>
      </c>
      <c r="J4" s="46">
        <v>1998</v>
      </c>
      <c r="K4" s="46">
        <v>1999</v>
      </c>
      <c r="L4" s="46">
        <v>2000</v>
      </c>
      <c r="M4" s="46">
        <v>2001</v>
      </c>
      <c r="N4" s="46">
        <v>2002</v>
      </c>
      <c r="O4" s="46">
        <v>2003</v>
      </c>
      <c r="P4" s="46">
        <v>2004</v>
      </c>
      <c r="Q4" s="46">
        <v>2005</v>
      </c>
      <c r="R4" s="46">
        <v>2006</v>
      </c>
      <c r="S4" s="46">
        <v>2007</v>
      </c>
      <c r="T4" s="46">
        <v>2008</v>
      </c>
      <c r="U4" s="46">
        <v>2009</v>
      </c>
      <c r="V4" s="46">
        <v>2010</v>
      </c>
      <c r="W4" s="46">
        <v>2011</v>
      </c>
      <c r="X4" s="46">
        <v>2012</v>
      </c>
      <c r="Y4" s="46">
        <v>2013</v>
      </c>
      <c r="Z4" s="46">
        <v>2014</v>
      </c>
      <c r="AA4" s="46">
        <v>2015</v>
      </c>
      <c r="AB4" s="46">
        <v>2016</v>
      </c>
    </row>
    <row r="5" spans="1:33" ht="3" customHeight="1" x14ac:dyDescent="0.2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</row>
    <row r="6" spans="1:33" ht="2.2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W6" s="1"/>
    </row>
    <row r="7" spans="1:33" ht="12.75" customHeight="1" x14ac:dyDescent="0.2">
      <c r="A7" s="53" t="s">
        <v>40</v>
      </c>
      <c r="B7" s="39">
        <v>0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>
        <v>16</v>
      </c>
      <c r="I7" s="39">
        <v>37</v>
      </c>
      <c r="J7" s="39">
        <v>96</v>
      </c>
      <c r="K7" s="39">
        <v>303</v>
      </c>
      <c r="L7" s="39">
        <v>432</v>
      </c>
      <c r="M7" s="39">
        <v>661</v>
      </c>
      <c r="N7" s="39">
        <v>1060</v>
      </c>
      <c r="O7" s="39">
        <v>1565</v>
      </c>
      <c r="P7" s="39">
        <v>2448</v>
      </c>
      <c r="Q7" s="39">
        <v>2577</v>
      </c>
      <c r="R7" s="39">
        <v>2190</v>
      </c>
      <c r="S7" s="45">
        <v>1996</v>
      </c>
      <c r="T7" s="45">
        <v>1862</v>
      </c>
      <c r="U7" s="45">
        <v>1495</v>
      </c>
      <c r="V7" s="45">
        <v>1823</v>
      </c>
      <c r="W7" s="45">
        <v>1961</v>
      </c>
      <c r="X7" s="45">
        <v>2071</v>
      </c>
      <c r="Y7" s="45">
        <v>2252</v>
      </c>
      <c r="Z7" s="45">
        <v>2267</v>
      </c>
      <c r="AA7" s="45">
        <v>2381</v>
      </c>
      <c r="AB7" s="45">
        <v>2448</v>
      </c>
      <c r="AC7" s="45"/>
      <c r="AD7" s="51"/>
      <c r="AE7" s="45"/>
      <c r="AF7" s="45"/>
      <c r="AG7" s="45"/>
    </row>
    <row r="8" spans="1:33" ht="12.75" customHeight="1" x14ac:dyDescent="0.2">
      <c r="A8" s="53" t="s">
        <v>6</v>
      </c>
      <c r="B8" s="39">
        <v>236</v>
      </c>
      <c r="C8" s="39">
        <v>399</v>
      </c>
      <c r="D8" s="39">
        <v>378</v>
      </c>
      <c r="E8" s="39">
        <v>485</v>
      </c>
      <c r="F8" s="39">
        <v>866</v>
      </c>
      <c r="G8" s="39">
        <v>726</v>
      </c>
      <c r="H8" s="39">
        <v>607</v>
      </c>
      <c r="I8" s="39">
        <v>572</v>
      </c>
      <c r="J8" s="39">
        <v>614</v>
      </c>
      <c r="K8" s="39">
        <v>629</v>
      </c>
      <c r="L8" s="39">
        <v>692</v>
      </c>
      <c r="M8" s="39">
        <v>803</v>
      </c>
      <c r="N8" s="39">
        <v>758</v>
      </c>
      <c r="O8" s="39">
        <v>865</v>
      </c>
      <c r="P8" s="39">
        <v>873</v>
      </c>
      <c r="Q8" s="39">
        <v>463</v>
      </c>
      <c r="R8" s="39">
        <v>538</v>
      </c>
      <c r="S8" s="45">
        <v>436</v>
      </c>
      <c r="T8" s="45">
        <v>385</v>
      </c>
      <c r="U8" s="45">
        <v>261</v>
      </c>
      <c r="V8" s="45">
        <v>286</v>
      </c>
      <c r="W8" s="45">
        <v>242</v>
      </c>
      <c r="X8" s="1">
        <v>233</v>
      </c>
      <c r="Y8" s="1">
        <v>313</v>
      </c>
      <c r="Z8" s="1">
        <v>220</v>
      </c>
      <c r="AA8" s="1">
        <v>288</v>
      </c>
      <c r="AB8" s="1">
        <v>241</v>
      </c>
      <c r="AC8" s="45"/>
      <c r="AD8" s="51"/>
      <c r="AE8" s="45"/>
      <c r="AF8" s="45"/>
      <c r="AG8" s="45"/>
    </row>
    <row r="9" spans="1:33" ht="12.75" customHeight="1" x14ac:dyDescent="0.2">
      <c r="A9" s="53" t="s">
        <v>1</v>
      </c>
      <c r="B9" s="39">
        <v>58</v>
      </c>
      <c r="C9" s="39">
        <v>120</v>
      </c>
      <c r="D9" s="39">
        <v>131</v>
      </c>
      <c r="E9" s="39">
        <v>187</v>
      </c>
      <c r="F9" s="39">
        <v>204</v>
      </c>
      <c r="G9" s="39">
        <v>231</v>
      </c>
      <c r="H9" s="39">
        <v>216</v>
      </c>
      <c r="I9" s="39">
        <v>224</v>
      </c>
      <c r="J9" s="39">
        <v>183</v>
      </c>
      <c r="K9" s="39">
        <v>177</v>
      </c>
      <c r="L9" s="39">
        <v>180</v>
      </c>
      <c r="M9" s="39">
        <v>197</v>
      </c>
      <c r="N9" s="39">
        <v>265</v>
      </c>
      <c r="O9" s="39">
        <v>280</v>
      </c>
      <c r="P9" s="39">
        <v>354</v>
      </c>
      <c r="Q9" s="39">
        <v>295</v>
      </c>
      <c r="R9" s="39">
        <v>271</v>
      </c>
      <c r="S9" s="45">
        <v>258</v>
      </c>
      <c r="T9" s="45">
        <v>244</v>
      </c>
      <c r="U9" s="45">
        <v>159</v>
      </c>
      <c r="V9" s="45">
        <v>208</v>
      </c>
      <c r="W9" s="45">
        <v>168</v>
      </c>
      <c r="X9" s="1">
        <v>126</v>
      </c>
      <c r="Y9" s="1">
        <v>121</v>
      </c>
      <c r="Z9" s="1">
        <v>144</v>
      </c>
      <c r="AA9" s="1">
        <v>84</v>
      </c>
      <c r="AB9" s="1">
        <v>50</v>
      </c>
      <c r="AC9" s="1"/>
      <c r="AD9" s="1"/>
      <c r="AE9" s="1"/>
      <c r="AF9" s="1"/>
      <c r="AG9" s="2"/>
    </row>
    <row r="10" spans="1:33" ht="12.75" customHeight="1" x14ac:dyDescent="0.2">
      <c r="A10" s="53" t="s">
        <v>48</v>
      </c>
      <c r="B10" s="39">
        <v>10</v>
      </c>
      <c r="C10" s="39">
        <v>11</v>
      </c>
      <c r="D10" s="39">
        <v>9</v>
      </c>
      <c r="E10" s="39">
        <v>103</v>
      </c>
      <c r="F10" s="39">
        <v>109</v>
      </c>
      <c r="G10" s="39">
        <v>116</v>
      </c>
      <c r="H10" s="39">
        <v>159</v>
      </c>
      <c r="I10" s="39">
        <v>106</v>
      </c>
      <c r="J10" s="39">
        <v>138</v>
      </c>
      <c r="K10" s="39">
        <v>192</v>
      </c>
      <c r="L10" s="39">
        <v>167</v>
      </c>
      <c r="M10" s="39">
        <v>170</v>
      </c>
      <c r="N10" s="39">
        <v>187</v>
      </c>
      <c r="O10" s="39">
        <v>166</v>
      </c>
      <c r="P10" s="39">
        <v>212</v>
      </c>
      <c r="Q10" s="39">
        <v>167</v>
      </c>
      <c r="R10" s="39">
        <v>153</v>
      </c>
      <c r="S10" s="45">
        <v>151</v>
      </c>
      <c r="T10" s="45">
        <v>135</v>
      </c>
      <c r="U10" s="45">
        <v>175</v>
      </c>
      <c r="V10" s="45">
        <v>147</v>
      </c>
      <c r="W10" s="45">
        <v>172</v>
      </c>
      <c r="X10" s="1">
        <v>206</v>
      </c>
      <c r="Y10" s="1">
        <v>233</v>
      </c>
      <c r="Z10" s="1">
        <v>271</v>
      </c>
      <c r="AA10" s="113">
        <v>330</v>
      </c>
      <c r="AB10" s="113">
        <v>299</v>
      </c>
    </row>
    <row r="11" spans="1:33" ht="12.75" customHeight="1" x14ac:dyDescent="0.2">
      <c r="A11" s="53" t="s">
        <v>124</v>
      </c>
      <c r="B11" s="39">
        <v>209</v>
      </c>
      <c r="C11" s="39">
        <v>216</v>
      </c>
      <c r="D11" s="39">
        <v>256</v>
      </c>
      <c r="E11" s="39">
        <v>307</v>
      </c>
      <c r="F11" s="39">
        <v>347</v>
      </c>
      <c r="G11" s="39">
        <v>324</v>
      </c>
      <c r="H11" s="39">
        <v>331</v>
      </c>
      <c r="I11" s="39">
        <v>344</v>
      </c>
      <c r="J11" s="39">
        <v>355</v>
      </c>
      <c r="K11" s="39">
        <v>335</v>
      </c>
      <c r="L11" s="39">
        <v>404</v>
      </c>
      <c r="M11" s="39">
        <v>405</v>
      </c>
      <c r="N11" s="39">
        <v>463</v>
      </c>
      <c r="O11" s="39">
        <v>493</v>
      </c>
      <c r="P11" s="39">
        <v>577</v>
      </c>
      <c r="Q11" s="39">
        <v>524</v>
      </c>
      <c r="R11" s="39">
        <v>373</v>
      </c>
      <c r="S11" s="45">
        <v>296</v>
      </c>
      <c r="T11" s="45">
        <v>301</v>
      </c>
      <c r="U11" s="51">
        <v>331</v>
      </c>
      <c r="V11" s="51">
        <v>341</v>
      </c>
      <c r="W11" s="51">
        <v>365</v>
      </c>
      <c r="X11" s="1">
        <v>347</v>
      </c>
      <c r="Y11" s="1">
        <v>386</v>
      </c>
      <c r="Z11" s="1">
        <v>388</v>
      </c>
      <c r="AA11" s="113">
        <v>432</v>
      </c>
      <c r="AB11" s="113">
        <v>443</v>
      </c>
    </row>
    <row r="12" spans="1:33" ht="12.75" customHeight="1" x14ac:dyDescent="0.2">
      <c r="A12" s="53" t="s">
        <v>7</v>
      </c>
      <c r="B12" s="39">
        <v>136</v>
      </c>
      <c r="C12" s="39">
        <v>176</v>
      </c>
      <c r="D12" s="39">
        <v>160</v>
      </c>
      <c r="E12" s="39">
        <v>206</v>
      </c>
      <c r="F12" s="39">
        <v>216</v>
      </c>
      <c r="G12" s="39">
        <v>170</v>
      </c>
      <c r="H12" s="39">
        <v>264</v>
      </c>
      <c r="I12" s="39">
        <v>265</v>
      </c>
      <c r="J12" s="39">
        <v>242</v>
      </c>
      <c r="K12" s="39">
        <v>293</v>
      </c>
      <c r="L12" s="39">
        <v>31</v>
      </c>
      <c r="M12" s="39"/>
      <c r="N12" s="39"/>
      <c r="O12" s="39"/>
      <c r="P12" s="39"/>
      <c r="Q12" s="39"/>
      <c r="R12" s="39"/>
      <c r="S12" s="45"/>
      <c r="T12" s="45"/>
      <c r="U12" s="45"/>
      <c r="V12" s="45"/>
      <c r="W12" s="45"/>
      <c r="X12" s="1"/>
      <c r="Y12" s="1"/>
      <c r="Z12" s="1"/>
      <c r="AA12" s="1"/>
      <c r="AB12" s="1"/>
    </row>
    <row r="13" spans="1:33" ht="12.75" customHeight="1" x14ac:dyDescent="0.2">
      <c r="A13" s="53" t="s">
        <v>8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45">
        <v>223</v>
      </c>
      <c r="M13" s="45">
        <v>469</v>
      </c>
      <c r="N13" s="45">
        <v>556</v>
      </c>
      <c r="O13" s="45">
        <v>766</v>
      </c>
      <c r="P13" s="45">
        <v>915</v>
      </c>
      <c r="Q13" s="45">
        <v>893</v>
      </c>
      <c r="R13" s="45">
        <v>926</v>
      </c>
      <c r="S13" s="45">
        <v>943</v>
      </c>
      <c r="T13" s="45">
        <v>857</v>
      </c>
      <c r="U13" s="45">
        <v>810</v>
      </c>
      <c r="V13" s="45">
        <v>799</v>
      </c>
      <c r="W13" s="45">
        <v>886</v>
      </c>
      <c r="X13" s="1">
        <v>991</v>
      </c>
      <c r="Y13" s="1">
        <v>994</v>
      </c>
      <c r="Z13" s="45">
        <v>1049</v>
      </c>
      <c r="AA13" s="45">
        <v>1144</v>
      </c>
      <c r="AB13" s="45">
        <v>1302</v>
      </c>
    </row>
    <row r="14" spans="1:33" s="29" customFormat="1" ht="12.75" customHeight="1" x14ac:dyDescent="0.2">
      <c r="A14" s="53" t="s">
        <v>3</v>
      </c>
      <c r="B14" s="39">
        <v>340</v>
      </c>
      <c r="C14" s="39">
        <v>326</v>
      </c>
      <c r="D14" s="39">
        <v>293</v>
      </c>
      <c r="E14" s="39">
        <v>317</v>
      </c>
      <c r="F14" s="39">
        <v>360</v>
      </c>
      <c r="G14" s="39">
        <v>368</v>
      </c>
      <c r="H14" s="39">
        <v>352</v>
      </c>
      <c r="I14" s="39">
        <v>326</v>
      </c>
      <c r="J14" s="39">
        <v>287</v>
      </c>
      <c r="K14" s="39">
        <v>379</v>
      </c>
      <c r="L14" s="39">
        <v>360</v>
      </c>
      <c r="M14" s="39">
        <v>415</v>
      </c>
      <c r="N14" s="39">
        <v>475</v>
      </c>
      <c r="O14" s="39">
        <v>533</v>
      </c>
      <c r="P14" s="39">
        <v>704</v>
      </c>
      <c r="Q14" s="39">
        <v>788</v>
      </c>
      <c r="R14" s="39">
        <v>822</v>
      </c>
      <c r="S14" s="45">
        <v>850</v>
      </c>
      <c r="T14" s="45">
        <v>882</v>
      </c>
      <c r="U14" s="45">
        <v>751</v>
      </c>
      <c r="V14" s="45">
        <v>714</v>
      </c>
      <c r="W14" s="45">
        <v>687</v>
      </c>
      <c r="X14" s="1">
        <v>765</v>
      </c>
      <c r="Y14" s="1">
        <v>773</v>
      </c>
      <c r="Z14" s="1">
        <v>909</v>
      </c>
      <c r="AA14" s="1">
        <v>893</v>
      </c>
      <c r="AB14" s="1">
        <v>913</v>
      </c>
    </row>
    <row r="15" spans="1:33" ht="3" customHeight="1" x14ac:dyDescent="0.2">
      <c r="A15" s="5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33" ht="3" customHeight="1" x14ac:dyDescent="0.2">
      <c r="A16" s="34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5"/>
      <c r="V16" s="1"/>
      <c r="W16" s="39"/>
      <c r="X16" s="1"/>
      <c r="Y16" s="1"/>
      <c r="Z16" s="1"/>
      <c r="AA16" s="1"/>
      <c r="AB16" s="1"/>
    </row>
    <row r="17" spans="1:30" ht="12.75" customHeight="1" x14ac:dyDescent="0.2">
      <c r="A17" s="55" t="s">
        <v>0</v>
      </c>
      <c r="B17" s="102">
        <v>989</v>
      </c>
      <c r="C17" s="102">
        <v>1248</v>
      </c>
      <c r="D17" s="102">
        <v>1227</v>
      </c>
      <c r="E17" s="102">
        <v>1605</v>
      </c>
      <c r="F17" s="102">
        <v>2102</v>
      </c>
      <c r="G17" s="102">
        <v>1935</v>
      </c>
      <c r="H17" s="102">
        <v>1945</v>
      </c>
      <c r="I17" s="102">
        <v>1874</v>
      </c>
      <c r="J17" s="102">
        <v>1915</v>
      </c>
      <c r="K17" s="102">
        <v>2308</v>
      </c>
      <c r="L17" s="102">
        <v>2489</v>
      </c>
      <c r="M17" s="102">
        <v>3120</v>
      </c>
      <c r="N17" s="102">
        <v>3764</v>
      </c>
      <c r="O17" s="102">
        <v>4668</v>
      </c>
      <c r="P17" s="102">
        <v>6083</v>
      </c>
      <c r="Q17" s="102">
        <v>5707</v>
      </c>
      <c r="R17" s="102">
        <v>5273</v>
      </c>
      <c r="S17" s="102">
        <v>4930</v>
      </c>
      <c r="T17" s="102">
        <v>4666</v>
      </c>
      <c r="U17" s="102">
        <v>3982</v>
      </c>
      <c r="V17" s="102">
        <v>4318</v>
      </c>
      <c r="W17" s="102">
        <v>4481</v>
      </c>
      <c r="X17" s="102">
        <v>4739</v>
      </c>
      <c r="Y17" s="102">
        <v>5072</v>
      </c>
      <c r="Z17" s="102">
        <v>5248</v>
      </c>
      <c r="AA17" s="102">
        <v>5552</v>
      </c>
      <c r="AB17" s="102">
        <v>5696</v>
      </c>
    </row>
    <row r="18" spans="1:30" ht="12.75" customHeight="1" x14ac:dyDescent="0.2">
      <c r="A18" s="31" t="s">
        <v>9</v>
      </c>
      <c r="AB18" s="23" t="s">
        <v>125</v>
      </c>
    </row>
    <row r="19" spans="1:30" ht="12.75" customHeight="1" x14ac:dyDescent="0.2">
      <c r="A19" s="29"/>
      <c r="R19" s="32"/>
      <c r="X19" s="32"/>
    </row>
    <row r="23" spans="1:30" ht="12.75" customHeight="1" x14ac:dyDescent="0.2">
      <c r="W23" s="53"/>
      <c r="X23" s="53"/>
      <c r="Y23" s="53"/>
      <c r="Z23" s="53"/>
      <c r="AA23" s="53"/>
      <c r="AB23" s="53"/>
      <c r="AC23" s="53"/>
      <c r="AD23" s="53"/>
    </row>
    <row r="40" spans="1:29" ht="12.75" customHeight="1" x14ac:dyDescent="0.2">
      <c r="A40" s="31"/>
    </row>
    <row r="41" spans="1:29" ht="12.75" customHeight="1" x14ac:dyDescent="0.2">
      <c r="A41" s="31" t="s">
        <v>9</v>
      </c>
      <c r="AC41" s="23" t="s">
        <v>125</v>
      </c>
    </row>
    <row r="42" spans="1:29" ht="12.75" customHeight="1" x14ac:dyDescent="0.2">
      <c r="I42" s="39"/>
      <c r="J42" s="39"/>
      <c r="K42" s="39"/>
      <c r="L42" s="39"/>
      <c r="M42" s="39"/>
      <c r="N42" s="39"/>
      <c r="O42" s="39"/>
      <c r="P42" s="39"/>
    </row>
    <row r="43" spans="1:29" ht="12.75" customHeight="1" x14ac:dyDescent="0.2">
      <c r="I43" s="39"/>
      <c r="J43" s="39"/>
      <c r="K43" s="39"/>
      <c r="L43" s="39"/>
      <c r="M43" s="39"/>
      <c r="N43" s="39"/>
      <c r="O43" s="39"/>
      <c r="P43" s="39"/>
    </row>
    <row r="44" spans="1:29" ht="12.75" customHeight="1" x14ac:dyDescent="0.2">
      <c r="I44" s="39"/>
      <c r="J44" s="39"/>
      <c r="K44" s="39"/>
      <c r="L44" s="39"/>
      <c r="M44" s="39"/>
      <c r="N44" s="39"/>
      <c r="O44" s="39"/>
      <c r="P44" s="39"/>
    </row>
    <row r="45" spans="1:29" ht="12.75" customHeight="1" x14ac:dyDescent="0.2">
      <c r="I45" s="39"/>
      <c r="J45" s="39"/>
      <c r="K45" s="39"/>
      <c r="L45" s="39"/>
      <c r="M45" s="39"/>
      <c r="N45" s="39"/>
      <c r="O45" s="39"/>
      <c r="P45" s="39"/>
      <c r="Q45" s="39"/>
      <c r="R45" s="39"/>
    </row>
    <row r="46" spans="1:29" ht="12.75" customHeight="1" x14ac:dyDescent="0.2">
      <c r="I46" s="39"/>
      <c r="J46" s="39"/>
      <c r="K46" s="39"/>
      <c r="L46" s="39"/>
      <c r="M46" s="39"/>
      <c r="N46" s="39"/>
      <c r="O46" s="39"/>
      <c r="P46" s="39"/>
      <c r="Q46" s="39"/>
      <c r="R46" s="39"/>
    </row>
    <row r="47" spans="1:29" ht="12.75" customHeight="1" x14ac:dyDescent="0.2">
      <c r="I47" s="39"/>
      <c r="J47" s="39"/>
      <c r="K47" s="39"/>
      <c r="L47" s="39"/>
      <c r="M47" s="39"/>
      <c r="N47" s="39"/>
      <c r="O47" s="39"/>
      <c r="P47" s="39"/>
      <c r="Q47" s="39"/>
      <c r="R47" s="39"/>
    </row>
    <row r="48" spans="1:29" ht="12.75" customHeight="1" x14ac:dyDescent="0.2">
      <c r="I48" s="39"/>
      <c r="J48" s="39"/>
      <c r="K48" s="39"/>
      <c r="L48" s="39"/>
      <c r="M48" s="39"/>
      <c r="N48" s="39"/>
      <c r="O48" s="39"/>
      <c r="P48" s="39"/>
      <c r="Q48" s="39"/>
      <c r="R48" s="39"/>
    </row>
    <row r="49" spans="9:18" ht="12.75" customHeight="1" x14ac:dyDescent="0.2">
      <c r="I49" s="39"/>
      <c r="J49" s="39"/>
      <c r="K49" s="39"/>
      <c r="L49" s="39"/>
      <c r="M49" s="39"/>
      <c r="N49" s="39"/>
      <c r="O49" s="39"/>
      <c r="P49" s="39"/>
      <c r="Q49" s="39"/>
      <c r="R49" s="39"/>
    </row>
    <row r="50" spans="9:18" ht="12.75" customHeight="1" x14ac:dyDescent="0.2">
      <c r="I50" s="39"/>
      <c r="J50" s="39"/>
      <c r="K50" s="39"/>
      <c r="L50" s="39"/>
      <c r="M50" s="39"/>
      <c r="N50" s="39"/>
      <c r="O50" s="39"/>
      <c r="P50" s="39"/>
      <c r="Q50" s="39"/>
      <c r="R50" s="39"/>
    </row>
    <row r="51" spans="9:18" ht="12.75" customHeight="1" x14ac:dyDescent="0.2">
      <c r="I51" s="39"/>
      <c r="J51" s="39"/>
      <c r="K51" s="39"/>
      <c r="L51" s="39"/>
      <c r="M51" s="39"/>
      <c r="N51" s="39"/>
      <c r="O51" s="39"/>
      <c r="P51" s="39"/>
      <c r="Q51" s="39"/>
      <c r="R51" s="39"/>
    </row>
    <row r="52" spans="9:18" ht="12.75" customHeight="1" x14ac:dyDescent="0.2">
      <c r="I52" s="39"/>
      <c r="J52" s="39"/>
      <c r="K52" s="39"/>
      <c r="L52" s="39"/>
      <c r="M52" s="39"/>
      <c r="N52" s="39"/>
      <c r="O52" s="45"/>
      <c r="P52" s="39"/>
      <c r="Q52" s="39"/>
      <c r="R52" s="39"/>
    </row>
    <row r="53" spans="9:18" ht="12.75" customHeight="1" x14ac:dyDescent="0.2">
      <c r="I53" s="39"/>
      <c r="J53" s="39"/>
      <c r="K53" s="39"/>
      <c r="L53" s="39"/>
      <c r="M53" s="39"/>
      <c r="N53" s="39"/>
      <c r="O53" s="45"/>
      <c r="P53" s="39"/>
      <c r="Q53" s="39"/>
      <c r="R53" s="39"/>
    </row>
    <row r="54" spans="9:18" ht="12.75" customHeight="1" x14ac:dyDescent="0.2">
      <c r="I54" s="39"/>
      <c r="J54" s="39"/>
      <c r="K54" s="39"/>
      <c r="L54" s="39"/>
      <c r="M54" s="39"/>
      <c r="N54" s="39"/>
      <c r="O54" s="45"/>
      <c r="P54" s="39"/>
      <c r="Q54" s="39"/>
      <c r="R54" s="39"/>
    </row>
    <row r="55" spans="9:18" ht="12.75" customHeight="1" x14ac:dyDescent="0.2">
      <c r="I55" s="39"/>
      <c r="J55" s="39"/>
      <c r="K55" s="39"/>
      <c r="L55" s="39"/>
      <c r="M55" s="39"/>
      <c r="N55" s="39"/>
      <c r="O55" s="45"/>
      <c r="P55" s="39"/>
      <c r="Q55" s="45"/>
      <c r="R55" s="39"/>
    </row>
    <row r="56" spans="9:18" ht="12.75" customHeight="1" x14ac:dyDescent="0.2">
      <c r="I56" s="39"/>
      <c r="J56" s="39"/>
      <c r="K56" s="39"/>
      <c r="L56" s="39"/>
      <c r="M56" s="39"/>
      <c r="N56" s="39"/>
      <c r="O56" s="45"/>
      <c r="P56" s="39"/>
      <c r="Q56" s="45"/>
      <c r="R56" s="39"/>
    </row>
    <row r="57" spans="9:18" ht="12.75" customHeight="1" x14ac:dyDescent="0.2">
      <c r="I57" s="39"/>
      <c r="J57" s="39"/>
      <c r="K57" s="39"/>
      <c r="L57" s="39"/>
      <c r="M57" s="39"/>
      <c r="N57" s="39"/>
      <c r="O57" s="45"/>
      <c r="P57" s="39"/>
      <c r="Q57" s="45"/>
      <c r="R57" s="39"/>
    </row>
    <row r="58" spans="9:18" ht="12.75" customHeight="1" x14ac:dyDescent="0.2">
      <c r="I58" s="39"/>
      <c r="J58" s="39"/>
      <c r="K58" s="39"/>
      <c r="L58" s="39"/>
      <c r="M58" s="39"/>
      <c r="N58" s="39"/>
      <c r="O58" s="45"/>
      <c r="P58" s="39"/>
      <c r="Q58" s="45"/>
      <c r="R58" s="39"/>
    </row>
    <row r="59" spans="9:18" ht="12.75" customHeight="1" x14ac:dyDescent="0.2">
      <c r="I59" s="45"/>
      <c r="J59" s="45"/>
      <c r="K59" s="45"/>
      <c r="L59" s="45"/>
      <c r="M59" s="45"/>
      <c r="N59" s="45"/>
      <c r="O59" s="45"/>
      <c r="P59" s="45"/>
      <c r="Q59" s="45"/>
      <c r="R59" s="39"/>
    </row>
    <row r="60" spans="9:18" ht="12.75" customHeight="1" x14ac:dyDescent="0.2">
      <c r="I60" s="45"/>
      <c r="J60" s="45"/>
      <c r="K60" s="45"/>
      <c r="L60" s="45"/>
      <c r="M60" s="45"/>
      <c r="N60" s="45"/>
      <c r="O60" s="45"/>
      <c r="P60" s="45"/>
      <c r="Q60" s="45"/>
      <c r="R60" s="39"/>
    </row>
    <row r="61" spans="9:18" ht="12.75" customHeight="1" x14ac:dyDescent="0.2">
      <c r="I61" s="45"/>
      <c r="J61" s="45"/>
      <c r="K61" s="45"/>
      <c r="L61" s="45"/>
      <c r="M61" s="51"/>
      <c r="N61" s="45"/>
      <c r="O61" s="45"/>
      <c r="P61" s="45"/>
      <c r="Q61" s="45"/>
      <c r="R61" s="39"/>
    </row>
    <row r="62" spans="9:18" ht="12.75" customHeight="1" x14ac:dyDescent="0.2">
      <c r="I62" s="45"/>
      <c r="J62" s="45"/>
      <c r="K62" s="45"/>
      <c r="L62" s="45"/>
      <c r="M62" s="51"/>
      <c r="N62" s="45"/>
      <c r="O62" s="45"/>
      <c r="P62" s="45"/>
      <c r="Q62" s="45"/>
      <c r="R62" s="45"/>
    </row>
    <row r="63" spans="9:18" ht="12.75" customHeight="1" x14ac:dyDescent="0.2">
      <c r="I63" s="45"/>
      <c r="J63" s="45"/>
      <c r="K63" s="45"/>
      <c r="L63" s="45"/>
      <c r="M63" s="51"/>
      <c r="N63" s="45"/>
      <c r="O63" s="45"/>
      <c r="P63" s="45"/>
      <c r="Q63" s="45"/>
      <c r="R63" s="45"/>
    </row>
    <row r="64" spans="9:18" ht="12.75" customHeight="1" x14ac:dyDescent="0.2">
      <c r="I64" s="1"/>
      <c r="J64" s="1"/>
      <c r="K64" s="1"/>
      <c r="L64" s="1"/>
      <c r="M64" s="1"/>
      <c r="N64" s="1"/>
      <c r="O64" s="1"/>
      <c r="P64" s="2"/>
      <c r="Q64" s="45"/>
      <c r="R64" s="45"/>
    </row>
    <row r="65" spans="9:18" ht="12.75" customHeight="1" x14ac:dyDescent="0.2">
      <c r="I65" s="1"/>
      <c r="J65" s="1"/>
      <c r="K65" s="1"/>
      <c r="L65" s="1"/>
      <c r="M65" s="1"/>
      <c r="N65" s="1"/>
      <c r="O65" s="1"/>
      <c r="P65" s="2"/>
      <c r="Q65" s="45"/>
      <c r="R65" s="45"/>
    </row>
    <row r="66" spans="9:18" ht="12.75" customHeight="1" x14ac:dyDescent="0.2">
      <c r="I66" s="1"/>
      <c r="J66" s="1"/>
      <c r="K66" s="1"/>
      <c r="L66" s="1"/>
      <c r="M66" s="1"/>
      <c r="N66" s="1"/>
      <c r="O66" s="1"/>
      <c r="P66" s="2"/>
      <c r="Q66" s="45"/>
      <c r="R66" s="45"/>
    </row>
    <row r="67" spans="9:18" ht="12.75" customHeight="1" x14ac:dyDescent="0.2">
      <c r="K67" s="1"/>
      <c r="L67" s="1"/>
      <c r="M67" s="1"/>
      <c r="N67" s="1"/>
      <c r="O67" s="1"/>
      <c r="P67" s="1"/>
      <c r="Q67" s="1"/>
      <c r="R67" s="2"/>
    </row>
    <row r="68" spans="9:18" ht="12.75" customHeight="1" x14ac:dyDescent="0.2">
      <c r="K68" s="1"/>
      <c r="L68" s="1"/>
      <c r="M68" s="1"/>
      <c r="N68" s="1"/>
      <c r="O68" s="1"/>
      <c r="P68" s="1"/>
      <c r="Q68" s="1"/>
      <c r="R68" s="2"/>
    </row>
  </sheetData>
  <phoneticPr fontId="9" type="noConversion"/>
  <hyperlinks>
    <hyperlink ref="A1" location="Titel!A1" display="Titel"/>
  </hyperlinks>
  <pageMargins left="0" right="0" top="0" bottom="0" header="0.51181102362204722" footer="0.51181102362204722"/>
  <pageSetup paperSize="9" scale="69" orientation="landscape" r:id="rId1"/>
  <headerFooter alignWithMargins="0"/>
  <rowBreaks count="1" manualBreakCount="1">
    <brk id="19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K78"/>
  <sheetViews>
    <sheetView zoomScaleNormal="100" workbookViewId="0"/>
  </sheetViews>
  <sheetFormatPr baseColWidth="10" defaultColWidth="11.44140625" defaultRowHeight="10.199999999999999" x14ac:dyDescent="0.2"/>
  <cols>
    <col min="1" max="1" width="11.44140625" style="1"/>
    <col min="2" max="10" width="6.44140625" style="1" customWidth="1"/>
    <col min="11" max="16" width="6.5546875" style="1" bestFit="1" customWidth="1"/>
    <col min="17" max="20" width="6.44140625" style="1" customWidth="1"/>
    <col min="21" max="28" width="6.5546875" style="1" customWidth="1"/>
    <col min="29" max="16384" width="11.44140625" style="1"/>
  </cols>
  <sheetData>
    <row r="1" spans="1:33" x14ac:dyDescent="0.2">
      <c r="A1" s="25" t="s">
        <v>70</v>
      </c>
    </row>
    <row r="2" spans="1:33" s="3" customFormat="1" ht="12" x14ac:dyDescent="0.25">
      <c r="A2" s="123" t="s">
        <v>141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2"/>
    </row>
    <row r="3" spans="1:33" x14ac:dyDescent="0.2">
      <c r="A3" s="1" t="s">
        <v>11</v>
      </c>
    </row>
    <row r="5" spans="1:33" s="2" customFormat="1" x14ac:dyDescent="0.2">
      <c r="A5" s="44"/>
      <c r="B5" s="44" t="s">
        <v>71</v>
      </c>
      <c r="C5" s="44" t="s">
        <v>72</v>
      </c>
      <c r="D5" s="44" t="s">
        <v>73</v>
      </c>
      <c r="E5" s="44" t="s">
        <v>74</v>
      </c>
      <c r="F5" s="44" t="s">
        <v>75</v>
      </c>
      <c r="G5" s="44" t="s">
        <v>76</v>
      </c>
      <c r="H5" s="44" t="s">
        <v>77</v>
      </c>
      <c r="I5" s="44" t="s">
        <v>78</v>
      </c>
      <c r="J5" s="44" t="s">
        <v>79</v>
      </c>
      <c r="K5" s="44" t="s">
        <v>80</v>
      </c>
      <c r="L5" s="44" t="s">
        <v>81</v>
      </c>
      <c r="M5" s="44" t="s">
        <v>82</v>
      </c>
      <c r="N5" s="44" t="s">
        <v>83</v>
      </c>
      <c r="O5" s="44" t="s">
        <v>84</v>
      </c>
      <c r="P5" s="44" t="s">
        <v>85</v>
      </c>
      <c r="Q5" s="44" t="s">
        <v>86</v>
      </c>
      <c r="R5" s="44" t="s">
        <v>87</v>
      </c>
      <c r="S5" s="44" t="s">
        <v>88</v>
      </c>
      <c r="T5" s="44" t="s">
        <v>106</v>
      </c>
      <c r="U5" s="44" t="s">
        <v>107</v>
      </c>
      <c r="V5" s="44" t="s">
        <v>109</v>
      </c>
      <c r="W5" s="44" t="s">
        <v>110</v>
      </c>
      <c r="X5" s="44" t="s">
        <v>112</v>
      </c>
      <c r="Y5" s="44" t="s">
        <v>114</v>
      </c>
      <c r="Z5" s="44" t="s">
        <v>126</v>
      </c>
      <c r="AA5" s="44" t="s">
        <v>145</v>
      </c>
    </row>
    <row r="6" spans="1:33" s="2" customFormat="1" ht="3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12"/>
      <c r="S6" s="12"/>
      <c r="T6" s="12"/>
      <c r="U6" s="12"/>
      <c r="W6" s="12"/>
      <c r="X6" s="12"/>
      <c r="Y6" s="12"/>
      <c r="Z6" s="12"/>
      <c r="AA6" s="12"/>
    </row>
    <row r="7" spans="1:33" s="2" customFormat="1" ht="3" customHeight="1" x14ac:dyDescent="0.2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11"/>
      <c r="S7" s="11"/>
      <c r="T7" s="11"/>
      <c r="V7" s="44"/>
    </row>
    <row r="8" spans="1:33" x14ac:dyDescent="0.2">
      <c r="A8" s="50" t="s">
        <v>40</v>
      </c>
      <c r="B8" s="47">
        <v>3.79746835443038</v>
      </c>
      <c r="C8" s="47">
        <v>3.278688524590164</v>
      </c>
      <c r="D8" s="47">
        <v>2.1739130434782608</v>
      </c>
      <c r="E8" s="47">
        <v>5.5555555555555554</v>
      </c>
      <c r="F8" s="47">
        <v>8.6419753086419746</v>
      </c>
      <c r="G8" s="47">
        <v>3.8997214484679668</v>
      </c>
      <c r="H8" s="47">
        <v>4.6770601336302899</v>
      </c>
      <c r="I8" s="47">
        <v>4.2</v>
      </c>
      <c r="J8" s="47">
        <v>4.852686308492201</v>
      </c>
      <c r="K8" s="47">
        <v>7.2773250913177865</v>
      </c>
      <c r="L8" s="47">
        <v>9.1579141330385117</v>
      </c>
      <c r="M8" s="47">
        <v>10.7</v>
      </c>
      <c r="N8" s="47">
        <v>12.156817124243835</v>
      </c>
      <c r="O8" s="48">
        <v>10.968456004427228</v>
      </c>
      <c r="P8" s="43">
        <v>10.407030527289548</v>
      </c>
      <c r="Q8" s="43">
        <v>10.797891898516975</v>
      </c>
      <c r="R8" s="43">
        <v>10.585415089578602</v>
      </c>
      <c r="S8" s="43">
        <v>11.865084655379283</v>
      </c>
      <c r="T8" s="43">
        <v>11.979427997992975</v>
      </c>
      <c r="U8" s="7">
        <v>12.313030991982769</v>
      </c>
      <c r="V8" s="7">
        <v>11.402877697841726</v>
      </c>
      <c r="W8" s="7">
        <v>10.643796992481203</v>
      </c>
      <c r="X8" s="7">
        <v>11.238880451290953</v>
      </c>
      <c r="Y8" s="7">
        <v>11.438582028029678</v>
      </c>
      <c r="Z8" s="7">
        <v>11.222646055009035</v>
      </c>
      <c r="AA8" s="7">
        <v>11.265182186234817</v>
      </c>
      <c r="AB8" s="7"/>
      <c r="AC8" s="7"/>
      <c r="AD8" s="7"/>
      <c r="AE8" s="7"/>
      <c r="AF8" s="61"/>
      <c r="AG8" s="7"/>
    </row>
    <row r="9" spans="1:33" x14ac:dyDescent="0.2">
      <c r="A9" s="50" t="s">
        <v>59</v>
      </c>
      <c r="B9" s="47">
        <v>11.295180722891567</v>
      </c>
      <c r="C9" s="47">
        <v>12.84074605451937</v>
      </c>
      <c r="D9" s="47">
        <v>12.727272727272727</v>
      </c>
      <c r="E9" s="47">
        <v>13.280212483399733</v>
      </c>
      <c r="F9" s="47">
        <v>12.583767684288905</v>
      </c>
      <c r="G9" s="47">
        <v>7.6426264800861139</v>
      </c>
      <c r="H9" s="47">
        <v>7.9484425349087005</v>
      </c>
      <c r="I9" s="47">
        <v>10.792741165234002</v>
      </c>
      <c r="J9" s="47">
        <v>8.1871345029239766</v>
      </c>
      <c r="K9" s="47">
        <v>9.9580712788259955</v>
      </c>
      <c r="L9" s="47">
        <v>13.75609756097561</v>
      </c>
      <c r="M9" s="47">
        <v>12.343297974927676</v>
      </c>
      <c r="N9" s="47">
        <v>19.317406143344709</v>
      </c>
      <c r="O9" s="48">
        <v>15.526802218114602</v>
      </c>
      <c r="P9" s="43">
        <v>15.824175824175825</v>
      </c>
      <c r="Q9" s="43">
        <v>15.895061728395062</v>
      </c>
      <c r="R9" s="43">
        <v>15.811965811965813</v>
      </c>
      <c r="S9" s="43">
        <v>13.501144164759726</v>
      </c>
      <c r="T9" s="43">
        <v>11.13490364025696</v>
      </c>
      <c r="U9" s="7">
        <v>10.590631364562118</v>
      </c>
      <c r="V9" s="7">
        <v>12.903225806451612</v>
      </c>
      <c r="W9" s="7">
        <v>8.3333333333333339</v>
      </c>
      <c r="X9" s="7">
        <v>10.031347962382446</v>
      </c>
      <c r="Y9" s="7">
        <v>11.510791366906474</v>
      </c>
      <c r="Z9" s="7">
        <v>13.289036544850498</v>
      </c>
      <c r="AA9" s="7">
        <v>10.182767624020888</v>
      </c>
      <c r="AB9" s="7"/>
      <c r="AC9" s="7"/>
      <c r="AD9" s="7"/>
      <c r="AE9" s="7"/>
      <c r="AF9" s="7"/>
      <c r="AG9" s="7"/>
    </row>
    <row r="10" spans="1:33" x14ac:dyDescent="0.2">
      <c r="A10" s="50" t="s">
        <v>137</v>
      </c>
      <c r="B10" s="47">
        <v>6.0884070058381985</v>
      </c>
      <c r="C10" s="47">
        <v>6.1752988047808763</v>
      </c>
      <c r="D10" s="47">
        <v>5.9929494712103413</v>
      </c>
      <c r="E10" s="47">
        <v>7.7085533262935586</v>
      </c>
      <c r="F10" s="47">
        <v>4.7679593134138587</v>
      </c>
      <c r="G10" s="47">
        <v>3.9971949509116409</v>
      </c>
      <c r="H10" s="47">
        <v>4.8627450980392162</v>
      </c>
      <c r="I10" s="47">
        <v>5.387931034482758</v>
      </c>
      <c r="J10" s="47">
        <v>3.8016528925619832</v>
      </c>
      <c r="K10" s="47">
        <v>4.7058823529411766</v>
      </c>
      <c r="L10" s="47">
        <v>4.7457627118644066</v>
      </c>
      <c r="M10" s="47">
        <v>5.3299492385786804</v>
      </c>
      <c r="N10" s="47">
        <v>7.023863124718595</v>
      </c>
      <c r="O10" s="48">
        <v>6.663447609850313</v>
      </c>
      <c r="P10" s="43">
        <v>5.4</v>
      </c>
      <c r="Q10" s="43">
        <v>5.6737588652482271</v>
      </c>
      <c r="R10" s="43">
        <v>5.8295964125560538</v>
      </c>
      <c r="S10" s="43">
        <v>6</v>
      </c>
      <c r="T10" s="39">
        <v>5.0999999999999996</v>
      </c>
      <c r="U10" s="1">
        <v>5.9</v>
      </c>
      <c r="V10" s="7">
        <v>7.2182121043864518</v>
      </c>
      <c r="W10" s="7">
        <v>10.504634397528321</v>
      </c>
      <c r="X10" s="7">
        <v>9.48866631523458</v>
      </c>
      <c r="Y10" s="7">
        <v>8.9334548769371018</v>
      </c>
      <c r="Z10" s="7">
        <v>8.8680016346546786</v>
      </c>
      <c r="AA10" s="7">
        <v>8.798775822494262</v>
      </c>
      <c r="AB10" s="7"/>
      <c r="AC10" s="7"/>
      <c r="AD10" s="7"/>
      <c r="AE10" s="7"/>
      <c r="AF10" s="7"/>
      <c r="AG10" s="7"/>
    </row>
    <row r="11" spans="1:33" x14ac:dyDescent="0.2">
      <c r="A11" s="50" t="s">
        <v>60</v>
      </c>
      <c r="B11" s="47">
        <v>2.4844720496894408</v>
      </c>
      <c r="C11" s="47">
        <v>3.515625</v>
      </c>
      <c r="D11" s="47">
        <v>3.1294452347083923</v>
      </c>
      <c r="E11" s="47">
        <v>2.8720626631853787</v>
      </c>
      <c r="F11" s="47">
        <v>3.9106145251396649</v>
      </c>
      <c r="G11" s="47">
        <v>4.0760869565217392</v>
      </c>
      <c r="H11" s="47">
        <v>2.513227513227513</v>
      </c>
      <c r="I11" s="47">
        <v>2.8155339805825244</v>
      </c>
      <c r="J11" s="47">
        <v>3.6616161616161618</v>
      </c>
      <c r="K11" s="47">
        <v>5.4352629253203713</v>
      </c>
      <c r="L11" s="47">
        <v>6.25</v>
      </c>
      <c r="M11" s="47">
        <v>8.4102293698919066</v>
      </c>
      <c r="N11" s="47">
        <v>9.0152877697841731</v>
      </c>
      <c r="O11" s="48">
        <v>9.0277777777777786</v>
      </c>
      <c r="P11" s="43">
        <v>8.4534308453430853</v>
      </c>
      <c r="Q11" s="43">
        <v>8.3333333333333339</v>
      </c>
      <c r="R11" s="43">
        <v>8.3793738489871092</v>
      </c>
      <c r="S11" s="43">
        <v>8.454457364341085</v>
      </c>
      <c r="T11" s="43">
        <v>8.287705326032853</v>
      </c>
      <c r="U11" s="7">
        <v>8.7589553963485098</v>
      </c>
      <c r="V11" s="7">
        <v>9.2263861494630728</v>
      </c>
      <c r="W11" s="7">
        <v>9.6740709985468136</v>
      </c>
      <c r="X11" s="7">
        <v>9.9610894941634243</v>
      </c>
      <c r="Y11" s="7">
        <v>10.579894564624613</v>
      </c>
      <c r="Z11" s="7">
        <v>11.113002042205583</v>
      </c>
      <c r="AA11" s="7">
        <v>10.763454317897372</v>
      </c>
      <c r="AB11" s="7"/>
      <c r="AC11" s="7"/>
      <c r="AD11" s="7"/>
      <c r="AE11" s="7"/>
      <c r="AF11" s="7"/>
      <c r="AG11" s="7"/>
    </row>
    <row r="12" spans="1:33" x14ac:dyDescent="0.2">
      <c r="A12" s="50" t="s">
        <v>3</v>
      </c>
      <c r="B12" s="47">
        <v>9.1</v>
      </c>
      <c r="C12" s="47">
        <v>8.6</v>
      </c>
      <c r="D12" s="47">
        <v>8.4</v>
      </c>
      <c r="E12" s="47">
        <v>8.4</v>
      </c>
      <c r="F12" s="47">
        <v>8.5</v>
      </c>
      <c r="G12" s="47">
        <v>8.6</v>
      </c>
      <c r="H12" s="47">
        <v>9.6</v>
      </c>
      <c r="I12" s="47">
        <v>10</v>
      </c>
      <c r="J12" s="47">
        <v>10.199999999999999</v>
      </c>
      <c r="K12" s="47">
        <v>10.9</v>
      </c>
      <c r="L12" s="47">
        <v>12</v>
      </c>
      <c r="M12" s="47">
        <v>13.1</v>
      </c>
      <c r="N12" s="47">
        <v>12.7</v>
      </c>
      <c r="O12" s="48">
        <v>12.7</v>
      </c>
      <c r="P12" s="43">
        <v>13</v>
      </c>
      <c r="Q12" s="43">
        <v>13.250790305584825</v>
      </c>
      <c r="R12" s="43">
        <v>13.162344983089064</v>
      </c>
      <c r="S12" s="43">
        <v>13</v>
      </c>
      <c r="T12" s="43">
        <v>13</v>
      </c>
      <c r="U12" s="7">
        <v>13.00318563567912</v>
      </c>
      <c r="V12" s="7">
        <v>12.975206611570249</v>
      </c>
      <c r="W12" s="7">
        <v>13.375959079283888</v>
      </c>
      <c r="X12" s="7">
        <v>13.912618989504516</v>
      </c>
      <c r="Y12" s="7">
        <v>14.527106313072048</v>
      </c>
      <c r="Z12" s="7">
        <v>15.015758667266997</v>
      </c>
      <c r="AA12" s="7">
        <v>15.046888320545609</v>
      </c>
      <c r="AB12" s="7"/>
      <c r="AC12" s="7"/>
      <c r="AD12" s="7"/>
      <c r="AE12" s="7"/>
      <c r="AF12" s="7"/>
      <c r="AG12" s="7"/>
    </row>
    <row r="13" spans="1:33" s="2" customFormat="1" x14ac:dyDescent="0.2">
      <c r="A13" s="52" t="s">
        <v>0</v>
      </c>
      <c r="B13" s="103">
        <v>8.0248110098856369</v>
      </c>
      <c r="C13" s="103">
        <v>8.061041292639139</v>
      </c>
      <c r="D13" s="103">
        <v>7.7997877608772557</v>
      </c>
      <c r="E13" s="103">
        <v>7.9916608756080612</v>
      </c>
      <c r="F13" s="103">
        <v>8.2071151814019032</v>
      </c>
      <c r="G13" s="103">
        <v>6.9638909358879886</v>
      </c>
      <c r="H13" s="103">
        <v>7.8085642317380355</v>
      </c>
      <c r="I13" s="103">
        <v>7.2523829258184831</v>
      </c>
      <c r="J13" s="103">
        <v>6.7147678342837196</v>
      </c>
      <c r="K13" s="103">
        <v>7.8325629173086799</v>
      </c>
      <c r="L13" s="103">
        <v>9.2274678111587978</v>
      </c>
      <c r="M13" s="103">
        <v>10.47861345205915</v>
      </c>
      <c r="N13" s="103">
        <v>11.609811643023201</v>
      </c>
      <c r="O13" s="104">
        <v>10.936793561804866</v>
      </c>
      <c r="P13" s="49">
        <v>10.32795156407669</v>
      </c>
      <c r="Q13" s="49">
        <v>10.524026962383127</v>
      </c>
      <c r="R13" s="49">
        <v>10.40990032478441</v>
      </c>
      <c r="S13" s="49">
        <v>10.787538121150511</v>
      </c>
      <c r="T13" s="49">
        <v>10.741971207087486</v>
      </c>
      <c r="U13" s="61">
        <v>10.954719039825422</v>
      </c>
      <c r="V13" s="61">
        <v>10.807493195282062</v>
      </c>
      <c r="W13" s="61">
        <v>10.896615290081417</v>
      </c>
      <c r="X13" s="61">
        <v>11.271830100140294</v>
      </c>
      <c r="Y13" s="61">
        <v>11.573130407211124</v>
      </c>
      <c r="Z13" s="61">
        <v>11.723605812508037</v>
      </c>
      <c r="AA13" s="61">
        <v>11.585493092942698</v>
      </c>
      <c r="AB13" s="61"/>
      <c r="AC13" s="61"/>
      <c r="AD13" s="61"/>
      <c r="AE13" s="61"/>
      <c r="AF13" s="61"/>
      <c r="AG13" s="61"/>
    </row>
    <row r="14" spans="1:33" ht="3" customHeight="1" x14ac:dyDescent="0.2">
      <c r="A14" s="4"/>
      <c r="B14" s="9"/>
      <c r="C14" s="9"/>
      <c r="D14" s="9"/>
      <c r="E14" s="9"/>
      <c r="F14" s="9"/>
      <c r="G14" s="9"/>
      <c r="H14" s="9"/>
      <c r="I14" s="9"/>
      <c r="J14" s="8"/>
      <c r="K14" s="8"/>
      <c r="L14" s="9"/>
      <c r="M14" s="9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7"/>
      <c r="AC14" s="7"/>
      <c r="AD14" s="7"/>
      <c r="AE14" s="7"/>
      <c r="AF14" s="7"/>
      <c r="AG14" s="7"/>
    </row>
    <row r="15" spans="1:33" x14ac:dyDescent="0.2">
      <c r="B15" s="7"/>
      <c r="C15" s="7"/>
      <c r="D15" s="7"/>
      <c r="E15" s="7"/>
      <c r="F15" s="7"/>
      <c r="G15" s="7"/>
      <c r="H15" s="7"/>
      <c r="I15" s="7"/>
      <c r="J15" s="6"/>
      <c r="K15" s="6"/>
      <c r="L15" s="7"/>
      <c r="M15" s="7"/>
      <c r="AB15" s="7"/>
      <c r="AC15" s="7"/>
      <c r="AD15" s="7"/>
      <c r="AE15" s="7"/>
      <c r="AF15" s="7"/>
      <c r="AG15" s="7"/>
    </row>
    <row r="16" spans="1:33" ht="11.4" x14ac:dyDescent="0.2">
      <c r="A16" s="1" t="s">
        <v>9</v>
      </c>
      <c r="R16" s="3"/>
      <c r="AA16" s="23" t="s">
        <v>125</v>
      </c>
      <c r="AB16" s="7"/>
      <c r="AC16" s="7"/>
      <c r="AD16" s="7"/>
      <c r="AE16" s="7"/>
      <c r="AF16" s="7"/>
      <c r="AG16" s="7"/>
    </row>
    <row r="17" spans="1:63" x14ac:dyDescent="0.2">
      <c r="AB17" s="7"/>
      <c r="AC17" s="7"/>
      <c r="AD17" s="7"/>
      <c r="AE17" s="7"/>
      <c r="AF17" s="7"/>
      <c r="AG17" s="7"/>
    </row>
    <row r="18" spans="1:63" x14ac:dyDescent="0.2">
      <c r="AB18" s="7"/>
      <c r="AC18" s="7"/>
      <c r="AD18" s="7"/>
      <c r="AE18" s="7"/>
      <c r="AF18" s="7"/>
      <c r="AG18" s="7"/>
    </row>
    <row r="19" spans="1:63" s="3" customFormat="1" ht="12" x14ac:dyDescent="0.25">
      <c r="A19" s="123" t="s">
        <v>140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R19" s="2"/>
      <c r="S19" s="2"/>
      <c r="T19" s="2"/>
      <c r="U19" s="2"/>
      <c r="V19" s="2"/>
      <c r="W19" s="13"/>
      <c r="X19" s="13"/>
      <c r="Y19" s="13"/>
      <c r="Z19" s="13"/>
      <c r="AA19" s="13"/>
      <c r="AB19" s="116"/>
      <c r="AC19" s="116"/>
      <c r="AD19" s="116"/>
      <c r="AE19" s="116"/>
      <c r="AF19" s="116"/>
      <c r="AG19" s="116"/>
    </row>
    <row r="20" spans="1:63" x14ac:dyDescent="0.2">
      <c r="A20" s="1" t="s">
        <v>11</v>
      </c>
      <c r="W20" s="10"/>
      <c r="X20" s="10"/>
      <c r="Y20" s="10"/>
      <c r="Z20" s="10"/>
      <c r="AA20" s="10"/>
      <c r="AB20" s="7"/>
      <c r="AC20" s="7"/>
      <c r="AD20" s="7"/>
      <c r="AE20" s="7"/>
      <c r="AF20" s="7"/>
      <c r="AG20" s="7"/>
    </row>
    <row r="21" spans="1:63" x14ac:dyDescent="0.2">
      <c r="W21" s="10"/>
      <c r="X21" s="10"/>
      <c r="Y21" s="10"/>
      <c r="Z21" s="10"/>
      <c r="AA21" s="10"/>
      <c r="AB21" s="7"/>
      <c r="AC21" s="7"/>
      <c r="AD21" s="7"/>
      <c r="AE21" s="7"/>
      <c r="AF21" s="7"/>
      <c r="AG21" s="7"/>
    </row>
    <row r="22" spans="1:63" s="2" customFormat="1" x14ac:dyDescent="0.2">
      <c r="A22" s="44"/>
      <c r="B22" s="44">
        <v>1990</v>
      </c>
      <c r="C22" s="44">
        <v>1991</v>
      </c>
      <c r="D22" s="44">
        <v>1992</v>
      </c>
      <c r="E22" s="44">
        <v>1993</v>
      </c>
      <c r="F22" s="44">
        <v>1994</v>
      </c>
      <c r="G22" s="44">
        <v>1995</v>
      </c>
      <c r="H22" s="44">
        <v>1996</v>
      </c>
      <c r="I22" s="44">
        <v>1997</v>
      </c>
      <c r="J22" s="44">
        <v>1998</v>
      </c>
      <c r="K22" s="44">
        <v>1999</v>
      </c>
      <c r="L22" s="44">
        <v>2000</v>
      </c>
      <c r="M22" s="44">
        <v>2001</v>
      </c>
      <c r="N22" s="44">
        <v>2002</v>
      </c>
      <c r="O22" s="44">
        <v>2003</v>
      </c>
      <c r="P22" s="44">
        <v>2004</v>
      </c>
      <c r="Q22" s="44">
        <v>2005</v>
      </c>
      <c r="R22" s="44">
        <v>2006</v>
      </c>
      <c r="S22" s="44">
        <v>2007</v>
      </c>
      <c r="T22" s="44">
        <v>2008</v>
      </c>
      <c r="U22" s="44">
        <v>2009</v>
      </c>
      <c r="V22" s="44">
        <v>2010</v>
      </c>
      <c r="W22" s="44">
        <v>2011</v>
      </c>
      <c r="X22" s="44">
        <v>2012</v>
      </c>
      <c r="Y22" s="44">
        <v>2013</v>
      </c>
      <c r="Z22" s="44">
        <v>2014</v>
      </c>
      <c r="AA22" s="44">
        <v>2015</v>
      </c>
      <c r="AB22" s="44">
        <v>2016</v>
      </c>
      <c r="AC22" s="117"/>
      <c r="AD22" s="117"/>
      <c r="AE22" s="117"/>
      <c r="AF22" s="117"/>
      <c r="AG22" s="117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</row>
    <row r="23" spans="1:63" ht="3" customHeight="1" x14ac:dyDescent="0.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4"/>
      <c r="S23" s="4"/>
      <c r="T23" s="4"/>
      <c r="U23" s="4"/>
      <c r="V23" s="4"/>
      <c r="W23" s="10"/>
      <c r="X23" s="101"/>
      <c r="Y23" s="101"/>
      <c r="Z23" s="101"/>
      <c r="AA23" s="101"/>
      <c r="AB23" s="101"/>
      <c r="AC23" s="6"/>
      <c r="AD23" s="6"/>
      <c r="AE23" s="6"/>
      <c r="AF23" s="6"/>
      <c r="AG23" s="6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</row>
    <row r="24" spans="1:63" ht="3" customHeight="1" x14ac:dyDescent="0.2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39"/>
      <c r="S24" s="39"/>
      <c r="T24" s="39"/>
      <c r="U24" s="39"/>
      <c r="W24" s="35"/>
      <c r="X24" s="10"/>
      <c r="Y24" s="10"/>
      <c r="Z24" s="10"/>
      <c r="AA24" s="10"/>
      <c r="AB24" s="10"/>
      <c r="AC24" s="6"/>
      <c r="AD24" s="6"/>
      <c r="AE24" s="6"/>
      <c r="AF24" s="6"/>
      <c r="AG24" s="6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</row>
    <row r="25" spans="1:63" x14ac:dyDescent="0.2">
      <c r="A25" s="50" t="s">
        <v>40</v>
      </c>
      <c r="B25" s="47"/>
      <c r="C25" s="47"/>
      <c r="D25" s="47"/>
      <c r="E25" s="47"/>
      <c r="F25" s="47"/>
      <c r="G25" s="47"/>
      <c r="H25" s="47"/>
      <c r="I25" s="47">
        <v>5.4054054054054053</v>
      </c>
      <c r="J25" s="47">
        <v>5.2083333333333339</v>
      </c>
      <c r="K25" s="47">
        <v>4.9504950495049505</v>
      </c>
      <c r="L25" s="47">
        <v>3.2407407407407405</v>
      </c>
      <c r="M25" s="47">
        <v>4.8411497730711046</v>
      </c>
      <c r="N25" s="43">
        <v>7.2641509433962259</v>
      </c>
      <c r="O25" s="43">
        <v>10.031948881789138</v>
      </c>
      <c r="P25" s="43">
        <v>10.049019607843137</v>
      </c>
      <c r="Q25" s="43">
        <v>11.214590609235545</v>
      </c>
      <c r="R25" s="43">
        <v>12.465753424657535</v>
      </c>
      <c r="S25" s="43">
        <v>9.7194388777555112</v>
      </c>
      <c r="T25" s="39">
        <v>10</v>
      </c>
      <c r="U25" s="39">
        <v>10.8</v>
      </c>
      <c r="V25" s="7">
        <v>10.257816785518376</v>
      </c>
      <c r="W25" s="7">
        <v>11.626721060683325</v>
      </c>
      <c r="X25" s="7">
        <v>11.974891356832448</v>
      </c>
      <c r="Y25" s="7">
        <v>11.72291296625222</v>
      </c>
      <c r="Z25" s="7">
        <v>10.23378914865461</v>
      </c>
      <c r="AA25" s="7">
        <v>11.591768164636708</v>
      </c>
      <c r="AB25" s="7">
        <v>12.214052287581699</v>
      </c>
      <c r="AC25" s="7"/>
      <c r="AD25" s="7"/>
      <c r="AE25" s="61"/>
      <c r="AF25" s="6"/>
      <c r="AG25" s="6"/>
      <c r="AH25" s="6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</row>
    <row r="26" spans="1:63" x14ac:dyDescent="0.2">
      <c r="A26" s="50" t="s">
        <v>59</v>
      </c>
      <c r="B26" s="47">
        <v>12.9</v>
      </c>
      <c r="C26" s="47">
        <v>10.6</v>
      </c>
      <c r="D26" s="47">
        <v>12.6</v>
      </c>
      <c r="E26" s="47">
        <v>11</v>
      </c>
      <c r="F26" s="47">
        <v>7.7</v>
      </c>
      <c r="G26" s="47">
        <v>8.4</v>
      </c>
      <c r="H26" s="47">
        <v>7.5</v>
      </c>
      <c r="I26" s="47">
        <v>8</v>
      </c>
      <c r="J26" s="47">
        <v>7.3</v>
      </c>
      <c r="K26" s="47">
        <v>8.4</v>
      </c>
      <c r="L26" s="47">
        <v>10.4</v>
      </c>
      <c r="M26" s="47">
        <v>12.2</v>
      </c>
      <c r="N26" s="43">
        <v>11.925708699902248</v>
      </c>
      <c r="O26" s="43">
        <v>14.759825327510917</v>
      </c>
      <c r="P26" s="43">
        <v>12.306438467807661</v>
      </c>
      <c r="Q26" s="43">
        <v>12.269129287598945</v>
      </c>
      <c r="R26" s="43">
        <v>11.495673671199011</v>
      </c>
      <c r="S26" s="43">
        <v>9.6541786743515843</v>
      </c>
      <c r="T26" s="43">
        <v>11.446740858505564</v>
      </c>
      <c r="U26" s="43">
        <v>12.142857142857142</v>
      </c>
      <c r="V26" s="7">
        <v>10.728744939271255</v>
      </c>
      <c r="W26" s="7">
        <v>11.219512195121951</v>
      </c>
      <c r="X26" s="7">
        <v>10.863509749303621</v>
      </c>
      <c r="Y26" s="7">
        <v>9.67741935483871</v>
      </c>
      <c r="Z26" s="7">
        <v>11.263736263736265</v>
      </c>
      <c r="AA26" s="7">
        <v>15.86021505376344</v>
      </c>
      <c r="AB26" s="7">
        <v>12.714776632302405</v>
      </c>
      <c r="AC26" s="6"/>
      <c r="AD26" s="6"/>
      <c r="AE26" s="6"/>
      <c r="AF26" s="6"/>
      <c r="AG26" s="6"/>
      <c r="AH26" s="6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</row>
    <row r="27" spans="1:63" x14ac:dyDescent="0.2">
      <c r="A27" s="50" t="s">
        <v>58</v>
      </c>
      <c r="B27" s="47">
        <v>1.4</v>
      </c>
      <c r="C27" s="47">
        <v>3.1</v>
      </c>
      <c r="D27" s="47">
        <v>3.8</v>
      </c>
      <c r="E27" s="47">
        <v>5.9</v>
      </c>
      <c r="F27" s="47">
        <v>4.8</v>
      </c>
      <c r="G27" s="47">
        <v>7</v>
      </c>
      <c r="H27" s="47">
        <v>5.7</v>
      </c>
      <c r="I27" s="47">
        <v>4.4000000000000004</v>
      </c>
      <c r="J27" s="47">
        <v>6.5</v>
      </c>
      <c r="K27" s="47">
        <v>5.5</v>
      </c>
      <c r="L27" s="47">
        <v>6.8</v>
      </c>
      <c r="M27" s="47">
        <v>7.1</v>
      </c>
      <c r="N27" s="43">
        <v>6</v>
      </c>
      <c r="O27" s="43">
        <v>7.6</v>
      </c>
      <c r="P27" s="43">
        <v>7.7</v>
      </c>
      <c r="Q27" s="43">
        <v>5.8</v>
      </c>
      <c r="R27" s="43">
        <v>6.083650190114068</v>
      </c>
      <c r="S27" s="43">
        <v>5.1454138702460845</v>
      </c>
      <c r="T27" s="39">
        <v>4.4000000000000004</v>
      </c>
      <c r="U27" s="39">
        <v>4.5</v>
      </c>
      <c r="V27" s="1">
        <v>5.3</v>
      </c>
      <c r="W27" s="7">
        <v>6.3314711359404097</v>
      </c>
      <c r="X27" s="7">
        <v>7.0524412296564192</v>
      </c>
      <c r="Y27" s="7">
        <v>8.2390953150242332</v>
      </c>
      <c r="Z27" s="7">
        <v>9.559939301972685</v>
      </c>
      <c r="AA27" s="114">
        <v>11.023622047244094</v>
      </c>
      <c r="AB27" s="114">
        <v>10.512129380053908</v>
      </c>
      <c r="AC27" s="6"/>
      <c r="AD27" s="6"/>
      <c r="AE27" s="6"/>
      <c r="AF27" s="6"/>
      <c r="AG27" s="6"/>
      <c r="AH27" s="6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</row>
    <row r="28" spans="1:63" x14ac:dyDescent="0.2">
      <c r="A28" s="50" t="s">
        <v>60</v>
      </c>
      <c r="B28" s="47">
        <v>2.9</v>
      </c>
      <c r="C28" s="47">
        <v>1.1000000000000001</v>
      </c>
      <c r="D28" s="47">
        <v>1.3</v>
      </c>
      <c r="E28" s="47">
        <v>3.9</v>
      </c>
      <c r="F28" s="47">
        <v>4.5999999999999996</v>
      </c>
      <c r="G28" s="47">
        <v>1.8</v>
      </c>
      <c r="H28" s="47">
        <v>1.1000000000000001</v>
      </c>
      <c r="I28" s="47">
        <v>2.2999999999999998</v>
      </c>
      <c r="J28" s="47">
        <v>1.7</v>
      </c>
      <c r="K28" s="47">
        <v>2</v>
      </c>
      <c r="L28" s="47">
        <v>1.6</v>
      </c>
      <c r="M28" s="47">
        <v>3.4115138592750531</v>
      </c>
      <c r="N28" s="43">
        <v>5.5755395683453237</v>
      </c>
      <c r="O28" s="43">
        <v>4.8302872062663189</v>
      </c>
      <c r="P28" s="43">
        <v>9.7267759562841523</v>
      </c>
      <c r="Q28" s="43">
        <v>8.3986562150055999</v>
      </c>
      <c r="R28" s="43">
        <v>7.5593952483801292</v>
      </c>
      <c r="S28" s="43">
        <v>8.2714740190880178</v>
      </c>
      <c r="T28" s="43">
        <v>6.3010501750291716</v>
      </c>
      <c r="U28" s="43">
        <v>7.7777777777777777</v>
      </c>
      <c r="V28" s="7">
        <v>7.0087609511889859</v>
      </c>
      <c r="W28" s="7">
        <v>7.9006772009029342</v>
      </c>
      <c r="X28" s="7">
        <v>8.6781029263370328</v>
      </c>
      <c r="Y28" s="7">
        <v>7.2434607645875255</v>
      </c>
      <c r="Z28" s="7">
        <v>9.1515729265967583</v>
      </c>
      <c r="AA28" s="7">
        <v>11.101398601398602</v>
      </c>
      <c r="AB28" s="7">
        <v>9.0629800307219668</v>
      </c>
      <c r="AC28" s="6"/>
      <c r="AD28" s="6"/>
      <c r="AE28" s="6"/>
      <c r="AF28" s="6"/>
      <c r="AG28" s="6"/>
      <c r="AH28" s="6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</row>
    <row r="29" spans="1:63" ht="10.5" customHeight="1" x14ac:dyDescent="0.2">
      <c r="A29" s="50" t="s">
        <v>3</v>
      </c>
      <c r="B29" s="47">
        <v>7.4</v>
      </c>
      <c r="C29" s="47">
        <v>8.6</v>
      </c>
      <c r="D29" s="47">
        <v>6.1</v>
      </c>
      <c r="E29" s="47">
        <v>8.8000000000000007</v>
      </c>
      <c r="F29" s="47">
        <v>7.5</v>
      </c>
      <c r="G29" s="47">
        <v>7.6</v>
      </c>
      <c r="H29" s="47">
        <v>8.5</v>
      </c>
      <c r="I29" s="47">
        <v>8.3000000000000007</v>
      </c>
      <c r="J29" s="47">
        <v>12.2</v>
      </c>
      <c r="K29" s="47">
        <v>6.9</v>
      </c>
      <c r="L29" s="47">
        <v>10.3</v>
      </c>
      <c r="M29" s="47">
        <v>8.4</v>
      </c>
      <c r="N29" s="43">
        <v>11.4</v>
      </c>
      <c r="O29" s="43">
        <v>11.8</v>
      </c>
      <c r="P29" s="43">
        <v>12.2</v>
      </c>
      <c r="Q29" s="43">
        <v>12.9</v>
      </c>
      <c r="R29" s="43">
        <v>12.652068126520682</v>
      </c>
      <c r="S29" s="43">
        <v>12.941176470588237</v>
      </c>
      <c r="T29" s="39">
        <v>11.7</v>
      </c>
      <c r="U29" s="39">
        <v>13.2</v>
      </c>
      <c r="V29" s="1">
        <v>11.8</v>
      </c>
      <c r="W29" s="7">
        <v>13.537117903930131</v>
      </c>
      <c r="X29" s="7">
        <v>10.457516339869281</v>
      </c>
      <c r="Y29" s="7">
        <v>13.71280724450194</v>
      </c>
      <c r="Z29" s="7">
        <v>12.651265126512651</v>
      </c>
      <c r="AA29" s="7">
        <v>14.109742441209406</v>
      </c>
      <c r="AB29" s="7">
        <v>13.033953997809419</v>
      </c>
      <c r="AC29" s="7"/>
      <c r="AD29" s="7"/>
      <c r="AE29" s="7"/>
      <c r="AF29" s="7"/>
      <c r="AG29" s="7"/>
      <c r="AH29" s="7"/>
    </row>
    <row r="30" spans="1:63" ht="10.5" customHeight="1" x14ac:dyDescent="0.2">
      <c r="A30" s="52" t="s">
        <v>0</v>
      </c>
      <c r="B30" s="49">
        <v>7.0778564206269001</v>
      </c>
      <c r="C30" s="49">
        <v>7.3717948717948723</v>
      </c>
      <c r="D30" s="49">
        <v>7.6609616951915243</v>
      </c>
      <c r="E30" s="49">
        <v>8.3489096573208723</v>
      </c>
      <c r="F30" s="49">
        <v>6.7078972407231205</v>
      </c>
      <c r="G30" s="49">
        <v>7.3385012919896644</v>
      </c>
      <c r="H30" s="49">
        <v>6.3239074550128533</v>
      </c>
      <c r="I30" s="49">
        <v>6.3500533617929564</v>
      </c>
      <c r="J30" s="49">
        <v>6.9973890339425582</v>
      </c>
      <c r="K30" s="49">
        <v>6.239168110918544</v>
      </c>
      <c r="L30" s="49">
        <v>7.4327038971474488</v>
      </c>
      <c r="M30" s="49">
        <v>7.884615384615385</v>
      </c>
      <c r="N30" s="49">
        <v>8.581296493092454</v>
      </c>
      <c r="O30" s="49">
        <v>10.197086546700943</v>
      </c>
      <c r="P30" s="49">
        <v>10.406049646555976</v>
      </c>
      <c r="Q30" s="49">
        <v>10.495882249868583</v>
      </c>
      <c r="R30" s="49">
        <v>10.847714773373792</v>
      </c>
      <c r="S30" s="49">
        <v>9.5740365111561871</v>
      </c>
      <c r="T30" s="49">
        <v>9.3013287612516073</v>
      </c>
      <c r="U30" s="49">
        <v>9.9698643897538926</v>
      </c>
      <c r="V30" s="61">
        <v>9.4025011579434921</v>
      </c>
      <c r="W30" s="61">
        <v>10.48260381593715</v>
      </c>
      <c r="X30" s="61">
        <v>10.381937117535346</v>
      </c>
      <c r="Y30" s="61">
        <v>10.548107255520504</v>
      </c>
      <c r="Z30" s="61">
        <v>10.423018292682928</v>
      </c>
      <c r="AA30" s="115">
        <v>12.103746397694524</v>
      </c>
      <c r="AB30" s="115">
        <v>11.429073033707866</v>
      </c>
      <c r="AC30" s="7"/>
      <c r="AD30" s="7"/>
      <c r="AE30" s="7"/>
      <c r="AF30" s="7"/>
      <c r="AG30" s="7"/>
      <c r="AH30" s="7"/>
    </row>
    <row r="31" spans="1:63" ht="3" customHeight="1" x14ac:dyDescent="0.2">
      <c r="A31" s="4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7"/>
      <c r="AD31" s="7"/>
      <c r="AE31" s="7"/>
      <c r="AF31" s="7"/>
      <c r="AG31" s="7"/>
      <c r="AH31" s="7"/>
    </row>
    <row r="32" spans="1:63" x14ac:dyDescent="0.2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AB32" s="7"/>
      <c r="AC32" s="7"/>
      <c r="AD32" s="7"/>
      <c r="AE32" s="7"/>
      <c r="AF32" s="7"/>
      <c r="AG32" s="7"/>
      <c r="AH32" s="7"/>
    </row>
    <row r="33" spans="1:34" ht="11.4" x14ac:dyDescent="0.2">
      <c r="A33" s="1" t="s">
        <v>9</v>
      </c>
      <c r="N33" s="3"/>
      <c r="O33" s="3"/>
      <c r="P33" s="3"/>
      <c r="Q33" s="3"/>
      <c r="AB33" s="23" t="s">
        <v>125</v>
      </c>
      <c r="AC33" s="7"/>
      <c r="AD33" s="7"/>
      <c r="AE33" s="7"/>
      <c r="AF33" s="7"/>
      <c r="AG33" s="7"/>
      <c r="AH33" s="7"/>
    </row>
    <row r="34" spans="1:34" x14ac:dyDescent="0.2">
      <c r="AC34" s="7"/>
      <c r="AD34" s="7"/>
      <c r="AE34" s="7"/>
      <c r="AF34" s="7"/>
      <c r="AG34" s="7"/>
      <c r="AH34" s="7"/>
    </row>
    <row r="35" spans="1:34" x14ac:dyDescent="0.2">
      <c r="AC35" s="7"/>
      <c r="AD35" s="7"/>
      <c r="AE35" s="7"/>
      <c r="AF35" s="7"/>
      <c r="AG35" s="7"/>
      <c r="AH35" s="7"/>
    </row>
    <row r="36" spans="1:34" x14ac:dyDescent="0.2">
      <c r="AC36" s="7"/>
      <c r="AD36" s="7"/>
      <c r="AE36" s="7"/>
      <c r="AF36" s="7"/>
      <c r="AG36" s="7"/>
      <c r="AH36" s="7"/>
    </row>
    <row r="37" spans="1:34" x14ac:dyDescent="0.2">
      <c r="AC37" s="7"/>
      <c r="AD37" s="7"/>
      <c r="AE37" s="7"/>
      <c r="AF37" s="7"/>
      <c r="AG37" s="7"/>
      <c r="AH37" s="7"/>
    </row>
    <row r="38" spans="1:34" x14ac:dyDescent="0.2">
      <c r="AC38" s="7"/>
      <c r="AD38" s="7"/>
      <c r="AE38" s="7"/>
      <c r="AF38" s="7"/>
      <c r="AG38" s="7"/>
      <c r="AH38" s="7"/>
    </row>
    <row r="39" spans="1:34" x14ac:dyDescent="0.2">
      <c r="AC39" s="7"/>
      <c r="AD39" s="7"/>
      <c r="AE39" s="7"/>
      <c r="AF39" s="7"/>
      <c r="AG39" s="7"/>
      <c r="AH39" s="7"/>
    </row>
    <row r="40" spans="1:34" x14ac:dyDescent="0.2">
      <c r="AC40" s="7"/>
      <c r="AD40" s="7"/>
      <c r="AE40" s="7"/>
      <c r="AF40" s="7"/>
      <c r="AG40" s="7"/>
      <c r="AH40" s="7"/>
    </row>
    <row r="41" spans="1:34" x14ac:dyDescent="0.2">
      <c r="S41" s="7"/>
      <c r="T41" s="7"/>
      <c r="U41" s="7"/>
      <c r="V41" s="7"/>
      <c r="W41" s="7"/>
      <c r="X41" s="7"/>
      <c r="AC41" s="7"/>
      <c r="AD41" s="7"/>
      <c r="AE41" s="7"/>
      <c r="AF41" s="7"/>
      <c r="AG41" s="7"/>
      <c r="AH41" s="7"/>
    </row>
    <row r="42" spans="1:34" x14ac:dyDescent="0.2">
      <c r="S42" s="7"/>
      <c r="T42" s="7"/>
      <c r="U42" s="7"/>
      <c r="V42" s="7"/>
      <c r="W42" s="7"/>
      <c r="X42" s="7"/>
      <c r="AC42" s="7"/>
      <c r="AD42" s="7"/>
      <c r="AE42" s="7"/>
      <c r="AF42" s="7"/>
      <c r="AG42" s="7"/>
      <c r="AH42" s="7"/>
    </row>
    <row r="43" spans="1:34" x14ac:dyDescent="0.2">
      <c r="S43" s="7"/>
      <c r="T43" s="7"/>
      <c r="U43" s="7"/>
      <c r="V43" s="7"/>
      <c r="W43" s="7"/>
      <c r="X43" s="7"/>
      <c r="AC43" s="7"/>
      <c r="AD43" s="7"/>
      <c r="AE43" s="7"/>
      <c r="AF43" s="7"/>
      <c r="AG43" s="7"/>
      <c r="AH43" s="7"/>
    </row>
    <row r="44" spans="1:34" x14ac:dyDescent="0.2">
      <c r="S44" s="7"/>
      <c r="T44" s="7"/>
      <c r="U44" s="7"/>
      <c r="V44" s="7"/>
      <c r="W44" s="7"/>
      <c r="X44" s="7"/>
      <c r="AC44" s="7"/>
      <c r="AD44" s="7"/>
      <c r="AE44" s="7"/>
      <c r="AF44" s="7"/>
      <c r="AG44" s="7"/>
      <c r="AH44" s="7"/>
    </row>
    <row r="45" spans="1:34" x14ac:dyDescent="0.2">
      <c r="S45" s="7"/>
      <c r="T45" s="7"/>
      <c r="U45" s="7"/>
      <c r="V45" s="7"/>
      <c r="W45" s="7"/>
      <c r="X45" s="7"/>
      <c r="AC45" s="7"/>
      <c r="AD45" s="7"/>
      <c r="AE45" s="7"/>
      <c r="AF45" s="7"/>
      <c r="AG45" s="7"/>
      <c r="AH45" s="7"/>
    </row>
    <row r="46" spans="1:34" x14ac:dyDescent="0.2">
      <c r="S46" s="7"/>
      <c r="T46" s="7"/>
      <c r="U46" s="7"/>
      <c r="V46" s="7"/>
      <c r="W46" s="7"/>
      <c r="X46" s="7"/>
      <c r="AC46" s="7"/>
      <c r="AD46" s="7"/>
      <c r="AE46" s="7"/>
      <c r="AF46" s="7"/>
      <c r="AG46" s="7"/>
      <c r="AH46" s="7"/>
    </row>
    <row r="47" spans="1:34" x14ac:dyDescent="0.2">
      <c r="S47" s="7"/>
      <c r="T47" s="7"/>
      <c r="U47" s="7"/>
      <c r="V47" s="7"/>
      <c r="W47" s="7"/>
      <c r="X47" s="7"/>
      <c r="AC47" s="7"/>
      <c r="AD47" s="7"/>
      <c r="AE47" s="7"/>
      <c r="AF47" s="7"/>
      <c r="AG47" s="7"/>
      <c r="AH47" s="7"/>
    </row>
    <row r="48" spans="1:34" x14ac:dyDescent="0.2">
      <c r="S48" s="7"/>
      <c r="T48" s="7"/>
      <c r="U48" s="7"/>
      <c r="V48" s="7"/>
      <c r="W48" s="7"/>
      <c r="X48" s="7"/>
      <c r="AC48" s="7"/>
      <c r="AD48" s="7"/>
      <c r="AE48" s="7"/>
      <c r="AF48" s="7"/>
      <c r="AG48" s="7"/>
      <c r="AH48" s="7"/>
    </row>
    <row r="49" spans="1:34" x14ac:dyDescent="0.2">
      <c r="S49" s="7"/>
      <c r="T49" s="7"/>
      <c r="U49" s="7"/>
      <c r="V49" s="7"/>
      <c r="W49" s="7"/>
      <c r="X49" s="7"/>
      <c r="AC49" s="7"/>
      <c r="AD49" s="7"/>
      <c r="AE49" s="7"/>
      <c r="AF49" s="7"/>
      <c r="AG49" s="7"/>
      <c r="AH49" s="7"/>
    </row>
    <row r="50" spans="1:34" x14ac:dyDescent="0.2">
      <c r="S50" s="7"/>
      <c r="T50" s="7"/>
      <c r="U50" s="7"/>
      <c r="V50" s="7"/>
      <c r="W50" s="7"/>
      <c r="X50" s="7"/>
      <c r="AC50" s="7"/>
      <c r="AD50" s="7"/>
      <c r="AE50" s="7"/>
      <c r="AF50" s="7"/>
      <c r="AG50" s="7"/>
      <c r="AH50" s="7"/>
    </row>
    <row r="51" spans="1:34" x14ac:dyDescent="0.2">
      <c r="S51" s="7"/>
      <c r="T51" s="7"/>
      <c r="U51" s="7"/>
      <c r="V51" s="7"/>
      <c r="W51" s="7"/>
      <c r="X51" s="7"/>
    </row>
    <row r="52" spans="1:34" x14ac:dyDescent="0.2">
      <c r="S52" s="7"/>
      <c r="T52" s="7"/>
      <c r="U52" s="7"/>
      <c r="V52" s="7"/>
      <c r="W52" s="7"/>
      <c r="X52" s="7"/>
    </row>
    <row r="53" spans="1:34" x14ac:dyDescent="0.2">
      <c r="S53" s="7"/>
      <c r="T53" s="7"/>
      <c r="U53" s="7"/>
      <c r="V53" s="7"/>
      <c r="W53" s="7"/>
      <c r="X53" s="7"/>
    </row>
    <row r="54" spans="1:34" x14ac:dyDescent="0.2">
      <c r="S54" s="7"/>
      <c r="T54" s="7"/>
      <c r="U54" s="7"/>
      <c r="V54" s="7"/>
      <c r="W54" s="7"/>
      <c r="X54" s="7"/>
    </row>
    <row r="55" spans="1:34" x14ac:dyDescent="0.2">
      <c r="S55" s="7"/>
      <c r="T55" s="7"/>
      <c r="U55" s="7"/>
      <c r="V55" s="7"/>
      <c r="W55" s="7"/>
      <c r="X55" s="7"/>
    </row>
    <row r="56" spans="1:34" ht="12" customHeight="1" x14ac:dyDescent="0.2">
      <c r="S56" s="105"/>
      <c r="T56" s="7"/>
      <c r="U56" s="7"/>
      <c r="V56" s="7"/>
      <c r="W56" s="7"/>
      <c r="X56" s="7"/>
    </row>
    <row r="57" spans="1:34" ht="12" customHeight="1" x14ac:dyDescent="0.2">
      <c r="A57" s="1" t="s">
        <v>9</v>
      </c>
      <c r="S57" s="7"/>
      <c r="T57" s="7"/>
      <c r="U57" s="7"/>
      <c r="V57" s="7"/>
      <c r="W57" s="7"/>
      <c r="X57" s="7"/>
    </row>
    <row r="58" spans="1:34" ht="12" customHeight="1" x14ac:dyDescent="0.2">
      <c r="S58" s="7"/>
      <c r="T58" s="7"/>
      <c r="U58" s="7"/>
      <c r="V58" s="7"/>
      <c r="W58" s="7"/>
      <c r="X58" s="7"/>
    </row>
    <row r="59" spans="1:34" ht="12" customHeight="1" x14ac:dyDescent="0.2">
      <c r="S59" s="7"/>
      <c r="T59" s="7"/>
      <c r="U59" s="7"/>
      <c r="V59" s="7"/>
      <c r="W59" s="7"/>
      <c r="X59" s="7"/>
      <c r="AA59" s="23" t="s">
        <v>125</v>
      </c>
    </row>
    <row r="60" spans="1:34" ht="12" customHeight="1" x14ac:dyDescent="0.2">
      <c r="S60" s="7"/>
      <c r="T60" s="7"/>
      <c r="U60" s="7"/>
      <c r="V60" s="7"/>
      <c r="W60" s="7"/>
      <c r="X60" s="7"/>
    </row>
    <row r="61" spans="1:34" ht="12" customHeight="1" x14ac:dyDescent="0.2">
      <c r="S61" s="7"/>
      <c r="T61" s="7"/>
      <c r="U61" s="7"/>
      <c r="V61" s="7"/>
      <c r="W61" s="7"/>
      <c r="X61" s="7"/>
    </row>
    <row r="62" spans="1:34" ht="12" customHeight="1" x14ac:dyDescent="0.2">
      <c r="S62" s="7"/>
      <c r="T62" s="7"/>
      <c r="U62" s="7"/>
      <c r="V62" s="7"/>
      <c r="W62" s="7"/>
      <c r="X62" s="7"/>
    </row>
    <row r="63" spans="1:34" ht="12" customHeight="1" x14ac:dyDescent="0.2">
      <c r="S63" s="7"/>
      <c r="T63" s="7"/>
      <c r="U63" s="7"/>
      <c r="V63" s="7"/>
      <c r="W63" s="7"/>
      <c r="X63" s="7"/>
    </row>
    <row r="64" spans="1:34" ht="12" customHeight="1" x14ac:dyDescent="0.2">
      <c r="S64" s="7"/>
      <c r="T64" s="7"/>
      <c r="U64" s="7"/>
      <c r="V64" s="7"/>
      <c r="W64" s="7"/>
      <c r="X64" s="7"/>
    </row>
    <row r="65" spans="15:24" ht="12" customHeight="1" x14ac:dyDescent="0.2">
      <c r="S65" s="7"/>
      <c r="T65" s="7"/>
      <c r="U65" s="7"/>
      <c r="V65" s="7"/>
      <c r="W65" s="7"/>
      <c r="X65" s="7"/>
    </row>
    <row r="66" spans="15:24" ht="12" customHeight="1" x14ac:dyDescent="0.2"/>
    <row r="67" spans="15:24" ht="12" customHeight="1" x14ac:dyDescent="0.2"/>
    <row r="68" spans="15:24" ht="12" customHeight="1" x14ac:dyDescent="0.2"/>
    <row r="69" spans="15:24" ht="12" customHeight="1" x14ac:dyDescent="0.2"/>
    <row r="70" spans="15:24" ht="12" customHeight="1" x14ac:dyDescent="0.2"/>
    <row r="71" spans="15:24" ht="12" customHeight="1" x14ac:dyDescent="0.2"/>
    <row r="72" spans="15:24" ht="12" customHeight="1" x14ac:dyDescent="0.2"/>
    <row r="73" spans="15:24" ht="12" customHeight="1" x14ac:dyDescent="0.2"/>
    <row r="74" spans="15:24" ht="12" customHeight="1" x14ac:dyDescent="0.2"/>
    <row r="75" spans="15:24" ht="12" customHeight="1" x14ac:dyDescent="0.2"/>
    <row r="76" spans="15:24" ht="12" customHeight="1" x14ac:dyDescent="0.2"/>
    <row r="77" spans="15:24" ht="12" customHeight="1" x14ac:dyDescent="0.2"/>
    <row r="78" spans="15:24" x14ac:dyDescent="0.2">
      <c r="O78" s="23"/>
    </row>
  </sheetData>
  <mergeCells count="2">
    <mergeCell ref="A19:N19"/>
    <mergeCell ref="A2:P2"/>
  </mergeCells>
  <phoneticPr fontId="9" type="noConversion"/>
  <hyperlinks>
    <hyperlink ref="A1" location="Titel!A1" display="Titel"/>
  </hyperlinks>
  <pageMargins left="0" right="0" top="0" bottom="0" header="0.51181102362204722" footer="0.51181102362204722"/>
  <pageSetup paperSize="9" scale="78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D195"/>
  <sheetViews>
    <sheetView zoomScaleNormal="100" workbookViewId="0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baseColWidth="10" defaultColWidth="13.44140625" defaultRowHeight="11.25" customHeight="1" x14ac:dyDescent="0.15"/>
  <cols>
    <col min="1" max="1" width="15.109375" style="14" customWidth="1"/>
    <col min="2" max="2" width="28" style="14" customWidth="1"/>
    <col min="3" max="56" width="6.6640625" style="14" customWidth="1"/>
    <col min="57" max="16384" width="13.44140625" style="14"/>
  </cols>
  <sheetData>
    <row r="1" spans="1:56" ht="11.25" customHeight="1" x14ac:dyDescent="0.2">
      <c r="A1" s="65" t="s">
        <v>70</v>
      </c>
    </row>
    <row r="2" spans="1:56" ht="11.25" customHeight="1" x14ac:dyDescent="0.25">
      <c r="A2" s="107" t="s">
        <v>142</v>
      </c>
      <c r="B2" s="66"/>
      <c r="C2" s="66"/>
      <c r="D2" s="66"/>
      <c r="E2" s="66"/>
      <c r="F2" s="66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8"/>
      <c r="Z2" s="68"/>
      <c r="AA2" s="68"/>
      <c r="AB2" s="68"/>
    </row>
    <row r="3" spans="1:56" ht="11.25" customHeight="1" x14ac:dyDescent="0.2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8"/>
      <c r="Z3" s="68"/>
      <c r="AA3" s="68"/>
      <c r="AB3" s="68"/>
      <c r="AC3" s="22"/>
      <c r="AD3" s="22"/>
      <c r="AE3" s="22"/>
      <c r="AF3" s="22"/>
      <c r="AG3" s="22"/>
      <c r="AH3" s="22"/>
    </row>
    <row r="4" spans="1:56" ht="11.25" customHeight="1" x14ac:dyDescent="0.2">
      <c r="A4" s="69"/>
      <c r="B4" s="69"/>
      <c r="C4" s="124">
        <v>1990</v>
      </c>
      <c r="D4" s="124"/>
      <c r="E4" s="124">
        <v>1991</v>
      </c>
      <c r="F4" s="124"/>
      <c r="G4" s="124">
        <v>1992</v>
      </c>
      <c r="H4" s="124"/>
      <c r="I4" s="124">
        <v>1993</v>
      </c>
      <c r="J4" s="124"/>
      <c r="K4" s="124">
        <v>1994</v>
      </c>
      <c r="L4" s="124"/>
      <c r="M4" s="124">
        <v>1995</v>
      </c>
      <c r="N4" s="124"/>
      <c r="O4" s="124">
        <v>1996</v>
      </c>
      <c r="P4" s="124"/>
      <c r="Q4" s="124">
        <v>1997</v>
      </c>
      <c r="R4" s="124"/>
      <c r="S4" s="124">
        <v>1998</v>
      </c>
      <c r="T4" s="124"/>
      <c r="U4" s="124">
        <v>1999</v>
      </c>
      <c r="V4" s="124"/>
      <c r="W4" s="124">
        <v>2000</v>
      </c>
      <c r="X4" s="124"/>
      <c r="Y4" s="124">
        <v>2001</v>
      </c>
      <c r="Z4" s="124"/>
      <c r="AA4" s="124">
        <v>2002</v>
      </c>
      <c r="AB4" s="124"/>
      <c r="AC4" s="124">
        <v>2003</v>
      </c>
      <c r="AD4" s="124"/>
      <c r="AE4" s="124">
        <v>2004</v>
      </c>
      <c r="AF4" s="124"/>
      <c r="AG4" s="124">
        <v>2005</v>
      </c>
      <c r="AH4" s="124"/>
      <c r="AI4" s="124">
        <v>2006</v>
      </c>
      <c r="AJ4" s="124"/>
      <c r="AK4" s="124">
        <v>2007</v>
      </c>
      <c r="AL4" s="124"/>
      <c r="AM4" s="124">
        <v>2008</v>
      </c>
      <c r="AN4" s="124"/>
      <c r="AO4" s="124">
        <v>2009</v>
      </c>
      <c r="AP4" s="124"/>
      <c r="AQ4" s="124">
        <v>2010</v>
      </c>
      <c r="AR4" s="124"/>
      <c r="AS4" s="124">
        <v>2011</v>
      </c>
      <c r="AT4" s="124"/>
      <c r="AU4" s="124">
        <v>2012</v>
      </c>
      <c r="AV4" s="124"/>
      <c r="AW4" s="124">
        <v>2013</v>
      </c>
      <c r="AX4" s="124"/>
      <c r="AY4" s="124">
        <v>2014</v>
      </c>
      <c r="AZ4" s="124"/>
      <c r="BA4" s="124">
        <v>2015</v>
      </c>
      <c r="BB4" s="124"/>
      <c r="BC4" s="124">
        <v>2016</v>
      </c>
      <c r="BD4" s="124"/>
    </row>
    <row r="5" spans="1:56" ht="11.25" customHeight="1" x14ac:dyDescent="0.2">
      <c r="A5" s="70"/>
      <c r="B5" s="71" t="s">
        <v>96</v>
      </c>
      <c r="C5" s="72" t="s">
        <v>0</v>
      </c>
      <c r="D5" s="72" t="s">
        <v>17</v>
      </c>
      <c r="E5" s="72" t="s">
        <v>0</v>
      </c>
      <c r="F5" s="72" t="s">
        <v>17</v>
      </c>
      <c r="G5" s="72" t="s">
        <v>0</v>
      </c>
      <c r="H5" s="72" t="s">
        <v>17</v>
      </c>
      <c r="I5" s="72" t="s">
        <v>0</v>
      </c>
      <c r="J5" s="72" t="s">
        <v>17</v>
      </c>
      <c r="K5" s="72" t="s">
        <v>0</v>
      </c>
      <c r="L5" s="72" t="s">
        <v>17</v>
      </c>
      <c r="M5" s="72" t="s">
        <v>0</v>
      </c>
      <c r="N5" s="72" t="s">
        <v>17</v>
      </c>
      <c r="O5" s="72" t="s">
        <v>0</v>
      </c>
      <c r="P5" s="72" t="s">
        <v>17</v>
      </c>
      <c r="Q5" s="72" t="s">
        <v>0</v>
      </c>
      <c r="R5" s="72" t="s">
        <v>17</v>
      </c>
      <c r="S5" s="72" t="s">
        <v>0</v>
      </c>
      <c r="T5" s="72" t="s">
        <v>17</v>
      </c>
      <c r="U5" s="72" t="s">
        <v>0</v>
      </c>
      <c r="V5" s="72" t="s">
        <v>17</v>
      </c>
      <c r="W5" s="72" t="s">
        <v>0</v>
      </c>
      <c r="X5" s="72" t="s">
        <v>17</v>
      </c>
      <c r="Y5" s="72" t="s">
        <v>0</v>
      </c>
      <c r="Z5" s="72" t="s">
        <v>17</v>
      </c>
      <c r="AA5" s="72" t="s">
        <v>0</v>
      </c>
      <c r="AB5" s="72" t="s">
        <v>17</v>
      </c>
      <c r="AC5" s="72" t="s">
        <v>0</v>
      </c>
      <c r="AD5" s="72" t="s">
        <v>17</v>
      </c>
      <c r="AE5" s="72" t="s">
        <v>0</v>
      </c>
      <c r="AF5" s="72" t="s">
        <v>17</v>
      </c>
      <c r="AG5" s="72" t="s">
        <v>0</v>
      </c>
      <c r="AH5" s="72" t="s">
        <v>17</v>
      </c>
      <c r="AI5" s="72" t="s">
        <v>0</v>
      </c>
      <c r="AJ5" s="72" t="s">
        <v>17</v>
      </c>
      <c r="AK5" s="72" t="s">
        <v>0</v>
      </c>
      <c r="AL5" s="72" t="s">
        <v>17</v>
      </c>
      <c r="AM5" s="72" t="s">
        <v>0</v>
      </c>
      <c r="AN5" s="72" t="s">
        <v>17</v>
      </c>
      <c r="AO5" s="72" t="s">
        <v>0</v>
      </c>
      <c r="AP5" s="72" t="s">
        <v>17</v>
      </c>
      <c r="AQ5" s="72" t="s">
        <v>0</v>
      </c>
      <c r="AR5" s="72" t="s">
        <v>17</v>
      </c>
      <c r="AS5" s="72" t="s">
        <v>0</v>
      </c>
      <c r="AT5" s="72" t="s">
        <v>17</v>
      </c>
      <c r="AU5" s="72" t="s">
        <v>0</v>
      </c>
      <c r="AV5" s="72" t="s">
        <v>17</v>
      </c>
      <c r="AW5" s="72" t="s">
        <v>0</v>
      </c>
      <c r="AX5" s="72" t="s">
        <v>17</v>
      </c>
      <c r="AY5" s="72" t="s">
        <v>0</v>
      </c>
      <c r="AZ5" s="72" t="s">
        <v>17</v>
      </c>
      <c r="BA5" s="72" t="s">
        <v>0</v>
      </c>
      <c r="BB5" s="72" t="s">
        <v>17</v>
      </c>
      <c r="BC5" s="72" t="s">
        <v>0</v>
      </c>
      <c r="BD5" s="72" t="s">
        <v>17</v>
      </c>
    </row>
    <row r="6" spans="1:56" ht="11.25" customHeight="1" x14ac:dyDescent="0.2">
      <c r="A6" s="67"/>
      <c r="B6" s="67"/>
      <c r="C6" s="22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</row>
    <row r="7" spans="1:56" ht="11.25" customHeight="1" x14ac:dyDescent="0.25">
      <c r="A7" s="56" t="s">
        <v>40</v>
      </c>
      <c r="B7" s="15" t="s">
        <v>12</v>
      </c>
      <c r="C7" s="22" t="s">
        <v>5</v>
      </c>
      <c r="D7" s="22" t="s">
        <v>5</v>
      </c>
      <c r="E7" s="22" t="s">
        <v>5</v>
      </c>
      <c r="F7" s="22" t="s">
        <v>5</v>
      </c>
      <c r="G7" s="22" t="s">
        <v>5</v>
      </c>
      <c r="H7" s="22" t="s">
        <v>5</v>
      </c>
      <c r="I7" s="22" t="s">
        <v>5</v>
      </c>
      <c r="J7" s="22" t="s">
        <v>5</v>
      </c>
      <c r="K7" s="22"/>
      <c r="L7" s="22"/>
      <c r="M7" s="22"/>
      <c r="N7" s="22"/>
      <c r="O7" s="22">
        <v>1</v>
      </c>
      <c r="P7" s="22">
        <v>0</v>
      </c>
      <c r="Q7" s="22">
        <v>0</v>
      </c>
      <c r="R7" s="22">
        <v>0</v>
      </c>
      <c r="S7" s="22">
        <v>11</v>
      </c>
      <c r="T7" s="22">
        <v>1</v>
      </c>
      <c r="U7" s="22">
        <v>22</v>
      </c>
      <c r="V7" s="22">
        <v>0</v>
      </c>
      <c r="W7" s="22">
        <v>33</v>
      </c>
      <c r="X7" s="22">
        <v>1</v>
      </c>
      <c r="Y7" s="22">
        <v>38</v>
      </c>
      <c r="Z7" s="22">
        <v>0</v>
      </c>
      <c r="AA7" s="22">
        <v>43</v>
      </c>
      <c r="AB7" s="22">
        <v>1</v>
      </c>
      <c r="AC7" s="22">
        <v>70</v>
      </c>
      <c r="AD7" s="22">
        <v>5</v>
      </c>
      <c r="AE7" s="22">
        <v>85</v>
      </c>
      <c r="AF7" s="22">
        <v>4</v>
      </c>
      <c r="AG7" s="22">
        <v>27</v>
      </c>
      <c r="AH7" s="22">
        <v>0</v>
      </c>
      <c r="AI7" s="22">
        <v>14</v>
      </c>
      <c r="AJ7" s="22">
        <v>0</v>
      </c>
      <c r="AK7" s="22">
        <v>11</v>
      </c>
      <c r="AL7" s="22">
        <v>0</v>
      </c>
      <c r="AM7" s="22">
        <v>10</v>
      </c>
      <c r="AN7" s="22">
        <v>0</v>
      </c>
      <c r="AO7" s="22">
        <v>1</v>
      </c>
      <c r="AP7" s="22">
        <v>0</v>
      </c>
      <c r="AR7" s="118"/>
    </row>
    <row r="8" spans="1:56" ht="11.25" customHeight="1" x14ac:dyDescent="0.15">
      <c r="A8" s="56" t="s">
        <v>40</v>
      </c>
      <c r="B8" s="15" t="s">
        <v>41</v>
      </c>
      <c r="C8" s="22" t="s">
        <v>5</v>
      </c>
      <c r="D8" s="22" t="s">
        <v>5</v>
      </c>
      <c r="E8" s="22" t="s">
        <v>5</v>
      </c>
      <c r="F8" s="22" t="s">
        <v>5</v>
      </c>
      <c r="G8" s="22" t="s">
        <v>5</v>
      </c>
      <c r="H8" s="22" t="s">
        <v>5</v>
      </c>
      <c r="I8" s="22" t="s">
        <v>5</v>
      </c>
      <c r="J8" s="22" t="s">
        <v>5</v>
      </c>
      <c r="K8" s="22" t="s">
        <v>5</v>
      </c>
      <c r="L8" s="22" t="s">
        <v>5</v>
      </c>
      <c r="M8" s="22" t="s">
        <v>5</v>
      </c>
      <c r="N8" s="22" t="s">
        <v>5</v>
      </c>
      <c r="O8" s="22" t="s">
        <v>5</v>
      </c>
      <c r="P8" s="22" t="s">
        <v>5</v>
      </c>
      <c r="Q8" s="22" t="s">
        <v>5</v>
      </c>
      <c r="R8" s="22" t="s">
        <v>5</v>
      </c>
      <c r="S8" s="22"/>
      <c r="T8" s="22"/>
      <c r="U8" s="22"/>
      <c r="V8" s="22"/>
      <c r="W8" s="22"/>
      <c r="X8" s="22"/>
      <c r="Y8" s="22"/>
      <c r="Z8" s="22"/>
      <c r="AA8" s="22">
        <v>13</v>
      </c>
      <c r="AB8" s="22">
        <v>3</v>
      </c>
      <c r="AC8" s="22">
        <v>7</v>
      </c>
      <c r="AD8" s="22">
        <v>4</v>
      </c>
      <c r="AE8" s="22">
        <v>39</v>
      </c>
      <c r="AF8" s="22">
        <v>11</v>
      </c>
      <c r="AG8" s="22">
        <v>71</v>
      </c>
      <c r="AH8" s="22">
        <v>26</v>
      </c>
      <c r="AI8" s="22">
        <v>77</v>
      </c>
      <c r="AJ8" s="22">
        <v>30</v>
      </c>
      <c r="AK8" s="22">
        <v>27</v>
      </c>
      <c r="AL8" s="22">
        <v>12</v>
      </c>
      <c r="AM8" s="22">
        <v>25</v>
      </c>
      <c r="AN8" s="22">
        <v>7</v>
      </c>
      <c r="AO8" s="22">
        <v>11</v>
      </c>
      <c r="AP8" s="22">
        <v>3</v>
      </c>
      <c r="AQ8" s="14">
        <v>57</v>
      </c>
      <c r="AR8" s="14">
        <v>18</v>
      </c>
      <c r="AS8" s="14">
        <v>53</v>
      </c>
      <c r="AT8" s="14">
        <v>25</v>
      </c>
      <c r="AU8" s="14">
        <v>57</v>
      </c>
      <c r="AV8" s="14">
        <v>29</v>
      </c>
      <c r="AW8" s="14">
        <v>46</v>
      </c>
      <c r="AX8" s="14">
        <v>19</v>
      </c>
      <c r="AY8" s="14">
        <v>46</v>
      </c>
      <c r="AZ8" s="14">
        <v>16</v>
      </c>
      <c r="BA8" s="14">
        <v>63</v>
      </c>
      <c r="BB8" s="14">
        <v>24</v>
      </c>
      <c r="BC8" s="14">
        <v>71</v>
      </c>
      <c r="BD8" s="14">
        <v>37</v>
      </c>
    </row>
    <row r="9" spans="1:56" ht="11.25" customHeight="1" x14ac:dyDescent="0.15">
      <c r="A9" s="56" t="s">
        <v>40</v>
      </c>
      <c r="B9" s="15" t="s">
        <v>16</v>
      </c>
      <c r="C9" s="22" t="s">
        <v>5</v>
      </c>
      <c r="D9" s="22" t="s">
        <v>5</v>
      </c>
      <c r="E9" s="22" t="s">
        <v>5</v>
      </c>
      <c r="F9" s="22" t="s">
        <v>5</v>
      </c>
      <c r="G9" s="22" t="s">
        <v>5</v>
      </c>
      <c r="H9" s="22" t="s">
        <v>5</v>
      </c>
      <c r="I9" s="22" t="s">
        <v>5</v>
      </c>
      <c r="J9" s="22" t="s">
        <v>5</v>
      </c>
      <c r="K9" s="22" t="s">
        <v>5</v>
      </c>
      <c r="L9" s="22" t="s">
        <v>5</v>
      </c>
      <c r="M9" s="22" t="s">
        <v>5</v>
      </c>
      <c r="N9" s="22" t="s">
        <v>5</v>
      </c>
      <c r="O9" s="22" t="s">
        <v>5</v>
      </c>
      <c r="P9" s="22" t="s">
        <v>5</v>
      </c>
      <c r="Q9" s="22" t="s">
        <v>5</v>
      </c>
      <c r="R9" s="22" t="s">
        <v>5</v>
      </c>
      <c r="S9" s="22" t="s">
        <v>5</v>
      </c>
      <c r="T9" s="22" t="s">
        <v>5</v>
      </c>
      <c r="U9" s="22"/>
      <c r="V9" s="22"/>
      <c r="W9" s="22"/>
      <c r="X9" s="22"/>
      <c r="Y9" s="22"/>
      <c r="Z9" s="22"/>
      <c r="AA9" s="22"/>
      <c r="AB9" s="22"/>
      <c r="AC9" s="22">
        <v>9</v>
      </c>
      <c r="AD9" s="22">
        <v>0</v>
      </c>
      <c r="AE9" s="22">
        <v>193</v>
      </c>
      <c r="AF9" s="22">
        <v>3</v>
      </c>
      <c r="AG9" s="22">
        <v>259</v>
      </c>
      <c r="AH9" s="22">
        <v>7</v>
      </c>
      <c r="AI9" s="22">
        <v>208</v>
      </c>
      <c r="AJ9" s="22">
        <v>1</v>
      </c>
      <c r="AK9" s="22">
        <v>237</v>
      </c>
      <c r="AL9" s="22">
        <v>3</v>
      </c>
      <c r="AM9" s="22">
        <v>171</v>
      </c>
      <c r="AN9" s="22">
        <v>4</v>
      </c>
      <c r="AO9" s="22">
        <v>3</v>
      </c>
      <c r="AP9" s="22">
        <v>0</v>
      </c>
      <c r="AQ9" s="14">
        <v>193</v>
      </c>
      <c r="AR9" s="14">
        <v>4</v>
      </c>
      <c r="AS9" s="14">
        <v>165</v>
      </c>
      <c r="AT9" s="14">
        <v>4</v>
      </c>
      <c r="AU9" s="14">
        <v>159</v>
      </c>
      <c r="AV9" s="14">
        <v>6</v>
      </c>
      <c r="AW9" s="14">
        <v>177</v>
      </c>
      <c r="AX9" s="14">
        <v>7</v>
      </c>
      <c r="AY9" s="14">
        <v>139</v>
      </c>
      <c r="AZ9" s="14">
        <v>5</v>
      </c>
      <c r="BA9" s="14">
        <v>131</v>
      </c>
      <c r="BB9" s="14">
        <v>4</v>
      </c>
      <c r="BC9" s="14">
        <v>115</v>
      </c>
      <c r="BD9" s="14">
        <v>2</v>
      </c>
    </row>
    <row r="10" spans="1:56" ht="11.25" customHeight="1" x14ac:dyDescent="0.15">
      <c r="A10" s="56" t="s">
        <v>40</v>
      </c>
      <c r="B10" s="15" t="s">
        <v>120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Y10" s="14">
        <v>170</v>
      </c>
      <c r="AZ10" s="14">
        <v>32</v>
      </c>
      <c r="BA10" s="14">
        <v>152</v>
      </c>
      <c r="BB10" s="14">
        <v>27</v>
      </c>
      <c r="BC10" s="14">
        <v>151</v>
      </c>
      <c r="BD10" s="14">
        <v>29</v>
      </c>
    </row>
    <row r="11" spans="1:56" ht="11.25" customHeight="1" x14ac:dyDescent="0.15">
      <c r="A11" s="56" t="s">
        <v>40</v>
      </c>
      <c r="B11" s="15" t="s">
        <v>13</v>
      </c>
      <c r="C11" s="22" t="s">
        <v>5</v>
      </c>
      <c r="D11" s="22" t="s">
        <v>5</v>
      </c>
      <c r="E11" s="22" t="s">
        <v>5</v>
      </c>
      <c r="F11" s="22" t="s">
        <v>5</v>
      </c>
      <c r="G11" s="22" t="s">
        <v>5</v>
      </c>
      <c r="H11" s="22" t="s">
        <v>5</v>
      </c>
      <c r="I11" s="22"/>
      <c r="J11" s="22"/>
      <c r="K11" s="22"/>
      <c r="L11" s="22"/>
      <c r="M11" s="22"/>
      <c r="N11" s="22"/>
      <c r="O11" s="22">
        <v>15</v>
      </c>
      <c r="P11" s="22">
        <v>0</v>
      </c>
      <c r="Q11" s="22">
        <v>37</v>
      </c>
      <c r="R11" s="22">
        <v>2</v>
      </c>
      <c r="S11" s="22">
        <v>85</v>
      </c>
      <c r="T11" s="22">
        <v>4</v>
      </c>
      <c r="U11" s="22">
        <v>281</v>
      </c>
      <c r="V11" s="22">
        <v>15</v>
      </c>
      <c r="W11" s="22">
        <v>391</v>
      </c>
      <c r="X11" s="22">
        <v>13</v>
      </c>
      <c r="Y11" s="22">
        <v>576</v>
      </c>
      <c r="Z11" s="22">
        <v>26</v>
      </c>
      <c r="AA11" s="22">
        <v>783</v>
      </c>
      <c r="AB11" s="22">
        <v>37</v>
      </c>
      <c r="AC11" s="22">
        <v>1220</v>
      </c>
      <c r="AD11" s="22">
        <v>104</v>
      </c>
      <c r="AE11" s="22">
        <v>1767</v>
      </c>
      <c r="AF11" s="22">
        <v>166</v>
      </c>
      <c r="AG11" s="22">
        <v>1899</v>
      </c>
      <c r="AH11" s="22">
        <v>202</v>
      </c>
      <c r="AI11" s="22">
        <v>1615</v>
      </c>
      <c r="AJ11" s="22">
        <v>197</v>
      </c>
      <c r="AK11" s="22">
        <v>1456</v>
      </c>
      <c r="AL11" s="22">
        <v>128</v>
      </c>
      <c r="AM11" s="22">
        <v>1394</v>
      </c>
      <c r="AN11" s="22">
        <v>122</v>
      </c>
      <c r="AO11" s="22">
        <v>1287</v>
      </c>
      <c r="AP11" s="22">
        <v>96</v>
      </c>
      <c r="AQ11" s="14">
        <v>1344</v>
      </c>
      <c r="AR11" s="14">
        <v>116</v>
      </c>
      <c r="AS11" s="14">
        <v>1465</v>
      </c>
      <c r="AT11" s="14">
        <v>143</v>
      </c>
      <c r="AU11" s="14">
        <v>1549</v>
      </c>
      <c r="AV11" s="14">
        <v>117</v>
      </c>
      <c r="AW11" s="14">
        <v>1727</v>
      </c>
      <c r="AX11" s="14">
        <v>156</v>
      </c>
      <c r="AY11" s="14">
        <v>1627</v>
      </c>
      <c r="AZ11" s="14">
        <v>119</v>
      </c>
      <c r="BA11" s="14">
        <v>1713</v>
      </c>
      <c r="BB11" s="14">
        <v>127</v>
      </c>
      <c r="BC11" s="14">
        <v>1758</v>
      </c>
      <c r="BD11" s="14">
        <v>125</v>
      </c>
    </row>
    <row r="12" spans="1:56" ht="11.25" customHeight="1" x14ac:dyDescent="0.15">
      <c r="A12" s="56" t="s">
        <v>40</v>
      </c>
      <c r="B12" s="15" t="s">
        <v>14</v>
      </c>
      <c r="C12" s="22" t="s">
        <v>5</v>
      </c>
      <c r="D12" s="22" t="s">
        <v>5</v>
      </c>
      <c r="E12" s="22" t="s">
        <v>5</v>
      </c>
      <c r="F12" s="22" t="s">
        <v>5</v>
      </c>
      <c r="G12" s="22" t="s">
        <v>5</v>
      </c>
      <c r="H12" s="22" t="s">
        <v>5</v>
      </c>
      <c r="I12" s="22" t="s">
        <v>5</v>
      </c>
      <c r="J12" s="22" t="s">
        <v>5</v>
      </c>
      <c r="K12" s="22" t="s">
        <v>5</v>
      </c>
      <c r="L12" s="22" t="s">
        <v>5</v>
      </c>
      <c r="M12" s="22" t="s">
        <v>5</v>
      </c>
      <c r="N12" s="22" t="s">
        <v>5</v>
      </c>
      <c r="O12" s="22" t="s">
        <v>5</v>
      </c>
      <c r="P12" s="22" t="s">
        <v>5</v>
      </c>
      <c r="Q12" s="22"/>
      <c r="R12" s="22"/>
      <c r="S12" s="22"/>
      <c r="T12" s="22"/>
      <c r="U12" s="22"/>
      <c r="V12" s="22"/>
      <c r="W12" s="22">
        <v>8</v>
      </c>
      <c r="X12" s="22">
        <v>0</v>
      </c>
      <c r="Y12" s="22">
        <v>47</v>
      </c>
      <c r="Z12" s="22">
        <v>6</v>
      </c>
      <c r="AA12" s="22">
        <v>221</v>
      </c>
      <c r="AB12" s="22">
        <v>36</v>
      </c>
      <c r="AC12" s="22">
        <v>259</v>
      </c>
      <c r="AD12" s="22">
        <v>44</v>
      </c>
      <c r="AE12" s="22">
        <v>257</v>
      </c>
      <c r="AF12" s="22">
        <v>59</v>
      </c>
      <c r="AG12" s="22">
        <v>199</v>
      </c>
      <c r="AH12" s="22">
        <v>51</v>
      </c>
      <c r="AI12" s="22">
        <v>183</v>
      </c>
      <c r="AJ12" s="22">
        <v>42</v>
      </c>
      <c r="AK12" s="22">
        <v>195</v>
      </c>
      <c r="AL12" s="22">
        <v>50</v>
      </c>
      <c r="AM12" s="22">
        <v>187</v>
      </c>
      <c r="AN12" s="22">
        <v>52</v>
      </c>
      <c r="AO12" s="22">
        <v>192</v>
      </c>
      <c r="AP12" s="22">
        <v>62</v>
      </c>
      <c r="AQ12" s="14">
        <v>229</v>
      </c>
      <c r="AR12" s="14">
        <v>49</v>
      </c>
      <c r="AS12" s="14">
        <v>239</v>
      </c>
      <c r="AT12" s="14">
        <v>54</v>
      </c>
      <c r="AU12" s="14">
        <v>259</v>
      </c>
      <c r="AV12" s="14">
        <v>92</v>
      </c>
      <c r="AW12" s="14">
        <v>260</v>
      </c>
      <c r="AX12" s="14">
        <v>81</v>
      </c>
      <c r="AY12" s="14">
        <v>244</v>
      </c>
      <c r="AZ12" s="14">
        <v>59</v>
      </c>
      <c r="BA12" s="14">
        <v>286</v>
      </c>
      <c r="BB12" s="14">
        <v>94</v>
      </c>
      <c r="BC12" s="14">
        <v>312</v>
      </c>
      <c r="BD12" s="14">
        <v>106</v>
      </c>
    </row>
    <row r="13" spans="1:56" ht="11.25" customHeight="1" x14ac:dyDescent="0.15">
      <c r="A13" s="56" t="s">
        <v>40</v>
      </c>
      <c r="B13" s="15" t="s">
        <v>15</v>
      </c>
      <c r="C13" s="22" t="s">
        <v>5</v>
      </c>
      <c r="D13" s="22" t="s">
        <v>5</v>
      </c>
      <c r="E13" s="22" t="s">
        <v>5</v>
      </c>
      <c r="F13" s="22" t="s">
        <v>5</v>
      </c>
      <c r="G13" s="22" t="s">
        <v>5</v>
      </c>
      <c r="H13" s="22" t="s">
        <v>5</v>
      </c>
      <c r="I13" s="22" t="s">
        <v>5</v>
      </c>
      <c r="J13" s="22" t="s">
        <v>5</v>
      </c>
      <c r="K13" s="22" t="s">
        <v>5</v>
      </c>
      <c r="L13" s="22" t="s">
        <v>5</v>
      </c>
      <c r="M13" s="22" t="s">
        <v>5</v>
      </c>
      <c r="N13" s="22" t="s">
        <v>5</v>
      </c>
      <c r="O13" s="22" t="s">
        <v>5</v>
      </c>
      <c r="P13" s="22" t="s">
        <v>5</v>
      </c>
      <c r="Q13" s="22" t="s">
        <v>5</v>
      </c>
      <c r="R13" s="22" t="s">
        <v>5</v>
      </c>
      <c r="S13" s="22" t="s">
        <v>5</v>
      </c>
      <c r="T13" s="22" t="s">
        <v>5</v>
      </c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>
        <v>107</v>
      </c>
      <c r="AF13" s="22">
        <v>3</v>
      </c>
      <c r="AG13" s="22">
        <v>122</v>
      </c>
      <c r="AH13" s="22">
        <v>3</v>
      </c>
      <c r="AI13" s="22">
        <v>93</v>
      </c>
      <c r="AJ13" s="22">
        <v>3</v>
      </c>
      <c r="AK13" s="22">
        <v>70</v>
      </c>
      <c r="AL13" s="22">
        <v>1</v>
      </c>
      <c r="AM13" s="22">
        <v>75</v>
      </c>
      <c r="AN13" s="22">
        <v>1</v>
      </c>
      <c r="AO13" s="22">
        <v>1</v>
      </c>
      <c r="AP13" s="22"/>
      <c r="AQ13" s="119" t="s">
        <v>108</v>
      </c>
      <c r="AR13" s="119" t="s">
        <v>108</v>
      </c>
      <c r="AS13" s="14">
        <v>39</v>
      </c>
      <c r="AT13" s="14">
        <v>2</v>
      </c>
      <c r="AU13" s="14">
        <v>47</v>
      </c>
      <c r="AV13" s="14">
        <v>4</v>
      </c>
      <c r="AW13" s="14">
        <v>42</v>
      </c>
      <c r="AX13" s="14">
        <v>1</v>
      </c>
      <c r="AY13" s="14">
        <v>41</v>
      </c>
      <c r="AZ13" s="14">
        <v>1</v>
      </c>
      <c r="BA13" s="14">
        <v>36</v>
      </c>
      <c r="BB13" s="14">
        <v>0</v>
      </c>
      <c r="BC13" s="14">
        <v>41</v>
      </c>
      <c r="BD13" s="14">
        <v>0</v>
      </c>
    </row>
    <row r="14" spans="1:56" ht="11.25" customHeight="1" x14ac:dyDescent="0.15">
      <c r="A14" s="73" t="s">
        <v>40</v>
      </c>
      <c r="B14" s="16" t="s">
        <v>0</v>
      </c>
      <c r="C14" s="64">
        <v>0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16</v>
      </c>
      <c r="P14" s="64">
        <v>0</v>
      </c>
      <c r="Q14" s="64">
        <v>37</v>
      </c>
      <c r="R14" s="64">
        <v>2</v>
      </c>
      <c r="S14" s="64">
        <v>96</v>
      </c>
      <c r="T14" s="64">
        <v>5</v>
      </c>
      <c r="U14" s="64">
        <v>303</v>
      </c>
      <c r="V14" s="64">
        <v>15</v>
      </c>
      <c r="W14" s="64">
        <v>432</v>
      </c>
      <c r="X14" s="64">
        <v>14</v>
      </c>
      <c r="Y14" s="64">
        <v>661</v>
      </c>
      <c r="Z14" s="64">
        <v>32</v>
      </c>
      <c r="AA14" s="64">
        <v>1060</v>
      </c>
      <c r="AB14" s="64">
        <v>77</v>
      </c>
      <c r="AC14" s="64">
        <v>1565</v>
      </c>
      <c r="AD14" s="64">
        <v>157</v>
      </c>
      <c r="AE14" s="64">
        <v>2448</v>
      </c>
      <c r="AF14" s="64">
        <v>246</v>
      </c>
      <c r="AG14" s="64">
        <v>2577</v>
      </c>
      <c r="AH14" s="64">
        <v>289</v>
      </c>
      <c r="AI14" s="64">
        <v>2190</v>
      </c>
      <c r="AJ14" s="64">
        <v>273</v>
      </c>
      <c r="AK14" s="64">
        <v>1996</v>
      </c>
      <c r="AL14" s="64">
        <v>194</v>
      </c>
      <c r="AM14" s="64">
        <f t="shared" ref="AM14:AR14" si="0">SUM(AM7:AM13)</f>
        <v>1862</v>
      </c>
      <c r="AN14" s="64">
        <f t="shared" si="0"/>
        <v>186</v>
      </c>
      <c r="AO14" s="64">
        <f t="shared" si="0"/>
        <v>1495</v>
      </c>
      <c r="AP14" s="64">
        <f t="shared" si="0"/>
        <v>161</v>
      </c>
      <c r="AQ14" s="64">
        <f t="shared" si="0"/>
        <v>1823</v>
      </c>
      <c r="AR14" s="64">
        <f t="shared" si="0"/>
        <v>187</v>
      </c>
      <c r="AS14" s="64">
        <f t="shared" ref="AS14:BD14" si="1">SUM(AS7:AS13)</f>
        <v>1961</v>
      </c>
      <c r="AT14" s="64">
        <f t="shared" si="1"/>
        <v>228</v>
      </c>
      <c r="AU14" s="64">
        <f t="shared" si="1"/>
        <v>2071</v>
      </c>
      <c r="AV14" s="64">
        <f t="shared" si="1"/>
        <v>248</v>
      </c>
      <c r="AW14" s="64">
        <f t="shared" si="1"/>
        <v>2252</v>
      </c>
      <c r="AX14" s="64">
        <f t="shared" si="1"/>
        <v>264</v>
      </c>
      <c r="AY14" s="64">
        <f t="shared" si="1"/>
        <v>2267</v>
      </c>
      <c r="AZ14" s="64">
        <f t="shared" si="1"/>
        <v>232</v>
      </c>
      <c r="BA14" s="64">
        <f t="shared" si="1"/>
        <v>2381</v>
      </c>
      <c r="BB14" s="64">
        <f t="shared" si="1"/>
        <v>276</v>
      </c>
      <c r="BC14" s="64">
        <f t="shared" si="1"/>
        <v>2448</v>
      </c>
      <c r="BD14" s="64">
        <f t="shared" si="1"/>
        <v>299</v>
      </c>
    </row>
    <row r="15" spans="1:56" ht="11.25" customHeight="1" x14ac:dyDescent="0.15">
      <c r="A15" s="56"/>
      <c r="B15" s="15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</row>
    <row r="16" spans="1:56" ht="11.25" customHeight="1" x14ac:dyDescent="0.15">
      <c r="A16" s="56" t="s">
        <v>6</v>
      </c>
      <c r="B16" s="15" t="s">
        <v>42</v>
      </c>
      <c r="C16" s="22">
        <v>236</v>
      </c>
      <c r="D16" s="22">
        <v>30</v>
      </c>
      <c r="E16" s="22">
        <v>399</v>
      </c>
      <c r="F16" s="22">
        <v>48</v>
      </c>
      <c r="G16" s="22">
        <v>378</v>
      </c>
      <c r="H16" s="22">
        <v>50</v>
      </c>
      <c r="I16" s="22">
        <v>393</v>
      </c>
      <c r="J16" s="22">
        <v>46</v>
      </c>
      <c r="K16" s="22">
        <v>425</v>
      </c>
      <c r="L16" s="22">
        <v>59</v>
      </c>
      <c r="M16" s="22">
        <v>354</v>
      </c>
      <c r="N16" s="22">
        <v>34</v>
      </c>
      <c r="O16" s="22" t="s">
        <v>5</v>
      </c>
      <c r="P16" s="22" t="s">
        <v>5</v>
      </c>
      <c r="Q16" s="22" t="s">
        <v>5</v>
      </c>
      <c r="R16" s="22" t="s">
        <v>5</v>
      </c>
      <c r="S16" s="22" t="s">
        <v>5</v>
      </c>
      <c r="T16" s="22" t="s">
        <v>5</v>
      </c>
      <c r="U16" s="22" t="s">
        <v>5</v>
      </c>
      <c r="V16" s="22" t="s">
        <v>5</v>
      </c>
      <c r="W16" s="22" t="s">
        <v>5</v>
      </c>
      <c r="X16" s="22" t="s">
        <v>5</v>
      </c>
      <c r="Y16" s="22" t="s">
        <v>5</v>
      </c>
      <c r="Z16" s="22" t="s">
        <v>5</v>
      </c>
      <c r="AA16" s="22" t="s">
        <v>5</v>
      </c>
      <c r="AB16" s="22" t="s">
        <v>5</v>
      </c>
      <c r="AC16" s="22" t="s">
        <v>5</v>
      </c>
      <c r="AD16" s="22" t="s">
        <v>5</v>
      </c>
      <c r="AE16" s="22" t="s">
        <v>5</v>
      </c>
      <c r="AF16" s="22" t="s">
        <v>5</v>
      </c>
      <c r="AG16" s="22" t="s">
        <v>5</v>
      </c>
      <c r="AH16" s="22" t="s">
        <v>5</v>
      </c>
      <c r="AI16" s="22"/>
      <c r="AJ16" s="22"/>
      <c r="AK16" s="22"/>
      <c r="AL16" s="22"/>
      <c r="AM16" s="22"/>
      <c r="AN16" s="22"/>
      <c r="AO16" s="22"/>
      <c r="AP16" s="22"/>
    </row>
    <row r="17" spans="1:56" ht="11.25" customHeight="1" x14ac:dyDescent="0.15">
      <c r="A17" s="56" t="s">
        <v>6</v>
      </c>
      <c r="B17" s="15" t="s">
        <v>19</v>
      </c>
      <c r="C17" s="22" t="s">
        <v>5</v>
      </c>
      <c r="D17" s="22" t="s">
        <v>5</v>
      </c>
      <c r="E17" s="22" t="s">
        <v>5</v>
      </c>
      <c r="F17" s="22" t="s">
        <v>5</v>
      </c>
      <c r="G17" s="22" t="s">
        <v>5</v>
      </c>
      <c r="H17" s="22" t="s">
        <v>5</v>
      </c>
      <c r="I17" s="22">
        <v>92</v>
      </c>
      <c r="J17" s="22">
        <v>11</v>
      </c>
      <c r="K17" s="22">
        <v>73</v>
      </c>
      <c r="L17" s="22">
        <v>6</v>
      </c>
      <c r="M17" s="22">
        <v>210</v>
      </c>
      <c r="N17" s="22">
        <v>19</v>
      </c>
      <c r="O17" s="22">
        <v>163</v>
      </c>
      <c r="P17" s="22">
        <v>17</v>
      </c>
      <c r="Q17" s="22" t="s">
        <v>5</v>
      </c>
      <c r="R17" s="22" t="s">
        <v>5</v>
      </c>
      <c r="S17" s="22" t="s">
        <v>5</v>
      </c>
      <c r="T17" s="22" t="s">
        <v>5</v>
      </c>
      <c r="U17" s="22" t="s">
        <v>5</v>
      </c>
      <c r="V17" s="22" t="s">
        <v>5</v>
      </c>
      <c r="W17" s="22" t="s">
        <v>5</v>
      </c>
      <c r="X17" s="22" t="s">
        <v>5</v>
      </c>
      <c r="Y17" s="22" t="s">
        <v>5</v>
      </c>
      <c r="Z17" s="22" t="s">
        <v>5</v>
      </c>
      <c r="AA17" s="22" t="s">
        <v>5</v>
      </c>
      <c r="AB17" s="22" t="s">
        <v>5</v>
      </c>
      <c r="AC17" s="22" t="s">
        <v>5</v>
      </c>
      <c r="AD17" s="22" t="s">
        <v>5</v>
      </c>
      <c r="AE17" s="22" t="s">
        <v>5</v>
      </c>
      <c r="AF17" s="22" t="s">
        <v>5</v>
      </c>
      <c r="AG17" s="22" t="s">
        <v>5</v>
      </c>
      <c r="AH17" s="22" t="s">
        <v>5</v>
      </c>
      <c r="AI17" s="22"/>
      <c r="AJ17" s="22"/>
      <c r="AK17" s="22"/>
      <c r="AL17" s="22"/>
      <c r="AM17" s="22"/>
      <c r="AN17" s="22"/>
      <c r="AO17" s="22"/>
      <c r="AP17" s="22"/>
    </row>
    <row r="18" spans="1:56" ht="11.25" customHeight="1" x14ac:dyDescent="0.15">
      <c r="A18" s="56" t="s">
        <v>6</v>
      </c>
      <c r="B18" s="15" t="s">
        <v>90</v>
      </c>
      <c r="C18" s="22" t="s">
        <v>5</v>
      </c>
      <c r="D18" s="22" t="s">
        <v>5</v>
      </c>
      <c r="E18" s="22" t="s">
        <v>5</v>
      </c>
      <c r="F18" s="22" t="s">
        <v>5</v>
      </c>
      <c r="G18" s="22" t="s">
        <v>5</v>
      </c>
      <c r="H18" s="22" t="s">
        <v>5</v>
      </c>
      <c r="I18" s="22" t="s">
        <v>5</v>
      </c>
      <c r="J18" s="22" t="s">
        <v>5</v>
      </c>
      <c r="K18" s="22" t="s">
        <v>5</v>
      </c>
      <c r="L18" s="22" t="s">
        <v>5</v>
      </c>
      <c r="M18" s="22" t="s">
        <v>5</v>
      </c>
      <c r="N18" s="22" t="s">
        <v>5</v>
      </c>
      <c r="O18" s="22">
        <v>298</v>
      </c>
      <c r="P18" s="22">
        <v>28</v>
      </c>
      <c r="Q18" s="22">
        <v>444</v>
      </c>
      <c r="R18" s="22">
        <v>37</v>
      </c>
      <c r="S18" s="22">
        <v>485</v>
      </c>
      <c r="T18" s="22">
        <v>42</v>
      </c>
      <c r="U18" s="22">
        <v>543</v>
      </c>
      <c r="V18" s="22">
        <v>51</v>
      </c>
      <c r="W18" s="22">
        <v>580</v>
      </c>
      <c r="X18" s="22">
        <v>68</v>
      </c>
      <c r="Y18" s="22">
        <v>640</v>
      </c>
      <c r="Z18" s="22">
        <v>84</v>
      </c>
      <c r="AA18" s="22">
        <v>676</v>
      </c>
      <c r="AB18" s="22">
        <v>84</v>
      </c>
      <c r="AC18" s="22">
        <v>739</v>
      </c>
      <c r="AD18" s="22">
        <v>118</v>
      </c>
      <c r="AE18" s="22">
        <v>784</v>
      </c>
      <c r="AF18" s="22">
        <v>107</v>
      </c>
      <c r="AG18" s="22">
        <v>440</v>
      </c>
      <c r="AH18" s="22">
        <v>56</v>
      </c>
      <c r="AI18" s="22">
        <v>505</v>
      </c>
      <c r="AJ18" s="22">
        <v>64</v>
      </c>
      <c r="AK18" s="22">
        <v>352</v>
      </c>
      <c r="AL18" s="22">
        <v>31</v>
      </c>
      <c r="AM18" s="22">
        <v>347</v>
      </c>
      <c r="AN18" s="22">
        <v>42</v>
      </c>
      <c r="AO18" s="22">
        <v>227</v>
      </c>
      <c r="AP18" s="22">
        <v>27</v>
      </c>
      <c r="AQ18" s="14">
        <v>253</v>
      </c>
      <c r="AR18" s="14">
        <v>27</v>
      </c>
      <c r="AS18" s="14">
        <v>193</v>
      </c>
      <c r="AT18" s="14">
        <v>19</v>
      </c>
      <c r="AU18" s="14">
        <v>191</v>
      </c>
      <c r="AV18" s="14">
        <v>26</v>
      </c>
      <c r="AW18" s="14">
        <v>217</v>
      </c>
      <c r="AX18" s="14">
        <v>22</v>
      </c>
      <c r="AY18" s="14">
        <v>79</v>
      </c>
      <c r="AZ18" s="14">
        <v>5</v>
      </c>
      <c r="BA18" s="14">
        <v>121</v>
      </c>
      <c r="BB18" s="14">
        <v>6</v>
      </c>
      <c r="BC18" s="14">
        <v>92</v>
      </c>
      <c r="BD18" s="14">
        <v>5</v>
      </c>
    </row>
    <row r="19" spans="1:56" ht="11.25" customHeight="1" x14ac:dyDescent="0.15">
      <c r="A19" s="56" t="s">
        <v>6</v>
      </c>
      <c r="B19" s="15" t="s">
        <v>115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W19" s="14">
        <v>33</v>
      </c>
      <c r="AX19" s="14">
        <v>3</v>
      </c>
      <c r="AY19" s="14">
        <v>109</v>
      </c>
      <c r="AZ19" s="14">
        <v>16</v>
      </c>
      <c r="BA19" s="14">
        <v>136</v>
      </c>
      <c r="BB19" s="14">
        <v>32</v>
      </c>
      <c r="BC19" s="14">
        <v>103</v>
      </c>
      <c r="BD19" s="14">
        <v>13</v>
      </c>
    </row>
    <row r="20" spans="1:56" ht="11.25" customHeight="1" x14ac:dyDescent="0.15">
      <c r="A20" s="56" t="s">
        <v>6</v>
      </c>
      <c r="B20" s="15" t="s">
        <v>20</v>
      </c>
      <c r="C20" s="22" t="s">
        <v>5</v>
      </c>
      <c r="D20" s="22" t="s">
        <v>5</v>
      </c>
      <c r="E20" s="22" t="s">
        <v>5</v>
      </c>
      <c r="F20" s="22" t="s">
        <v>5</v>
      </c>
      <c r="G20" s="22" t="s">
        <v>5</v>
      </c>
      <c r="H20" s="22" t="s">
        <v>5</v>
      </c>
      <c r="I20" s="22" t="s">
        <v>5</v>
      </c>
      <c r="J20" s="22" t="s">
        <v>5</v>
      </c>
      <c r="K20" s="22" t="s">
        <v>5</v>
      </c>
      <c r="L20" s="22" t="s">
        <v>5</v>
      </c>
      <c r="M20" s="22" t="s">
        <v>5</v>
      </c>
      <c r="N20" s="22" t="s">
        <v>5</v>
      </c>
      <c r="O20" s="22" t="s">
        <v>5</v>
      </c>
      <c r="P20" s="22" t="s">
        <v>5</v>
      </c>
      <c r="Q20" s="22" t="s">
        <v>5</v>
      </c>
      <c r="R20" s="22" t="s">
        <v>5</v>
      </c>
      <c r="S20" s="22" t="s">
        <v>5</v>
      </c>
      <c r="T20" s="22" t="s">
        <v>5</v>
      </c>
      <c r="U20" s="22" t="s">
        <v>5</v>
      </c>
      <c r="V20" s="22" t="s">
        <v>5</v>
      </c>
      <c r="W20" s="22" t="s">
        <v>5</v>
      </c>
      <c r="X20" s="22" t="s">
        <v>5</v>
      </c>
      <c r="Y20" s="22">
        <v>24</v>
      </c>
      <c r="Z20" s="22">
        <v>9</v>
      </c>
      <c r="AA20" s="22">
        <v>0</v>
      </c>
      <c r="AB20" s="22">
        <v>0</v>
      </c>
      <c r="AC20" s="22">
        <v>21</v>
      </c>
      <c r="AD20" s="22">
        <v>8</v>
      </c>
      <c r="AE20" s="22">
        <v>0</v>
      </c>
      <c r="AF20" s="22">
        <v>0</v>
      </c>
      <c r="AG20" s="22">
        <v>16</v>
      </c>
      <c r="AH20" s="22">
        <v>6</v>
      </c>
      <c r="AI20" s="22">
        <v>0</v>
      </c>
      <c r="AJ20" s="22">
        <v>0</v>
      </c>
      <c r="AK20" s="22">
        <v>17</v>
      </c>
      <c r="AL20" s="22">
        <v>5</v>
      </c>
      <c r="AM20" s="22">
        <v>0</v>
      </c>
      <c r="AN20" s="22">
        <v>0</v>
      </c>
      <c r="AO20" s="22">
        <v>0</v>
      </c>
      <c r="AP20" s="22">
        <v>0</v>
      </c>
    </row>
    <row r="21" spans="1:56" ht="11.25" customHeight="1" x14ac:dyDescent="0.15">
      <c r="A21" s="56" t="s">
        <v>6</v>
      </c>
      <c r="B21" s="15" t="s">
        <v>43</v>
      </c>
      <c r="C21" s="22" t="s">
        <v>5</v>
      </c>
      <c r="D21" s="22" t="s">
        <v>5</v>
      </c>
      <c r="E21" s="22" t="s">
        <v>5</v>
      </c>
      <c r="F21" s="22" t="s">
        <v>5</v>
      </c>
      <c r="G21" s="22" t="s">
        <v>5</v>
      </c>
      <c r="H21" s="22" t="s">
        <v>5</v>
      </c>
      <c r="I21" s="22" t="s">
        <v>5</v>
      </c>
      <c r="J21" s="22" t="s">
        <v>5</v>
      </c>
      <c r="K21" s="22" t="s">
        <v>5</v>
      </c>
      <c r="L21" s="22" t="s">
        <v>5</v>
      </c>
      <c r="M21" s="22" t="s">
        <v>5</v>
      </c>
      <c r="N21" s="22" t="s">
        <v>5</v>
      </c>
      <c r="O21" s="22" t="s">
        <v>5</v>
      </c>
      <c r="P21" s="22" t="s">
        <v>5</v>
      </c>
      <c r="Q21" s="22" t="s">
        <v>5</v>
      </c>
      <c r="R21" s="22" t="s">
        <v>5</v>
      </c>
      <c r="S21" s="22" t="s">
        <v>5</v>
      </c>
      <c r="T21" s="22" t="s">
        <v>5</v>
      </c>
      <c r="U21" s="22" t="s">
        <v>5</v>
      </c>
      <c r="V21" s="22" t="s">
        <v>5</v>
      </c>
      <c r="W21" s="22">
        <v>10</v>
      </c>
      <c r="X21" s="22">
        <v>3</v>
      </c>
      <c r="Y21" s="22">
        <v>16</v>
      </c>
      <c r="Z21" s="22">
        <v>4</v>
      </c>
      <c r="AA21" s="22">
        <v>8</v>
      </c>
      <c r="AB21" s="22">
        <v>2</v>
      </c>
      <c r="AC21" s="22">
        <v>0</v>
      </c>
      <c r="AD21" s="22">
        <v>0</v>
      </c>
      <c r="AE21" s="22">
        <v>0</v>
      </c>
      <c r="AF21" s="22">
        <v>0</v>
      </c>
      <c r="AG21" s="22">
        <v>5</v>
      </c>
      <c r="AH21" s="22">
        <v>2</v>
      </c>
      <c r="AI21" s="22">
        <v>0</v>
      </c>
      <c r="AJ21" s="22">
        <v>0</v>
      </c>
      <c r="AK21" s="22">
        <v>0</v>
      </c>
      <c r="AL21" s="22">
        <v>0</v>
      </c>
      <c r="AM21" s="22">
        <v>0</v>
      </c>
      <c r="AN21" s="22">
        <v>0</v>
      </c>
      <c r="AO21" s="22">
        <v>0</v>
      </c>
      <c r="AP21" s="22">
        <v>0</v>
      </c>
    </row>
    <row r="22" spans="1:56" ht="11.25" customHeight="1" x14ac:dyDescent="0.15">
      <c r="A22" s="56" t="s">
        <v>6</v>
      </c>
      <c r="B22" s="15" t="s">
        <v>121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>
        <v>0</v>
      </c>
      <c r="X22" s="22">
        <v>0</v>
      </c>
      <c r="Y22" s="22">
        <v>18</v>
      </c>
      <c r="Z22" s="22">
        <v>3</v>
      </c>
      <c r="AA22" s="22">
        <v>0</v>
      </c>
      <c r="AB22" s="22">
        <v>0</v>
      </c>
      <c r="AC22" s="22">
        <v>18</v>
      </c>
      <c r="AD22" s="22">
        <v>0</v>
      </c>
      <c r="AE22" s="22">
        <v>6</v>
      </c>
      <c r="AF22" s="22">
        <v>1</v>
      </c>
      <c r="AG22" s="22">
        <v>0</v>
      </c>
      <c r="AH22" s="22">
        <v>0</v>
      </c>
      <c r="AI22" s="22">
        <v>1</v>
      </c>
      <c r="AJ22" s="22">
        <v>0</v>
      </c>
      <c r="AK22" s="22">
        <v>39</v>
      </c>
      <c r="AL22" s="22">
        <v>5</v>
      </c>
      <c r="AM22" s="22">
        <v>27</v>
      </c>
      <c r="AN22" s="22">
        <v>5</v>
      </c>
      <c r="AO22" s="22">
        <v>15</v>
      </c>
      <c r="AP22" s="22">
        <v>2</v>
      </c>
      <c r="AQ22" s="14">
        <v>24</v>
      </c>
      <c r="AR22" s="14">
        <v>4</v>
      </c>
      <c r="AS22" s="14">
        <v>23</v>
      </c>
      <c r="AT22" s="14">
        <v>5</v>
      </c>
      <c r="AU22" s="14">
        <v>33</v>
      </c>
      <c r="AV22" s="14">
        <v>5</v>
      </c>
      <c r="AW22" s="14">
        <v>29</v>
      </c>
      <c r="AX22" s="14">
        <v>2</v>
      </c>
      <c r="AY22" s="14">
        <v>30</v>
      </c>
      <c r="AZ22" s="14">
        <v>4</v>
      </c>
      <c r="BA22" s="14">
        <v>24</v>
      </c>
      <c r="BB22" s="14">
        <v>6</v>
      </c>
      <c r="BC22" s="14">
        <v>33</v>
      </c>
      <c r="BD22" s="14">
        <v>7</v>
      </c>
    </row>
    <row r="23" spans="1:56" ht="11.25" customHeight="1" x14ac:dyDescent="0.15">
      <c r="A23" s="56" t="s">
        <v>6</v>
      </c>
      <c r="B23" s="15" t="s">
        <v>44</v>
      </c>
      <c r="C23" s="22" t="s">
        <v>5</v>
      </c>
      <c r="D23" s="22" t="s">
        <v>5</v>
      </c>
      <c r="E23" s="22" t="s">
        <v>5</v>
      </c>
      <c r="F23" s="22" t="s">
        <v>5</v>
      </c>
      <c r="G23" s="22" t="s">
        <v>5</v>
      </c>
      <c r="H23" s="22" t="s">
        <v>5</v>
      </c>
      <c r="I23" s="22" t="s">
        <v>5</v>
      </c>
      <c r="J23" s="22" t="s">
        <v>5</v>
      </c>
      <c r="K23" s="22">
        <v>368</v>
      </c>
      <c r="L23" s="22">
        <v>0</v>
      </c>
      <c r="M23" s="22">
        <v>162</v>
      </c>
      <c r="N23" s="22">
        <v>0</v>
      </c>
      <c r="O23" s="22">
        <v>146</v>
      </c>
      <c r="P23" s="22">
        <v>0</v>
      </c>
      <c r="Q23" s="22">
        <v>128</v>
      </c>
      <c r="R23" s="22">
        <v>0</v>
      </c>
      <c r="S23" s="22">
        <v>129</v>
      </c>
      <c r="T23" s="22">
        <v>0</v>
      </c>
      <c r="U23" s="22">
        <v>86</v>
      </c>
      <c r="V23" s="22">
        <v>0</v>
      </c>
      <c r="W23" s="22">
        <v>102</v>
      </c>
      <c r="X23" s="22">
        <v>0</v>
      </c>
      <c r="Y23" s="22">
        <v>105</v>
      </c>
      <c r="Z23" s="22">
        <v>1</v>
      </c>
      <c r="AA23" s="22">
        <v>74</v>
      </c>
      <c r="AB23" s="22">
        <v>1</v>
      </c>
      <c r="AC23" s="22">
        <v>87</v>
      </c>
      <c r="AD23" s="22">
        <v>3</v>
      </c>
      <c r="AE23" s="22">
        <v>83</v>
      </c>
      <c r="AF23" s="22">
        <v>0</v>
      </c>
      <c r="AG23" s="22">
        <v>2</v>
      </c>
      <c r="AH23" s="22">
        <v>0</v>
      </c>
      <c r="AI23" s="22">
        <v>32</v>
      </c>
      <c r="AJ23" s="22">
        <v>0</v>
      </c>
      <c r="AK23" s="22">
        <v>28</v>
      </c>
      <c r="AL23" s="22">
        <v>0</v>
      </c>
      <c r="AM23" s="22">
        <v>11</v>
      </c>
      <c r="AN23" s="22">
        <v>0</v>
      </c>
      <c r="AO23" s="22">
        <v>19</v>
      </c>
      <c r="AP23" s="22">
        <v>0</v>
      </c>
      <c r="AQ23" s="14">
        <v>9</v>
      </c>
      <c r="AR23" s="14">
        <v>0</v>
      </c>
      <c r="AS23" s="14">
        <v>26</v>
      </c>
      <c r="AT23" s="14">
        <v>0</v>
      </c>
      <c r="AU23" s="14">
        <v>9</v>
      </c>
      <c r="AV23" s="14">
        <v>0</v>
      </c>
      <c r="AW23" s="14">
        <v>34</v>
      </c>
      <c r="AX23" s="14">
        <v>0</v>
      </c>
      <c r="AY23" s="14">
        <v>2</v>
      </c>
      <c r="AZ23" s="14">
        <v>0</v>
      </c>
      <c r="BA23" s="14">
        <v>7</v>
      </c>
      <c r="BB23" s="14">
        <v>0</v>
      </c>
      <c r="BC23" s="14">
        <v>13</v>
      </c>
      <c r="BD23" s="14">
        <v>0</v>
      </c>
    </row>
    <row r="24" spans="1:56" ht="11.25" customHeight="1" x14ac:dyDescent="0.15">
      <c r="A24" s="73" t="s">
        <v>6</v>
      </c>
      <c r="B24" s="16" t="s">
        <v>0</v>
      </c>
      <c r="C24" s="64">
        <v>236</v>
      </c>
      <c r="D24" s="64">
        <v>30</v>
      </c>
      <c r="E24" s="64">
        <v>399</v>
      </c>
      <c r="F24" s="64">
        <v>48</v>
      </c>
      <c r="G24" s="64">
        <v>378</v>
      </c>
      <c r="H24" s="64">
        <v>50</v>
      </c>
      <c r="I24" s="64">
        <v>485</v>
      </c>
      <c r="J24" s="64">
        <v>57</v>
      </c>
      <c r="K24" s="64">
        <v>866</v>
      </c>
      <c r="L24" s="64">
        <v>65</v>
      </c>
      <c r="M24" s="64">
        <v>726</v>
      </c>
      <c r="N24" s="64">
        <v>53</v>
      </c>
      <c r="O24" s="64">
        <v>607</v>
      </c>
      <c r="P24" s="64">
        <v>45</v>
      </c>
      <c r="Q24" s="64">
        <v>572</v>
      </c>
      <c r="R24" s="64">
        <v>37</v>
      </c>
      <c r="S24" s="64">
        <v>614</v>
      </c>
      <c r="T24" s="64">
        <v>42</v>
      </c>
      <c r="U24" s="64">
        <v>629</v>
      </c>
      <c r="V24" s="64">
        <v>51</v>
      </c>
      <c r="W24" s="64">
        <f t="shared" ref="W24:AK24" si="2">SUM(W17:W23)</f>
        <v>692</v>
      </c>
      <c r="X24" s="64">
        <f t="shared" si="2"/>
        <v>71</v>
      </c>
      <c r="Y24" s="64">
        <f t="shared" si="2"/>
        <v>803</v>
      </c>
      <c r="Z24" s="64">
        <f t="shared" si="2"/>
        <v>101</v>
      </c>
      <c r="AA24" s="64">
        <f t="shared" si="2"/>
        <v>758</v>
      </c>
      <c r="AB24" s="64">
        <f t="shared" si="2"/>
        <v>87</v>
      </c>
      <c r="AC24" s="64">
        <f t="shared" si="2"/>
        <v>865</v>
      </c>
      <c r="AD24" s="64">
        <f t="shared" si="2"/>
        <v>129</v>
      </c>
      <c r="AE24" s="64">
        <f t="shared" si="2"/>
        <v>873</v>
      </c>
      <c r="AF24" s="64">
        <f t="shared" si="2"/>
        <v>108</v>
      </c>
      <c r="AG24" s="64">
        <f t="shared" si="2"/>
        <v>463</v>
      </c>
      <c r="AH24" s="64">
        <f t="shared" si="2"/>
        <v>64</v>
      </c>
      <c r="AI24" s="64">
        <f t="shared" si="2"/>
        <v>538</v>
      </c>
      <c r="AJ24" s="64">
        <f t="shared" si="2"/>
        <v>64</v>
      </c>
      <c r="AK24" s="64">
        <f t="shared" si="2"/>
        <v>436</v>
      </c>
      <c r="AL24" s="64">
        <f>SUM(AL18:AL23)</f>
        <v>41</v>
      </c>
      <c r="AM24" s="64">
        <f>SUM(AM18:AM23)</f>
        <v>385</v>
      </c>
      <c r="AN24" s="64">
        <f>SUM(AN18:AN23)</f>
        <v>47</v>
      </c>
      <c r="AO24" s="64">
        <f t="shared" ref="AO24:BD24" si="3">SUM(AO16:AO23)</f>
        <v>261</v>
      </c>
      <c r="AP24" s="64">
        <f t="shared" si="3"/>
        <v>29</v>
      </c>
      <c r="AQ24" s="64">
        <f t="shared" si="3"/>
        <v>286</v>
      </c>
      <c r="AR24" s="64">
        <f t="shared" si="3"/>
        <v>31</v>
      </c>
      <c r="AS24" s="64">
        <f t="shared" si="3"/>
        <v>242</v>
      </c>
      <c r="AT24" s="64">
        <f t="shared" si="3"/>
        <v>24</v>
      </c>
      <c r="AU24" s="64">
        <f t="shared" si="3"/>
        <v>233</v>
      </c>
      <c r="AV24" s="64">
        <f t="shared" si="3"/>
        <v>31</v>
      </c>
      <c r="AW24" s="64">
        <f t="shared" si="3"/>
        <v>313</v>
      </c>
      <c r="AX24" s="64">
        <f t="shared" si="3"/>
        <v>27</v>
      </c>
      <c r="AY24" s="64">
        <f t="shared" si="3"/>
        <v>220</v>
      </c>
      <c r="AZ24" s="64">
        <f t="shared" si="3"/>
        <v>25</v>
      </c>
      <c r="BA24" s="64">
        <f t="shared" si="3"/>
        <v>288</v>
      </c>
      <c r="BB24" s="64">
        <f t="shared" si="3"/>
        <v>44</v>
      </c>
      <c r="BC24" s="64">
        <f t="shared" si="3"/>
        <v>241</v>
      </c>
      <c r="BD24" s="64">
        <f t="shared" si="3"/>
        <v>25</v>
      </c>
    </row>
    <row r="25" spans="1:56" ht="11.25" customHeight="1" x14ac:dyDescent="0.15">
      <c r="A25" s="56"/>
      <c r="B25" s="15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</row>
    <row r="26" spans="1:56" ht="11.25" customHeight="1" x14ac:dyDescent="0.15">
      <c r="A26" s="56" t="s">
        <v>1</v>
      </c>
      <c r="B26" s="15" t="s">
        <v>45</v>
      </c>
      <c r="C26" s="22">
        <v>58</v>
      </c>
      <c r="D26" s="22">
        <v>8</v>
      </c>
      <c r="E26" s="22">
        <v>1</v>
      </c>
      <c r="F26" s="22">
        <v>1</v>
      </c>
      <c r="G26" s="22">
        <v>5</v>
      </c>
      <c r="H26" s="22">
        <v>1</v>
      </c>
      <c r="I26" s="22">
        <v>2</v>
      </c>
      <c r="J26" s="22">
        <v>0</v>
      </c>
      <c r="K26" s="22" t="s">
        <v>5</v>
      </c>
      <c r="L26" s="22" t="s">
        <v>5</v>
      </c>
      <c r="M26" s="22" t="s">
        <v>5</v>
      </c>
      <c r="N26" s="22" t="s">
        <v>5</v>
      </c>
      <c r="O26" s="22" t="s">
        <v>5</v>
      </c>
      <c r="P26" s="22" t="s">
        <v>5</v>
      </c>
      <c r="Q26" s="22" t="s">
        <v>5</v>
      </c>
      <c r="R26" s="22" t="s">
        <v>5</v>
      </c>
      <c r="S26" s="22" t="s">
        <v>5</v>
      </c>
      <c r="T26" s="22" t="s">
        <v>5</v>
      </c>
      <c r="U26" s="22" t="s">
        <v>5</v>
      </c>
      <c r="V26" s="22" t="s">
        <v>5</v>
      </c>
      <c r="W26" s="22" t="s">
        <v>5</v>
      </c>
      <c r="X26" s="22" t="s">
        <v>5</v>
      </c>
      <c r="Y26" s="22" t="s">
        <v>5</v>
      </c>
      <c r="Z26" s="22" t="s">
        <v>5</v>
      </c>
      <c r="AA26" s="22" t="s">
        <v>5</v>
      </c>
      <c r="AB26" s="22" t="s">
        <v>5</v>
      </c>
      <c r="AC26" s="22" t="s">
        <v>5</v>
      </c>
      <c r="AD26" s="22" t="s">
        <v>5</v>
      </c>
      <c r="AE26" s="22" t="s">
        <v>5</v>
      </c>
      <c r="AF26" s="22" t="s">
        <v>5</v>
      </c>
      <c r="AG26" s="22" t="s">
        <v>5</v>
      </c>
      <c r="AH26" s="22" t="s">
        <v>5</v>
      </c>
      <c r="AI26" s="22"/>
      <c r="AJ26" s="22"/>
      <c r="AK26" s="22"/>
      <c r="AL26" s="22"/>
      <c r="AM26" s="22"/>
      <c r="AN26" s="22"/>
      <c r="AO26" s="22"/>
      <c r="AP26" s="22"/>
    </row>
    <row r="27" spans="1:56" ht="11.25" customHeight="1" x14ac:dyDescent="0.15">
      <c r="A27" s="56" t="s">
        <v>1</v>
      </c>
      <c r="B27" s="15" t="s">
        <v>46</v>
      </c>
      <c r="C27" s="22" t="s">
        <v>5</v>
      </c>
      <c r="D27" s="22" t="s">
        <v>5</v>
      </c>
      <c r="E27" s="22" t="s">
        <v>5</v>
      </c>
      <c r="F27" s="22" t="s">
        <v>5</v>
      </c>
      <c r="G27" s="22" t="s">
        <v>5</v>
      </c>
      <c r="H27" s="22" t="s">
        <v>5</v>
      </c>
      <c r="I27" s="22" t="s">
        <v>5</v>
      </c>
      <c r="J27" s="22" t="s">
        <v>5</v>
      </c>
      <c r="K27" s="22" t="s">
        <v>5</v>
      </c>
      <c r="L27" s="22" t="s">
        <v>5</v>
      </c>
      <c r="M27" s="22" t="s">
        <v>5</v>
      </c>
      <c r="N27" s="22" t="s">
        <v>5</v>
      </c>
      <c r="O27" s="22" t="s">
        <v>5</v>
      </c>
      <c r="P27" s="22" t="s">
        <v>5</v>
      </c>
      <c r="Q27" s="22" t="s">
        <v>5</v>
      </c>
      <c r="R27" s="22" t="s">
        <v>5</v>
      </c>
      <c r="S27" s="22" t="s">
        <v>5</v>
      </c>
      <c r="T27" s="22" t="s">
        <v>5</v>
      </c>
      <c r="U27" s="22" t="s">
        <v>5</v>
      </c>
      <c r="V27" s="22" t="s">
        <v>5</v>
      </c>
      <c r="W27" s="22" t="s">
        <v>5</v>
      </c>
      <c r="X27" s="22" t="s">
        <v>5</v>
      </c>
      <c r="Y27" s="22" t="s">
        <v>5</v>
      </c>
      <c r="Z27" s="22" t="s">
        <v>5</v>
      </c>
      <c r="AA27" s="22" t="s">
        <v>5</v>
      </c>
      <c r="AB27" s="22" t="s">
        <v>5</v>
      </c>
      <c r="AC27" s="22" t="s">
        <v>5</v>
      </c>
      <c r="AD27" s="22" t="s">
        <v>5</v>
      </c>
      <c r="AE27" s="22" t="s">
        <v>5</v>
      </c>
      <c r="AF27" s="22" t="s">
        <v>5</v>
      </c>
      <c r="AG27" s="22">
        <v>9</v>
      </c>
      <c r="AH27" s="22">
        <v>0</v>
      </c>
      <c r="AI27" s="22">
        <v>0</v>
      </c>
      <c r="AJ27" s="22">
        <v>0</v>
      </c>
      <c r="AK27" s="22">
        <v>4</v>
      </c>
      <c r="AL27" s="22">
        <v>0</v>
      </c>
      <c r="AM27" s="22">
        <v>6</v>
      </c>
      <c r="AN27" s="22">
        <v>1</v>
      </c>
      <c r="AO27" s="22">
        <v>12</v>
      </c>
      <c r="AP27" s="22">
        <v>2</v>
      </c>
      <c r="AQ27" s="14">
        <v>9</v>
      </c>
      <c r="AR27" s="14">
        <v>1</v>
      </c>
      <c r="AS27" s="14">
        <v>0</v>
      </c>
      <c r="AT27" s="14">
        <v>0</v>
      </c>
      <c r="AU27" s="14">
        <v>0</v>
      </c>
      <c r="AV27" s="14">
        <v>0</v>
      </c>
    </row>
    <row r="28" spans="1:56" ht="11.25" customHeight="1" x14ac:dyDescent="0.15">
      <c r="A28" s="56" t="s">
        <v>1</v>
      </c>
      <c r="B28" s="15" t="s">
        <v>13</v>
      </c>
      <c r="C28" s="22" t="s">
        <v>5</v>
      </c>
      <c r="D28" s="22" t="s">
        <v>5</v>
      </c>
      <c r="E28" s="22">
        <v>119</v>
      </c>
      <c r="F28" s="22">
        <v>6</v>
      </c>
      <c r="G28" s="22">
        <v>126</v>
      </c>
      <c r="H28" s="22">
        <v>13</v>
      </c>
      <c r="I28" s="22">
        <v>185</v>
      </c>
      <c r="J28" s="22">
        <v>17</v>
      </c>
      <c r="K28" s="22">
        <v>204</v>
      </c>
      <c r="L28" s="22">
        <v>17</v>
      </c>
      <c r="M28" s="22">
        <v>231</v>
      </c>
      <c r="N28" s="22">
        <v>27</v>
      </c>
      <c r="O28" s="22">
        <v>216</v>
      </c>
      <c r="P28" s="22">
        <v>17</v>
      </c>
      <c r="Q28" s="22">
        <v>224</v>
      </c>
      <c r="R28" s="22">
        <v>27</v>
      </c>
      <c r="S28" s="22">
        <v>183</v>
      </c>
      <c r="T28" s="22">
        <v>16</v>
      </c>
      <c r="U28" s="22">
        <v>177</v>
      </c>
      <c r="V28" s="22">
        <v>17</v>
      </c>
      <c r="W28" s="22">
        <v>180</v>
      </c>
      <c r="X28" s="22">
        <v>20</v>
      </c>
      <c r="Y28" s="22">
        <v>197</v>
      </c>
      <c r="Z28" s="22">
        <v>21</v>
      </c>
      <c r="AA28" s="22">
        <v>252</v>
      </c>
      <c r="AB28" s="22">
        <v>33</v>
      </c>
      <c r="AC28" s="22">
        <v>263</v>
      </c>
      <c r="AD28" s="22">
        <v>36</v>
      </c>
      <c r="AE28" s="22">
        <v>324</v>
      </c>
      <c r="AF28" s="22">
        <v>34</v>
      </c>
      <c r="AG28" s="22">
        <v>264</v>
      </c>
      <c r="AH28" s="22">
        <v>25</v>
      </c>
      <c r="AI28" s="22">
        <v>258</v>
      </c>
      <c r="AJ28" s="22">
        <v>29</v>
      </c>
      <c r="AK28" s="22">
        <v>227</v>
      </c>
      <c r="AL28" s="22">
        <v>21</v>
      </c>
      <c r="AM28" s="22">
        <v>233</v>
      </c>
      <c r="AN28" s="22">
        <v>24</v>
      </c>
      <c r="AO28" s="22">
        <v>128</v>
      </c>
      <c r="AP28" s="22">
        <v>14</v>
      </c>
      <c r="AQ28" s="14">
        <v>169</v>
      </c>
      <c r="AR28" s="14">
        <v>15</v>
      </c>
      <c r="AS28" s="14">
        <v>132</v>
      </c>
      <c r="AT28" s="14">
        <v>17</v>
      </c>
      <c r="AU28" s="14">
        <v>111</v>
      </c>
      <c r="AV28" s="14">
        <v>6</v>
      </c>
      <c r="AW28" s="14">
        <v>100</v>
      </c>
      <c r="AX28" s="14">
        <v>6</v>
      </c>
      <c r="AY28" s="14">
        <v>113</v>
      </c>
      <c r="AZ28" s="14">
        <v>9</v>
      </c>
      <c r="BA28" s="14">
        <v>74</v>
      </c>
      <c r="BB28" s="14">
        <v>12</v>
      </c>
      <c r="BC28" s="14">
        <v>24</v>
      </c>
      <c r="BD28" s="14">
        <v>4</v>
      </c>
    </row>
    <row r="29" spans="1:56" ht="11.25" customHeight="1" x14ac:dyDescent="0.15">
      <c r="A29" s="56" t="s">
        <v>1</v>
      </c>
      <c r="B29" s="15" t="s">
        <v>15</v>
      </c>
      <c r="C29" s="22" t="s">
        <v>5</v>
      </c>
      <c r="D29" s="22" t="s">
        <v>5</v>
      </c>
      <c r="E29" s="22" t="s">
        <v>5</v>
      </c>
      <c r="F29" s="22" t="s">
        <v>5</v>
      </c>
      <c r="G29" s="22" t="s">
        <v>5</v>
      </c>
      <c r="H29" s="22" t="s">
        <v>5</v>
      </c>
      <c r="I29" s="22" t="s">
        <v>5</v>
      </c>
      <c r="J29" s="22" t="s">
        <v>5</v>
      </c>
      <c r="K29" s="22" t="s">
        <v>5</v>
      </c>
      <c r="L29" s="22" t="s">
        <v>5</v>
      </c>
      <c r="M29" s="22" t="s">
        <v>5</v>
      </c>
      <c r="N29" s="22" t="s">
        <v>5</v>
      </c>
      <c r="O29" s="22" t="s">
        <v>5</v>
      </c>
      <c r="P29" s="22" t="s">
        <v>5</v>
      </c>
      <c r="Q29" s="22" t="s">
        <v>5</v>
      </c>
      <c r="R29" s="22" t="s">
        <v>5</v>
      </c>
      <c r="S29" s="22" t="s">
        <v>5</v>
      </c>
      <c r="T29" s="22" t="s">
        <v>5</v>
      </c>
      <c r="U29" s="22" t="s">
        <v>5</v>
      </c>
      <c r="V29" s="22" t="s">
        <v>5</v>
      </c>
      <c r="W29" s="22" t="s">
        <v>5</v>
      </c>
      <c r="X29" s="22" t="s">
        <v>5</v>
      </c>
      <c r="Y29" s="22" t="s">
        <v>5</v>
      </c>
      <c r="Z29" s="22" t="s">
        <v>5</v>
      </c>
      <c r="AA29" s="22" t="s">
        <v>5</v>
      </c>
      <c r="AB29" s="22" t="s">
        <v>5</v>
      </c>
      <c r="AC29" s="22" t="s">
        <v>5</v>
      </c>
      <c r="AD29" s="22" t="s">
        <v>5</v>
      </c>
      <c r="AE29" s="22">
        <v>4</v>
      </c>
      <c r="AF29" s="22">
        <v>0</v>
      </c>
      <c r="AG29" s="22">
        <v>9</v>
      </c>
      <c r="AH29" s="22">
        <v>1</v>
      </c>
      <c r="AI29" s="22">
        <v>13</v>
      </c>
      <c r="AJ29" s="22">
        <v>0</v>
      </c>
      <c r="AK29" s="22">
        <v>15</v>
      </c>
      <c r="AL29" s="22">
        <v>1</v>
      </c>
      <c r="AM29" s="22">
        <v>2</v>
      </c>
      <c r="AN29" s="22">
        <v>0</v>
      </c>
      <c r="AO29" s="22">
        <v>1</v>
      </c>
      <c r="AP29" s="22">
        <v>0</v>
      </c>
      <c r="AQ29" s="14">
        <v>3</v>
      </c>
      <c r="AR29" s="14">
        <v>0</v>
      </c>
      <c r="AS29" s="14">
        <v>6</v>
      </c>
      <c r="AT29" s="14">
        <v>0</v>
      </c>
      <c r="AU29" s="14">
        <v>0</v>
      </c>
      <c r="AV29" s="14">
        <v>0</v>
      </c>
      <c r="AY29" s="14">
        <v>6</v>
      </c>
      <c r="AZ29" s="14">
        <v>0</v>
      </c>
      <c r="BA29" s="14">
        <v>1</v>
      </c>
      <c r="BB29" s="14">
        <v>0</v>
      </c>
      <c r="BC29" s="14">
        <v>3</v>
      </c>
      <c r="BD29" s="14">
        <v>0</v>
      </c>
    </row>
    <row r="30" spans="1:56" ht="11.25" customHeight="1" x14ac:dyDescent="0.15">
      <c r="A30" s="56" t="s">
        <v>1</v>
      </c>
      <c r="B30" s="15" t="s">
        <v>47</v>
      </c>
      <c r="C30" s="22" t="s">
        <v>5</v>
      </c>
      <c r="D30" s="22" t="s">
        <v>5</v>
      </c>
      <c r="E30" s="22" t="s">
        <v>5</v>
      </c>
      <c r="F30" s="22" t="s">
        <v>5</v>
      </c>
      <c r="G30" s="22" t="s">
        <v>5</v>
      </c>
      <c r="H30" s="22" t="s">
        <v>5</v>
      </c>
      <c r="I30" s="22" t="s">
        <v>5</v>
      </c>
      <c r="J30" s="22" t="s">
        <v>5</v>
      </c>
      <c r="K30" s="22" t="s">
        <v>5</v>
      </c>
      <c r="L30" s="22" t="s">
        <v>5</v>
      </c>
      <c r="M30" s="22" t="s">
        <v>5</v>
      </c>
      <c r="N30" s="22" t="s">
        <v>5</v>
      </c>
      <c r="O30" s="22" t="s">
        <v>5</v>
      </c>
      <c r="P30" s="22" t="s">
        <v>5</v>
      </c>
      <c r="Q30" s="22" t="s">
        <v>5</v>
      </c>
      <c r="R30" s="22" t="s">
        <v>5</v>
      </c>
      <c r="S30" s="22" t="s">
        <v>5</v>
      </c>
      <c r="T30" s="22" t="s">
        <v>5</v>
      </c>
      <c r="U30" s="22" t="s">
        <v>5</v>
      </c>
      <c r="V30" s="22" t="s">
        <v>5</v>
      </c>
      <c r="W30" s="22" t="s">
        <v>5</v>
      </c>
      <c r="X30" s="22" t="s">
        <v>5</v>
      </c>
      <c r="Y30" s="22" t="s">
        <v>5</v>
      </c>
      <c r="Z30" s="22" t="s">
        <v>5</v>
      </c>
      <c r="AA30" s="22">
        <v>13</v>
      </c>
      <c r="AB30" s="22">
        <v>2</v>
      </c>
      <c r="AC30" s="22">
        <v>17</v>
      </c>
      <c r="AD30" s="22">
        <v>4</v>
      </c>
      <c r="AE30" s="22">
        <v>26</v>
      </c>
      <c r="AF30" s="22">
        <v>9</v>
      </c>
      <c r="AG30" s="22">
        <v>13</v>
      </c>
      <c r="AH30" s="22">
        <v>3</v>
      </c>
      <c r="AI30" s="22">
        <v>0</v>
      </c>
      <c r="AJ30" s="22">
        <v>0</v>
      </c>
      <c r="AK30" s="22">
        <v>12</v>
      </c>
      <c r="AL30" s="22">
        <v>4</v>
      </c>
      <c r="AM30" s="22">
        <v>3</v>
      </c>
      <c r="AN30" s="22">
        <v>0</v>
      </c>
      <c r="AO30" s="22">
        <v>18</v>
      </c>
      <c r="AP30" s="22">
        <v>6</v>
      </c>
      <c r="AQ30" s="14">
        <v>27</v>
      </c>
      <c r="AR30" s="14">
        <v>6</v>
      </c>
      <c r="AS30" s="14">
        <v>30</v>
      </c>
      <c r="AT30" s="14">
        <v>5</v>
      </c>
      <c r="AU30" s="14">
        <v>15</v>
      </c>
      <c r="AV30" s="14">
        <v>2</v>
      </c>
      <c r="AW30" s="14">
        <v>21</v>
      </c>
      <c r="AX30" s="14">
        <v>9</v>
      </c>
      <c r="AY30" s="14">
        <v>25</v>
      </c>
      <c r="AZ30" s="14">
        <v>7</v>
      </c>
      <c r="BA30" s="14">
        <v>9</v>
      </c>
      <c r="BB30" s="14">
        <v>3</v>
      </c>
      <c r="BC30" s="14">
        <v>23</v>
      </c>
      <c r="BD30" s="14">
        <v>8</v>
      </c>
    </row>
    <row r="31" spans="1:56" ht="11.25" customHeight="1" x14ac:dyDescent="0.15">
      <c r="A31" s="73" t="s">
        <v>1</v>
      </c>
      <c r="B31" s="16" t="s">
        <v>0</v>
      </c>
      <c r="C31" s="64">
        <v>58</v>
      </c>
      <c r="D31" s="64">
        <v>8</v>
      </c>
      <c r="E31" s="64">
        <v>120</v>
      </c>
      <c r="F31" s="64">
        <v>7</v>
      </c>
      <c r="G31" s="64">
        <v>131</v>
      </c>
      <c r="H31" s="64">
        <v>14</v>
      </c>
      <c r="I31" s="64">
        <v>187</v>
      </c>
      <c r="J31" s="64">
        <v>17</v>
      </c>
      <c r="K31" s="64">
        <v>204</v>
      </c>
      <c r="L31" s="64">
        <v>17</v>
      </c>
      <c r="M31" s="64">
        <v>231</v>
      </c>
      <c r="N31" s="64">
        <v>27</v>
      </c>
      <c r="O31" s="64">
        <v>216</v>
      </c>
      <c r="P31" s="64">
        <v>17</v>
      </c>
      <c r="Q31" s="64">
        <v>224</v>
      </c>
      <c r="R31" s="64">
        <v>27</v>
      </c>
      <c r="S31" s="64">
        <v>183</v>
      </c>
      <c r="T31" s="64">
        <v>16</v>
      </c>
      <c r="U31" s="64">
        <v>177</v>
      </c>
      <c r="V31" s="64">
        <v>17</v>
      </c>
      <c r="W31" s="64">
        <v>180</v>
      </c>
      <c r="X31" s="64">
        <v>20</v>
      </c>
      <c r="Y31" s="64">
        <v>197</v>
      </c>
      <c r="Z31" s="64">
        <v>21</v>
      </c>
      <c r="AA31" s="64">
        <v>265</v>
      </c>
      <c r="AB31" s="64">
        <v>35</v>
      </c>
      <c r="AC31" s="64">
        <v>280</v>
      </c>
      <c r="AD31" s="64">
        <v>40</v>
      </c>
      <c r="AE31" s="64">
        <v>354</v>
      </c>
      <c r="AF31" s="64">
        <v>43</v>
      </c>
      <c r="AG31" s="64">
        <v>295</v>
      </c>
      <c r="AH31" s="64">
        <v>29</v>
      </c>
      <c r="AI31" s="64">
        <v>271</v>
      </c>
      <c r="AJ31" s="64">
        <v>29</v>
      </c>
      <c r="AK31" s="64">
        <f>SUM(AK27:AK30)</f>
        <v>258</v>
      </c>
      <c r="AL31" s="64">
        <f>SUM(AL27:AL30)</f>
        <v>26</v>
      </c>
      <c r="AM31" s="64">
        <f>SUM(AM27:AM30)</f>
        <v>244</v>
      </c>
      <c r="AN31" s="64">
        <f>SUM(AN27:AN30)</f>
        <v>25</v>
      </c>
      <c r="AO31" s="64">
        <f t="shared" ref="AO31:BD31" si="4">SUM(AO26:AO30)</f>
        <v>159</v>
      </c>
      <c r="AP31" s="64">
        <f t="shared" si="4"/>
        <v>22</v>
      </c>
      <c r="AQ31" s="64">
        <f t="shared" si="4"/>
        <v>208</v>
      </c>
      <c r="AR31" s="64">
        <f t="shared" si="4"/>
        <v>22</v>
      </c>
      <c r="AS31" s="64">
        <f t="shared" si="4"/>
        <v>168</v>
      </c>
      <c r="AT31" s="64">
        <f t="shared" si="4"/>
        <v>22</v>
      </c>
      <c r="AU31" s="64">
        <f t="shared" si="4"/>
        <v>126</v>
      </c>
      <c r="AV31" s="64">
        <f t="shared" si="4"/>
        <v>8</v>
      </c>
      <c r="AW31" s="64">
        <f t="shared" si="4"/>
        <v>121</v>
      </c>
      <c r="AX31" s="64">
        <f t="shared" si="4"/>
        <v>15</v>
      </c>
      <c r="AY31" s="64">
        <f t="shared" si="4"/>
        <v>144</v>
      </c>
      <c r="AZ31" s="64">
        <f t="shared" si="4"/>
        <v>16</v>
      </c>
      <c r="BA31" s="64">
        <f t="shared" si="4"/>
        <v>84</v>
      </c>
      <c r="BB31" s="64">
        <f t="shared" si="4"/>
        <v>15</v>
      </c>
      <c r="BC31" s="64">
        <f t="shared" si="4"/>
        <v>50</v>
      </c>
      <c r="BD31" s="64">
        <f t="shared" si="4"/>
        <v>12</v>
      </c>
    </row>
    <row r="32" spans="1:56" ht="11.25" customHeight="1" x14ac:dyDescent="0.15">
      <c r="A32" s="56"/>
      <c r="B32" s="15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</row>
    <row r="33" spans="1:56" ht="11.25" customHeight="1" x14ac:dyDescent="0.15">
      <c r="A33" s="56" t="s">
        <v>48</v>
      </c>
      <c r="B33" s="15" t="s">
        <v>49</v>
      </c>
      <c r="C33" s="22">
        <v>10</v>
      </c>
      <c r="D33" s="22">
        <v>3</v>
      </c>
      <c r="E33" s="22">
        <v>11</v>
      </c>
      <c r="F33" s="22">
        <v>2</v>
      </c>
      <c r="G33" s="22">
        <v>9</v>
      </c>
      <c r="H33" s="22">
        <v>4</v>
      </c>
      <c r="I33" s="22">
        <v>103</v>
      </c>
      <c r="J33" s="22">
        <v>19</v>
      </c>
      <c r="K33" s="22">
        <v>109</v>
      </c>
      <c r="L33" s="22">
        <v>13</v>
      </c>
      <c r="M33" s="22">
        <v>116</v>
      </c>
      <c r="N33" s="22">
        <v>20</v>
      </c>
      <c r="O33" s="22">
        <v>159</v>
      </c>
      <c r="P33" s="22">
        <v>18</v>
      </c>
      <c r="Q33" s="22">
        <v>106</v>
      </c>
      <c r="R33" s="22">
        <v>15</v>
      </c>
      <c r="S33" s="22">
        <v>138</v>
      </c>
      <c r="T33" s="22">
        <v>18</v>
      </c>
      <c r="U33" s="22">
        <v>192</v>
      </c>
      <c r="V33" s="22">
        <v>23</v>
      </c>
      <c r="W33" s="22">
        <v>167</v>
      </c>
      <c r="X33" s="22">
        <v>24</v>
      </c>
      <c r="Y33" s="22">
        <v>170</v>
      </c>
      <c r="Z33" s="22">
        <v>31</v>
      </c>
      <c r="AA33" s="22">
        <v>187</v>
      </c>
      <c r="AB33" s="22">
        <v>32</v>
      </c>
      <c r="AC33" s="22">
        <v>166</v>
      </c>
      <c r="AD33" s="22">
        <v>22</v>
      </c>
      <c r="AE33" s="22">
        <v>212</v>
      </c>
      <c r="AF33" s="22">
        <v>38</v>
      </c>
      <c r="AG33" s="22">
        <v>167</v>
      </c>
      <c r="AH33" s="22">
        <v>22</v>
      </c>
      <c r="AI33" s="22">
        <v>153</v>
      </c>
      <c r="AJ33" s="22">
        <v>19</v>
      </c>
      <c r="AK33" s="22">
        <v>151</v>
      </c>
      <c r="AL33" s="22">
        <v>14</v>
      </c>
      <c r="AM33" s="22">
        <v>135</v>
      </c>
      <c r="AN33" s="22">
        <v>8</v>
      </c>
      <c r="AO33" s="22">
        <v>175</v>
      </c>
      <c r="AP33" s="22">
        <v>14</v>
      </c>
      <c r="AQ33" s="14">
        <v>147</v>
      </c>
      <c r="AR33" s="14">
        <v>16</v>
      </c>
      <c r="AS33" s="14">
        <v>172</v>
      </c>
      <c r="AT33" s="14">
        <v>16</v>
      </c>
      <c r="AU33" s="14">
        <v>206</v>
      </c>
      <c r="AV33" s="14">
        <v>18</v>
      </c>
      <c r="AW33" s="14">
        <v>233</v>
      </c>
      <c r="AX33" s="14">
        <v>20</v>
      </c>
      <c r="AY33" s="14">
        <v>271</v>
      </c>
      <c r="AZ33" s="14">
        <v>26</v>
      </c>
      <c r="BA33" s="14">
        <v>330</v>
      </c>
      <c r="BB33" s="14">
        <v>41</v>
      </c>
      <c r="BC33" s="14">
        <v>299</v>
      </c>
      <c r="BD33" s="14">
        <v>35</v>
      </c>
    </row>
    <row r="34" spans="1:56" ht="11.25" customHeight="1" x14ac:dyDescent="0.15">
      <c r="A34" s="73" t="s">
        <v>48</v>
      </c>
      <c r="B34" s="16" t="s">
        <v>0</v>
      </c>
      <c r="C34" s="64">
        <v>10</v>
      </c>
      <c r="D34" s="64">
        <v>3</v>
      </c>
      <c r="E34" s="64">
        <v>11</v>
      </c>
      <c r="F34" s="64">
        <v>2</v>
      </c>
      <c r="G34" s="64">
        <v>9</v>
      </c>
      <c r="H34" s="64">
        <v>4</v>
      </c>
      <c r="I34" s="64">
        <v>103</v>
      </c>
      <c r="J34" s="64">
        <v>19</v>
      </c>
      <c r="K34" s="64">
        <v>109</v>
      </c>
      <c r="L34" s="64">
        <v>13</v>
      </c>
      <c r="M34" s="64">
        <v>116</v>
      </c>
      <c r="N34" s="64">
        <v>20</v>
      </c>
      <c r="O34" s="64">
        <v>159</v>
      </c>
      <c r="P34" s="64">
        <v>18</v>
      </c>
      <c r="Q34" s="64">
        <v>106</v>
      </c>
      <c r="R34" s="64">
        <v>15</v>
      </c>
      <c r="S34" s="64">
        <v>138</v>
      </c>
      <c r="T34" s="64">
        <v>18</v>
      </c>
      <c r="U34" s="64">
        <v>192</v>
      </c>
      <c r="V34" s="64">
        <v>23</v>
      </c>
      <c r="W34" s="64">
        <v>167</v>
      </c>
      <c r="X34" s="64">
        <v>24</v>
      </c>
      <c r="Y34" s="64">
        <v>170</v>
      </c>
      <c r="Z34" s="64">
        <v>31</v>
      </c>
      <c r="AA34" s="64">
        <v>187</v>
      </c>
      <c r="AB34" s="64">
        <v>32</v>
      </c>
      <c r="AC34" s="64">
        <v>166</v>
      </c>
      <c r="AD34" s="64">
        <v>22</v>
      </c>
      <c r="AE34" s="64">
        <v>212</v>
      </c>
      <c r="AF34" s="64">
        <v>38</v>
      </c>
      <c r="AG34" s="64">
        <v>167</v>
      </c>
      <c r="AH34" s="64">
        <v>22</v>
      </c>
      <c r="AI34" s="64">
        <v>153</v>
      </c>
      <c r="AJ34" s="64">
        <v>19</v>
      </c>
      <c r="AK34" s="64">
        <v>151</v>
      </c>
      <c r="AL34" s="64">
        <v>14</v>
      </c>
      <c r="AM34" s="64">
        <f t="shared" ref="AM34:BD34" si="5">SUM(AM33)</f>
        <v>135</v>
      </c>
      <c r="AN34" s="64">
        <f t="shared" si="5"/>
        <v>8</v>
      </c>
      <c r="AO34" s="64">
        <f t="shared" si="5"/>
        <v>175</v>
      </c>
      <c r="AP34" s="64">
        <f t="shared" si="5"/>
        <v>14</v>
      </c>
      <c r="AQ34" s="64">
        <f t="shared" si="5"/>
        <v>147</v>
      </c>
      <c r="AR34" s="64">
        <f t="shared" si="5"/>
        <v>16</v>
      </c>
      <c r="AS34" s="64">
        <f t="shared" si="5"/>
        <v>172</v>
      </c>
      <c r="AT34" s="64">
        <f t="shared" si="5"/>
        <v>16</v>
      </c>
      <c r="AU34" s="64">
        <f t="shared" si="5"/>
        <v>206</v>
      </c>
      <c r="AV34" s="64">
        <f t="shared" si="5"/>
        <v>18</v>
      </c>
      <c r="AW34" s="64">
        <f t="shared" si="5"/>
        <v>233</v>
      </c>
      <c r="AX34" s="64">
        <f t="shared" si="5"/>
        <v>20</v>
      </c>
      <c r="AY34" s="64">
        <f t="shared" si="5"/>
        <v>271</v>
      </c>
      <c r="AZ34" s="64">
        <f t="shared" si="5"/>
        <v>26</v>
      </c>
      <c r="BA34" s="64">
        <f t="shared" si="5"/>
        <v>330</v>
      </c>
      <c r="BB34" s="64">
        <f t="shared" si="5"/>
        <v>41</v>
      </c>
      <c r="BC34" s="64">
        <f t="shared" si="5"/>
        <v>299</v>
      </c>
      <c r="BD34" s="64">
        <f t="shared" si="5"/>
        <v>35</v>
      </c>
    </row>
    <row r="35" spans="1:56" ht="11.25" customHeight="1" x14ac:dyDescent="0.15">
      <c r="A35" s="56"/>
      <c r="B35" s="15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</row>
    <row r="36" spans="1:56" ht="11.25" customHeight="1" x14ac:dyDescent="0.15">
      <c r="A36" s="56" t="s">
        <v>124</v>
      </c>
      <c r="B36" s="15" t="s">
        <v>28</v>
      </c>
      <c r="C36" s="22" t="s">
        <v>5</v>
      </c>
      <c r="D36" s="22" t="s">
        <v>5</v>
      </c>
      <c r="E36" s="22" t="s">
        <v>5</v>
      </c>
      <c r="F36" s="22" t="s">
        <v>5</v>
      </c>
      <c r="G36" s="22" t="s">
        <v>5</v>
      </c>
      <c r="H36" s="22" t="s">
        <v>5</v>
      </c>
      <c r="I36" s="22" t="s">
        <v>5</v>
      </c>
      <c r="J36" s="22" t="s">
        <v>5</v>
      </c>
      <c r="K36" s="22" t="s">
        <v>5</v>
      </c>
      <c r="L36" s="22" t="s">
        <v>5</v>
      </c>
      <c r="M36" s="22" t="s">
        <v>5</v>
      </c>
      <c r="N36" s="22" t="s">
        <v>5</v>
      </c>
      <c r="O36" s="22" t="s">
        <v>5</v>
      </c>
      <c r="P36" s="22" t="s">
        <v>5</v>
      </c>
      <c r="Q36" s="22" t="s">
        <v>5</v>
      </c>
      <c r="R36" s="22" t="s">
        <v>5</v>
      </c>
      <c r="S36" s="22" t="s">
        <v>5</v>
      </c>
      <c r="T36" s="22" t="s">
        <v>5</v>
      </c>
      <c r="U36" s="22" t="s">
        <v>5</v>
      </c>
      <c r="V36" s="22" t="s">
        <v>5</v>
      </c>
      <c r="W36" s="22" t="s">
        <v>5</v>
      </c>
      <c r="X36" s="22" t="s">
        <v>5</v>
      </c>
      <c r="Y36" s="22">
        <v>3</v>
      </c>
      <c r="Z36" s="22">
        <v>0</v>
      </c>
      <c r="AA36" s="22">
        <v>6</v>
      </c>
      <c r="AB36" s="22">
        <v>0</v>
      </c>
      <c r="AC36" s="22">
        <v>12</v>
      </c>
      <c r="AD36" s="22">
        <v>0</v>
      </c>
      <c r="AE36" s="22">
        <v>9</v>
      </c>
      <c r="AF36" s="22">
        <v>0</v>
      </c>
      <c r="AG36" s="22">
        <v>0</v>
      </c>
      <c r="AH36" s="22">
        <v>0</v>
      </c>
      <c r="AI36" s="22">
        <v>0</v>
      </c>
      <c r="AJ36" s="22">
        <v>0</v>
      </c>
      <c r="AK36" s="22">
        <v>0</v>
      </c>
      <c r="AL36" s="22">
        <v>0</v>
      </c>
      <c r="AM36" s="22">
        <v>0</v>
      </c>
      <c r="AN36" s="22">
        <v>0</v>
      </c>
      <c r="AO36" s="22">
        <v>0</v>
      </c>
      <c r="AP36" s="22">
        <v>0</v>
      </c>
    </row>
    <row r="37" spans="1:56" ht="11.25" customHeight="1" x14ac:dyDescent="0.15">
      <c r="A37" s="56" t="s">
        <v>124</v>
      </c>
      <c r="B37" s="15" t="s">
        <v>22</v>
      </c>
      <c r="C37" s="22">
        <v>154</v>
      </c>
      <c r="D37" s="22">
        <v>0</v>
      </c>
      <c r="E37" s="22">
        <v>151</v>
      </c>
      <c r="F37" s="22">
        <v>5</v>
      </c>
      <c r="G37" s="22">
        <v>197</v>
      </c>
      <c r="H37" s="22">
        <v>6</v>
      </c>
      <c r="I37" s="22">
        <v>226</v>
      </c>
      <c r="J37" s="22">
        <v>1</v>
      </c>
      <c r="K37" s="22">
        <v>260</v>
      </c>
      <c r="L37" s="22">
        <v>5</v>
      </c>
      <c r="M37" s="22">
        <v>231</v>
      </c>
      <c r="N37" s="22">
        <v>4</v>
      </c>
      <c r="O37" s="22">
        <v>241</v>
      </c>
      <c r="P37" s="22">
        <v>5</v>
      </c>
      <c r="Q37" s="22">
        <v>216</v>
      </c>
      <c r="R37" s="22">
        <v>2</v>
      </c>
      <c r="S37" s="22">
        <v>240</v>
      </c>
      <c r="T37" s="22">
        <v>11</v>
      </c>
      <c r="U37" s="22">
        <v>215</v>
      </c>
      <c r="V37" s="22">
        <v>0</v>
      </c>
      <c r="W37" s="22">
        <v>274</v>
      </c>
      <c r="X37" s="22">
        <v>9</v>
      </c>
      <c r="Y37" s="22">
        <v>255</v>
      </c>
      <c r="Z37" s="22">
        <v>5</v>
      </c>
      <c r="AA37" s="22">
        <v>282</v>
      </c>
      <c r="AB37" s="22">
        <v>6</v>
      </c>
      <c r="AC37" s="22">
        <v>300</v>
      </c>
      <c r="AD37" s="22">
        <v>20</v>
      </c>
      <c r="AE37" s="22">
        <v>325</v>
      </c>
      <c r="AF37" s="22">
        <v>13</v>
      </c>
      <c r="AG37" s="22">
        <v>301</v>
      </c>
      <c r="AH37" s="22">
        <v>10</v>
      </c>
      <c r="AI37" s="22">
        <v>207</v>
      </c>
      <c r="AJ37" s="22">
        <v>9</v>
      </c>
      <c r="AK37" s="22">
        <v>193</v>
      </c>
      <c r="AL37" s="22">
        <v>5</v>
      </c>
      <c r="AM37" s="22">
        <v>188</v>
      </c>
      <c r="AN37" s="22">
        <v>7</v>
      </c>
      <c r="AO37" s="22">
        <v>204</v>
      </c>
      <c r="AP37" s="22">
        <v>6</v>
      </c>
      <c r="AQ37" s="14">
        <v>293</v>
      </c>
      <c r="AR37" s="14">
        <v>9</v>
      </c>
      <c r="AS37" s="14">
        <v>243</v>
      </c>
      <c r="AT37" s="14">
        <v>10</v>
      </c>
      <c r="AU37" s="14">
        <v>189</v>
      </c>
      <c r="AV37" s="14">
        <v>3</v>
      </c>
      <c r="AW37" s="14">
        <v>211</v>
      </c>
      <c r="AX37" s="14">
        <v>6</v>
      </c>
      <c r="AY37" s="14">
        <v>183</v>
      </c>
      <c r="AZ37" s="14">
        <v>8</v>
      </c>
      <c r="BA37" s="14">
        <v>153</v>
      </c>
      <c r="BB37" s="14">
        <v>2</v>
      </c>
      <c r="BC37" s="14">
        <v>204</v>
      </c>
      <c r="BD37" s="14">
        <v>4</v>
      </c>
    </row>
    <row r="38" spans="1:56" ht="11.25" customHeight="1" x14ac:dyDescent="0.15">
      <c r="A38" s="56" t="s">
        <v>124</v>
      </c>
      <c r="B38" s="15" t="s">
        <v>29</v>
      </c>
      <c r="C38" s="22" t="s">
        <v>5</v>
      </c>
      <c r="D38" s="22" t="s">
        <v>5</v>
      </c>
      <c r="E38" s="22" t="s">
        <v>5</v>
      </c>
      <c r="F38" s="22" t="s">
        <v>5</v>
      </c>
      <c r="G38" s="22" t="s">
        <v>5</v>
      </c>
      <c r="H38" s="22" t="s">
        <v>5</v>
      </c>
      <c r="I38" s="22" t="s">
        <v>5</v>
      </c>
      <c r="J38" s="22" t="s">
        <v>5</v>
      </c>
      <c r="K38" s="22" t="s">
        <v>5</v>
      </c>
      <c r="L38" s="22" t="s">
        <v>5</v>
      </c>
      <c r="M38" s="22" t="s">
        <v>5</v>
      </c>
      <c r="N38" s="22" t="s">
        <v>5</v>
      </c>
      <c r="O38" s="22" t="s">
        <v>5</v>
      </c>
      <c r="P38" s="22" t="s">
        <v>5</v>
      </c>
      <c r="Q38" s="22" t="s">
        <v>5</v>
      </c>
      <c r="R38" s="22" t="s">
        <v>5</v>
      </c>
      <c r="S38" s="22" t="s">
        <v>5</v>
      </c>
      <c r="T38" s="22" t="s">
        <v>5</v>
      </c>
      <c r="U38" s="22" t="s">
        <v>5</v>
      </c>
      <c r="V38" s="22" t="s">
        <v>5</v>
      </c>
      <c r="W38" s="22" t="s">
        <v>5</v>
      </c>
      <c r="X38" s="22" t="s">
        <v>5</v>
      </c>
      <c r="Y38" s="22" t="s">
        <v>5</v>
      </c>
      <c r="Z38" s="22" t="s">
        <v>5</v>
      </c>
      <c r="AA38" s="22">
        <v>6</v>
      </c>
      <c r="AB38" s="22">
        <v>0</v>
      </c>
      <c r="AC38" s="22">
        <v>9</v>
      </c>
      <c r="AD38" s="22">
        <v>1</v>
      </c>
      <c r="AE38" s="22">
        <v>16</v>
      </c>
      <c r="AF38" s="22">
        <v>0</v>
      </c>
      <c r="AG38" s="22">
        <v>0</v>
      </c>
      <c r="AH38" s="22">
        <v>0</v>
      </c>
      <c r="AI38" s="22">
        <v>11</v>
      </c>
      <c r="AJ38" s="22">
        <v>0</v>
      </c>
      <c r="AK38" s="22">
        <v>6</v>
      </c>
      <c r="AL38" s="22">
        <v>0</v>
      </c>
      <c r="AM38" s="22">
        <v>0</v>
      </c>
      <c r="AN38" s="22">
        <v>0</v>
      </c>
      <c r="AO38" s="22">
        <v>0</v>
      </c>
      <c r="AP38" s="22">
        <v>0</v>
      </c>
    </row>
    <row r="39" spans="1:56" ht="11.25" customHeight="1" x14ac:dyDescent="0.15">
      <c r="A39" s="56" t="s">
        <v>124</v>
      </c>
      <c r="B39" s="15" t="s">
        <v>50</v>
      </c>
      <c r="C39" s="22" t="s">
        <v>5</v>
      </c>
      <c r="D39" s="22" t="s">
        <v>5</v>
      </c>
      <c r="E39" s="22" t="s">
        <v>5</v>
      </c>
      <c r="F39" s="22" t="s">
        <v>5</v>
      </c>
      <c r="G39" s="22" t="s">
        <v>5</v>
      </c>
      <c r="H39" s="22" t="s">
        <v>5</v>
      </c>
      <c r="I39" s="22" t="s">
        <v>5</v>
      </c>
      <c r="J39" s="22" t="s">
        <v>5</v>
      </c>
      <c r="K39" s="22" t="s">
        <v>5</v>
      </c>
      <c r="L39" s="22" t="s">
        <v>5</v>
      </c>
      <c r="M39" s="22" t="s">
        <v>5</v>
      </c>
      <c r="N39" s="22" t="s">
        <v>5</v>
      </c>
      <c r="O39" s="22">
        <v>21</v>
      </c>
      <c r="P39" s="22">
        <v>0</v>
      </c>
      <c r="Q39" s="22">
        <v>29</v>
      </c>
      <c r="R39" s="22">
        <v>2</v>
      </c>
      <c r="S39" s="22">
        <v>21</v>
      </c>
      <c r="T39" s="22">
        <v>0</v>
      </c>
      <c r="U39" s="22">
        <v>35</v>
      </c>
      <c r="V39" s="22">
        <v>2</v>
      </c>
      <c r="W39" s="22">
        <v>38</v>
      </c>
      <c r="X39" s="22">
        <v>1</v>
      </c>
      <c r="Y39" s="22">
        <v>40</v>
      </c>
      <c r="Z39" s="22">
        <v>2</v>
      </c>
      <c r="AA39" s="22">
        <v>31</v>
      </c>
      <c r="AB39" s="22">
        <v>0</v>
      </c>
      <c r="AC39" s="22">
        <v>59</v>
      </c>
      <c r="AD39" s="22">
        <v>3</v>
      </c>
      <c r="AE39" s="22">
        <v>66</v>
      </c>
      <c r="AF39" s="22">
        <v>1</v>
      </c>
      <c r="AG39" s="22">
        <v>62</v>
      </c>
      <c r="AH39" s="22">
        <v>0</v>
      </c>
      <c r="AI39" s="22">
        <v>45</v>
      </c>
      <c r="AJ39" s="22">
        <v>0</v>
      </c>
      <c r="AK39" s="22">
        <v>6</v>
      </c>
      <c r="AL39" s="22">
        <v>0</v>
      </c>
      <c r="AM39" s="22">
        <v>43</v>
      </c>
      <c r="AN39" s="22">
        <v>2</v>
      </c>
      <c r="AO39" s="22">
        <v>47</v>
      </c>
      <c r="AP39" s="22">
        <v>2</v>
      </c>
    </row>
    <row r="40" spans="1:56" ht="11.25" customHeight="1" x14ac:dyDescent="0.15">
      <c r="A40" s="56" t="s">
        <v>124</v>
      </c>
      <c r="B40" s="15" t="s">
        <v>89</v>
      </c>
      <c r="C40" s="22" t="s">
        <v>5</v>
      </c>
      <c r="D40" s="22" t="s">
        <v>5</v>
      </c>
      <c r="E40" s="22" t="s">
        <v>5</v>
      </c>
      <c r="F40" s="22" t="s">
        <v>5</v>
      </c>
      <c r="G40" s="22" t="s">
        <v>5</v>
      </c>
      <c r="H40" s="22" t="s">
        <v>5</v>
      </c>
      <c r="I40" s="22">
        <v>18</v>
      </c>
      <c r="J40" s="22">
        <v>4</v>
      </c>
      <c r="K40" s="22">
        <v>21</v>
      </c>
      <c r="L40" s="22">
        <v>3</v>
      </c>
      <c r="M40" s="22">
        <v>29</v>
      </c>
      <c r="N40" s="22">
        <v>7</v>
      </c>
      <c r="O40" s="22">
        <v>31</v>
      </c>
      <c r="P40" s="22">
        <v>5</v>
      </c>
      <c r="Q40" s="22">
        <v>31</v>
      </c>
      <c r="R40" s="22">
        <v>1</v>
      </c>
      <c r="S40" s="22">
        <v>26</v>
      </c>
      <c r="T40" s="22">
        <v>2</v>
      </c>
      <c r="U40" s="22">
        <v>28</v>
      </c>
      <c r="V40" s="22">
        <v>4</v>
      </c>
      <c r="W40" s="22">
        <v>31</v>
      </c>
      <c r="X40" s="22">
        <v>5</v>
      </c>
      <c r="Y40" s="22">
        <v>31</v>
      </c>
      <c r="Z40" s="22">
        <v>3</v>
      </c>
      <c r="AA40" s="22">
        <v>30</v>
      </c>
      <c r="AB40" s="22">
        <v>0</v>
      </c>
      <c r="AC40" s="22">
        <v>33</v>
      </c>
      <c r="AD40" s="22">
        <v>3</v>
      </c>
      <c r="AE40" s="22">
        <v>32</v>
      </c>
      <c r="AF40" s="22">
        <v>4</v>
      </c>
      <c r="AG40" s="22">
        <v>33</v>
      </c>
      <c r="AH40" s="22">
        <v>2</v>
      </c>
      <c r="AI40" s="22">
        <v>28</v>
      </c>
      <c r="AJ40" s="22">
        <v>1</v>
      </c>
      <c r="AK40" s="22">
        <v>26</v>
      </c>
      <c r="AL40" s="22">
        <v>0</v>
      </c>
      <c r="AM40" s="22">
        <v>24</v>
      </c>
      <c r="AN40" s="22">
        <v>1</v>
      </c>
      <c r="AO40" s="22">
        <v>24</v>
      </c>
      <c r="AP40" s="22">
        <v>0</v>
      </c>
      <c r="AS40" s="14">
        <v>21</v>
      </c>
      <c r="AT40" s="14">
        <v>1</v>
      </c>
      <c r="AU40" s="14">
        <v>11</v>
      </c>
      <c r="AV40" s="14">
        <v>0</v>
      </c>
      <c r="AW40" s="14">
        <v>27</v>
      </c>
      <c r="AX40" s="14">
        <v>2</v>
      </c>
      <c r="AY40" s="14">
        <v>29</v>
      </c>
      <c r="AZ40" s="14">
        <v>3</v>
      </c>
      <c r="BA40" s="14">
        <v>19</v>
      </c>
      <c r="BB40" s="14">
        <v>0</v>
      </c>
      <c r="BC40" s="14">
        <v>20</v>
      </c>
      <c r="BD40" s="14">
        <v>0</v>
      </c>
    </row>
    <row r="41" spans="1:56" ht="11.25" customHeight="1" x14ac:dyDescent="0.15">
      <c r="A41" s="56" t="s">
        <v>124</v>
      </c>
      <c r="B41" s="15" t="s">
        <v>127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S41" s="14">
        <v>22</v>
      </c>
      <c r="AT41" s="14">
        <v>0</v>
      </c>
      <c r="AU41" s="14">
        <v>32</v>
      </c>
      <c r="AV41" s="14">
        <v>0</v>
      </c>
      <c r="AW41" s="14">
        <v>18</v>
      </c>
      <c r="AX41" s="14">
        <v>0</v>
      </c>
      <c r="AY41" s="14">
        <v>12</v>
      </c>
      <c r="AZ41" s="14">
        <v>0</v>
      </c>
      <c r="BA41" s="14">
        <v>18</v>
      </c>
      <c r="BB41" s="14">
        <v>0</v>
      </c>
      <c r="BC41" s="14">
        <v>9</v>
      </c>
      <c r="BD41" s="14">
        <v>0</v>
      </c>
    </row>
    <row r="42" spans="1:56" ht="11.25" customHeight="1" x14ac:dyDescent="0.15">
      <c r="A42" s="56" t="s">
        <v>124</v>
      </c>
      <c r="B42" s="15" t="s">
        <v>128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BA42" s="14">
        <v>31</v>
      </c>
      <c r="BB42" s="14">
        <v>2</v>
      </c>
      <c r="BC42" s="14">
        <v>42</v>
      </c>
      <c r="BD42" s="14">
        <v>3</v>
      </c>
    </row>
    <row r="43" spans="1:56" ht="11.25" customHeight="1" x14ac:dyDescent="0.15">
      <c r="A43" s="56" t="s">
        <v>124</v>
      </c>
      <c r="B43" s="15" t="s">
        <v>129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S43" s="14">
        <v>4</v>
      </c>
      <c r="AT43" s="14">
        <v>1</v>
      </c>
      <c r="AU43" s="14">
        <v>6</v>
      </c>
      <c r="AV43" s="14">
        <v>0</v>
      </c>
      <c r="AY43" s="14">
        <v>5</v>
      </c>
      <c r="AZ43" s="14">
        <v>0</v>
      </c>
      <c r="BA43" s="14">
        <v>26</v>
      </c>
      <c r="BB43" s="14">
        <v>0</v>
      </c>
      <c r="BC43" s="14">
        <v>19</v>
      </c>
      <c r="BD43" s="14">
        <v>0</v>
      </c>
    </row>
    <row r="44" spans="1:56" ht="11.25" customHeight="1" x14ac:dyDescent="0.15">
      <c r="A44" s="56" t="s">
        <v>124</v>
      </c>
      <c r="B44" s="15" t="s">
        <v>25</v>
      </c>
      <c r="C44" s="22" t="s">
        <v>5</v>
      </c>
      <c r="D44" s="22" t="s">
        <v>5</v>
      </c>
      <c r="E44" s="22" t="s">
        <v>5</v>
      </c>
      <c r="F44" s="22" t="s">
        <v>5</v>
      </c>
      <c r="G44" s="22" t="s">
        <v>5</v>
      </c>
      <c r="H44" s="22" t="s">
        <v>5</v>
      </c>
      <c r="I44" s="22" t="s">
        <v>5</v>
      </c>
      <c r="J44" s="22" t="s">
        <v>5</v>
      </c>
      <c r="K44" s="22" t="s">
        <v>5</v>
      </c>
      <c r="L44" s="22" t="s">
        <v>5</v>
      </c>
      <c r="M44" s="22" t="s">
        <v>5</v>
      </c>
      <c r="N44" s="22" t="s">
        <v>5</v>
      </c>
      <c r="O44" s="22" t="s">
        <v>5</v>
      </c>
      <c r="P44" s="22" t="s">
        <v>5</v>
      </c>
      <c r="Q44" s="22" t="s">
        <v>5</v>
      </c>
      <c r="R44" s="22" t="s">
        <v>5</v>
      </c>
      <c r="S44" s="22" t="s">
        <v>5</v>
      </c>
      <c r="T44" s="22" t="s">
        <v>5</v>
      </c>
      <c r="U44" s="22" t="s">
        <v>5</v>
      </c>
      <c r="V44" s="22" t="s">
        <v>5</v>
      </c>
      <c r="W44" s="22">
        <v>7</v>
      </c>
      <c r="X44" s="22">
        <v>0</v>
      </c>
      <c r="Y44" s="22">
        <v>5</v>
      </c>
      <c r="Z44" s="22">
        <v>0</v>
      </c>
      <c r="AA44" s="22">
        <v>6</v>
      </c>
      <c r="AB44" s="22">
        <v>0</v>
      </c>
      <c r="AC44" s="22">
        <v>4</v>
      </c>
      <c r="AD44" s="22">
        <v>0</v>
      </c>
      <c r="AE44" s="22">
        <v>2</v>
      </c>
      <c r="AF44" s="22">
        <v>0</v>
      </c>
      <c r="AG44" s="22">
        <v>11</v>
      </c>
      <c r="AH44" s="22">
        <v>0</v>
      </c>
      <c r="AI44" s="22">
        <v>4</v>
      </c>
      <c r="AJ44" s="22">
        <v>0</v>
      </c>
      <c r="AK44" s="22">
        <v>0</v>
      </c>
      <c r="AL44" s="22">
        <v>0</v>
      </c>
      <c r="AM44" s="22">
        <v>0</v>
      </c>
      <c r="AN44" s="22">
        <v>0</v>
      </c>
      <c r="AO44" s="22">
        <v>0</v>
      </c>
      <c r="AP44" s="22">
        <v>0</v>
      </c>
    </row>
    <row r="45" spans="1:56" ht="11.25" customHeight="1" x14ac:dyDescent="0.15">
      <c r="A45" s="56" t="s">
        <v>124</v>
      </c>
      <c r="B45" s="15" t="s">
        <v>23</v>
      </c>
      <c r="C45" s="22">
        <v>46</v>
      </c>
      <c r="D45" s="22">
        <v>0</v>
      </c>
      <c r="E45" s="22">
        <v>53</v>
      </c>
      <c r="F45" s="22">
        <v>0</v>
      </c>
      <c r="G45" s="22">
        <v>44</v>
      </c>
      <c r="H45" s="22">
        <v>0</v>
      </c>
      <c r="I45" s="22">
        <v>29</v>
      </c>
      <c r="J45" s="22">
        <v>0</v>
      </c>
      <c r="K45" s="22">
        <v>41</v>
      </c>
      <c r="L45" s="22">
        <v>1</v>
      </c>
      <c r="M45" s="22">
        <v>41</v>
      </c>
      <c r="N45" s="22">
        <v>0</v>
      </c>
      <c r="O45" s="22">
        <v>28</v>
      </c>
      <c r="P45" s="22">
        <v>0</v>
      </c>
      <c r="Q45" s="22">
        <v>25</v>
      </c>
      <c r="R45" s="22">
        <v>0</v>
      </c>
      <c r="S45" s="22">
        <v>38</v>
      </c>
      <c r="T45" s="22">
        <v>1</v>
      </c>
      <c r="U45" s="22">
        <v>27</v>
      </c>
      <c r="V45" s="22">
        <v>0</v>
      </c>
      <c r="W45" s="22">
        <v>9</v>
      </c>
      <c r="X45" s="22">
        <v>0</v>
      </c>
      <c r="Y45" s="22">
        <v>14</v>
      </c>
      <c r="Z45" s="22">
        <v>0</v>
      </c>
      <c r="AA45" s="22">
        <v>18</v>
      </c>
      <c r="AB45" s="22">
        <v>0</v>
      </c>
      <c r="AC45" s="22">
        <v>17</v>
      </c>
      <c r="AD45" s="22">
        <v>1</v>
      </c>
      <c r="AE45" s="22">
        <v>22</v>
      </c>
      <c r="AF45" s="22">
        <v>0</v>
      </c>
      <c r="AG45" s="22">
        <v>24</v>
      </c>
      <c r="AH45" s="22">
        <v>0</v>
      </c>
      <c r="AI45" s="22">
        <v>10</v>
      </c>
      <c r="AJ45" s="22">
        <v>0</v>
      </c>
      <c r="AK45" s="22">
        <v>13</v>
      </c>
      <c r="AL45" s="22">
        <v>0</v>
      </c>
      <c r="AM45" s="22">
        <v>10</v>
      </c>
      <c r="AN45" s="22">
        <v>0</v>
      </c>
      <c r="AO45" s="22">
        <v>9</v>
      </c>
      <c r="AP45" s="22">
        <v>0</v>
      </c>
      <c r="AS45" s="14">
        <v>14</v>
      </c>
      <c r="AT45" s="14">
        <v>0</v>
      </c>
      <c r="BA45" s="14">
        <v>16</v>
      </c>
      <c r="BB45" s="14">
        <v>9</v>
      </c>
    </row>
    <row r="46" spans="1:56" ht="11.25" customHeight="1" x14ac:dyDescent="0.15">
      <c r="A46" s="56" t="s">
        <v>124</v>
      </c>
      <c r="B46" s="15" t="s">
        <v>91</v>
      </c>
      <c r="C46" s="22" t="s">
        <v>5</v>
      </c>
      <c r="D46" s="22" t="s">
        <v>5</v>
      </c>
      <c r="E46" s="22" t="s">
        <v>5</v>
      </c>
      <c r="F46" s="22" t="s">
        <v>5</v>
      </c>
      <c r="G46" s="22" t="s">
        <v>5</v>
      </c>
      <c r="H46" s="22" t="s">
        <v>5</v>
      </c>
      <c r="I46" s="22" t="s">
        <v>5</v>
      </c>
      <c r="J46" s="22" t="s">
        <v>5</v>
      </c>
      <c r="K46" s="22" t="s">
        <v>5</v>
      </c>
      <c r="L46" s="22" t="s">
        <v>5</v>
      </c>
      <c r="M46" s="22" t="s">
        <v>5</v>
      </c>
      <c r="N46" s="22" t="s">
        <v>5</v>
      </c>
      <c r="O46" s="22" t="s">
        <v>5</v>
      </c>
      <c r="P46" s="22" t="s">
        <v>5</v>
      </c>
      <c r="Q46" s="22" t="s">
        <v>5</v>
      </c>
      <c r="R46" s="22" t="s">
        <v>5</v>
      </c>
      <c r="S46" s="22" t="s">
        <v>5</v>
      </c>
      <c r="T46" s="22" t="s">
        <v>5</v>
      </c>
      <c r="U46" s="22" t="s">
        <v>5</v>
      </c>
      <c r="V46" s="22" t="s">
        <v>5</v>
      </c>
      <c r="W46" s="22" t="s">
        <v>5</v>
      </c>
      <c r="X46" s="22" t="s">
        <v>5</v>
      </c>
      <c r="Y46" s="22" t="s">
        <v>5</v>
      </c>
      <c r="Z46" s="22" t="s">
        <v>5</v>
      </c>
      <c r="AA46" s="22" t="s">
        <v>5</v>
      </c>
      <c r="AB46" s="22" t="s">
        <v>5</v>
      </c>
      <c r="AC46" s="22" t="s">
        <v>5</v>
      </c>
      <c r="AD46" s="22" t="s">
        <v>5</v>
      </c>
      <c r="AE46" s="22">
        <v>13</v>
      </c>
      <c r="AF46" s="22">
        <v>4</v>
      </c>
      <c r="AG46" s="22">
        <v>17</v>
      </c>
      <c r="AH46" s="22">
        <v>6</v>
      </c>
      <c r="AI46" s="22">
        <v>18</v>
      </c>
      <c r="AJ46" s="22">
        <v>2</v>
      </c>
      <c r="AK46" s="22">
        <v>10</v>
      </c>
      <c r="AL46" s="22">
        <v>4</v>
      </c>
      <c r="AM46" s="22">
        <v>9</v>
      </c>
      <c r="AN46" s="22">
        <v>1</v>
      </c>
      <c r="AO46" s="22">
        <v>8</v>
      </c>
      <c r="AP46" s="22">
        <v>1</v>
      </c>
      <c r="AS46" s="14">
        <v>14</v>
      </c>
      <c r="AT46" s="14">
        <v>3</v>
      </c>
      <c r="AU46" s="14">
        <v>6</v>
      </c>
      <c r="AV46" s="14">
        <v>2</v>
      </c>
      <c r="AW46" s="14">
        <v>16</v>
      </c>
      <c r="AX46" s="14">
        <v>3</v>
      </c>
      <c r="AY46" s="14">
        <v>9</v>
      </c>
      <c r="AZ46" s="14">
        <v>3</v>
      </c>
      <c r="BA46" s="14">
        <v>12</v>
      </c>
      <c r="BB46" s="14">
        <v>2</v>
      </c>
      <c r="BC46" s="14">
        <v>9</v>
      </c>
      <c r="BD46" s="14">
        <v>3</v>
      </c>
    </row>
    <row r="47" spans="1:56" ht="11.25" customHeight="1" x14ac:dyDescent="0.15">
      <c r="A47" s="56" t="s">
        <v>124</v>
      </c>
      <c r="B47" s="15" t="s">
        <v>134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U47" s="14">
        <v>39</v>
      </c>
      <c r="AV47" s="14">
        <v>10</v>
      </c>
      <c r="AW47" s="14">
        <v>17</v>
      </c>
      <c r="AX47" s="14">
        <v>9</v>
      </c>
      <c r="AY47" s="14">
        <v>36</v>
      </c>
      <c r="AZ47" s="14">
        <v>10</v>
      </c>
      <c r="BA47" s="14">
        <v>64</v>
      </c>
      <c r="BB47" s="14">
        <v>20</v>
      </c>
      <c r="BC47" s="14">
        <v>59</v>
      </c>
      <c r="BD47" s="14">
        <v>25</v>
      </c>
    </row>
    <row r="48" spans="1:56" ht="11.25" customHeight="1" x14ac:dyDescent="0.15">
      <c r="A48" s="56" t="s">
        <v>124</v>
      </c>
      <c r="B48" s="15" t="s">
        <v>130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S48" s="14">
        <v>7</v>
      </c>
      <c r="AT48" s="14">
        <v>3</v>
      </c>
      <c r="AU48" s="14">
        <v>13</v>
      </c>
      <c r="AV48" s="14">
        <v>5</v>
      </c>
      <c r="AW48" s="14">
        <v>21</v>
      </c>
      <c r="AX48" s="14">
        <v>9</v>
      </c>
      <c r="AY48" s="14">
        <v>20</v>
      </c>
      <c r="AZ48" s="14">
        <v>11</v>
      </c>
      <c r="BA48" s="14">
        <v>17</v>
      </c>
      <c r="BB48" s="14">
        <v>7</v>
      </c>
      <c r="BC48" s="14">
        <v>11</v>
      </c>
      <c r="BD48" s="14">
        <v>6</v>
      </c>
    </row>
    <row r="49" spans="1:56" ht="11.25" customHeight="1" x14ac:dyDescent="0.15">
      <c r="A49" s="56" t="s">
        <v>124</v>
      </c>
      <c r="B49" s="15" t="s">
        <v>24</v>
      </c>
      <c r="C49" s="22" t="s">
        <v>5</v>
      </c>
      <c r="D49" s="22" t="s">
        <v>5</v>
      </c>
      <c r="E49" s="22" t="s">
        <v>5</v>
      </c>
      <c r="F49" s="22" t="s">
        <v>5</v>
      </c>
      <c r="G49" s="22" t="s">
        <v>5</v>
      </c>
      <c r="H49" s="22" t="s">
        <v>5</v>
      </c>
      <c r="I49" s="22" t="s">
        <v>5</v>
      </c>
      <c r="J49" s="22" t="s">
        <v>5</v>
      </c>
      <c r="K49" s="22" t="s">
        <v>5</v>
      </c>
      <c r="L49" s="22" t="s">
        <v>5</v>
      </c>
      <c r="M49" s="22" t="s">
        <v>5</v>
      </c>
      <c r="N49" s="22" t="s">
        <v>5</v>
      </c>
      <c r="O49" s="22" t="s">
        <v>5</v>
      </c>
      <c r="P49" s="22" t="s">
        <v>5</v>
      </c>
      <c r="Q49" s="22" t="s">
        <v>5</v>
      </c>
      <c r="R49" s="22" t="s">
        <v>5</v>
      </c>
      <c r="S49" s="22" t="s">
        <v>5</v>
      </c>
      <c r="T49" s="22" t="s">
        <v>5</v>
      </c>
      <c r="U49" s="22" t="s">
        <v>5</v>
      </c>
      <c r="V49" s="22" t="s">
        <v>5</v>
      </c>
      <c r="W49" s="22" t="s">
        <v>5</v>
      </c>
      <c r="X49" s="22" t="s">
        <v>5</v>
      </c>
      <c r="Y49" s="22">
        <v>18</v>
      </c>
      <c r="Z49" s="22">
        <v>0</v>
      </c>
      <c r="AA49" s="22">
        <v>13</v>
      </c>
      <c r="AB49" s="22">
        <v>0</v>
      </c>
      <c r="AC49" s="22">
        <v>12</v>
      </c>
      <c r="AD49" s="22">
        <v>0</v>
      </c>
      <c r="AE49" s="22">
        <v>21</v>
      </c>
      <c r="AF49" s="22">
        <v>0</v>
      </c>
      <c r="AG49" s="22">
        <v>16</v>
      </c>
      <c r="AH49" s="22">
        <v>0</v>
      </c>
      <c r="AI49" s="22">
        <v>0</v>
      </c>
      <c r="AJ49" s="22">
        <v>0</v>
      </c>
      <c r="AK49" s="22">
        <v>0</v>
      </c>
      <c r="AL49" s="22">
        <v>0</v>
      </c>
      <c r="AM49" s="22">
        <v>0</v>
      </c>
      <c r="AN49" s="22">
        <v>0</v>
      </c>
      <c r="AO49" s="22">
        <v>14</v>
      </c>
      <c r="AP49" s="22">
        <v>0</v>
      </c>
      <c r="AS49" s="14">
        <v>19</v>
      </c>
      <c r="AT49" s="14">
        <v>0</v>
      </c>
      <c r="AU49" s="14">
        <v>15</v>
      </c>
      <c r="AV49" s="14">
        <v>0</v>
      </c>
      <c r="AY49" s="14">
        <v>16</v>
      </c>
      <c r="AZ49" s="14">
        <v>0</v>
      </c>
      <c r="BA49" s="14">
        <v>19</v>
      </c>
      <c r="BB49" s="14">
        <v>0</v>
      </c>
      <c r="BC49" s="14">
        <v>10</v>
      </c>
      <c r="BD49" s="14">
        <v>0</v>
      </c>
    </row>
    <row r="50" spans="1:56" ht="11.25" customHeight="1" x14ac:dyDescent="0.15">
      <c r="A50" s="56" t="s">
        <v>124</v>
      </c>
      <c r="B50" s="15" t="s">
        <v>26</v>
      </c>
      <c r="C50" s="22">
        <v>9</v>
      </c>
      <c r="D50" s="22">
        <v>0</v>
      </c>
      <c r="E50" s="22">
        <v>12</v>
      </c>
      <c r="F50" s="22">
        <v>0</v>
      </c>
      <c r="G50" s="22">
        <v>15</v>
      </c>
      <c r="H50" s="22">
        <v>0</v>
      </c>
      <c r="I50" s="22">
        <v>34</v>
      </c>
      <c r="J50" s="22">
        <v>0</v>
      </c>
      <c r="K50" s="22">
        <v>25</v>
      </c>
      <c r="L50" s="22">
        <v>0</v>
      </c>
      <c r="M50" s="22">
        <v>23</v>
      </c>
      <c r="N50" s="22">
        <v>0</v>
      </c>
      <c r="O50" s="22">
        <v>10</v>
      </c>
      <c r="P50" s="22">
        <v>0</v>
      </c>
      <c r="Q50" s="22">
        <v>43</v>
      </c>
      <c r="R50" s="22">
        <v>0</v>
      </c>
      <c r="S50" s="22">
        <v>24</v>
      </c>
      <c r="T50" s="22">
        <v>0</v>
      </c>
      <c r="U50" s="22">
        <v>24</v>
      </c>
      <c r="V50" s="22">
        <v>0</v>
      </c>
      <c r="W50" s="22">
        <v>35</v>
      </c>
      <c r="X50" s="22">
        <v>0</v>
      </c>
      <c r="Y50" s="22">
        <v>18</v>
      </c>
      <c r="Z50" s="22">
        <v>0</v>
      </c>
      <c r="AA50" s="22">
        <v>22</v>
      </c>
      <c r="AB50" s="22">
        <v>0</v>
      </c>
      <c r="AC50" s="22">
        <v>9</v>
      </c>
      <c r="AD50" s="22">
        <v>0</v>
      </c>
      <c r="AE50" s="22">
        <v>5</v>
      </c>
      <c r="AF50" s="22">
        <v>0</v>
      </c>
      <c r="AG50" s="22">
        <v>4</v>
      </c>
      <c r="AH50" s="22">
        <v>0</v>
      </c>
      <c r="AI50" s="22">
        <v>3</v>
      </c>
      <c r="AJ50" s="22">
        <v>0</v>
      </c>
      <c r="AK50" s="22">
        <v>2</v>
      </c>
      <c r="AL50" s="22">
        <v>0</v>
      </c>
      <c r="AM50" s="22">
        <v>0</v>
      </c>
      <c r="AN50" s="22">
        <v>0</v>
      </c>
      <c r="AO50" s="22">
        <v>14</v>
      </c>
      <c r="AP50" s="22">
        <v>0</v>
      </c>
      <c r="AQ50" s="14">
        <v>47</v>
      </c>
      <c r="AR50" s="14">
        <v>1</v>
      </c>
      <c r="AS50" s="14">
        <v>6</v>
      </c>
      <c r="AT50" s="14">
        <v>0</v>
      </c>
      <c r="AU50" s="14">
        <v>8</v>
      </c>
      <c r="AV50" s="14">
        <v>0</v>
      </c>
      <c r="AW50" s="14">
        <v>17</v>
      </c>
      <c r="AX50" s="14">
        <v>1</v>
      </c>
      <c r="AY50" s="14">
        <v>24</v>
      </c>
      <c r="AZ50" s="14">
        <v>0</v>
      </c>
      <c r="BA50" s="14">
        <v>44</v>
      </c>
      <c r="BB50" s="14">
        <v>1</v>
      </c>
      <c r="BC50" s="14">
        <v>60</v>
      </c>
      <c r="BD50" s="14">
        <v>2</v>
      </c>
    </row>
    <row r="51" spans="1:56" ht="11.25" customHeight="1" x14ac:dyDescent="0.15">
      <c r="A51" s="56" t="s">
        <v>124</v>
      </c>
      <c r="B51" s="15" t="s">
        <v>51</v>
      </c>
      <c r="C51" s="22" t="s">
        <v>5</v>
      </c>
      <c r="D51" s="22" t="s">
        <v>5</v>
      </c>
      <c r="E51" s="22" t="s">
        <v>5</v>
      </c>
      <c r="F51" s="22" t="s">
        <v>5</v>
      </c>
      <c r="G51" s="22" t="s">
        <v>5</v>
      </c>
      <c r="H51" s="22" t="s">
        <v>5</v>
      </c>
      <c r="I51" s="22" t="s">
        <v>5</v>
      </c>
      <c r="J51" s="22" t="s">
        <v>5</v>
      </c>
      <c r="K51" s="22" t="s">
        <v>5</v>
      </c>
      <c r="L51" s="22" t="s">
        <v>5</v>
      </c>
      <c r="M51" s="22" t="s">
        <v>5</v>
      </c>
      <c r="N51" s="22" t="s">
        <v>5</v>
      </c>
      <c r="O51" s="22" t="s">
        <v>5</v>
      </c>
      <c r="P51" s="22" t="s">
        <v>5</v>
      </c>
      <c r="Q51" s="22" t="s">
        <v>5</v>
      </c>
      <c r="R51" s="22" t="s">
        <v>5</v>
      </c>
      <c r="S51" s="22" t="s">
        <v>5</v>
      </c>
      <c r="T51" s="22" t="s">
        <v>5</v>
      </c>
      <c r="U51" s="22" t="s">
        <v>5</v>
      </c>
      <c r="V51" s="22" t="s">
        <v>5</v>
      </c>
      <c r="W51" s="22" t="s">
        <v>5</v>
      </c>
      <c r="X51" s="22" t="s">
        <v>5</v>
      </c>
      <c r="Y51" s="22" t="s">
        <v>5</v>
      </c>
      <c r="Z51" s="22" t="s">
        <v>5</v>
      </c>
      <c r="AA51" s="22" t="s">
        <v>5</v>
      </c>
      <c r="AB51" s="22" t="s">
        <v>5</v>
      </c>
      <c r="AC51" s="22" t="s">
        <v>5</v>
      </c>
      <c r="AD51" s="22" t="s">
        <v>5</v>
      </c>
      <c r="AE51" s="22">
        <v>14</v>
      </c>
      <c r="AF51" s="22">
        <v>0</v>
      </c>
      <c r="AG51" s="22">
        <v>15</v>
      </c>
      <c r="AH51" s="22">
        <v>0</v>
      </c>
      <c r="AI51" s="22">
        <v>11</v>
      </c>
      <c r="AJ51" s="22">
        <v>1</v>
      </c>
      <c r="AK51" s="22">
        <v>15</v>
      </c>
      <c r="AL51" s="22">
        <v>0</v>
      </c>
      <c r="AM51" s="22">
        <v>0</v>
      </c>
      <c r="AN51" s="22">
        <v>0</v>
      </c>
      <c r="AO51" s="22">
        <v>0</v>
      </c>
      <c r="AP51" s="22">
        <v>0</v>
      </c>
    </row>
    <row r="52" spans="1:56" ht="11.25" customHeight="1" x14ac:dyDescent="0.15">
      <c r="A52" s="56" t="s">
        <v>124</v>
      </c>
      <c r="B52" s="15" t="s">
        <v>27</v>
      </c>
      <c r="C52" s="22" t="s">
        <v>5</v>
      </c>
      <c r="D52" s="22" t="s">
        <v>5</v>
      </c>
      <c r="E52" s="22" t="s">
        <v>5</v>
      </c>
      <c r="F52" s="22" t="s">
        <v>5</v>
      </c>
      <c r="G52" s="22" t="s">
        <v>5</v>
      </c>
      <c r="H52" s="22" t="s">
        <v>5</v>
      </c>
      <c r="I52" s="22" t="s">
        <v>5</v>
      </c>
      <c r="J52" s="22" t="s">
        <v>5</v>
      </c>
      <c r="K52" s="22" t="s">
        <v>5</v>
      </c>
      <c r="L52" s="22" t="s">
        <v>5</v>
      </c>
      <c r="M52" s="22" t="s">
        <v>5</v>
      </c>
      <c r="N52" s="22" t="s">
        <v>5</v>
      </c>
      <c r="O52" s="22" t="s">
        <v>5</v>
      </c>
      <c r="P52" s="22" t="s">
        <v>5</v>
      </c>
      <c r="Q52" s="22" t="s">
        <v>5</v>
      </c>
      <c r="R52" s="22" t="s">
        <v>5</v>
      </c>
      <c r="S52" s="22" t="s">
        <v>5</v>
      </c>
      <c r="T52" s="22" t="s">
        <v>5</v>
      </c>
      <c r="U52" s="22" t="s">
        <v>5</v>
      </c>
      <c r="V52" s="22" t="s">
        <v>5</v>
      </c>
      <c r="W52" s="22" t="s">
        <v>5</v>
      </c>
      <c r="X52" s="22" t="s">
        <v>5</v>
      </c>
      <c r="Y52" s="22">
        <v>14</v>
      </c>
      <c r="Z52" s="22">
        <v>0</v>
      </c>
      <c r="AA52" s="22">
        <v>25</v>
      </c>
      <c r="AB52" s="22">
        <v>1</v>
      </c>
      <c r="AC52" s="22">
        <v>22</v>
      </c>
      <c r="AD52" s="22">
        <v>0</v>
      </c>
      <c r="AE52" s="22">
        <v>33</v>
      </c>
      <c r="AF52" s="22">
        <v>1</v>
      </c>
      <c r="AG52" s="22">
        <v>26</v>
      </c>
      <c r="AH52" s="22">
        <v>0</v>
      </c>
      <c r="AI52" s="22">
        <v>18</v>
      </c>
      <c r="AJ52" s="22">
        <v>0</v>
      </c>
      <c r="AK52" s="22">
        <v>16</v>
      </c>
      <c r="AL52" s="22">
        <v>0</v>
      </c>
      <c r="AM52" s="22">
        <v>15</v>
      </c>
      <c r="AN52" s="22">
        <v>0</v>
      </c>
      <c r="AO52" s="22">
        <v>11</v>
      </c>
      <c r="AP52" s="22">
        <v>0</v>
      </c>
      <c r="AQ52" s="14">
        <v>1</v>
      </c>
      <c r="AR52" s="14">
        <v>0</v>
      </c>
      <c r="AS52" s="14">
        <v>15</v>
      </c>
      <c r="AT52" s="14">
        <v>0</v>
      </c>
      <c r="AU52" s="14">
        <v>22</v>
      </c>
      <c r="AV52" s="14">
        <v>0</v>
      </c>
      <c r="AW52" s="14">
        <v>45</v>
      </c>
      <c r="AX52" s="14">
        <v>1</v>
      </c>
      <c r="AY52" s="14">
        <v>52</v>
      </c>
      <c r="AZ52" s="14">
        <v>2</v>
      </c>
      <c r="BA52" s="14">
        <v>13</v>
      </c>
      <c r="BB52" s="14">
        <v>0</v>
      </c>
    </row>
    <row r="53" spans="1:56" ht="11.25" customHeight="1" x14ac:dyDescent="0.15">
      <c r="A53" s="56" t="s">
        <v>124</v>
      </c>
      <c r="B53" s="15" t="s">
        <v>116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U53" s="14">
        <v>6</v>
      </c>
      <c r="AV53" s="14">
        <v>1</v>
      </c>
      <c r="AW53" s="14">
        <v>14</v>
      </c>
      <c r="AX53" s="14">
        <v>0</v>
      </c>
      <c r="AY53" s="14">
        <v>2</v>
      </c>
      <c r="AZ53" s="14">
        <v>0</v>
      </c>
    </row>
    <row r="54" spans="1:56" ht="11.25" customHeight="1" x14ac:dyDescent="0.15">
      <c r="A54" s="56" t="s">
        <v>124</v>
      </c>
      <c r="B54" s="15" t="s">
        <v>52</v>
      </c>
      <c r="C54" s="22" t="s">
        <v>5</v>
      </c>
      <c r="D54" s="22" t="s">
        <v>5</v>
      </c>
      <c r="E54" s="22" t="s">
        <v>5</v>
      </c>
      <c r="F54" s="22" t="s">
        <v>5</v>
      </c>
      <c r="G54" s="22" t="s">
        <v>5</v>
      </c>
      <c r="H54" s="22" t="s">
        <v>5</v>
      </c>
      <c r="I54" s="22" t="s">
        <v>5</v>
      </c>
      <c r="J54" s="22" t="s">
        <v>5</v>
      </c>
      <c r="K54" s="22" t="s">
        <v>5</v>
      </c>
      <c r="L54" s="22" t="s">
        <v>5</v>
      </c>
      <c r="M54" s="22" t="s">
        <v>5</v>
      </c>
      <c r="N54" s="22" t="s">
        <v>5</v>
      </c>
      <c r="O54" s="22" t="s">
        <v>5</v>
      </c>
      <c r="P54" s="22" t="s">
        <v>5</v>
      </c>
      <c r="Q54" s="22" t="s">
        <v>5</v>
      </c>
      <c r="R54" s="22" t="s">
        <v>5</v>
      </c>
      <c r="S54" s="22">
        <v>6</v>
      </c>
      <c r="T54" s="22">
        <v>0</v>
      </c>
      <c r="U54" s="22">
        <v>6</v>
      </c>
      <c r="V54" s="22">
        <v>0</v>
      </c>
      <c r="W54" s="22">
        <v>10</v>
      </c>
      <c r="X54" s="22">
        <v>0</v>
      </c>
      <c r="Y54" s="22">
        <v>7</v>
      </c>
      <c r="Z54" s="22">
        <v>0</v>
      </c>
      <c r="AA54" s="22">
        <v>24</v>
      </c>
      <c r="AB54" s="22">
        <v>0</v>
      </c>
      <c r="AC54" s="22">
        <v>16</v>
      </c>
      <c r="AD54" s="22">
        <v>0</v>
      </c>
      <c r="AE54" s="22">
        <v>19</v>
      </c>
      <c r="AF54" s="22">
        <v>0</v>
      </c>
      <c r="AG54" s="22">
        <v>15</v>
      </c>
      <c r="AH54" s="22">
        <v>0</v>
      </c>
      <c r="AI54" s="22">
        <v>18</v>
      </c>
      <c r="AJ54" s="22">
        <v>0</v>
      </c>
      <c r="AK54" s="22">
        <v>9</v>
      </c>
      <c r="AL54" s="22">
        <v>0</v>
      </c>
      <c r="AM54" s="22">
        <v>12</v>
      </c>
      <c r="AN54" s="22">
        <v>0</v>
      </c>
      <c r="AO54" s="22">
        <v>0</v>
      </c>
      <c r="AP54" s="22">
        <v>0</v>
      </c>
    </row>
    <row r="55" spans="1:56" s="74" customFormat="1" ht="11.25" customHeight="1" x14ac:dyDescent="0.15">
      <c r="A55" s="73" t="s">
        <v>124</v>
      </c>
      <c r="B55" s="16" t="s">
        <v>0</v>
      </c>
      <c r="C55" s="64">
        <v>209</v>
      </c>
      <c r="D55" s="64">
        <v>0</v>
      </c>
      <c r="E55" s="64">
        <v>216</v>
      </c>
      <c r="F55" s="64">
        <v>5</v>
      </c>
      <c r="G55" s="64">
        <v>256</v>
      </c>
      <c r="H55" s="64">
        <v>6</v>
      </c>
      <c r="I55" s="64">
        <v>307</v>
      </c>
      <c r="J55" s="64">
        <v>5</v>
      </c>
      <c r="K55" s="64">
        <v>347</v>
      </c>
      <c r="L55" s="64">
        <v>9</v>
      </c>
      <c r="M55" s="64">
        <v>324</v>
      </c>
      <c r="N55" s="64">
        <v>11</v>
      </c>
      <c r="O55" s="64">
        <v>331</v>
      </c>
      <c r="P55" s="64">
        <v>10</v>
      </c>
      <c r="Q55" s="64">
        <v>344</v>
      </c>
      <c r="R55" s="64">
        <v>5</v>
      </c>
      <c r="S55" s="64">
        <v>355</v>
      </c>
      <c r="T55" s="64">
        <v>14</v>
      </c>
      <c r="U55" s="64">
        <v>335</v>
      </c>
      <c r="V55" s="64">
        <v>6</v>
      </c>
      <c r="W55" s="64">
        <v>404</v>
      </c>
      <c r="X55" s="64">
        <v>15</v>
      </c>
      <c r="Y55" s="64">
        <v>405</v>
      </c>
      <c r="Z55" s="64">
        <v>10</v>
      </c>
      <c r="AA55" s="64">
        <v>463</v>
      </c>
      <c r="AB55" s="64">
        <v>7</v>
      </c>
      <c r="AC55" s="64">
        <v>493</v>
      </c>
      <c r="AD55" s="64">
        <v>28</v>
      </c>
      <c r="AE55" s="64">
        <v>577</v>
      </c>
      <c r="AF55" s="64">
        <v>23</v>
      </c>
      <c r="AG55" s="64">
        <v>524</v>
      </c>
      <c r="AH55" s="64">
        <v>18</v>
      </c>
      <c r="AI55" s="64">
        <v>373</v>
      </c>
      <c r="AJ55" s="64">
        <v>13</v>
      </c>
      <c r="AK55" s="64">
        <v>296</v>
      </c>
      <c r="AL55" s="64">
        <v>9</v>
      </c>
      <c r="AM55" s="64">
        <f t="shared" ref="AM55:AR55" si="6">SUM(AM36:AM54)</f>
        <v>301</v>
      </c>
      <c r="AN55" s="64">
        <f t="shared" si="6"/>
        <v>11</v>
      </c>
      <c r="AO55" s="64">
        <f t="shared" si="6"/>
        <v>331</v>
      </c>
      <c r="AP55" s="64">
        <f t="shared" si="6"/>
        <v>9</v>
      </c>
      <c r="AQ55" s="64">
        <f t="shared" si="6"/>
        <v>341</v>
      </c>
      <c r="AR55" s="64">
        <f t="shared" si="6"/>
        <v>10</v>
      </c>
      <c r="AS55" s="64">
        <f t="shared" ref="AS55:BD55" si="7">SUM(AS36:AS54)</f>
        <v>365</v>
      </c>
      <c r="AT55" s="64">
        <f t="shared" si="7"/>
        <v>18</v>
      </c>
      <c r="AU55" s="64">
        <f t="shared" si="7"/>
        <v>347</v>
      </c>
      <c r="AV55" s="64">
        <f t="shared" si="7"/>
        <v>21</v>
      </c>
      <c r="AW55" s="64">
        <f t="shared" si="7"/>
        <v>386</v>
      </c>
      <c r="AX55" s="64">
        <f t="shared" si="7"/>
        <v>31</v>
      </c>
      <c r="AY55" s="64">
        <f t="shared" si="7"/>
        <v>388</v>
      </c>
      <c r="AZ55" s="64">
        <f t="shared" si="7"/>
        <v>37</v>
      </c>
      <c r="BA55" s="64">
        <f t="shared" si="7"/>
        <v>432</v>
      </c>
      <c r="BB55" s="64">
        <f t="shared" si="7"/>
        <v>43</v>
      </c>
      <c r="BC55" s="64">
        <f t="shared" si="7"/>
        <v>443</v>
      </c>
      <c r="BD55" s="64">
        <f t="shared" si="7"/>
        <v>43</v>
      </c>
    </row>
    <row r="56" spans="1:56" s="74" customFormat="1" ht="11.25" customHeight="1" x14ac:dyDescent="0.15">
      <c r="A56" s="73"/>
      <c r="B56" s="16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14"/>
      <c r="AT56" s="14"/>
    </row>
    <row r="57" spans="1:56" ht="11.25" customHeight="1" x14ac:dyDescent="0.15">
      <c r="A57" s="56" t="s">
        <v>7</v>
      </c>
      <c r="B57" s="15" t="s">
        <v>21</v>
      </c>
      <c r="C57" s="22">
        <v>16</v>
      </c>
      <c r="D57" s="22">
        <v>0</v>
      </c>
      <c r="E57" s="22">
        <v>20</v>
      </c>
      <c r="F57" s="22">
        <v>0</v>
      </c>
      <c r="G57" s="22">
        <v>21</v>
      </c>
      <c r="H57" s="22">
        <v>0</v>
      </c>
      <c r="I57" s="22">
        <v>25</v>
      </c>
      <c r="J57" s="22">
        <v>1</v>
      </c>
      <c r="K57" s="22">
        <v>25</v>
      </c>
      <c r="L57" s="22">
        <v>3</v>
      </c>
      <c r="M57" s="22">
        <v>13</v>
      </c>
      <c r="N57" s="22">
        <v>0</v>
      </c>
      <c r="O57" s="22">
        <v>17</v>
      </c>
      <c r="P57" s="22">
        <v>0</v>
      </c>
      <c r="Q57" s="22">
        <v>21</v>
      </c>
      <c r="R57" s="22">
        <v>2</v>
      </c>
      <c r="S57" s="22">
        <v>16</v>
      </c>
      <c r="T57" s="22">
        <v>0</v>
      </c>
      <c r="U57" s="22">
        <v>15</v>
      </c>
      <c r="V57" s="22">
        <v>0</v>
      </c>
      <c r="W57" s="22" t="s">
        <v>5</v>
      </c>
      <c r="X57" s="22" t="s">
        <v>5</v>
      </c>
      <c r="Y57" s="22" t="s">
        <v>5</v>
      </c>
      <c r="Z57" s="22" t="s">
        <v>5</v>
      </c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</row>
    <row r="58" spans="1:56" ht="11.25" customHeight="1" x14ac:dyDescent="0.15">
      <c r="A58" s="56" t="s">
        <v>7</v>
      </c>
      <c r="B58" s="15" t="s">
        <v>30</v>
      </c>
      <c r="C58" s="22">
        <v>120</v>
      </c>
      <c r="D58" s="22">
        <v>4</v>
      </c>
      <c r="E58" s="22">
        <v>137</v>
      </c>
      <c r="F58" s="22">
        <v>2</v>
      </c>
      <c r="G58" s="22">
        <v>120</v>
      </c>
      <c r="H58" s="22">
        <v>2</v>
      </c>
      <c r="I58" s="22">
        <v>157</v>
      </c>
      <c r="J58" s="22">
        <v>7</v>
      </c>
      <c r="K58" s="22">
        <v>141</v>
      </c>
      <c r="L58" s="22">
        <v>6</v>
      </c>
      <c r="M58" s="22">
        <v>115</v>
      </c>
      <c r="N58" s="22">
        <v>3</v>
      </c>
      <c r="O58" s="22">
        <v>196</v>
      </c>
      <c r="P58" s="22">
        <v>2</v>
      </c>
      <c r="Q58" s="22">
        <v>184</v>
      </c>
      <c r="R58" s="22">
        <v>3</v>
      </c>
      <c r="S58" s="22">
        <v>157</v>
      </c>
      <c r="T58" s="22">
        <v>2</v>
      </c>
      <c r="U58" s="22">
        <v>209</v>
      </c>
      <c r="V58" s="22">
        <v>5</v>
      </c>
      <c r="W58" s="22">
        <v>31</v>
      </c>
      <c r="X58" s="22">
        <v>2</v>
      </c>
      <c r="Y58" s="22" t="s">
        <v>5</v>
      </c>
      <c r="Z58" s="22" t="s">
        <v>5</v>
      </c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</row>
    <row r="59" spans="1:56" ht="11.25" customHeight="1" x14ac:dyDescent="0.15">
      <c r="A59" s="56" t="s">
        <v>7</v>
      </c>
      <c r="B59" s="15" t="s">
        <v>26</v>
      </c>
      <c r="C59" s="22" t="s">
        <v>5</v>
      </c>
      <c r="D59" s="22" t="s">
        <v>5</v>
      </c>
      <c r="E59" s="22">
        <v>19</v>
      </c>
      <c r="F59" s="22">
        <v>0</v>
      </c>
      <c r="G59" s="22">
        <v>19</v>
      </c>
      <c r="H59" s="22">
        <v>0</v>
      </c>
      <c r="I59" s="22">
        <v>24</v>
      </c>
      <c r="J59" s="22">
        <v>0</v>
      </c>
      <c r="K59" s="22">
        <v>50</v>
      </c>
      <c r="L59" s="22">
        <v>1</v>
      </c>
      <c r="M59" s="22">
        <v>42</v>
      </c>
      <c r="N59" s="22">
        <v>0</v>
      </c>
      <c r="O59" s="22">
        <v>51</v>
      </c>
      <c r="P59" s="22">
        <v>1</v>
      </c>
      <c r="Q59" s="22">
        <v>60</v>
      </c>
      <c r="R59" s="22">
        <v>1</v>
      </c>
      <c r="S59" s="22">
        <v>69</v>
      </c>
      <c r="T59" s="22">
        <v>2</v>
      </c>
      <c r="U59" s="22">
        <v>69</v>
      </c>
      <c r="V59" s="22">
        <v>1</v>
      </c>
      <c r="W59" s="22" t="s">
        <v>5</v>
      </c>
      <c r="X59" s="22" t="s">
        <v>5</v>
      </c>
      <c r="Y59" s="22" t="s">
        <v>5</v>
      </c>
      <c r="Z59" s="22" t="s">
        <v>5</v>
      </c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</row>
    <row r="60" spans="1:56" ht="11.25" customHeight="1" x14ac:dyDescent="0.15">
      <c r="A60" s="73" t="s">
        <v>7</v>
      </c>
      <c r="B60" s="16" t="s">
        <v>0</v>
      </c>
      <c r="C60" s="64">
        <f t="shared" ref="C60:X60" si="8">SUM(C57:C59)</f>
        <v>136</v>
      </c>
      <c r="D60" s="64">
        <f t="shared" si="8"/>
        <v>4</v>
      </c>
      <c r="E60" s="64">
        <f t="shared" si="8"/>
        <v>176</v>
      </c>
      <c r="F60" s="64">
        <f t="shared" si="8"/>
        <v>2</v>
      </c>
      <c r="G60" s="64">
        <f t="shared" si="8"/>
        <v>160</v>
      </c>
      <c r="H60" s="64">
        <f t="shared" si="8"/>
        <v>2</v>
      </c>
      <c r="I60" s="64">
        <f t="shared" si="8"/>
        <v>206</v>
      </c>
      <c r="J60" s="64">
        <f t="shared" si="8"/>
        <v>8</v>
      </c>
      <c r="K60" s="64">
        <f t="shared" si="8"/>
        <v>216</v>
      </c>
      <c r="L60" s="64">
        <f t="shared" si="8"/>
        <v>10</v>
      </c>
      <c r="M60" s="64">
        <f t="shared" si="8"/>
        <v>170</v>
      </c>
      <c r="N60" s="64">
        <f t="shared" si="8"/>
        <v>3</v>
      </c>
      <c r="O60" s="64">
        <f t="shared" si="8"/>
        <v>264</v>
      </c>
      <c r="P60" s="64">
        <f t="shared" si="8"/>
        <v>3</v>
      </c>
      <c r="Q60" s="64">
        <f t="shared" si="8"/>
        <v>265</v>
      </c>
      <c r="R60" s="64">
        <f t="shared" si="8"/>
        <v>6</v>
      </c>
      <c r="S60" s="64">
        <f t="shared" si="8"/>
        <v>242</v>
      </c>
      <c r="T60" s="64">
        <f t="shared" si="8"/>
        <v>4</v>
      </c>
      <c r="U60" s="64">
        <f t="shared" si="8"/>
        <v>293</v>
      </c>
      <c r="V60" s="64">
        <f t="shared" si="8"/>
        <v>6</v>
      </c>
      <c r="W60" s="64">
        <f t="shared" si="8"/>
        <v>31</v>
      </c>
      <c r="X60" s="64">
        <f t="shared" si="8"/>
        <v>2</v>
      </c>
      <c r="Y60" s="64"/>
      <c r="Z60" s="64"/>
      <c r="AA60" s="64"/>
      <c r="AB60" s="64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</row>
    <row r="61" spans="1:56" ht="11.25" customHeight="1" x14ac:dyDescent="0.15">
      <c r="A61" s="56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</row>
    <row r="62" spans="1:56" ht="11.25" customHeight="1" x14ac:dyDescent="0.15">
      <c r="A62" s="56" t="s">
        <v>8</v>
      </c>
      <c r="B62" s="15" t="s">
        <v>4</v>
      </c>
      <c r="C62" s="120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>
        <v>0</v>
      </c>
      <c r="Z62" s="22">
        <v>0</v>
      </c>
      <c r="AA62" s="22">
        <v>21</v>
      </c>
      <c r="AB62" s="22">
        <v>5</v>
      </c>
      <c r="AC62" s="22">
        <v>19</v>
      </c>
      <c r="AD62" s="22">
        <v>4</v>
      </c>
      <c r="AE62" s="22">
        <v>21</v>
      </c>
      <c r="AF62" s="22">
        <v>5</v>
      </c>
      <c r="AG62" s="22">
        <v>20</v>
      </c>
      <c r="AH62" s="22">
        <v>4</v>
      </c>
      <c r="AI62" s="22">
        <v>0</v>
      </c>
      <c r="AJ62" s="22">
        <v>0</v>
      </c>
      <c r="AK62" s="22">
        <v>0</v>
      </c>
      <c r="AL62" s="22">
        <v>0</v>
      </c>
      <c r="AM62" s="22">
        <v>0</v>
      </c>
      <c r="AN62" s="22">
        <v>0</v>
      </c>
      <c r="AO62" s="22">
        <v>0</v>
      </c>
      <c r="AP62" s="22">
        <v>0</v>
      </c>
      <c r="AQ62" s="14">
        <v>0</v>
      </c>
      <c r="AR62" s="14">
        <v>0</v>
      </c>
      <c r="AS62" s="14">
        <v>0</v>
      </c>
      <c r="AT62" s="14">
        <v>0</v>
      </c>
      <c r="AU62" s="14">
        <v>0</v>
      </c>
      <c r="AV62" s="14">
        <v>0</v>
      </c>
      <c r="AW62" s="14">
        <v>0</v>
      </c>
      <c r="AX62" s="14">
        <v>0</v>
      </c>
      <c r="AY62" s="14">
        <v>0</v>
      </c>
      <c r="AZ62" s="14">
        <v>0</v>
      </c>
    </row>
    <row r="63" spans="1:56" ht="11.25" customHeight="1" x14ac:dyDescent="0.15">
      <c r="A63" s="56" t="s">
        <v>8</v>
      </c>
      <c r="B63" s="15" t="s">
        <v>122</v>
      </c>
      <c r="C63" s="120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>
        <v>41</v>
      </c>
      <c r="Z63" s="22">
        <v>4</v>
      </c>
      <c r="AA63" s="22">
        <v>22</v>
      </c>
      <c r="AB63" s="22">
        <v>2</v>
      </c>
      <c r="AC63" s="22">
        <v>21</v>
      </c>
      <c r="AD63" s="22">
        <v>2</v>
      </c>
      <c r="AE63" s="22">
        <v>43</v>
      </c>
      <c r="AF63" s="22">
        <v>3</v>
      </c>
      <c r="AG63" s="22">
        <v>44</v>
      </c>
      <c r="AH63" s="22">
        <v>9</v>
      </c>
      <c r="AI63" s="22">
        <v>46</v>
      </c>
      <c r="AJ63" s="22">
        <v>4</v>
      </c>
      <c r="AK63" s="22">
        <v>31</v>
      </c>
      <c r="AL63" s="22">
        <v>5</v>
      </c>
      <c r="AM63" s="22">
        <v>51</v>
      </c>
      <c r="AN63" s="22">
        <v>6</v>
      </c>
      <c r="AO63" s="22">
        <v>76</v>
      </c>
      <c r="AP63" s="22">
        <v>12</v>
      </c>
      <c r="AQ63" s="14">
        <v>47</v>
      </c>
      <c r="AR63" s="14">
        <v>9</v>
      </c>
      <c r="AS63" s="14">
        <v>32</v>
      </c>
      <c r="AT63" s="14">
        <v>4</v>
      </c>
      <c r="AU63" s="14">
        <v>43</v>
      </c>
      <c r="AV63" s="14">
        <v>14</v>
      </c>
      <c r="AW63" s="14">
        <v>47</v>
      </c>
      <c r="AX63" s="14">
        <v>15</v>
      </c>
      <c r="AY63" s="14">
        <v>34</v>
      </c>
      <c r="AZ63" s="14">
        <v>8</v>
      </c>
      <c r="BA63" s="14">
        <v>51</v>
      </c>
      <c r="BB63" s="14">
        <v>8</v>
      </c>
      <c r="BC63" s="14">
        <v>49</v>
      </c>
      <c r="BD63" s="14">
        <v>7</v>
      </c>
    </row>
    <row r="64" spans="1:56" ht="11.25" customHeight="1" x14ac:dyDescent="0.15">
      <c r="A64" s="56" t="s">
        <v>8</v>
      </c>
      <c r="B64" s="15" t="s">
        <v>22</v>
      </c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>
        <v>167</v>
      </c>
      <c r="X64" s="22">
        <v>2</v>
      </c>
      <c r="Y64" s="22">
        <v>302</v>
      </c>
      <c r="Z64" s="22">
        <v>3</v>
      </c>
      <c r="AA64" s="22">
        <v>346</v>
      </c>
      <c r="AB64" s="22">
        <v>15</v>
      </c>
      <c r="AC64" s="22">
        <v>515</v>
      </c>
      <c r="AD64" s="22">
        <v>16</v>
      </c>
      <c r="AE64" s="22">
        <v>567</v>
      </c>
      <c r="AF64" s="22">
        <v>43</v>
      </c>
      <c r="AG64" s="22">
        <v>557</v>
      </c>
      <c r="AH64" s="22">
        <v>29</v>
      </c>
      <c r="AI64" s="22">
        <v>604</v>
      </c>
      <c r="AJ64" s="22">
        <v>35</v>
      </c>
      <c r="AK64" s="22">
        <v>649</v>
      </c>
      <c r="AL64" s="22">
        <v>47</v>
      </c>
      <c r="AM64" s="22">
        <v>590</v>
      </c>
      <c r="AN64" s="22">
        <v>31</v>
      </c>
      <c r="AO64" s="22">
        <v>507</v>
      </c>
      <c r="AP64" s="22">
        <v>29</v>
      </c>
      <c r="AQ64" s="14">
        <v>432</v>
      </c>
      <c r="AR64" s="14">
        <v>21</v>
      </c>
      <c r="AS64" s="14">
        <v>427</v>
      </c>
      <c r="AT64" s="14">
        <v>28</v>
      </c>
      <c r="AU64" s="14">
        <v>437</v>
      </c>
      <c r="AV64" s="14">
        <v>23</v>
      </c>
      <c r="AW64" s="14">
        <v>457</v>
      </c>
      <c r="AX64" s="14">
        <v>24</v>
      </c>
      <c r="AY64" s="14">
        <v>412</v>
      </c>
      <c r="AZ64" s="14">
        <v>34</v>
      </c>
      <c r="BA64" s="14">
        <v>438</v>
      </c>
      <c r="BB64" s="14">
        <v>41</v>
      </c>
      <c r="BC64" s="14">
        <v>515</v>
      </c>
      <c r="BD64" s="14">
        <v>35</v>
      </c>
    </row>
    <row r="65" spans="1:56" ht="11.25" customHeight="1" x14ac:dyDescent="0.15">
      <c r="A65" s="56" t="s">
        <v>8</v>
      </c>
      <c r="B65" s="15" t="s">
        <v>21</v>
      </c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>
        <v>0</v>
      </c>
      <c r="X65" s="22">
        <v>0</v>
      </c>
      <c r="Y65" s="22">
        <v>58</v>
      </c>
      <c r="Z65" s="22">
        <v>8</v>
      </c>
      <c r="AA65" s="22">
        <v>92</v>
      </c>
      <c r="AB65" s="22">
        <v>7</v>
      </c>
      <c r="AC65" s="22">
        <v>137</v>
      </c>
      <c r="AD65" s="22">
        <v>13</v>
      </c>
      <c r="AE65" s="22">
        <v>210</v>
      </c>
      <c r="AF65" s="22">
        <v>36</v>
      </c>
      <c r="AG65" s="22">
        <v>202</v>
      </c>
      <c r="AH65" s="22">
        <v>31</v>
      </c>
      <c r="AI65" s="22">
        <v>174</v>
      </c>
      <c r="AJ65" s="22">
        <v>25</v>
      </c>
      <c r="AK65" s="22">
        <v>196</v>
      </c>
      <c r="AL65" s="22">
        <v>23</v>
      </c>
      <c r="AM65" s="22">
        <v>156</v>
      </c>
      <c r="AN65" s="22">
        <v>8</v>
      </c>
      <c r="AO65" s="22">
        <v>148</v>
      </c>
      <c r="AP65" s="22">
        <v>18</v>
      </c>
      <c r="AQ65" s="14">
        <v>193</v>
      </c>
      <c r="AR65" s="14">
        <v>23</v>
      </c>
      <c r="AS65" s="14">
        <v>184</v>
      </c>
      <c r="AT65" s="14">
        <v>28</v>
      </c>
      <c r="AU65" s="14">
        <v>228</v>
      </c>
      <c r="AV65" s="14">
        <v>34</v>
      </c>
      <c r="AW65" s="14">
        <v>272</v>
      </c>
      <c r="AX65" s="14">
        <v>31</v>
      </c>
      <c r="AY65" s="14">
        <v>336</v>
      </c>
      <c r="AZ65" s="14">
        <v>34</v>
      </c>
      <c r="BA65" s="14">
        <v>389</v>
      </c>
      <c r="BB65" s="14">
        <v>55</v>
      </c>
      <c r="BC65" s="14">
        <v>421</v>
      </c>
      <c r="BD65" s="14">
        <v>50</v>
      </c>
    </row>
    <row r="66" spans="1:56" ht="11.25" customHeight="1" x14ac:dyDescent="0.15">
      <c r="A66" s="56" t="s">
        <v>8</v>
      </c>
      <c r="B66" s="15" t="s">
        <v>26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>
        <v>56</v>
      </c>
      <c r="X66" s="22">
        <v>0</v>
      </c>
      <c r="Y66" s="22">
        <v>68</v>
      </c>
      <c r="Z66" s="22">
        <v>1</v>
      </c>
      <c r="AA66" s="22">
        <v>75</v>
      </c>
      <c r="AB66" s="22">
        <v>2</v>
      </c>
      <c r="AC66" s="22">
        <v>74</v>
      </c>
      <c r="AD66" s="22">
        <v>2</v>
      </c>
      <c r="AE66" s="22">
        <v>74</v>
      </c>
      <c r="AF66" s="22">
        <v>2</v>
      </c>
      <c r="AG66" s="22">
        <v>70</v>
      </c>
      <c r="AH66" s="22">
        <v>2</v>
      </c>
      <c r="AI66" s="22">
        <v>102</v>
      </c>
      <c r="AJ66" s="22">
        <v>6</v>
      </c>
      <c r="AK66" s="22">
        <v>67</v>
      </c>
      <c r="AL66" s="22">
        <v>3</v>
      </c>
      <c r="AM66" s="22">
        <v>60</v>
      </c>
      <c r="AN66" s="22">
        <v>9</v>
      </c>
      <c r="AO66" s="22">
        <v>79</v>
      </c>
      <c r="AP66" s="22">
        <v>4</v>
      </c>
      <c r="AQ66" s="14">
        <v>48</v>
      </c>
      <c r="AR66" s="14">
        <v>3</v>
      </c>
      <c r="AS66" s="14">
        <v>65</v>
      </c>
      <c r="AT66" s="14">
        <v>3</v>
      </c>
      <c r="AU66" s="14">
        <v>67</v>
      </c>
      <c r="AV66" s="14">
        <v>1</v>
      </c>
      <c r="AW66" s="14">
        <v>35</v>
      </c>
      <c r="AX66" s="14">
        <v>1</v>
      </c>
      <c r="AY66" s="14">
        <v>39</v>
      </c>
      <c r="AZ66" s="14">
        <v>1</v>
      </c>
      <c r="BA66" s="14">
        <v>32</v>
      </c>
      <c r="BB66" s="14">
        <v>2</v>
      </c>
      <c r="BC66" s="14">
        <v>38</v>
      </c>
      <c r="BD66" s="14">
        <v>5</v>
      </c>
    </row>
    <row r="67" spans="1:56" ht="11.25" customHeight="1" x14ac:dyDescent="0.15">
      <c r="A67" s="56" t="s">
        <v>8</v>
      </c>
      <c r="B67" s="15" t="s">
        <v>117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Y67" s="14">
        <v>10</v>
      </c>
      <c r="AZ67" s="14">
        <v>5</v>
      </c>
      <c r="BA67" s="14">
        <v>15</v>
      </c>
      <c r="BB67" s="14">
        <v>5</v>
      </c>
      <c r="BC67" s="14">
        <v>13</v>
      </c>
      <c r="BD67" s="14">
        <v>4</v>
      </c>
    </row>
    <row r="68" spans="1:56" ht="11.25" customHeight="1" x14ac:dyDescent="0.15">
      <c r="A68" s="56" t="s">
        <v>8</v>
      </c>
      <c r="B68" s="15" t="s">
        <v>118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W68" s="14">
        <v>25</v>
      </c>
      <c r="AX68" s="14">
        <v>0</v>
      </c>
      <c r="AY68" s="14">
        <v>30</v>
      </c>
      <c r="AZ68" s="14">
        <v>2</v>
      </c>
      <c r="BA68" s="14">
        <v>20</v>
      </c>
      <c r="BB68" s="14">
        <v>1</v>
      </c>
      <c r="BC68" s="14">
        <v>44</v>
      </c>
      <c r="BD68" s="14">
        <v>4</v>
      </c>
    </row>
    <row r="69" spans="1:56" ht="11.25" customHeight="1" x14ac:dyDescent="0.15">
      <c r="A69" s="56" t="s">
        <v>8</v>
      </c>
      <c r="B69" s="15" t="s">
        <v>119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14">
        <v>79</v>
      </c>
      <c r="AR69" s="14">
        <v>0</v>
      </c>
      <c r="AS69" s="14">
        <v>178</v>
      </c>
      <c r="AT69" s="14">
        <v>7</v>
      </c>
      <c r="AU69" s="14">
        <v>216</v>
      </c>
      <c r="AV69" s="14">
        <v>14</v>
      </c>
      <c r="AW69" s="14">
        <v>158</v>
      </c>
      <c r="AX69" s="14">
        <v>1</v>
      </c>
      <c r="AY69" s="14">
        <v>188</v>
      </c>
      <c r="AZ69" s="14">
        <v>12</v>
      </c>
      <c r="BA69" s="14">
        <v>199</v>
      </c>
      <c r="BB69" s="14">
        <v>15</v>
      </c>
      <c r="BC69" s="14">
        <v>222</v>
      </c>
      <c r="BD69" s="14">
        <v>13</v>
      </c>
    </row>
    <row r="70" spans="1:56" ht="11.25" customHeight="1" x14ac:dyDescent="0.15">
      <c r="A70" s="73" t="s">
        <v>8</v>
      </c>
      <c r="B70" s="16" t="s">
        <v>0</v>
      </c>
      <c r="C70" s="64">
        <v>0</v>
      </c>
      <c r="D70" s="64">
        <v>0</v>
      </c>
      <c r="E70" s="64">
        <v>0</v>
      </c>
      <c r="F70" s="64">
        <v>0</v>
      </c>
      <c r="G70" s="64">
        <v>0</v>
      </c>
      <c r="H70" s="64">
        <v>0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64">
        <v>0</v>
      </c>
      <c r="O70" s="64">
        <v>0</v>
      </c>
      <c r="P70" s="64">
        <v>0</v>
      </c>
      <c r="Q70" s="64">
        <v>0</v>
      </c>
      <c r="R70" s="64">
        <v>0</v>
      </c>
      <c r="S70" s="64">
        <v>0</v>
      </c>
      <c r="T70" s="64">
        <v>0</v>
      </c>
      <c r="U70" s="64">
        <v>0</v>
      </c>
      <c r="V70" s="64">
        <v>0</v>
      </c>
      <c r="W70" s="64">
        <f t="shared" ref="W70:AO70" si="9">SUM(W62:W69)</f>
        <v>223</v>
      </c>
      <c r="X70" s="64">
        <f t="shared" si="9"/>
        <v>2</v>
      </c>
      <c r="Y70" s="64">
        <f t="shared" si="9"/>
        <v>469</v>
      </c>
      <c r="Z70" s="64">
        <f t="shared" si="9"/>
        <v>16</v>
      </c>
      <c r="AA70" s="64">
        <f t="shared" si="9"/>
        <v>556</v>
      </c>
      <c r="AB70" s="64">
        <f t="shared" si="9"/>
        <v>31</v>
      </c>
      <c r="AC70" s="64">
        <f t="shared" si="9"/>
        <v>766</v>
      </c>
      <c r="AD70" s="64">
        <f t="shared" si="9"/>
        <v>37</v>
      </c>
      <c r="AE70" s="64">
        <f t="shared" si="9"/>
        <v>915</v>
      </c>
      <c r="AF70" s="64">
        <f t="shared" si="9"/>
        <v>89</v>
      </c>
      <c r="AG70" s="64">
        <f t="shared" si="9"/>
        <v>893</v>
      </c>
      <c r="AH70" s="64">
        <f t="shared" si="9"/>
        <v>75</v>
      </c>
      <c r="AI70" s="64">
        <f t="shared" si="9"/>
        <v>926</v>
      </c>
      <c r="AJ70" s="64">
        <f t="shared" si="9"/>
        <v>70</v>
      </c>
      <c r="AK70" s="64">
        <f t="shared" si="9"/>
        <v>943</v>
      </c>
      <c r="AL70" s="64">
        <f t="shared" si="9"/>
        <v>78</v>
      </c>
      <c r="AM70" s="64">
        <f t="shared" si="9"/>
        <v>857</v>
      </c>
      <c r="AN70" s="64">
        <f t="shared" si="9"/>
        <v>54</v>
      </c>
      <c r="AO70" s="64">
        <f t="shared" si="9"/>
        <v>810</v>
      </c>
      <c r="AP70" s="64">
        <f>SUM(AP62:AP69)</f>
        <v>63</v>
      </c>
      <c r="AQ70" s="64">
        <f t="shared" ref="AQ70:BD70" si="10">SUM(AQ62:AQ69)</f>
        <v>799</v>
      </c>
      <c r="AR70" s="64">
        <f t="shared" si="10"/>
        <v>56</v>
      </c>
      <c r="AS70" s="64">
        <f t="shared" si="10"/>
        <v>886</v>
      </c>
      <c r="AT70" s="64">
        <f t="shared" si="10"/>
        <v>70</v>
      </c>
      <c r="AU70" s="64">
        <f t="shared" si="10"/>
        <v>991</v>
      </c>
      <c r="AV70" s="64">
        <f t="shared" si="10"/>
        <v>86</v>
      </c>
      <c r="AW70" s="64">
        <f t="shared" si="10"/>
        <v>994</v>
      </c>
      <c r="AX70" s="64">
        <f t="shared" si="10"/>
        <v>72</v>
      </c>
      <c r="AY70" s="64">
        <f t="shared" si="10"/>
        <v>1049</v>
      </c>
      <c r="AZ70" s="64">
        <f t="shared" si="10"/>
        <v>96</v>
      </c>
      <c r="BA70" s="64">
        <f t="shared" si="10"/>
        <v>1144</v>
      </c>
      <c r="BB70" s="64">
        <f t="shared" si="10"/>
        <v>127</v>
      </c>
      <c r="BC70" s="64">
        <f t="shared" si="10"/>
        <v>1302</v>
      </c>
      <c r="BD70" s="64">
        <f t="shared" si="10"/>
        <v>118</v>
      </c>
    </row>
    <row r="71" spans="1:56" ht="11.25" customHeight="1" x14ac:dyDescent="0.15">
      <c r="A71" s="56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</row>
    <row r="72" spans="1:56" ht="11.25" customHeight="1" x14ac:dyDescent="0.15">
      <c r="A72" s="56" t="s">
        <v>3</v>
      </c>
      <c r="B72" s="15" t="s">
        <v>22</v>
      </c>
      <c r="C72" s="17">
        <v>240</v>
      </c>
      <c r="D72" s="17">
        <v>13</v>
      </c>
      <c r="E72" s="17">
        <v>234</v>
      </c>
      <c r="F72" s="17">
        <v>23</v>
      </c>
      <c r="G72" s="17">
        <v>223</v>
      </c>
      <c r="H72" s="17">
        <v>15</v>
      </c>
      <c r="I72" s="17">
        <v>220</v>
      </c>
      <c r="J72" s="17">
        <v>17</v>
      </c>
      <c r="K72" s="17">
        <v>261</v>
      </c>
      <c r="L72" s="17">
        <v>16</v>
      </c>
      <c r="M72" s="17">
        <v>266</v>
      </c>
      <c r="N72" s="17">
        <v>16</v>
      </c>
      <c r="O72" s="17">
        <v>239</v>
      </c>
      <c r="P72" s="17">
        <v>16</v>
      </c>
      <c r="Q72" s="17">
        <v>242</v>
      </c>
      <c r="R72" s="17">
        <v>22</v>
      </c>
      <c r="S72" s="17">
        <v>193</v>
      </c>
      <c r="T72" s="17">
        <v>20</v>
      </c>
      <c r="U72" s="17">
        <v>206</v>
      </c>
      <c r="V72" s="17">
        <v>13</v>
      </c>
      <c r="W72" s="17">
        <v>175</v>
      </c>
      <c r="X72" s="17">
        <v>18</v>
      </c>
      <c r="Y72" s="17">
        <v>233</v>
      </c>
      <c r="Z72" s="17">
        <v>17</v>
      </c>
      <c r="AA72" s="17">
        <v>234</v>
      </c>
      <c r="AB72" s="17">
        <v>18</v>
      </c>
      <c r="AC72" s="17">
        <v>265</v>
      </c>
      <c r="AD72" s="17">
        <v>18</v>
      </c>
      <c r="AE72" s="17">
        <v>347</v>
      </c>
      <c r="AF72" s="17">
        <v>33</v>
      </c>
      <c r="AG72" s="17">
        <v>447</v>
      </c>
      <c r="AH72" s="17">
        <v>55</v>
      </c>
      <c r="AI72" s="17">
        <v>519</v>
      </c>
      <c r="AJ72" s="17">
        <v>68</v>
      </c>
      <c r="AK72" s="17">
        <v>505</v>
      </c>
      <c r="AL72" s="17">
        <v>64</v>
      </c>
      <c r="AM72" s="22">
        <v>606</v>
      </c>
      <c r="AN72" s="22">
        <v>62</v>
      </c>
      <c r="AO72" s="22">
        <v>515</v>
      </c>
      <c r="AP72" s="22">
        <v>59</v>
      </c>
      <c r="AQ72" s="14">
        <v>502</v>
      </c>
      <c r="AR72" s="14">
        <v>52</v>
      </c>
      <c r="AS72" s="14">
        <v>514</v>
      </c>
      <c r="AT72" s="14">
        <v>68</v>
      </c>
      <c r="AU72" s="14">
        <v>591</v>
      </c>
      <c r="AV72" s="14">
        <v>62</v>
      </c>
      <c r="AW72" s="14">
        <v>583</v>
      </c>
      <c r="AX72" s="14">
        <v>73</v>
      </c>
      <c r="AY72" s="14">
        <v>665</v>
      </c>
      <c r="AZ72" s="14">
        <v>87</v>
      </c>
      <c r="BA72" s="14">
        <v>653</v>
      </c>
      <c r="BB72" s="14">
        <v>86</v>
      </c>
      <c r="BC72" s="14">
        <v>683</v>
      </c>
      <c r="BD72" s="14">
        <v>74</v>
      </c>
    </row>
    <row r="73" spans="1:56" ht="11.25" customHeight="1" x14ac:dyDescent="0.15">
      <c r="A73" s="56" t="s">
        <v>3</v>
      </c>
      <c r="B73" s="15" t="s">
        <v>31</v>
      </c>
      <c r="C73" s="17">
        <v>100</v>
      </c>
      <c r="D73" s="17">
        <v>12</v>
      </c>
      <c r="E73" s="17">
        <v>92</v>
      </c>
      <c r="F73" s="17">
        <v>5</v>
      </c>
      <c r="G73" s="17">
        <v>70</v>
      </c>
      <c r="H73" s="17">
        <v>3</v>
      </c>
      <c r="I73" s="17">
        <v>97</v>
      </c>
      <c r="J73" s="17">
        <v>11</v>
      </c>
      <c r="K73" s="17">
        <v>99</v>
      </c>
      <c r="L73" s="17">
        <v>11</v>
      </c>
      <c r="M73" s="17">
        <v>102</v>
      </c>
      <c r="N73" s="17">
        <v>12</v>
      </c>
      <c r="O73" s="17">
        <v>113</v>
      </c>
      <c r="P73" s="17">
        <v>14</v>
      </c>
      <c r="Q73" s="17">
        <v>84</v>
      </c>
      <c r="R73" s="17">
        <v>5</v>
      </c>
      <c r="S73" s="17">
        <v>94</v>
      </c>
      <c r="T73" s="17">
        <v>15</v>
      </c>
      <c r="U73" s="17">
        <v>123</v>
      </c>
      <c r="V73" s="17">
        <v>9</v>
      </c>
      <c r="W73" s="17">
        <v>123</v>
      </c>
      <c r="X73" s="17">
        <v>16</v>
      </c>
      <c r="Y73" s="17">
        <v>136</v>
      </c>
      <c r="Z73" s="17">
        <v>15</v>
      </c>
      <c r="AA73" s="17">
        <v>172</v>
      </c>
      <c r="AB73" s="17">
        <v>29</v>
      </c>
      <c r="AC73" s="17">
        <v>192</v>
      </c>
      <c r="AD73" s="17">
        <v>38</v>
      </c>
      <c r="AE73" s="17">
        <v>255</v>
      </c>
      <c r="AF73" s="17">
        <v>43</v>
      </c>
      <c r="AG73" s="17">
        <v>193</v>
      </c>
      <c r="AH73" s="17">
        <v>33</v>
      </c>
      <c r="AI73" s="17">
        <v>165</v>
      </c>
      <c r="AJ73" s="17">
        <v>20</v>
      </c>
      <c r="AK73" s="17">
        <v>188</v>
      </c>
      <c r="AL73" s="17">
        <v>27</v>
      </c>
      <c r="AM73" s="22">
        <v>162</v>
      </c>
      <c r="AN73" s="22">
        <v>20</v>
      </c>
      <c r="AO73" s="22">
        <v>131</v>
      </c>
      <c r="AP73" s="22">
        <v>22</v>
      </c>
      <c r="AQ73" s="14">
        <v>116</v>
      </c>
      <c r="AR73" s="14">
        <v>16</v>
      </c>
      <c r="AS73" s="14">
        <v>92</v>
      </c>
      <c r="AT73" s="14">
        <v>15</v>
      </c>
      <c r="AU73" s="14">
        <v>94</v>
      </c>
      <c r="AV73" s="14">
        <v>12</v>
      </c>
      <c r="AW73" s="14">
        <v>79</v>
      </c>
      <c r="AX73" s="14">
        <v>20</v>
      </c>
      <c r="AY73" s="14">
        <v>125</v>
      </c>
      <c r="AZ73" s="14">
        <v>13</v>
      </c>
      <c r="BA73" s="14">
        <v>119</v>
      </c>
      <c r="BB73" s="14">
        <v>22</v>
      </c>
      <c r="BC73" s="14">
        <v>123</v>
      </c>
      <c r="BD73" s="14">
        <v>27</v>
      </c>
    </row>
    <row r="74" spans="1:56" ht="11.25" customHeight="1" x14ac:dyDescent="0.15">
      <c r="A74" s="56" t="s">
        <v>3</v>
      </c>
      <c r="B74" s="15" t="s">
        <v>33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17">
        <v>0</v>
      </c>
      <c r="S74" s="17">
        <v>0</v>
      </c>
      <c r="T74" s="17">
        <v>0</v>
      </c>
      <c r="U74" s="17">
        <v>50</v>
      </c>
      <c r="V74" s="17">
        <v>4</v>
      </c>
      <c r="W74" s="17">
        <v>62</v>
      </c>
      <c r="X74" s="17">
        <v>3</v>
      </c>
      <c r="Y74" s="17">
        <v>46</v>
      </c>
      <c r="Z74" s="17">
        <v>3</v>
      </c>
      <c r="AA74" s="17">
        <v>69</v>
      </c>
      <c r="AB74" s="17">
        <v>7</v>
      </c>
      <c r="AC74" s="17">
        <v>76</v>
      </c>
      <c r="AD74" s="17">
        <v>7</v>
      </c>
      <c r="AE74" s="17">
        <v>102</v>
      </c>
      <c r="AF74" s="17">
        <v>10</v>
      </c>
      <c r="AG74" s="17">
        <v>148</v>
      </c>
      <c r="AH74" s="17">
        <v>14</v>
      </c>
      <c r="AI74" s="17">
        <v>138</v>
      </c>
      <c r="AJ74" s="17">
        <v>16</v>
      </c>
      <c r="AK74" s="17">
        <v>157</v>
      </c>
      <c r="AL74" s="17">
        <v>19</v>
      </c>
      <c r="AM74" s="22">
        <v>114</v>
      </c>
      <c r="AN74" s="22">
        <v>21</v>
      </c>
      <c r="AO74" s="22">
        <v>105</v>
      </c>
      <c r="AP74" s="22">
        <v>18</v>
      </c>
      <c r="AQ74" s="14">
        <v>96</v>
      </c>
      <c r="AR74" s="14">
        <v>16</v>
      </c>
      <c r="AS74" s="14">
        <v>81</v>
      </c>
      <c r="AT74" s="14">
        <v>10</v>
      </c>
      <c r="AU74" s="14">
        <v>80</v>
      </c>
      <c r="AV74" s="14">
        <v>6</v>
      </c>
      <c r="AW74" s="14">
        <v>111</v>
      </c>
      <c r="AX74" s="14">
        <v>13</v>
      </c>
      <c r="AY74" s="14">
        <v>119</v>
      </c>
      <c r="AZ74" s="14">
        <v>15</v>
      </c>
      <c r="BA74" s="14">
        <v>121</v>
      </c>
      <c r="BB74" s="14">
        <v>18</v>
      </c>
      <c r="BC74" s="14">
        <v>107</v>
      </c>
      <c r="BD74" s="14">
        <v>18</v>
      </c>
    </row>
    <row r="75" spans="1:56" ht="11.25" customHeight="1" x14ac:dyDescent="0.15">
      <c r="A75" s="73" t="s">
        <v>3</v>
      </c>
      <c r="B75" s="16" t="s">
        <v>0</v>
      </c>
      <c r="C75" s="64">
        <v>340</v>
      </c>
      <c r="D75" s="64">
        <v>25</v>
      </c>
      <c r="E75" s="64">
        <v>326</v>
      </c>
      <c r="F75" s="64">
        <v>28</v>
      </c>
      <c r="G75" s="64">
        <v>293</v>
      </c>
      <c r="H75" s="64">
        <v>18</v>
      </c>
      <c r="I75" s="64">
        <v>317</v>
      </c>
      <c r="J75" s="64">
        <v>28</v>
      </c>
      <c r="K75" s="64">
        <v>360</v>
      </c>
      <c r="L75" s="64">
        <v>27</v>
      </c>
      <c r="M75" s="64">
        <v>368</v>
      </c>
      <c r="N75" s="64">
        <v>28</v>
      </c>
      <c r="O75" s="64">
        <v>352</v>
      </c>
      <c r="P75" s="64">
        <v>30</v>
      </c>
      <c r="Q75" s="64">
        <v>326</v>
      </c>
      <c r="R75" s="64">
        <v>27</v>
      </c>
      <c r="S75" s="64">
        <v>287</v>
      </c>
      <c r="T75" s="64">
        <v>35</v>
      </c>
      <c r="U75" s="64">
        <v>379</v>
      </c>
      <c r="V75" s="64">
        <v>26</v>
      </c>
      <c r="W75" s="64">
        <v>360</v>
      </c>
      <c r="X75" s="64">
        <v>37</v>
      </c>
      <c r="Y75" s="64">
        <v>415</v>
      </c>
      <c r="Z75" s="64">
        <v>35</v>
      </c>
      <c r="AA75" s="64">
        <v>475</v>
      </c>
      <c r="AB75" s="64">
        <v>54</v>
      </c>
      <c r="AC75" s="64">
        <v>533</v>
      </c>
      <c r="AD75" s="64">
        <v>63</v>
      </c>
      <c r="AE75" s="64">
        <v>704</v>
      </c>
      <c r="AF75" s="64">
        <v>86</v>
      </c>
      <c r="AG75" s="64">
        <v>788</v>
      </c>
      <c r="AH75" s="64">
        <v>102</v>
      </c>
      <c r="AI75" s="64">
        <v>822</v>
      </c>
      <c r="AJ75" s="64">
        <v>104</v>
      </c>
      <c r="AK75" s="64">
        <v>850</v>
      </c>
      <c r="AL75" s="64">
        <v>110</v>
      </c>
      <c r="AM75" s="64">
        <f t="shared" ref="AM75:AR75" si="11">SUM(AM72:AM74)</f>
        <v>882</v>
      </c>
      <c r="AN75" s="64">
        <f t="shared" si="11"/>
        <v>103</v>
      </c>
      <c r="AO75" s="64">
        <f t="shared" si="11"/>
        <v>751</v>
      </c>
      <c r="AP75" s="64">
        <f t="shared" si="11"/>
        <v>99</v>
      </c>
      <c r="AQ75" s="64">
        <f t="shared" si="11"/>
        <v>714</v>
      </c>
      <c r="AR75" s="64">
        <f t="shared" si="11"/>
        <v>84</v>
      </c>
      <c r="AS75" s="64">
        <f t="shared" ref="AS75:BD75" si="12">SUM(AS72:AS74)</f>
        <v>687</v>
      </c>
      <c r="AT75" s="64">
        <f t="shared" si="12"/>
        <v>93</v>
      </c>
      <c r="AU75" s="64">
        <f t="shared" si="12"/>
        <v>765</v>
      </c>
      <c r="AV75" s="64">
        <f t="shared" si="12"/>
        <v>80</v>
      </c>
      <c r="AW75" s="64">
        <f t="shared" si="12"/>
        <v>773</v>
      </c>
      <c r="AX75" s="64">
        <f t="shared" si="12"/>
        <v>106</v>
      </c>
      <c r="AY75" s="64">
        <f t="shared" si="12"/>
        <v>909</v>
      </c>
      <c r="AZ75" s="64">
        <f t="shared" si="12"/>
        <v>115</v>
      </c>
      <c r="BA75" s="64">
        <f t="shared" si="12"/>
        <v>893</v>
      </c>
      <c r="BB75" s="64">
        <f t="shared" si="12"/>
        <v>126</v>
      </c>
      <c r="BC75" s="64">
        <f t="shared" si="12"/>
        <v>913</v>
      </c>
      <c r="BD75" s="64">
        <f t="shared" si="12"/>
        <v>119</v>
      </c>
    </row>
    <row r="76" spans="1:56" ht="11.25" customHeight="1" x14ac:dyDescent="0.15">
      <c r="A76" s="56"/>
      <c r="B76" s="15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</row>
    <row r="77" spans="1:56" ht="11.25" customHeight="1" x14ac:dyDescent="0.15">
      <c r="A77" s="75"/>
      <c r="B77" s="76" t="s">
        <v>0</v>
      </c>
      <c r="C77" s="77">
        <f t="shared" ref="C77:AP77" si="13">SUM(C14+C24+C31+C34+C55+C60+C70+C75)</f>
        <v>989</v>
      </c>
      <c r="D77" s="77">
        <f t="shared" si="13"/>
        <v>70</v>
      </c>
      <c r="E77" s="77">
        <f t="shared" si="13"/>
        <v>1248</v>
      </c>
      <c r="F77" s="77">
        <f t="shared" si="13"/>
        <v>92</v>
      </c>
      <c r="G77" s="77">
        <f t="shared" si="13"/>
        <v>1227</v>
      </c>
      <c r="H77" s="77">
        <f t="shared" si="13"/>
        <v>94</v>
      </c>
      <c r="I77" s="77">
        <f t="shared" si="13"/>
        <v>1605</v>
      </c>
      <c r="J77" s="77">
        <f t="shared" si="13"/>
        <v>134</v>
      </c>
      <c r="K77" s="77">
        <f t="shared" si="13"/>
        <v>2102</v>
      </c>
      <c r="L77" s="77">
        <f t="shared" si="13"/>
        <v>141</v>
      </c>
      <c r="M77" s="77">
        <f t="shared" si="13"/>
        <v>1935</v>
      </c>
      <c r="N77" s="77">
        <f t="shared" si="13"/>
        <v>142</v>
      </c>
      <c r="O77" s="77">
        <f t="shared" si="13"/>
        <v>1945</v>
      </c>
      <c r="P77" s="77">
        <f t="shared" si="13"/>
        <v>123</v>
      </c>
      <c r="Q77" s="77">
        <f t="shared" si="13"/>
        <v>1874</v>
      </c>
      <c r="R77" s="77">
        <f t="shared" si="13"/>
        <v>119</v>
      </c>
      <c r="S77" s="77">
        <f t="shared" si="13"/>
        <v>1915</v>
      </c>
      <c r="T77" s="77">
        <f t="shared" si="13"/>
        <v>134</v>
      </c>
      <c r="U77" s="77">
        <f t="shared" si="13"/>
        <v>2308</v>
      </c>
      <c r="V77" s="77">
        <f t="shared" si="13"/>
        <v>144</v>
      </c>
      <c r="W77" s="77">
        <f t="shared" si="13"/>
        <v>2489</v>
      </c>
      <c r="X77" s="77">
        <f t="shared" si="13"/>
        <v>185</v>
      </c>
      <c r="Y77" s="77">
        <f t="shared" si="13"/>
        <v>3120</v>
      </c>
      <c r="Z77" s="77">
        <f t="shared" si="13"/>
        <v>246</v>
      </c>
      <c r="AA77" s="77">
        <f t="shared" si="13"/>
        <v>3764</v>
      </c>
      <c r="AB77" s="77">
        <f t="shared" si="13"/>
        <v>323</v>
      </c>
      <c r="AC77" s="77">
        <f t="shared" si="13"/>
        <v>4668</v>
      </c>
      <c r="AD77" s="77">
        <f t="shared" si="13"/>
        <v>476</v>
      </c>
      <c r="AE77" s="77">
        <f t="shared" si="13"/>
        <v>6083</v>
      </c>
      <c r="AF77" s="77">
        <f t="shared" si="13"/>
        <v>633</v>
      </c>
      <c r="AG77" s="77">
        <f t="shared" si="13"/>
        <v>5707</v>
      </c>
      <c r="AH77" s="77">
        <f t="shared" si="13"/>
        <v>599</v>
      </c>
      <c r="AI77" s="77">
        <f t="shared" si="13"/>
        <v>5273</v>
      </c>
      <c r="AJ77" s="77">
        <f t="shared" si="13"/>
        <v>572</v>
      </c>
      <c r="AK77" s="77">
        <f t="shared" si="13"/>
        <v>4930</v>
      </c>
      <c r="AL77" s="77">
        <f t="shared" si="13"/>
        <v>472</v>
      </c>
      <c r="AM77" s="77">
        <f t="shared" si="13"/>
        <v>4666</v>
      </c>
      <c r="AN77" s="77">
        <f t="shared" si="13"/>
        <v>434</v>
      </c>
      <c r="AO77" s="77">
        <f t="shared" si="13"/>
        <v>3982</v>
      </c>
      <c r="AP77" s="77">
        <f t="shared" si="13"/>
        <v>397</v>
      </c>
      <c r="AQ77" s="77">
        <f t="shared" ref="AQ77:BD77" si="14">AQ75+AQ70+AQ60+AQ55+AQ34+AQ31+AQ24+AQ14</f>
        <v>4318</v>
      </c>
      <c r="AR77" s="77">
        <f t="shared" si="14"/>
        <v>406</v>
      </c>
      <c r="AS77" s="77">
        <f t="shared" si="14"/>
        <v>4481</v>
      </c>
      <c r="AT77" s="77">
        <f t="shared" si="14"/>
        <v>471</v>
      </c>
      <c r="AU77" s="77">
        <f t="shared" si="14"/>
        <v>4739</v>
      </c>
      <c r="AV77" s="77">
        <f t="shared" si="14"/>
        <v>492</v>
      </c>
      <c r="AW77" s="77">
        <f t="shared" si="14"/>
        <v>5072</v>
      </c>
      <c r="AX77" s="77">
        <f t="shared" si="14"/>
        <v>535</v>
      </c>
      <c r="AY77" s="77">
        <f t="shared" si="14"/>
        <v>5248</v>
      </c>
      <c r="AZ77" s="77">
        <f t="shared" si="14"/>
        <v>547</v>
      </c>
      <c r="BA77" s="77">
        <f t="shared" si="14"/>
        <v>5552</v>
      </c>
      <c r="BB77" s="77">
        <f t="shared" si="14"/>
        <v>672</v>
      </c>
      <c r="BC77" s="77">
        <f t="shared" si="14"/>
        <v>5696</v>
      </c>
      <c r="BD77" s="77">
        <f t="shared" si="14"/>
        <v>651</v>
      </c>
    </row>
    <row r="78" spans="1:56" ht="11.25" customHeight="1" x14ac:dyDescent="0.2">
      <c r="A78" s="22" t="s">
        <v>9</v>
      </c>
      <c r="B78" s="15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22"/>
      <c r="AJ78" s="22"/>
      <c r="AK78" s="22"/>
      <c r="AL78" s="22"/>
      <c r="AM78" s="22"/>
      <c r="AN78" s="22"/>
      <c r="AQ78" s="22"/>
      <c r="AR78" s="22"/>
      <c r="BB78" s="91" t="s">
        <v>125</v>
      </c>
    </row>
    <row r="79" spans="1:56" ht="11.25" customHeight="1" x14ac:dyDescent="0.2">
      <c r="A79" s="22"/>
      <c r="B79" s="15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Q79" s="22"/>
      <c r="AR79" s="22"/>
    </row>
    <row r="80" spans="1:56" ht="11.25" customHeight="1" x14ac:dyDescent="0.2">
      <c r="A80" s="22"/>
      <c r="B80" s="15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Q80" s="22"/>
      <c r="AR80" s="22"/>
    </row>
    <row r="81" spans="1:56" ht="11.25" customHeight="1" x14ac:dyDescent="0.15">
      <c r="A81" s="126" t="s">
        <v>135</v>
      </c>
      <c r="B81" s="126"/>
      <c r="C81" s="126"/>
      <c r="D81" s="126"/>
      <c r="E81" s="126"/>
      <c r="F81" s="126"/>
      <c r="G81" s="126"/>
      <c r="H81" s="126"/>
      <c r="I81" s="126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22"/>
      <c r="AJ81" s="22"/>
      <c r="AK81" s="22"/>
      <c r="AL81" s="22"/>
      <c r="AM81" s="22"/>
      <c r="AN81" s="22"/>
      <c r="AQ81" s="22"/>
      <c r="AR81" s="22"/>
    </row>
    <row r="82" spans="1:56" ht="11.25" customHeight="1" x14ac:dyDescent="0.15">
      <c r="A82" s="19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22"/>
      <c r="AJ82" s="22"/>
      <c r="AK82" s="22"/>
      <c r="AL82" s="22"/>
      <c r="AM82" s="22"/>
      <c r="AN82" s="22"/>
      <c r="AQ82" s="22"/>
      <c r="AR82" s="22"/>
    </row>
    <row r="83" spans="1:56" s="74" customFormat="1" ht="11.25" customHeight="1" x14ac:dyDescent="0.15">
      <c r="A83" s="57"/>
      <c r="B83" s="40"/>
      <c r="C83" s="40">
        <v>1990</v>
      </c>
      <c r="D83" s="40"/>
      <c r="E83" s="40">
        <v>1991</v>
      </c>
      <c r="F83" s="40"/>
      <c r="G83" s="40">
        <v>1992</v>
      </c>
      <c r="H83" s="40"/>
      <c r="I83" s="40">
        <v>1993</v>
      </c>
      <c r="J83" s="40"/>
      <c r="K83" s="40">
        <v>1994</v>
      </c>
      <c r="L83" s="40"/>
      <c r="M83" s="40">
        <v>1995</v>
      </c>
      <c r="N83" s="40"/>
      <c r="O83" s="40">
        <v>1996</v>
      </c>
      <c r="P83" s="40"/>
      <c r="Q83" s="40">
        <v>1997</v>
      </c>
      <c r="R83" s="40"/>
      <c r="S83" s="40">
        <v>1998</v>
      </c>
      <c r="T83" s="40"/>
      <c r="U83" s="40">
        <v>1999</v>
      </c>
      <c r="V83" s="40"/>
      <c r="W83" s="40">
        <v>2000</v>
      </c>
      <c r="X83" s="40"/>
      <c r="Y83" s="40">
        <v>2001</v>
      </c>
      <c r="Z83" s="40"/>
      <c r="AA83" s="40">
        <v>2002</v>
      </c>
      <c r="AB83" s="40"/>
      <c r="AC83" s="40">
        <v>2003</v>
      </c>
      <c r="AD83" s="40"/>
      <c r="AE83" s="40">
        <v>2004</v>
      </c>
      <c r="AF83" s="40"/>
      <c r="AG83" s="40">
        <v>2005</v>
      </c>
      <c r="AH83" s="40"/>
      <c r="AI83" s="40">
        <v>2006</v>
      </c>
      <c r="AJ83" s="40"/>
      <c r="AK83" s="40">
        <v>2007</v>
      </c>
      <c r="AL83" s="40"/>
      <c r="AM83" s="40">
        <v>2008</v>
      </c>
      <c r="AN83" s="40"/>
      <c r="AO83" s="40">
        <v>2009</v>
      </c>
      <c r="AP83" s="40"/>
      <c r="AQ83" s="124">
        <v>2010</v>
      </c>
      <c r="AR83" s="124"/>
      <c r="AS83" s="124">
        <v>2011</v>
      </c>
      <c r="AT83" s="124"/>
      <c r="AU83" s="124">
        <v>2012</v>
      </c>
      <c r="AV83" s="124"/>
      <c r="AW83" s="124">
        <v>2013</v>
      </c>
      <c r="AX83" s="124"/>
      <c r="AY83" s="124">
        <v>2014</v>
      </c>
      <c r="AZ83" s="124"/>
      <c r="BA83" s="124">
        <v>2015</v>
      </c>
      <c r="BB83" s="124"/>
      <c r="BC83" s="124">
        <v>2016</v>
      </c>
      <c r="BD83" s="124"/>
    </row>
    <row r="84" spans="1:56" s="74" customFormat="1" ht="11.25" customHeight="1" x14ac:dyDescent="0.15">
      <c r="A84" s="41"/>
      <c r="B84" s="41"/>
      <c r="C84" s="41" t="s">
        <v>0</v>
      </c>
      <c r="D84" s="41" t="s">
        <v>34</v>
      </c>
      <c r="E84" s="41" t="s">
        <v>0</v>
      </c>
      <c r="F84" s="41" t="s">
        <v>34</v>
      </c>
      <c r="G84" s="41" t="s">
        <v>0</v>
      </c>
      <c r="H84" s="41" t="s">
        <v>34</v>
      </c>
      <c r="I84" s="41" t="s">
        <v>0</v>
      </c>
      <c r="J84" s="41" t="s">
        <v>34</v>
      </c>
      <c r="K84" s="41" t="s">
        <v>0</v>
      </c>
      <c r="L84" s="41" t="s">
        <v>34</v>
      </c>
      <c r="M84" s="41" t="s">
        <v>0</v>
      </c>
      <c r="N84" s="41" t="s">
        <v>34</v>
      </c>
      <c r="O84" s="41" t="s">
        <v>0</v>
      </c>
      <c r="P84" s="41" t="s">
        <v>34</v>
      </c>
      <c r="Q84" s="41" t="s">
        <v>0</v>
      </c>
      <c r="R84" s="41" t="s">
        <v>34</v>
      </c>
      <c r="S84" s="41" t="s">
        <v>0</v>
      </c>
      <c r="T84" s="41" t="s">
        <v>34</v>
      </c>
      <c r="U84" s="41" t="s">
        <v>0</v>
      </c>
      <c r="V84" s="41" t="s">
        <v>34</v>
      </c>
      <c r="W84" s="41" t="s">
        <v>0</v>
      </c>
      <c r="X84" s="41" t="s">
        <v>34</v>
      </c>
      <c r="Y84" s="41" t="s">
        <v>0</v>
      </c>
      <c r="Z84" s="41" t="s">
        <v>34</v>
      </c>
      <c r="AA84" s="41" t="s">
        <v>0</v>
      </c>
      <c r="AB84" s="41" t="s">
        <v>34</v>
      </c>
      <c r="AC84" s="41" t="s">
        <v>0</v>
      </c>
      <c r="AD84" s="41" t="s">
        <v>34</v>
      </c>
      <c r="AE84" s="41" t="s">
        <v>0</v>
      </c>
      <c r="AF84" s="41" t="s">
        <v>34</v>
      </c>
      <c r="AG84" s="41" t="s">
        <v>0</v>
      </c>
      <c r="AH84" s="41" t="s">
        <v>34</v>
      </c>
      <c r="AI84" s="41" t="s">
        <v>0</v>
      </c>
      <c r="AJ84" s="41" t="s">
        <v>34</v>
      </c>
      <c r="AK84" s="41" t="s">
        <v>0</v>
      </c>
      <c r="AL84" s="41" t="s">
        <v>34</v>
      </c>
      <c r="AM84" s="41" t="s">
        <v>0</v>
      </c>
      <c r="AN84" s="41" t="s">
        <v>34</v>
      </c>
      <c r="AO84" s="41" t="s">
        <v>0</v>
      </c>
      <c r="AP84" s="41" t="s">
        <v>34</v>
      </c>
      <c r="AQ84" s="72" t="s">
        <v>0</v>
      </c>
      <c r="AR84" s="72" t="s">
        <v>17</v>
      </c>
      <c r="AS84" s="72" t="s">
        <v>0</v>
      </c>
      <c r="AT84" s="72" t="s">
        <v>17</v>
      </c>
      <c r="AU84" s="72" t="s">
        <v>0</v>
      </c>
      <c r="AV84" s="72" t="s">
        <v>17</v>
      </c>
      <c r="AW84" s="72" t="s">
        <v>0</v>
      </c>
      <c r="AX84" s="72" t="s">
        <v>17</v>
      </c>
      <c r="AY84" s="72" t="s">
        <v>0</v>
      </c>
      <c r="AZ84" s="72" t="s">
        <v>17</v>
      </c>
      <c r="BA84" s="72" t="s">
        <v>0</v>
      </c>
      <c r="BB84" s="72" t="s">
        <v>17</v>
      </c>
      <c r="BC84" s="72" t="s">
        <v>0</v>
      </c>
      <c r="BD84" s="72" t="s">
        <v>17</v>
      </c>
    </row>
    <row r="85" spans="1:56" ht="11.25" customHeight="1" x14ac:dyDescent="0.1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22"/>
      <c r="AJ85" s="22"/>
      <c r="AK85" s="22"/>
      <c r="AL85" s="22"/>
      <c r="AM85" s="22"/>
      <c r="AN85" s="22"/>
      <c r="AO85" s="22"/>
      <c r="AP85" s="22"/>
      <c r="AQ85" s="22"/>
      <c r="AR85" s="22"/>
    </row>
    <row r="86" spans="1:56" ht="11.25" customHeight="1" x14ac:dyDescent="0.15">
      <c r="A86" s="58" t="s">
        <v>35</v>
      </c>
      <c r="B86" s="20" t="s">
        <v>0</v>
      </c>
      <c r="C86" s="21">
        <v>0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1">
        <v>0</v>
      </c>
      <c r="R86" s="21">
        <v>0</v>
      </c>
      <c r="S86" s="21">
        <v>0</v>
      </c>
      <c r="T86" s="21">
        <v>0</v>
      </c>
      <c r="U86" s="21">
        <v>0</v>
      </c>
      <c r="V86" s="21">
        <v>0</v>
      </c>
      <c r="W86" s="21">
        <v>0</v>
      </c>
      <c r="X86" s="21">
        <v>0</v>
      </c>
      <c r="Y86" s="21">
        <v>0</v>
      </c>
      <c r="Z86" s="21">
        <v>0</v>
      </c>
      <c r="AA86" s="21">
        <v>0</v>
      </c>
      <c r="AB86" s="21">
        <v>0</v>
      </c>
      <c r="AC86" s="21">
        <v>14</v>
      </c>
      <c r="AD86" s="21">
        <v>2</v>
      </c>
      <c r="AE86" s="21">
        <v>32</v>
      </c>
      <c r="AF86" s="21">
        <v>7</v>
      </c>
      <c r="AG86" s="21">
        <v>142</v>
      </c>
      <c r="AH86" s="21">
        <v>19</v>
      </c>
      <c r="AI86" s="21">
        <f t="shared" ref="AI86:BD86" si="15">SUM(AI87:AI89)</f>
        <v>205</v>
      </c>
      <c r="AJ86" s="21">
        <f t="shared" si="15"/>
        <v>20</v>
      </c>
      <c r="AK86" s="21">
        <f t="shared" si="15"/>
        <v>251</v>
      </c>
      <c r="AL86" s="21">
        <f t="shared" si="15"/>
        <v>33</v>
      </c>
      <c r="AM86" s="64">
        <f t="shared" si="15"/>
        <v>282</v>
      </c>
      <c r="AN86" s="64">
        <f t="shared" si="15"/>
        <v>17</v>
      </c>
      <c r="AO86" s="21">
        <f t="shared" si="15"/>
        <v>213</v>
      </c>
      <c r="AP86" s="21">
        <f t="shared" si="15"/>
        <v>18</v>
      </c>
      <c r="AQ86" s="21">
        <f t="shared" si="15"/>
        <v>252</v>
      </c>
      <c r="AR86" s="21">
        <f t="shared" si="15"/>
        <v>26</v>
      </c>
      <c r="AS86" s="21">
        <f t="shared" si="15"/>
        <v>240</v>
      </c>
      <c r="AT86" s="21">
        <f t="shared" si="15"/>
        <v>24</v>
      </c>
      <c r="AU86" s="21">
        <f t="shared" si="15"/>
        <v>283</v>
      </c>
      <c r="AV86" s="21">
        <f t="shared" si="15"/>
        <v>21</v>
      </c>
      <c r="AW86" s="21">
        <f t="shared" si="15"/>
        <v>273</v>
      </c>
      <c r="AX86" s="21">
        <f t="shared" si="15"/>
        <v>27</v>
      </c>
      <c r="AY86" s="21">
        <f t="shared" si="15"/>
        <v>334</v>
      </c>
      <c r="AZ86" s="21">
        <f t="shared" si="15"/>
        <v>32</v>
      </c>
      <c r="BA86" s="21">
        <f t="shared" si="15"/>
        <v>324</v>
      </c>
      <c r="BB86" s="21">
        <f t="shared" si="15"/>
        <v>33</v>
      </c>
      <c r="BC86" s="21">
        <f t="shared" si="15"/>
        <v>369</v>
      </c>
      <c r="BD86" s="21">
        <f t="shared" si="15"/>
        <v>40</v>
      </c>
    </row>
    <row r="87" spans="1:56" ht="11.25" customHeight="1" x14ac:dyDescent="0.15">
      <c r="A87" s="20"/>
      <c r="B87" s="20" t="s">
        <v>31</v>
      </c>
      <c r="C87" s="17">
        <v>0</v>
      </c>
      <c r="D87" s="17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7">
        <v>0</v>
      </c>
      <c r="S87" s="17">
        <v>0</v>
      </c>
      <c r="T87" s="17">
        <v>0</v>
      </c>
      <c r="U87" s="17">
        <v>0</v>
      </c>
      <c r="V87" s="17">
        <v>0</v>
      </c>
      <c r="W87" s="17">
        <v>0</v>
      </c>
      <c r="X87" s="17">
        <v>0</v>
      </c>
      <c r="Y87" s="17">
        <v>0</v>
      </c>
      <c r="Z87" s="17">
        <v>0</v>
      </c>
      <c r="AA87" s="17">
        <v>0</v>
      </c>
      <c r="AB87" s="17">
        <v>0</v>
      </c>
      <c r="AC87" s="17">
        <v>0</v>
      </c>
      <c r="AD87" s="17">
        <v>0</v>
      </c>
      <c r="AE87" s="17">
        <v>0</v>
      </c>
      <c r="AF87" s="17">
        <v>0</v>
      </c>
      <c r="AG87" s="17">
        <v>10</v>
      </c>
      <c r="AH87" s="17">
        <v>1</v>
      </c>
      <c r="AI87" s="17">
        <v>18</v>
      </c>
      <c r="AJ87" s="17">
        <v>2</v>
      </c>
      <c r="AK87" s="17">
        <v>39</v>
      </c>
      <c r="AL87" s="17">
        <v>3</v>
      </c>
      <c r="AM87" s="22">
        <v>41</v>
      </c>
      <c r="AN87" s="22">
        <v>2</v>
      </c>
      <c r="AO87" s="22">
        <v>43</v>
      </c>
      <c r="AP87" s="22">
        <v>7</v>
      </c>
      <c r="AQ87" s="14">
        <v>38</v>
      </c>
      <c r="AR87" s="14">
        <v>6</v>
      </c>
      <c r="AS87" s="14">
        <v>33</v>
      </c>
      <c r="AT87" s="14">
        <v>7</v>
      </c>
      <c r="AU87" s="14">
        <v>47</v>
      </c>
      <c r="AV87" s="14">
        <v>2</v>
      </c>
      <c r="AW87" s="14">
        <v>31</v>
      </c>
      <c r="AX87" s="14">
        <v>4</v>
      </c>
      <c r="AY87" s="14">
        <v>51</v>
      </c>
      <c r="AZ87" s="14">
        <v>4</v>
      </c>
      <c r="BA87" s="14">
        <v>43</v>
      </c>
      <c r="BB87" s="14">
        <v>6</v>
      </c>
      <c r="BC87" s="14">
        <v>50</v>
      </c>
      <c r="BD87" s="14">
        <v>12</v>
      </c>
    </row>
    <row r="88" spans="1:56" ht="11.25" customHeight="1" x14ac:dyDescent="0.15">
      <c r="A88" s="20"/>
      <c r="B88" s="20" t="s">
        <v>22</v>
      </c>
      <c r="C88" s="17">
        <v>0</v>
      </c>
      <c r="D88" s="17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17">
        <v>0</v>
      </c>
      <c r="S88" s="17">
        <v>0</v>
      </c>
      <c r="T88" s="17">
        <v>0</v>
      </c>
      <c r="U88" s="17">
        <v>0</v>
      </c>
      <c r="V88" s="17">
        <v>0</v>
      </c>
      <c r="W88" s="17">
        <v>0</v>
      </c>
      <c r="X88" s="17">
        <v>0</v>
      </c>
      <c r="Y88" s="37">
        <v>0</v>
      </c>
      <c r="Z88" s="37">
        <v>0</v>
      </c>
      <c r="AA88" s="37">
        <v>0</v>
      </c>
      <c r="AB88" s="37">
        <v>0</v>
      </c>
      <c r="AC88" s="37">
        <v>14</v>
      </c>
      <c r="AD88" s="37">
        <v>2</v>
      </c>
      <c r="AE88" s="37">
        <v>32</v>
      </c>
      <c r="AF88" s="37">
        <v>7</v>
      </c>
      <c r="AG88" s="37">
        <v>95</v>
      </c>
      <c r="AH88" s="37">
        <v>12</v>
      </c>
      <c r="AI88" s="37">
        <v>129</v>
      </c>
      <c r="AJ88" s="37">
        <v>9</v>
      </c>
      <c r="AK88" s="37">
        <v>154</v>
      </c>
      <c r="AL88" s="37">
        <v>21</v>
      </c>
      <c r="AM88" s="22">
        <v>210</v>
      </c>
      <c r="AN88" s="22">
        <v>12</v>
      </c>
      <c r="AO88" s="22">
        <v>142</v>
      </c>
      <c r="AP88" s="22">
        <v>7</v>
      </c>
      <c r="AQ88" s="14">
        <v>182</v>
      </c>
      <c r="AR88" s="14">
        <v>17</v>
      </c>
      <c r="AS88" s="14">
        <v>178</v>
      </c>
      <c r="AT88" s="14">
        <v>17</v>
      </c>
      <c r="AU88" s="14">
        <v>200</v>
      </c>
      <c r="AV88" s="14">
        <v>18</v>
      </c>
      <c r="AW88" s="14">
        <v>202</v>
      </c>
      <c r="AX88" s="14">
        <v>18</v>
      </c>
      <c r="AY88" s="14">
        <v>226</v>
      </c>
      <c r="AZ88" s="14">
        <v>19</v>
      </c>
      <c r="BA88" s="14">
        <v>241</v>
      </c>
      <c r="BB88" s="14">
        <v>22</v>
      </c>
      <c r="BC88" s="14">
        <v>277</v>
      </c>
      <c r="BD88" s="14">
        <v>24</v>
      </c>
    </row>
    <row r="89" spans="1:56" ht="11.25" customHeight="1" x14ac:dyDescent="0.15">
      <c r="A89" s="20"/>
      <c r="B89" s="20" t="s">
        <v>33</v>
      </c>
      <c r="C89" s="17">
        <v>0</v>
      </c>
      <c r="D89" s="17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17">
        <v>0</v>
      </c>
      <c r="S89" s="17">
        <v>0</v>
      </c>
      <c r="T89" s="17">
        <v>0</v>
      </c>
      <c r="U89" s="17">
        <v>0</v>
      </c>
      <c r="V89" s="17">
        <v>0</v>
      </c>
      <c r="W89" s="17">
        <v>0</v>
      </c>
      <c r="X89" s="17">
        <v>0</v>
      </c>
      <c r="Y89" s="17">
        <v>0</v>
      </c>
      <c r="Z89" s="17">
        <v>0</v>
      </c>
      <c r="AA89" s="17">
        <v>0</v>
      </c>
      <c r="AB89" s="17">
        <v>0</v>
      </c>
      <c r="AC89" s="17">
        <v>0</v>
      </c>
      <c r="AD89" s="17">
        <v>0</v>
      </c>
      <c r="AE89" s="17">
        <v>0</v>
      </c>
      <c r="AF89" s="17">
        <v>0</v>
      </c>
      <c r="AG89" s="17">
        <v>37</v>
      </c>
      <c r="AH89" s="17">
        <v>6</v>
      </c>
      <c r="AI89" s="17">
        <v>58</v>
      </c>
      <c r="AJ89" s="17">
        <v>9</v>
      </c>
      <c r="AK89" s="17">
        <v>58</v>
      </c>
      <c r="AL89" s="17">
        <v>9</v>
      </c>
      <c r="AM89" s="22">
        <v>31</v>
      </c>
      <c r="AN89" s="22">
        <v>3</v>
      </c>
      <c r="AO89" s="22">
        <v>28</v>
      </c>
      <c r="AP89" s="22">
        <v>4</v>
      </c>
      <c r="AQ89" s="14">
        <v>32</v>
      </c>
      <c r="AR89" s="14">
        <v>3</v>
      </c>
      <c r="AS89" s="14">
        <v>29</v>
      </c>
      <c r="AT89" s="14">
        <v>0</v>
      </c>
      <c r="AU89" s="14">
        <v>36</v>
      </c>
      <c r="AV89" s="14">
        <v>1</v>
      </c>
      <c r="AW89" s="14">
        <v>40</v>
      </c>
      <c r="AX89" s="14">
        <v>5</v>
      </c>
      <c r="AY89" s="14">
        <v>57</v>
      </c>
      <c r="AZ89" s="14">
        <v>9</v>
      </c>
      <c r="BA89" s="14">
        <v>40</v>
      </c>
      <c r="BB89" s="14">
        <v>5</v>
      </c>
      <c r="BC89" s="14">
        <v>42</v>
      </c>
      <c r="BD89" s="14">
        <v>4</v>
      </c>
    </row>
    <row r="90" spans="1:56" ht="11.25" customHeight="1" x14ac:dyDescent="0.15">
      <c r="A90" s="20"/>
      <c r="B90" s="20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22"/>
      <c r="AJ90" s="22"/>
      <c r="AK90" s="22"/>
      <c r="AL90" s="22"/>
      <c r="AM90" s="22"/>
      <c r="AN90" s="22"/>
      <c r="AO90" s="22"/>
      <c r="AP90" s="22"/>
      <c r="AQ90" s="22"/>
      <c r="AR90" s="22"/>
    </row>
    <row r="91" spans="1:56" ht="11.25" customHeight="1" x14ac:dyDescent="0.15">
      <c r="A91" s="58" t="s">
        <v>36</v>
      </c>
      <c r="B91" s="20" t="s">
        <v>0</v>
      </c>
      <c r="C91" s="21">
        <v>320</v>
      </c>
      <c r="D91" s="21">
        <v>24</v>
      </c>
      <c r="E91" s="21">
        <v>297</v>
      </c>
      <c r="F91" s="21">
        <v>25</v>
      </c>
      <c r="G91" s="21">
        <v>257</v>
      </c>
      <c r="H91" s="21">
        <v>17</v>
      </c>
      <c r="I91" s="21">
        <v>268</v>
      </c>
      <c r="J91" s="21">
        <v>26</v>
      </c>
      <c r="K91" s="21">
        <v>301</v>
      </c>
      <c r="L91" s="21">
        <v>19</v>
      </c>
      <c r="M91" s="21">
        <v>311</v>
      </c>
      <c r="N91" s="21">
        <v>25</v>
      </c>
      <c r="O91" s="21">
        <v>292</v>
      </c>
      <c r="P91" s="21">
        <v>21</v>
      </c>
      <c r="Q91" s="21">
        <v>268</v>
      </c>
      <c r="R91" s="21">
        <v>17</v>
      </c>
      <c r="S91" s="21">
        <v>221</v>
      </c>
      <c r="T91" s="21">
        <v>24</v>
      </c>
      <c r="U91" s="21">
        <v>307</v>
      </c>
      <c r="V91" s="21">
        <v>22</v>
      </c>
      <c r="W91" s="21">
        <v>284</v>
      </c>
      <c r="X91" s="21">
        <v>21</v>
      </c>
      <c r="Y91" s="21">
        <v>346</v>
      </c>
      <c r="Z91" s="21">
        <v>27</v>
      </c>
      <c r="AA91" s="21">
        <v>402</v>
      </c>
      <c r="AB91" s="21">
        <v>49</v>
      </c>
      <c r="AC91" s="21">
        <v>440</v>
      </c>
      <c r="AD91" s="21">
        <v>53</v>
      </c>
      <c r="AE91" s="21">
        <v>542</v>
      </c>
      <c r="AF91" s="21">
        <v>61</v>
      </c>
      <c r="AG91" s="21">
        <v>327</v>
      </c>
      <c r="AH91" s="21">
        <v>49</v>
      </c>
      <c r="AI91" s="21">
        <f t="shared" ref="AI91:AZ91" si="16">SUM(AI92:AI94)</f>
        <v>290</v>
      </c>
      <c r="AJ91" s="21">
        <f t="shared" si="16"/>
        <v>36</v>
      </c>
      <c r="AK91" s="21">
        <f t="shared" si="16"/>
        <v>252</v>
      </c>
      <c r="AL91" s="21">
        <f t="shared" si="16"/>
        <v>35</v>
      </c>
      <c r="AM91" s="64">
        <f t="shared" si="16"/>
        <v>204</v>
      </c>
      <c r="AN91" s="64">
        <f t="shared" si="16"/>
        <v>26</v>
      </c>
      <c r="AO91" s="21">
        <f t="shared" si="16"/>
        <v>63</v>
      </c>
      <c r="AP91" s="21">
        <f t="shared" si="16"/>
        <v>8</v>
      </c>
      <c r="AQ91" s="21">
        <f t="shared" si="16"/>
        <v>19</v>
      </c>
      <c r="AR91" s="21">
        <f t="shared" si="16"/>
        <v>3</v>
      </c>
      <c r="AS91" s="21">
        <f t="shared" si="16"/>
        <v>1</v>
      </c>
      <c r="AT91" s="21">
        <f t="shared" si="16"/>
        <v>0</v>
      </c>
      <c r="AU91" s="21">
        <f t="shared" si="16"/>
        <v>0</v>
      </c>
      <c r="AV91" s="21">
        <f t="shared" si="16"/>
        <v>0</v>
      </c>
      <c r="AW91" s="21">
        <f t="shared" si="16"/>
        <v>0</v>
      </c>
      <c r="AX91" s="21">
        <f t="shared" si="16"/>
        <v>0</v>
      </c>
      <c r="AY91" s="21">
        <f t="shared" si="16"/>
        <v>0</v>
      </c>
      <c r="AZ91" s="21">
        <f t="shared" si="16"/>
        <v>0</v>
      </c>
      <c r="BA91" s="21">
        <f>SUM(BA92:BA94)</f>
        <v>0</v>
      </c>
      <c r="BB91" s="21">
        <f>SUM(BB92:BB94)</f>
        <v>0</v>
      </c>
      <c r="BC91" s="21">
        <f>SUM(BC92:BC94)</f>
        <v>0</v>
      </c>
      <c r="BD91" s="21">
        <f>SUM(BD92:BD94)</f>
        <v>0</v>
      </c>
    </row>
    <row r="92" spans="1:56" ht="11.25" customHeight="1" x14ac:dyDescent="0.15">
      <c r="A92" s="20"/>
      <c r="B92" s="20" t="s">
        <v>31</v>
      </c>
      <c r="C92" s="17">
        <v>98</v>
      </c>
      <c r="D92" s="17">
        <v>12</v>
      </c>
      <c r="E92" s="17">
        <v>90</v>
      </c>
      <c r="F92" s="17">
        <v>4</v>
      </c>
      <c r="G92" s="17">
        <v>69</v>
      </c>
      <c r="H92" s="17">
        <v>3</v>
      </c>
      <c r="I92" s="17">
        <v>95</v>
      </c>
      <c r="J92" s="17">
        <v>11</v>
      </c>
      <c r="K92" s="17">
        <v>95</v>
      </c>
      <c r="L92" s="17">
        <v>10</v>
      </c>
      <c r="M92" s="17">
        <v>93</v>
      </c>
      <c r="N92" s="17">
        <v>12</v>
      </c>
      <c r="O92" s="17">
        <v>111</v>
      </c>
      <c r="P92" s="17">
        <v>14</v>
      </c>
      <c r="Q92" s="17">
        <v>80</v>
      </c>
      <c r="R92" s="17">
        <v>4</v>
      </c>
      <c r="S92" s="17">
        <v>87</v>
      </c>
      <c r="T92" s="17">
        <v>13</v>
      </c>
      <c r="U92" s="17">
        <v>114</v>
      </c>
      <c r="V92" s="17">
        <v>9</v>
      </c>
      <c r="W92" s="17">
        <v>110</v>
      </c>
      <c r="X92" s="17">
        <v>15</v>
      </c>
      <c r="Y92" s="17">
        <v>133</v>
      </c>
      <c r="Z92" s="17">
        <v>15</v>
      </c>
      <c r="AA92" s="17">
        <v>166</v>
      </c>
      <c r="AB92" s="17">
        <v>29</v>
      </c>
      <c r="AC92" s="17">
        <v>181</v>
      </c>
      <c r="AD92" s="17">
        <v>35</v>
      </c>
      <c r="AE92" s="17">
        <v>238</v>
      </c>
      <c r="AF92" s="17">
        <v>43</v>
      </c>
      <c r="AG92" s="17">
        <v>173</v>
      </c>
      <c r="AH92" s="17">
        <v>29</v>
      </c>
      <c r="AI92" s="17">
        <v>130</v>
      </c>
      <c r="AJ92" s="17">
        <v>14</v>
      </c>
      <c r="AK92" s="17">
        <v>118</v>
      </c>
      <c r="AL92" s="17">
        <v>20</v>
      </c>
      <c r="AM92" s="22">
        <v>79</v>
      </c>
      <c r="AN92" s="22">
        <v>9</v>
      </c>
      <c r="AO92" s="22">
        <v>35</v>
      </c>
      <c r="AP92" s="22">
        <v>5</v>
      </c>
      <c r="AQ92" s="14">
        <v>14</v>
      </c>
      <c r="AR92" s="14">
        <v>2</v>
      </c>
      <c r="AS92" s="14">
        <v>0</v>
      </c>
      <c r="AT92" s="14">
        <v>0</v>
      </c>
      <c r="AU92" s="14">
        <v>0</v>
      </c>
      <c r="AV92" s="14">
        <v>0</v>
      </c>
      <c r="AW92" s="14">
        <v>0</v>
      </c>
      <c r="AX92" s="14">
        <v>0</v>
      </c>
      <c r="AY92" s="14">
        <v>0</v>
      </c>
      <c r="AZ92" s="14">
        <v>0</v>
      </c>
      <c r="BA92" s="14">
        <v>0</v>
      </c>
      <c r="BB92" s="14">
        <v>0</v>
      </c>
      <c r="BC92" s="14">
        <v>0</v>
      </c>
      <c r="BD92" s="14">
        <v>0</v>
      </c>
    </row>
    <row r="93" spans="1:56" ht="11.25" customHeight="1" x14ac:dyDescent="0.15">
      <c r="A93" s="20"/>
      <c r="B93" s="20" t="s">
        <v>22</v>
      </c>
      <c r="C93" s="17">
        <v>222</v>
      </c>
      <c r="D93" s="17">
        <v>12</v>
      </c>
      <c r="E93" s="17">
        <v>207</v>
      </c>
      <c r="F93" s="17">
        <v>21</v>
      </c>
      <c r="G93" s="17">
        <v>188</v>
      </c>
      <c r="H93" s="17">
        <v>14</v>
      </c>
      <c r="I93" s="17">
        <v>173</v>
      </c>
      <c r="J93" s="17">
        <v>15</v>
      </c>
      <c r="K93" s="17">
        <v>206</v>
      </c>
      <c r="L93" s="17">
        <v>9</v>
      </c>
      <c r="M93" s="17">
        <v>218</v>
      </c>
      <c r="N93" s="17">
        <v>13</v>
      </c>
      <c r="O93" s="17">
        <v>181</v>
      </c>
      <c r="P93" s="17">
        <v>7</v>
      </c>
      <c r="Q93" s="17">
        <v>188</v>
      </c>
      <c r="R93" s="17">
        <v>13</v>
      </c>
      <c r="S93" s="17">
        <v>134</v>
      </c>
      <c r="T93" s="17">
        <v>11</v>
      </c>
      <c r="U93" s="17">
        <v>159</v>
      </c>
      <c r="V93" s="17">
        <v>10</v>
      </c>
      <c r="W93" s="17">
        <v>123</v>
      </c>
      <c r="X93" s="17">
        <v>4</v>
      </c>
      <c r="Y93" s="17">
        <v>179</v>
      </c>
      <c r="Z93" s="17">
        <v>11</v>
      </c>
      <c r="AA93" s="17">
        <v>181</v>
      </c>
      <c r="AB93" s="17">
        <v>14</v>
      </c>
      <c r="AC93" s="17">
        <v>192</v>
      </c>
      <c r="AD93" s="17">
        <v>12</v>
      </c>
      <c r="AE93" s="17">
        <v>216</v>
      </c>
      <c r="AF93" s="17">
        <v>11</v>
      </c>
      <c r="AG93" s="17">
        <v>154</v>
      </c>
      <c r="AH93" s="17">
        <v>20</v>
      </c>
      <c r="AI93" s="17">
        <v>160</v>
      </c>
      <c r="AJ93" s="17">
        <v>22</v>
      </c>
      <c r="AK93" s="17">
        <v>134</v>
      </c>
      <c r="AL93" s="17">
        <v>15</v>
      </c>
      <c r="AM93" s="22">
        <v>125</v>
      </c>
      <c r="AN93" s="22">
        <v>17</v>
      </c>
      <c r="AO93" s="22">
        <v>28</v>
      </c>
      <c r="AP93" s="22">
        <v>3</v>
      </c>
      <c r="AQ93" s="14">
        <v>5</v>
      </c>
      <c r="AR93" s="14">
        <v>1</v>
      </c>
      <c r="AS93" s="14">
        <v>1</v>
      </c>
      <c r="AT93" s="14">
        <v>0</v>
      </c>
      <c r="AU93" s="14">
        <v>0</v>
      </c>
      <c r="AV93" s="14">
        <v>0</v>
      </c>
      <c r="AW93" s="14">
        <v>0</v>
      </c>
      <c r="AX93" s="14">
        <v>0</v>
      </c>
      <c r="AY93" s="14">
        <v>0</v>
      </c>
      <c r="AZ93" s="14">
        <v>0</v>
      </c>
      <c r="BA93" s="14">
        <v>0</v>
      </c>
      <c r="BB93" s="14">
        <v>0</v>
      </c>
      <c r="BC93" s="14">
        <v>0</v>
      </c>
      <c r="BD93" s="14">
        <v>0</v>
      </c>
    </row>
    <row r="94" spans="1:56" ht="11.25" customHeight="1" x14ac:dyDescent="0.15">
      <c r="A94" s="20"/>
      <c r="B94" s="20" t="s">
        <v>33</v>
      </c>
      <c r="C94" s="17">
        <v>0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7">
        <v>0</v>
      </c>
      <c r="R94" s="17">
        <v>0</v>
      </c>
      <c r="S94" s="17">
        <v>0</v>
      </c>
      <c r="T94" s="17">
        <v>0</v>
      </c>
      <c r="U94" s="17">
        <v>34</v>
      </c>
      <c r="V94" s="17">
        <v>3</v>
      </c>
      <c r="W94" s="17">
        <v>51</v>
      </c>
      <c r="X94" s="17">
        <v>2</v>
      </c>
      <c r="Y94" s="17">
        <v>34</v>
      </c>
      <c r="Z94" s="17">
        <v>1</v>
      </c>
      <c r="AA94" s="17">
        <v>55</v>
      </c>
      <c r="AB94" s="17">
        <v>6</v>
      </c>
      <c r="AC94" s="17">
        <v>67</v>
      </c>
      <c r="AD94" s="17">
        <v>6</v>
      </c>
      <c r="AE94" s="17">
        <v>88</v>
      </c>
      <c r="AF94" s="17">
        <v>7</v>
      </c>
      <c r="AG94" s="17">
        <v>0</v>
      </c>
      <c r="AH94" s="17">
        <v>0</v>
      </c>
      <c r="AI94" s="17">
        <v>0</v>
      </c>
      <c r="AJ94" s="17">
        <v>0</v>
      </c>
      <c r="AK94" s="17">
        <v>0</v>
      </c>
      <c r="AL94" s="17">
        <v>0</v>
      </c>
      <c r="AM94" s="22">
        <v>0</v>
      </c>
      <c r="AN94" s="22">
        <v>0</v>
      </c>
      <c r="AO94" s="22">
        <v>0</v>
      </c>
      <c r="AP94" s="22">
        <v>0</v>
      </c>
      <c r="AQ94" s="14">
        <v>0</v>
      </c>
      <c r="AR94" s="14">
        <v>0</v>
      </c>
      <c r="AS94" s="14">
        <v>0</v>
      </c>
      <c r="AT94" s="14">
        <v>0</v>
      </c>
      <c r="AU94" s="14">
        <v>0</v>
      </c>
      <c r="AV94" s="14">
        <v>0</v>
      </c>
      <c r="AW94" s="14">
        <v>0</v>
      </c>
      <c r="AX94" s="14">
        <v>0</v>
      </c>
      <c r="AY94" s="14">
        <v>0</v>
      </c>
      <c r="AZ94" s="14">
        <v>0</v>
      </c>
      <c r="BA94" s="14">
        <v>0</v>
      </c>
      <c r="BB94" s="14">
        <v>0</v>
      </c>
      <c r="BC94" s="14">
        <v>0</v>
      </c>
      <c r="BD94" s="14">
        <v>0</v>
      </c>
    </row>
    <row r="95" spans="1:56" ht="11.25" customHeight="1" x14ac:dyDescent="0.15">
      <c r="A95" s="20"/>
      <c r="B95" s="20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22"/>
      <c r="AJ95" s="22"/>
      <c r="AK95" s="22"/>
      <c r="AL95" s="22"/>
      <c r="AM95" s="22"/>
      <c r="AN95" s="22"/>
      <c r="AO95" s="22"/>
      <c r="AP95" s="22"/>
      <c r="AQ95" s="22"/>
      <c r="AR95" s="22"/>
    </row>
    <row r="96" spans="1:56" ht="11.25" customHeight="1" x14ac:dyDescent="0.15">
      <c r="A96" s="58" t="s">
        <v>37</v>
      </c>
      <c r="B96" s="20" t="s">
        <v>0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  <c r="R96" s="21">
        <v>0</v>
      </c>
      <c r="S96" s="21">
        <v>0</v>
      </c>
      <c r="T96" s="21">
        <v>0</v>
      </c>
      <c r="U96" s="21">
        <v>0</v>
      </c>
      <c r="V96" s="21">
        <v>0</v>
      </c>
      <c r="W96" s="21">
        <v>0</v>
      </c>
      <c r="X96" s="21">
        <v>0</v>
      </c>
      <c r="Y96" s="21">
        <v>0</v>
      </c>
      <c r="Z96" s="21">
        <v>0</v>
      </c>
      <c r="AA96" s="21">
        <v>0</v>
      </c>
      <c r="AB96" s="21">
        <v>0</v>
      </c>
      <c r="AC96" s="21">
        <v>11</v>
      </c>
      <c r="AD96" s="21">
        <v>0</v>
      </c>
      <c r="AE96" s="21">
        <v>57</v>
      </c>
      <c r="AF96" s="21">
        <v>6</v>
      </c>
      <c r="AG96" s="21">
        <v>215</v>
      </c>
      <c r="AH96" s="21">
        <v>23</v>
      </c>
      <c r="AI96" s="64">
        <v>219</v>
      </c>
      <c r="AJ96" s="64">
        <v>32</v>
      </c>
      <c r="AK96" s="64">
        <v>244</v>
      </c>
      <c r="AL96" s="64">
        <v>32</v>
      </c>
      <c r="AM96" s="64">
        <f t="shared" ref="AM96:AR96" si="17">SUM(AM97:AM99)</f>
        <v>293</v>
      </c>
      <c r="AN96" s="64">
        <f t="shared" si="17"/>
        <v>45</v>
      </c>
      <c r="AO96" s="21">
        <f t="shared" si="17"/>
        <v>365</v>
      </c>
      <c r="AP96" s="21">
        <f t="shared" si="17"/>
        <v>49</v>
      </c>
      <c r="AQ96" s="21">
        <f t="shared" si="17"/>
        <v>297</v>
      </c>
      <c r="AR96" s="21">
        <f t="shared" si="17"/>
        <v>38</v>
      </c>
      <c r="AS96" s="21">
        <f t="shared" ref="AS96:BD96" si="18">SUM(AS97:AS99)</f>
        <v>328</v>
      </c>
      <c r="AT96" s="21">
        <f t="shared" si="18"/>
        <v>49</v>
      </c>
      <c r="AU96" s="21">
        <f t="shared" si="18"/>
        <v>317</v>
      </c>
      <c r="AV96" s="21">
        <f t="shared" si="18"/>
        <v>46</v>
      </c>
      <c r="AW96" s="21">
        <f t="shared" si="18"/>
        <v>391</v>
      </c>
      <c r="AX96" s="21">
        <f t="shared" si="18"/>
        <v>65</v>
      </c>
      <c r="AY96" s="21">
        <f t="shared" si="18"/>
        <v>428</v>
      </c>
      <c r="AZ96" s="21">
        <f t="shared" si="18"/>
        <v>57</v>
      </c>
      <c r="BA96" s="21">
        <f t="shared" si="18"/>
        <v>410</v>
      </c>
      <c r="BB96" s="21">
        <f t="shared" si="18"/>
        <v>67</v>
      </c>
      <c r="BC96" s="21">
        <f t="shared" si="18"/>
        <v>401</v>
      </c>
      <c r="BD96" s="21">
        <f t="shared" si="18"/>
        <v>53</v>
      </c>
    </row>
    <row r="97" spans="1:56" ht="11.25" customHeight="1" x14ac:dyDescent="0.15">
      <c r="A97" s="20"/>
      <c r="B97" s="20" t="s">
        <v>31</v>
      </c>
      <c r="C97" s="17">
        <v>0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7">
        <v>0</v>
      </c>
      <c r="R97" s="17">
        <v>0</v>
      </c>
      <c r="S97" s="17">
        <v>0</v>
      </c>
      <c r="T97" s="17">
        <v>0</v>
      </c>
      <c r="U97" s="17">
        <v>0</v>
      </c>
      <c r="V97" s="17">
        <v>0</v>
      </c>
      <c r="W97" s="17">
        <v>0</v>
      </c>
      <c r="X97" s="17">
        <v>0</v>
      </c>
      <c r="Y97" s="17">
        <v>0</v>
      </c>
      <c r="Z97" s="17">
        <v>0</v>
      </c>
      <c r="AA97" s="17">
        <v>0</v>
      </c>
      <c r="AB97" s="17">
        <v>0</v>
      </c>
      <c r="AC97" s="17">
        <v>1</v>
      </c>
      <c r="AD97" s="17">
        <v>0</v>
      </c>
      <c r="AE97" s="17">
        <v>6</v>
      </c>
      <c r="AF97" s="17">
        <v>0</v>
      </c>
      <c r="AG97" s="17">
        <v>5</v>
      </c>
      <c r="AH97" s="17">
        <v>2</v>
      </c>
      <c r="AI97" s="17">
        <v>8</v>
      </c>
      <c r="AJ97" s="17">
        <v>1</v>
      </c>
      <c r="AK97" s="17">
        <v>19</v>
      </c>
      <c r="AL97" s="17">
        <v>3</v>
      </c>
      <c r="AM97" s="22">
        <v>25</v>
      </c>
      <c r="AN97" s="22">
        <v>5</v>
      </c>
      <c r="AO97" s="22">
        <v>38</v>
      </c>
      <c r="AP97" s="22">
        <v>6</v>
      </c>
      <c r="AQ97" s="14">
        <v>39</v>
      </c>
      <c r="AR97" s="14">
        <v>6</v>
      </c>
      <c r="AS97" s="14">
        <v>51</v>
      </c>
      <c r="AT97" s="14">
        <v>7</v>
      </c>
      <c r="AU97" s="14">
        <v>35</v>
      </c>
      <c r="AV97" s="14">
        <v>10</v>
      </c>
      <c r="AW97" s="14">
        <v>37</v>
      </c>
      <c r="AX97" s="14">
        <v>14</v>
      </c>
      <c r="AY97" s="14">
        <v>59</v>
      </c>
      <c r="AZ97" s="14">
        <v>5</v>
      </c>
      <c r="BA97" s="14">
        <v>67</v>
      </c>
      <c r="BB97" s="14">
        <v>13</v>
      </c>
      <c r="BC97" s="14">
        <v>67</v>
      </c>
      <c r="BD97" s="14">
        <v>13</v>
      </c>
    </row>
    <row r="98" spans="1:56" ht="11.25" customHeight="1" x14ac:dyDescent="0.15">
      <c r="A98" s="20"/>
      <c r="B98" s="20" t="s">
        <v>22</v>
      </c>
      <c r="C98" s="17">
        <v>0</v>
      </c>
      <c r="D98" s="17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7">
        <v>0</v>
      </c>
      <c r="R98" s="17">
        <v>0</v>
      </c>
      <c r="S98" s="17">
        <v>0</v>
      </c>
      <c r="T98" s="17">
        <v>0</v>
      </c>
      <c r="U98" s="17">
        <v>0</v>
      </c>
      <c r="V98" s="17">
        <v>0</v>
      </c>
      <c r="W98" s="17">
        <v>0</v>
      </c>
      <c r="X98" s="17">
        <v>0</v>
      </c>
      <c r="Y98" s="17">
        <v>0</v>
      </c>
      <c r="Z98" s="17">
        <v>0</v>
      </c>
      <c r="AA98" s="17">
        <v>0</v>
      </c>
      <c r="AB98" s="17">
        <v>0</v>
      </c>
      <c r="AC98" s="17">
        <v>10</v>
      </c>
      <c r="AD98" s="17">
        <v>0</v>
      </c>
      <c r="AE98" s="17">
        <v>51</v>
      </c>
      <c r="AF98" s="17">
        <v>6</v>
      </c>
      <c r="AG98" s="17">
        <v>119</v>
      </c>
      <c r="AH98" s="17">
        <v>14</v>
      </c>
      <c r="AI98" s="17">
        <v>152</v>
      </c>
      <c r="AJ98" s="17">
        <v>27</v>
      </c>
      <c r="AK98" s="17">
        <v>137</v>
      </c>
      <c r="AL98" s="17">
        <v>21</v>
      </c>
      <c r="AM98" s="22">
        <v>206</v>
      </c>
      <c r="AN98" s="22">
        <v>26</v>
      </c>
      <c r="AO98" s="22">
        <v>268</v>
      </c>
      <c r="AP98" s="22">
        <v>32</v>
      </c>
      <c r="AQ98" s="14">
        <v>215</v>
      </c>
      <c r="AR98" s="14">
        <v>24</v>
      </c>
      <c r="AS98" s="14">
        <v>239</v>
      </c>
      <c r="AT98" s="14">
        <v>34</v>
      </c>
      <c r="AU98" s="14">
        <v>254</v>
      </c>
      <c r="AV98" s="14">
        <v>32</v>
      </c>
      <c r="AW98" s="14">
        <v>300</v>
      </c>
      <c r="AX98" s="14">
        <v>45</v>
      </c>
      <c r="AY98" s="14">
        <v>323</v>
      </c>
      <c r="AZ98" s="14">
        <v>48</v>
      </c>
      <c r="BA98" s="14">
        <v>290</v>
      </c>
      <c r="BB98" s="14">
        <v>45</v>
      </c>
      <c r="BC98" s="14">
        <v>286</v>
      </c>
      <c r="BD98" s="14">
        <v>32</v>
      </c>
    </row>
    <row r="99" spans="1:56" ht="11.25" customHeight="1" x14ac:dyDescent="0.15">
      <c r="A99" s="20"/>
      <c r="B99" s="20" t="s">
        <v>33</v>
      </c>
      <c r="C99" s="17">
        <v>0</v>
      </c>
      <c r="D99" s="17">
        <v>0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7">
        <v>0</v>
      </c>
      <c r="S99" s="17">
        <v>0</v>
      </c>
      <c r="T99" s="17">
        <v>0</v>
      </c>
      <c r="U99" s="17">
        <v>0</v>
      </c>
      <c r="V99" s="17">
        <v>0</v>
      </c>
      <c r="W99" s="17">
        <v>0</v>
      </c>
      <c r="X99" s="17">
        <v>0</v>
      </c>
      <c r="Y99" s="17">
        <v>0</v>
      </c>
      <c r="Z99" s="17">
        <v>0</v>
      </c>
      <c r="AA99" s="17">
        <v>0</v>
      </c>
      <c r="AB99" s="17">
        <v>0</v>
      </c>
      <c r="AC99" s="17">
        <v>0</v>
      </c>
      <c r="AD99" s="17">
        <v>0</v>
      </c>
      <c r="AE99" s="17">
        <v>0</v>
      </c>
      <c r="AF99" s="17">
        <v>0</v>
      </c>
      <c r="AG99" s="17">
        <v>91</v>
      </c>
      <c r="AH99" s="17">
        <v>7</v>
      </c>
      <c r="AI99" s="17">
        <v>59</v>
      </c>
      <c r="AJ99" s="17">
        <v>4</v>
      </c>
      <c r="AK99" s="17">
        <v>88</v>
      </c>
      <c r="AL99" s="17">
        <v>8</v>
      </c>
      <c r="AM99" s="22">
        <v>62</v>
      </c>
      <c r="AN99" s="22">
        <v>14</v>
      </c>
      <c r="AO99" s="22">
        <v>59</v>
      </c>
      <c r="AP99" s="22">
        <v>11</v>
      </c>
      <c r="AQ99" s="14">
        <v>43</v>
      </c>
      <c r="AR99" s="14">
        <v>8</v>
      </c>
      <c r="AS99" s="14">
        <v>38</v>
      </c>
      <c r="AT99" s="14">
        <v>8</v>
      </c>
      <c r="AU99" s="14">
        <v>28</v>
      </c>
      <c r="AV99" s="14">
        <v>4</v>
      </c>
      <c r="AW99" s="14">
        <v>54</v>
      </c>
      <c r="AX99" s="14">
        <v>6</v>
      </c>
      <c r="AY99" s="14">
        <v>46</v>
      </c>
      <c r="AZ99" s="14">
        <v>4</v>
      </c>
      <c r="BA99" s="14">
        <v>53</v>
      </c>
      <c r="BB99" s="14">
        <v>9</v>
      </c>
      <c r="BC99" s="14">
        <v>48</v>
      </c>
      <c r="BD99" s="14">
        <v>8</v>
      </c>
    </row>
    <row r="100" spans="1:56" ht="11.25" customHeight="1" x14ac:dyDescent="0.15">
      <c r="A100" s="20"/>
      <c r="B100" s="20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</row>
    <row r="101" spans="1:56" ht="11.25" customHeight="1" x14ac:dyDescent="0.15">
      <c r="A101" s="58" t="s">
        <v>38</v>
      </c>
      <c r="B101" s="20" t="s">
        <v>0</v>
      </c>
      <c r="C101" s="21">
        <v>20</v>
      </c>
      <c r="D101" s="21">
        <v>1</v>
      </c>
      <c r="E101" s="21">
        <v>29</v>
      </c>
      <c r="F101" s="21">
        <v>3</v>
      </c>
      <c r="G101" s="21">
        <v>36</v>
      </c>
      <c r="H101" s="21">
        <v>1</v>
      </c>
      <c r="I101" s="21">
        <v>49</v>
      </c>
      <c r="J101" s="21">
        <v>2</v>
      </c>
      <c r="K101" s="21">
        <v>59</v>
      </c>
      <c r="L101" s="21">
        <v>8</v>
      </c>
      <c r="M101" s="21">
        <v>57</v>
      </c>
      <c r="N101" s="21">
        <v>3</v>
      </c>
      <c r="O101" s="21">
        <v>60</v>
      </c>
      <c r="P101" s="21">
        <v>9</v>
      </c>
      <c r="Q101" s="21">
        <v>58</v>
      </c>
      <c r="R101" s="21">
        <v>10</v>
      </c>
      <c r="S101" s="21">
        <v>66</v>
      </c>
      <c r="T101" s="21">
        <v>11</v>
      </c>
      <c r="U101" s="21">
        <v>72</v>
      </c>
      <c r="V101" s="21">
        <v>4</v>
      </c>
      <c r="W101" s="21">
        <v>76</v>
      </c>
      <c r="X101" s="21">
        <v>16</v>
      </c>
      <c r="Y101" s="21">
        <v>69</v>
      </c>
      <c r="Z101" s="21">
        <v>8</v>
      </c>
      <c r="AA101" s="21">
        <v>72</v>
      </c>
      <c r="AB101" s="21">
        <v>5</v>
      </c>
      <c r="AC101" s="21">
        <v>68</v>
      </c>
      <c r="AD101" s="21">
        <v>8</v>
      </c>
      <c r="AE101" s="21">
        <v>73</v>
      </c>
      <c r="AF101" s="21">
        <v>12</v>
      </c>
      <c r="AG101" s="21">
        <v>105</v>
      </c>
      <c r="AH101" s="21">
        <v>11</v>
      </c>
      <c r="AI101" s="64">
        <v>108</v>
      </c>
      <c r="AJ101" s="64">
        <v>16</v>
      </c>
      <c r="AK101" s="64">
        <v>103</v>
      </c>
      <c r="AL101" s="64">
        <v>10</v>
      </c>
      <c r="AM101" s="64">
        <f t="shared" ref="AM101:AR101" si="19">SUM(AM102:AM104)</f>
        <v>103</v>
      </c>
      <c r="AN101" s="64">
        <f t="shared" si="19"/>
        <v>15</v>
      </c>
      <c r="AO101" s="21">
        <f t="shared" si="19"/>
        <v>110</v>
      </c>
      <c r="AP101" s="21">
        <f t="shared" si="19"/>
        <v>24</v>
      </c>
      <c r="AQ101" s="21">
        <f t="shared" si="19"/>
        <v>146</v>
      </c>
      <c r="AR101" s="21">
        <f t="shared" si="19"/>
        <v>17</v>
      </c>
      <c r="AS101" s="21">
        <f t="shared" ref="AS101:BD101" si="20">SUM(AS102:AS104)</f>
        <v>118</v>
      </c>
      <c r="AT101" s="21">
        <f t="shared" si="20"/>
        <v>20</v>
      </c>
      <c r="AU101" s="21">
        <f t="shared" si="20"/>
        <v>165</v>
      </c>
      <c r="AV101" s="21">
        <f t="shared" si="20"/>
        <v>13</v>
      </c>
      <c r="AW101" s="21">
        <f t="shared" si="20"/>
        <v>109</v>
      </c>
      <c r="AX101" s="21">
        <f t="shared" si="20"/>
        <v>14</v>
      </c>
      <c r="AY101" s="21">
        <f t="shared" si="20"/>
        <v>147</v>
      </c>
      <c r="AZ101" s="21">
        <f t="shared" si="20"/>
        <v>26</v>
      </c>
      <c r="BA101" s="21">
        <f t="shared" si="20"/>
        <v>159</v>
      </c>
      <c r="BB101" s="21">
        <f t="shared" si="20"/>
        <v>26</v>
      </c>
      <c r="BC101" s="21">
        <f t="shared" si="20"/>
        <v>143</v>
      </c>
      <c r="BD101" s="21">
        <f t="shared" si="20"/>
        <v>26</v>
      </c>
    </row>
    <row r="102" spans="1:56" ht="11.25" customHeight="1" x14ac:dyDescent="0.15">
      <c r="A102" s="20"/>
      <c r="B102" s="20" t="s">
        <v>31</v>
      </c>
      <c r="C102" s="17">
        <v>2</v>
      </c>
      <c r="D102" s="17">
        <v>0</v>
      </c>
      <c r="E102" s="17">
        <v>2</v>
      </c>
      <c r="F102" s="17">
        <v>1</v>
      </c>
      <c r="G102" s="17">
        <v>1</v>
      </c>
      <c r="H102" s="17">
        <v>0</v>
      </c>
      <c r="I102" s="17">
        <v>2</v>
      </c>
      <c r="J102" s="17">
        <v>0</v>
      </c>
      <c r="K102" s="17">
        <v>4</v>
      </c>
      <c r="L102" s="17">
        <v>1</v>
      </c>
      <c r="M102" s="17">
        <v>9</v>
      </c>
      <c r="N102" s="17">
        <v>0</v>
      </c>
      <c r="O102" s="17">
        <v>2</v>
      </c>
      <c r="P102" s="17">
        <v>0</v>
      </c>
      <c r="Q102" s="17">
        <v>4</v>
      </c>
      <c r="R102" s="17">
        <v>1</v>
      </c>
      <c r="S102" s="17">
        <v>7</v>
      </c>
      <c r="T102" s="17">
        <v>2</v>
      </c>
      <c r="U102" s="17">
        <v>9</v>
      </c>
      <c r="V102" s="17">
        <v>0</v>
      </c>
      <c r="W102" s="17">
        <v>13</v>
      </c>
      <c r="X102" s="17">
        <v>1</v>
      </c>
      <c r="Y102" s="17">
        <v>3</v>
      </c>
      <c r="Z102" s="17">
        <v>0</v>
      </c>
      <c r="AA102" s="17">
        <v>6</v>
      </c>
      <c r="AB102" s="17">
        <v>0</v>
      </c>
      <c r="AC102" s="17">
        <v>10</v>
      </c>
      <c r="AD102" s="17">
        <v>3</v>
      </c>
      <c r="AE102" s="17">
        <v>11</v>
      </c>
      <c r="AF102" s="17">
        <v>0</v>
      </c>
      <c r="AG102" s="17">
        <v>5</v>
      </c>
      <c r="AH102" s="17">
        <v>1</v>
      </c>
      <c r="AI102" s="17">
        <v>9</v>
      </c>
      <c r="AJ102" s="17">
        <v>3</v>
      </c>
      <c r="AK102" s="17">
        <v>12</v>
      </c>
      <c r="AL102" s="17">
        <v>1</v>
      </c>
      <c r="AM102" s="22">
        <v>17</v>
      </c>
      <c r="AN102" s="22">
        <v>4</v>
      </c>
      <c r="AO102" s="22">
        <v>15</v>
      </c>
      <c r="AP102" s="22">
        <v>4</v>
      </c>
      <c r="AQ102" s="14">
        <v>25</v>
      </c>
      <c r="AR102" s="14">
        <v>2</v>
      </c>
      <c r="AS102" s="14">
        <v>8</v>
      </c>
      <c r="AT102" s="14">
        <v>1</v>
      </c>
      <c r="AU102" s="14">
        <v>12</v>
      </c>
      <c r="AV102" s="14">
        <v>0</v>
      </c>
      <c r="AW102" s="14">
        <v>11</v>
      </c>
      <c r="AX102" s="14">
        <v>2</v>
      </c>
      <c r="AY102" s="14">
        <v>15</v>
      </c>
      <c r="AZ102" s="14">
        <v>4</v>
      </c>
      <c r="BA102" s="14">
        <v>9</v>
      </c>
      <c r="BB102" s="14">
        <v>3</v>
      </c>
      <c r="BC102" s="14">
        <v>6</v>
      </c>
      <c r="BD102" s="14">
        <v>2</v>
      </c>
    </row>
    <row r="103" spans="1:56" ht="11.25" customHeight="1" x14ac:dyDescent="0.15">
      <c r="A103" s="20"/>
      <c r="B103" s="20" t="s">
        <v>22</v>
      </c>
      <c r="C103" s="17">
        <v>18</v>
      </c>
      <c r="D103" s="17">
        <v>1</v>
      </c>
      <c r="E103" s="17">
        <v>27</v>
      </c>
      <c r="F103" s="17">
        <v>2</v>
      </c>
      <c r="G103" s="17">
        <v>35</v>
      </c>
      <c r="H103" s="17">
        <v>1</v>
      </c>
      <c r="I103" s="17">
        <v>47</v>
      </c>
      <c r="J103" s="17">
        <v>2</v>
      </c>
      <c r="K103" s="17">
        <v>55</v>
      </c>
      <c r="L103" s="17">
        <v>7</v>
      </c>
      <c r="M103" s="17">
        <v>48</v>
      </c>
      <c r="N103" s="17">
        <v>3</v>
      </c>
      <c r="O103" s="17">
        <v>58</v>
      </c>
      <c r="P103" s="17">
        <v>9</v>
      </c>
      <c r="Q103" s="17">
        <v>54</v>
      </c>
      <c r="R103" s="17">
        <v>9</v>
      </c>
      <c r="S103" s="17">
        <v>59</v>
      </c>
      <c r="T103" s="17">
        <v>9</v>
      </c>
      <c r="U103" s="17">
        <v>47</v>
      </c>
      <c r="V103" s="17">
        <v>3</v>
      </c>
      <c r="W103" s="17">
        <v>52</v>
      </c>
      <c r="X103" s="17">
        <v>14</v>
      </c>
      <c r="Y103" s="17">
        <v>54</v>
      </c>
      <c r="Z103" s="17">
        <v>6</v>
      </c>
      <c r="AA103" s="17">
        <v>52</v>
      </c>
      <c r="AB103" s="17">
        <v>4</v>
      </c>
      <c r="AC103" s="17">
        <v>49</v>
      </c>
      <c r="AD103" s="17">
        <v>4</v>
      </c>
      <c r="AE103" s="17">
        <v>48</v>
      </c>
      <c r="AF103" s="17">
        <v>9</v>
      </c>
      <c r="AG103" s="17">
        <v>81</v>
      </c>
      <c r="AH103" s="17">
        <v>9</v>
      </c>
      <c r="AI103" s="17">
        <v>78</v>
      </c>
      <c r="AJ103" s="17">
        <v>10</v>
      </c>
      <c r="AK103" s="17">
        <v>80</v>
      </c>
      <c r="AL103" s="17">
        <v>7</v>
      </c>
      <c r="AM103" s="22">
        <v>65</v>
      </c>
      <c r="AN103" s="22">
        <v>7</v>
      </c>
      <c r="AO103" s="22">
        <v>77</v>
      </c>
      <c r="AP103" s="22">
        <v>17</v>
      </c>
      <c r="AQ103" s="14">
        <v>100</v>
      </c>
      <c r="AR103" s="14">
        <v>10</v>
      </c>
      <c r="AS103" s="14">
        <v>96</v>
      </c>
      <c r="AT103" s="14">
        <v>17</v>
      </c>
      <c r="AU103" s="14">
        <v>137</v>
      </c>
      <c r="AV103" s="14">
        <v>12</v>
      </c>
      <c r="AW103" s="14">
        <v>81</v>
      </c>
      <c r="AX103" s="14">
        <v>10</v>
      </c>
      <c r="AY103" s="14">
        <v>116</v>
      </c>
      <c r="AZ103" s="14">
        <v>20</v>
      </c>
      <c r="BA103" s="14">
        <v>122</v>
      </c>
      <c r="BB103" s="14">
        <v>19</v>
      </c>
      <c r="BC103" s="14">
        <v>120</v>
      </c>
      <c r="BD103" s="14">
        <v>18</v>
      </c>
    </row>
    <row r="104" spans="1:56" ht="11.25" customHeight="1" x14ac:dyDescent="0.15">
      <c r="A104" s="20"/>
      <c r="B104" s="20" t="s">
        <v>33</v>
      </c>
      <c r="C104" s="17">
        <v>0</v>
      </c>
      <c r="D104" s="17"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7">
        <v>0</v>
      </c>
      <c r="M104" s="17">
        <v>0</v>
      </c>
      <c r="N104" s="17">
        <v>0</v>
      </c>
      <c r="O104" s="17">
        <v>0</v>
      </c>
      <c r="P104" s="17">
        <v>0</v>
      </c>
      <c r="Q104" s="17">
        <v>0</v>
      </c>
      <c r="R104" s="17">
        <v>0</v>
      </c>
      <c r="S104" s="17">
        <v>0</v>
      </c>
      <c r="T104" s="17">
        <v>0</v>
      </c>
      <c r="U104" s="17">
        <v>16</v>
      </c>
      <c r="V104" s="17">
        <v>1</v>
      </c>
      <c r="W104" s="17">
        <v>11</v>
      </c>
      <c r="X104" s="17">
        <v>1</v>
      </c>
      <c r="Y104" s="17">
        <v>12</v>
      </c>
      <c r="Z104" s="17">
        <v>2</v>
      </c>
      <c r="AA104" s="17">
        <v>14</v>
      </c>
      <c r="AB104" s="17">
        <v>1</v>
      </c>
      <c r="AC104" s="17">
        <v>9</v>
      </c>
      <c r="AD104" s="17">
        <v>1</v>
      </c>
      <c r="AE104" s="17">
        <v>14</v>
      </c>
      <c r="AF104" s="17">
        <v>3</v>
      </c>
      <c r="AG104" s="17">
        <v>19</v>
      </c>
      <c r="AH104" s="17">
        <v>1</v>
      </c>
      <c r="AI104" s="17">
        <v>21</v>
      </c>
      <c r="AJ104" s="17">
        <v>3</v>
      </c>
      <c r="AK104" s="17">
        <v>11</v>
      </c>
      <c r="AL104" s="17">
        <v>2</v>
      </c>
      <c r="AM104" s="22">
        <v>21</v>
      </c>
      <c r="AN104" s="22">
        <v>4</v>
      </c>
      <c r="AO104" s="22">
        <v>18</v>
      </c>
      <c r="AP104" s="22">
        <v>3</v>
      </c>
      <c r="AQ104" s="14">
        <v>21</v>
      </c>
      <c r="AR104" s="14">
        <v>5</v>
      </c>
      <c r="AS104" s="14">
        <v>14</v>
      </c>
      <c r="AT104" s="14">
        <v>2</v>
      </c>
      <c r="AU104" s="14">
        <v>16</v>
      </c>
      <c r="AV104" s="14">
        <v>1</v>
      </c>
      <c r="AW104" s="14">
        <v>17</v>
      </c>
      <c r="AX104" s="14">
        <v>2</v>
      </c>
      <c r="AY104" s="14">
        <v>16</v>
      </c>
      <c r="AZ104" s="14">
        <v>2</v>
      </c>
      <c r="BA104" s="14">
        <v>28</v>
      </c>
      <c r="BB104" s="14">
        <v>4</v>
      </c>
      <c r="BC104" s="14">
        <v>17</v>
      </c>
      <c r="BD104" s="14">
        <v>6</v>
      </c>
    </row>
    <row r="105" spans="1:56" ht="11.25" customHeight="1" x14ac:dyDescent="0.15">
      <c r="A105" s="19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</row>
    <row r="106" spans="1:56" ht="11.25" customHeight="1" x14ac:dyDescent="0.15">
      <c r="A106" s="59" t="s">
        <v>39</v>
      </c>
      <c r="B106" s="19" t="s">
        <v>0</v>
      </c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21"/>
      <c r="U106" s="21">
        <v>379</v>
      </c>
      <c r="V106" s="21">
        <v>26</v>
      </c>
      <c r="W106" s="21">
        <v>360</v>
      </c>
      <c r="X106" s="21">
        <v>37</v>
      </c>
      <c r="Y106" s="21">
        <v>415</v>
      </c>
      <c r="Z106" s="21">
        <v>35</v>
      </c>
      <c r="AA106" s="21">
        <v>475</v>
      </c>
      <c r="AB106" s="21">
        <v>54</v>
      </c>
      <c r="AC106" s="21">
        <v>533</v>
      </c>
      <c r="AD106" s="21">
        <v>63</v>
      </c>
      <c r="AE106" s="21">
        <v>704</v>
      </c>
      <c r="AF106" s="21">
        <v>86</v>
      </c>
      <c r="AG106" s="21">
        <v>788</v>
      </c>
      <c r="AH106" s="21">
        <v>102</v>
      </c>
      <c r="AI106" s="21">
        <v>822</v>
      </c>
      <c r="AJ106" s="21">
        <v>104</v>
      </c>
      <c r="AK106" s="21">
        <v>850</v>
      </c>
      <c r="AL106" s="64">
        <v>110</v>
      </c>
      <c r="AM106" s="64">
        <f t="shared" ref="AM106:AR106" si="21">SUM(AM107:AM109)</f>
        <v>882</v>
      </c>
      <c r="AN106" s="64">
        <f t="shared" si="21"/>
        <v>103</v>
      </c>
      <c r="AO106" s="21">
        <f t="shared" si="21"/>
        <v>751</v>
      </c>
      <c r="AP106" s="21">
        <f t="shared" si="21"/>
        <v>99</v>
      </c>
      <c r="AQ106" s="21">
        <f t="shared" si="21"/>
        <v>714</v>
      </c>
      <c r="AR106" s="21">
        <f t="shared" si="21"/>
        <v>84</v>
      </c>
      <c r="AS106" s="21">
        <f t="shared" ref="AS106:AZ106" si="22">SUM(AS107:AS109)</f>
        <v>687</v>
      </c>
      <c r="AT106" s="21">
        <f t="shared" si="22"/>
        <v>93</v>
      </c>
      <c r="AU106" s="21">
        <f t="shared" si="22"/>
        <v>765</v>
      </c>
      <c r="AV106" s="21">
        <f t="shared" si="22"/>
        <v>80</v>
      </c>
      <c r="AW106" s="21">
        <f t="shared" si="22"/>
        <v>773</v>
      </c>
      <c r="AX106" s="21">
        <f t="shared" si="22"/>
        <v>106</v>
      </c>
      <c r="AY106" s="21">
        <f t="shared" si="22"/>
        <v>909</v>
      </c>
      <c r="AZ106" s="21">
        <f t="shared" si="22"/>
        <v>115</v>
      </c>
      <c r="BA106" s="21">
        <f>SUM(BA107:BA109)</f>
        <v>893</v>
      </c>
      <c r="BB106" s="21">
        <f>SUM(BB107:BB109)</f>
        <v>126</v>
      </c>
      <c r="BC106" s="21">
        <f>SUM(BC107:BC109)</f>
        <v>913</v>
      </c>
      <c r="BD106" s="21">
        <f>SUM(BD107:BD109)</f>
        <v>119</v>
      </c>
    </row>
    <row r="107" spans="1:56" ht="11.25" customHeight="1" x14ac:dyDescent="0.15">
      <c r="A107" s="22"/>
      <c r="B107" s="20" t="s">
        <v>92</v>
      </c>
      <c r="C107" s="17">
        <v>100</v>
      </c>
      <c r="D107" s="17">
        <v>12</v>
      </c>
      <c r="E107" s="17">
        <v>92</v>
      </c>
      <c r="F107" s="17">
        <v>5</v>
      </c>
      <c r="G107" s="17">
        <v>70</v>
      </c>
      <c r="H107" s="17">
        <v>3</v>
      </c>
      <c r="I107" s="17">
        <v>97</v>
      </c>
      <c r="J107" s="17">
        <v>11</v>
      </c>
      <c r="K107" s="17">
        <v>99</v>
      </c>
      <c r="L107" s="17">
        <v>11</v>
      </c>
      <c r="M107" s="17">
        <v>102</v>
      </c>
      <c r="N107" s="17">
        <v>12</v>
      </c>
      <c r="O107" s="17">
        <v>113</v>
      </c>
      <c r="P107" s="17">
        <v>14</v>
      </c>
      <c r="Q107" s="17">
        <v>84</v>
      </c>
      <c r="R107" s="17">
        <v>5</v>
      </c>
      <c r="S107" s="17">
        <v>94</v>
      </c>
      <c r="T107" s="17">
        <v>15</v>
      </c>
      <c r="U107" s="17">
        <v>123</v>
      </c>
      <c r="V107" s="17">
        <v>9</v>
      </c>
      <c r="W107" s="17">
        <v>123</v>
      </c>
      <c r="X107" s="17">
        <v>16</v>
      </c>
      <c r="Y107" s="17">
        <v>136</v>
      </c>
      <c r="Z107" s="17">
        <v>15</v>
      </c>
      <c r="AA107" s="17">
        <v>172</v>
      </c>
      <c r="AB107" s="17">
        <v>29</v>
      </c>
      <c r="AC107" s="17">
        <v>192</v>
      </c>
      <c r="AD107" s="17">
        <v>38</v>
      </c>
      <c r="AE107" s="17">
        <v>255</v>
      </c>
      <c r="AF107" s="17">
        <v>43</v>
      </c>
      <c r="AG107" s="17">
        <v>193</v>
      </c>
      <c r="AH107" s="17">
        <v>33</v>
      </c>
      <c r="AI107" s="17">
        <v>165</v>
      </c>
      <c r="AJ107" s="17">
        <v>20</v>
      </c>
      <c r="AK107" s="17">
        <v>188</v>
      </c>
      <c r="AL107" s="22">
        <v>27</v>
      </c>
      <c r="AM107" s="17">
        <f t="shared" ref="AM107:AR109" si="23">AM102+AM97+AM92+AM87</f>
        <v>162</v>
      </c>
      <c r="AN107" s="17">
        <f t="shared" si="23"/>
        <v>20</v>
      </c>
      <c r="AO107" s="17">
        <f t="shared" ref="AO107:AZ109" si="24">AO102+AO97+AO92+AO87</f>
        <v>131</v>
      </c>
      <c r="AP107" s="17">
        <f t="shared" si="24"/>
        <v>22</v>
      </c>
      <c r="AQ107" s="17">
        <f t="shared" si="24"/>
        <v>116</v>
      </c>
      <c r="AR107" s="17">
        <f t="shared" si="24"/>
        <v>16</v>
      </c>
      <c r="AS107" s="17">
        <f t="shared" si="24"/>
        <v>92</v>
      </c>
      <c r="AT107" s="17">
        <f t="shared" si="24"/>
        <v>15</v>
      </c>
      <c r="AU107" s="17">
        <f t="shared" si="24"/>
        <v>94</v>
      </c>
      <c r="AV107" s="17">
        <f t="shared" si="24"/>
        <v>12</v>
      </c>
      <c r="AW107" s="17">
        <f t="shared" si="24"/>
        <v>79</v>
      </c>
      <c r="AX107" s="17">
        <f t="shared" si="24"/>
        <v>20</v>
      </c>
      <c r="AY107" s="17">
        <f t="shared" si="24"/>
        <v>125</v>
      </c>
      <c r="AZ107" s="17">
        <f t="shared" si="24"/>
        <v>13</v>
      </c>
      <c r="BA107" s="17">
        <f t="shared" ref="BA107:BB109" si="25">BA102+BA97+BA92+BA87</f>
        <v>119</v>
      </c>
      <c r="BB107" s="17">
        <f t="shared" si="25"/>
        <v>22</v>
      </c>
      <c r="BC107" s="17">
        <f t="shared" ref="BC107:BD109" si="26">BC102+BC97+BC92+BC87</f>
        <v>123</v>
      </c>
      <c r="BD107" s="17">
        <f t="shared" si="26"/>
        <v>27</v>
      </c>
    </row>
    <row r="108" spans="1:56" ht="11.25" customHeight="1" x14ac:dyDescent="0.15">
      <c r="A108" s="59"/>
      <c r="B108" s="20" t="s">
        <v>93</v>
      </c>
      <c r="C108" s="17">
        <v>240</v>
      </c>
      <c r="D108" s="17">
        <v>13</v>
      </c>
      <c r="E108" s="17">
        <v>234</v>
      </c>
      <c r="F108" s="17">
        <v>23</v>
      </c>
      <c r="G108" s="17">
        <v>223</v>
      </c>
      <c r="H108" s="17">
        <v>15</v>
      </c>
      <c r="I108" s="17">
        <v>220</v>
      </c>
      <c r="J108" s="17">
        <v>17</v>
      </c>
      <c r="K108" s="17">
        <v>261</v>
      </c>
      <c r="L108" s="17">
        <v>16</v>
      </c>
      <c r="M108" s="17">
        <v>266</v>
      </c>
      <c r="N108" s="17">
        <v>16</v>
      </c>
      <c r="O108" s="17">
        <v>239</v>
      </c>
      <c r="P108" s="17">
        <v>16</v>
      </c>
      <c r="Q108" s="17">
        <v>242</v>
      </c>
      <c r="R108" s="17">
        <v>22</v>
      </c>
      <c r="S108" s="17">
        <v>193</v>
      </c>
      <c r="T108" s="17">
        <v>20</v>
      </c>
      <c r="U108" s="17">
        <v>206</v>
      </c>
      <c r="V108" s="17">
        <v>13</v>
      </c>
      <c r="W108" s="17">
        <v>175</v>
      </c>
      <c r="X108" s="17">
        <v>18</v>
      </c>
      <c r="Y108" s="17">
        <v>233</v>
      </c>
      <c r="Z108" s="17">
        <v>17</v>
      </c>
      <c r="AA108" s="17">
        <v>234</v>
      </c>
      <c r="AB108" s="17">
        <v>18</v>
      </c>
      <c r="AC108" s="17">
        <v>265</v>
      </c>
      <c r="AD108" s="17">
        <v>18</v>
      </c>
      <c r="AE108" s="17">
        <v>347</v>
      </c>
      <c r="AF108" s="17">
        <v>33</v>
      </c>
      <c r="AG108" s="17">
        <v>447</v>
      </c>
      <c r="AH108" s="17">
        <v>55</v>
      </c>
      <c r="AI108" s="17">
        <v>519</v>
      </c>
      <c r="AJ108" s="17">
        <v>68</v>
      </c>
      <c r="AK108" s="17">
        <v>505</v>
      </c>
      <c r="AL108" s="22">
        <v>64</v>
      </c>
      <c r="AM108" s="17">
        <f t="shared" si="23"/>
        <v>606</v>
      </c>
      <c r="AN108" s="17">
        <f t="shared" si="23"/>
        <v>62</v>
      </c>
      <c r="AO108" s="17">
        <f t="shared" si="24"/>
        <v>515</v>
      </c>
      <c r="AP108" s="17">
        <f t="shared" si="24"/>
        <v>59</v>
      </c>
      <c r="AQ108" s="17">
        <f t="shared" si="24"/>
        <v>502</v>
      </c>
      <c r="AR108" s="17">
        <f t="shared" si="24"/>
        <v>52</v>
      </c>
      <c r="AS108" s="17">
        <f t="shared" si="24"/>
        <v>514</v>
      </c>
      <c r="AT108" s="17">
        <f t="shared" si="24"/>
        <v>68</v>
      </c>
      <c r="AU108" s="17">
        <f t="shared" si="24"/>
        <v>591</v>
      </c>
      <c r="AV108" s="17">
        <f t="shared" si="24"/>
        <v>62</v>
      </c>
      <c r="AW108" s="17">
        <f t="shared" si="24"/>
        <v>583</v>
      </c>
      <c r="AX108" s="17">
        <f t="shared" si="24"/>
        <v>73</v>
      </c>
      <c r="AY108" s="17">
        <f t="shared" si="24"/>
        <v>665</v>
      </c>
      <c r="AZ108" s="17">
        <f t="shared" si="24"/>
        <v>87</v>
      </c>
      <c r="BA108" s="17">
        <f t="shared" si="25"/>
        <v>653</v>
      </c>
      <c r="BB108" s="17">
        <f t="shared" si="25"/>
        <v>86</v>
      </c>
      <c r="BC108" s="17">
        <f t="shared" si="26"/>
        <v>683</v>
      </c>
      <c r="BD108" s="17">
        <f t="shared" si="26"/>
        <v>74</v>
      </c>
    </row>
    <row r="109" spans="1:56" ht="11.25" customHeight="1" x14ac:dyDescent="0.15">
      <c r="A109" s="60"/>
      <c r="B109" s="42" t="s">
        <v>94</v>
      </c>
      <c r="C109" s="38">
        <v>0</v>
      </c>
      <c r="D109" s="38">
        <v>0</v>
      </c>
      <c r="E109" s="38">
        <v>0</v>
      </c>
      <c r="F109" s="38">
        <v>0</v>
      </c>
      <c r="G109" s="38">
        <v>0</v>
      </c>
      <c r="H109" s="38">
        <v>0</v>
      </c>
      <c r="I109" s="38">
        <v>0</v>
      </c>
      <c r="J109" s="38">
        <v>0</v>
      </c>
      <c r="K109" s="38">
        <v>0</v>
      </c>
      <c r="L109" s="38">
        <v>0</v>
      </c>
      <c r="M109" s="38">
        <v>0</v>
      </c>
      <c r="N109" s="38">
        <v>0</v>
      </c>
      <c r="O109" s="38">
        <v>0</v>
      </c>
      <c r="P109" s="38">
        <v>0</v>
      </c>
      <c r="Q109" s="38">
        <v>0</v>
      </c>
      <c r="R109" s="38">
        <v>0</v>
      </c>
      <c r="S109" s="38">
        <v>0</v>
      </c>
      <c r="T109" s="38">
        <v>0</v>
      </c>
      <c r="U109" s="38">
        <v>50</v>
      </c>
      <c r="V109" s="38">
        <v>4</v>
      </c>
      <c r="W109" s="38">
        <v>62</v>
      </c>
      <c r="X109" s="38">
        <v>3</v>
      </c>
      <c r="Y109" s="38">
        <v>46</v>
      </c>
      <c r="Z109" s="38">
        <v>3</v>
      </c>
      <c r="AA109" s="38">
        <v>69</v>
      </c>
      <c r="AB109" s="38">
        <v>7</v>
      </c>
      <c r="AC109" s="38">
        <v>76</v>
      </c>
      <c r="AD109" s="38">
        <v>7</v>
      </c>
      <c r="AE109" s="38">
        <v>102</v>
      </c>
      <c r="AF109" s="38">
        <v>10</v>
      </c>
      <c r="AG109" s="38">
        <v>148</v>
      </c>
      <c r="AH109" s="38">
        <v>14</v>
      </c>
      <c r="AI109" s="38">
        <v>138</v>
      </c>
      <c r="AJ109" s="38">
        <v>16</v>
      </c>
      <c r="AK109" s="38">
        <v>157</v>
      </c>
      <c r="AL109" s="78">
        <v>19</v>
      </c>
      <c r="AM109" s="38">
        <f t="shared" si="23"/>
        <v>114</v>
      </c>
      <c r="AN109" s="38">
        <f t="shared" si="23"/>
        <v>21</v>
      </c>
      <c r="AO109" s="38">
        <f t="shared" si="23"/>
        <v>105</v>
      </c>
      <c r="AP109" s="38">
        <f t="shared" si="23"/>
        <v>18</v>
      </c>
      <c r="AQ109" s="38">
        <f t="shared" si="23"/>
        <v>96</v>
      </c>
      <c r="AR109" s="38">
        <f t="shared" si="23"/>
        <v>16</v>
      </c>
      <c r="AS109" s="38">
        <f t="shared" si="24"/>
        <v>81</v>
      </c>
      <c r="AT109" s="38">
        <f t="shared" si="24"/>
        <v>10</v>
      </c>
      <c r="AU109" s="38">
        <f t="shared" si="24"/>
        <v>80</v>
      </c>
      <c r="AV109" s="38">
        <f t="shared" si="24"/>
        <v>6</v>
      </c>
      <c r="AW109" s="38">
        <f t="shared" si="24"/>
        <v>111</v>
      </c>
      <c r="AX109" s="38">
        <f t="shared" si="24"/>
        <v>13</v>
      </c>
      <c r="AY109" s="38">
        <f t="shared" si="24"/>
        <v>119</v>
      </c>
      <c r="AZ109" s="38">
        <f t="shared" si="24"/>
        <v>15</v>
      </c>
      <c r="BA109" s="38">
        <f t="shared" si="25"/>
        <v>121</v>
      </c>
      <c r="BB109" s="38">
        <f t="shared" si="25"/>
        <v>18</v>
      </c>
      <c r="BC109" s="38">
        <f t="shared" si="26"/>
        <v>107</v>
      </c>
      <c r="BD109" s="38">
        <f t="shared" si="26"/>
        <v>18</v>
      </c>
    </row>
    <row r="110" spans="1:56" ht="11.25" customHeight="1" x14ac:dyDescent="0.15">
      <c r="A110" s="19" t="s">
        <v>95</v>
      </c>
      <c r="B110" s="19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22"/>
      <c r="AJ110" s="22"/>
      <c r="AK110" s="22"/>
      <c r="AL110" s="22"/>
      <c r="AM110" s="22"/>
      <c r="AN110" s="22"/>
      <c r="AQ110" s="22"/>
      <c r="AR110" s="22"/>
    </row>
    <row r="111" spans="1:56" ht="11.25" customHeight="1" x14ac:dyDescent="0.2">
      <c r="A111" s="22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22"/>
      <c r="AJ111" s="22"/>
      <c r="AK111" s="22"/>
      <c r="AL111" s="22"/>
      <c r="AM111" s="22"/>
      <c r="AN111" s="22"/>
      <c r="AQ111" s="22"/>
      <c r="AR111" s="22"/>
      <c r="BD111" s="91" t="s">
        <v>125</v>
      </c>
    </row>
    <row r="112" spans="1:56" ht="11.25" customHeight="1" x14ac:dyDescent="0.2">
      <c r="A112" s="22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79"/>
      <c r="AE112" s="79"/>
      <c r="AF112" s="79"/>
      <c r="AG112" s="22"/>
      <c r="AH112" s="18"/>
      <c r="AI112" s="22"/>
      <c r="AJ112" s="22"/>
      <c r="AK112" s="22"/>
      <c r="AL112" s="22"/>
      <c r="AM112" s="22"/>
      <c r="AN112" s="22"/>
      <c r="AQ112" s="22"/>
      <c r="AR112" s="22"/>
    </row>
    <row r="113" spans="1:54" ht="11.25" customHeight="1" x14ac:dyDescent="0.2">
      <c r="A113" s="22"/>
      <c r="B113" s="15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Q113" s="22"/>
      <c r="AR113" s="22"/>
    </row>
    <row r="114" spans="1:54" ht="11.25" customHeight="1" x14ac:dyDescent="0.2">
      <c r="A114" s="22"/>
      <c r="B114" s="15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Q114" s="22"/>
      <c r="AR114" s="22"/>
    </row>
    <row r="115" spans="1:54" ht="11.25" customHeight="1" x14ac:dyDescent="0.2">
      <c r="A115" s="56"/>
      <c r="B115" s="15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Q115" s="22"/>
      <c r="AR115" s="22"/>
    </row>
    <row r="116" spans="1:54" ht="11.25" customHeight="1" x14ac:dyDescent="0.2">
      <c r="A116" s="125" t="s">
        <v>136</v>
      </c>
      <c r="B116" s="125"/>
      <c r="C116" s="125"/>
      <c r="D116" s="125"/>
      <c r="E116" s="125"/>
      <c r="F116" s="125"/>
      <c r="G116" s="125"/>
      <c r="H116" s="125"/>
      <c r="I116" s="125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Q116" s="22"/>
      <c r="AR116" s="22"/>
    </row>
    <row r="117" spans="1:54" ht="11.25" customHeight="1" x14ac:dyDescent="0.2">
      <c r="A117" s="56"/>
      <c r="B117" s="15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Q117" s="22"/>
      <c r="AR117" s="22"/>
    </row>
    <row r="118" spans="1:54" ht="11.25" customHeight="1" x14ac:dyDescent="0.15">
      <c r="A118" s="80"/>
      <c r="B118" s="81"/>
      <c r="C118" s="124" t="s">
        <v>71</v>
      </c>
      <c r="D118" s="124"/>
      <c r="E118" s="124" t="s">
        <v>72</v>
      </c>
      <c r="F118" s="124"/>
      <c r="G118" s="124" t="s">
        <v>73</v>
      </c>
      <c r="H118" s="124"/>
      <c r="I118" s="124" t="s">
        <v>74</v>
      </c>
      <c r="J118" s="124"/>
      <c r="K118" s="124" t="s">
        <v>75</v>
      </c>
      <c r="L118" s="124"/>
      <c r="M118" s="124" t="s">
        <v>76</v>
      </c>
      <c r="N118" s="124"/>
      <c r="O118" s="124" t="s">
        <v>77</v>
      </c>
      <c r="P118" s="124"/>
      <c r="Q118" s="124" t="s">
        <v>78</v>
      </c>
      <c r="R118" s="124"/>
      <c r="S118" s="124" t="s">
        <v>79</v>
      </c>
      <c r="T118" s="124"/>
      <c r="U118" s="124" t="s">
        <v>80</v>
      </c>
      <c r="V118" s="124"/>
      <c r="W118" s="124" t="s">
        <v>81</v>
      </c>
      <c r="X118" s="124"/>
      <c r="Y118" s="124" t="s">
        <v>82</v>
      </c>
      <c r="Z118" s="124"/>
      <c r="AA118" s="124" t="s">
        <v>83</v>
      </c>
      <c r="AB118" s="124"/>
      <c r="AC118" s="124" t="s">
        <v>84</v>
      </c>
      <c r="AD118" s="124"/>
      <c r="AE118" s="124" t="s">
        <v>85</v>
      </c>
      <c r="AF118" s="124"/>
      <c r="AG118" s="124" t="s">
        <v>86</v>
      </c>
      <c r="AH118" s="124"/>
      <c r="AI118" s="124" t="s">
        <v>87</v>
      </c>
      <c r="AJ118" s="124"/>
      <c r="AK118" s="124" t="s">
        <v>88</v>
      </c>
      <c r="AL118" s="124"/>
      <c r="AM118" s="124" t="s">
        <v>106</v>
      </c>
      <c r="AN118" s="124"/>
      <c r="AO118" s="124" t="s">
        <v>107</v>
      </c>
      <c r="AP118" s="124"/>
      <c r="AQ118" s="124" t="s">
        <v>109</v>
      </c>
      <c r="AR118" s="124"/>
      <c r="AS118" s="124" t="s">
        <v>110</v>
      </c>
      <c r="AT118" s="124"/>
      <c r="AU118" s="124" t="s">
        <v>112</v>
      </c>
      <c r="AV118" s="124"/>
      <c r="AW118" s="124" t="s">
        <v>114</v>
      </c>
      <c r="AX118" s="124"/>
      <c r="AY118" s="124" t="s">
        <v>126</v>
      </c>
      <c r="AZ118" s="124"/>
      <c r="BA118" s="124" t="s">
        <v>145</v>
      </c>
      <c r="BB118" s="124"/>
    </row>
    <row r="119" spans="1:54" ht="11.25" customHeight="1" x14ac:dyDescent="0.15">
      <c r="A119" s="82"/>
      <c r="B119" s="83"/>
      <c r="C119" s="72" t="s">
        <v>0</v>
      </c>
      <c r="D119" s="72" t="s">
        <v>17</v>
      </c>
      <c r="E119" s="72" t="s">
        <v>0</v>
      </c>
      <c r="F119" s="72" t="s">
        <v>17</v>
      </c>
      <c r="G119" s="72" t="s">
        <v>0</v>
      </c>
      <c r="H119" s="72" t="s">
        <v>17</v>
      </c>
      <c r="I119" s="72" t="s">
        <v>0</v>
      </c>
      <c r="J119" s="72" t="s">
        <v>17</v>
      </c>
      <c r="K119" s="72" t="s">
        <v>0</v>
      </c>
      <c r="L119" s="72" t="s">
        <v>17</v>
      </c>
      <c r="M119" s="72" t="s">
        <v>0</v>
      </c>
      <c r="N119" s="72" t="s">
        <v>17</v>
      </c>
      <c r="O119" s="72" t="s">
        <v>0</v>
      </c>
      <c r="P119" s="72" t="s">
        <v>17</v>
      </c>
      <c r="Q119" s="72" t="s">
        <v>0</v>
      </c>
      <c r="R119" s="72" t="s">
        <v>17</v>
      </c>
      <c r="S119" s="72" t="s">
        <v>0</v>
      </c>
      <c r="T119" s="72" t="s">
        <v>17</v>
      </c>
      <c r="U119" s="72" t="s">
        <v>0</v>
      </c>
      <c r="V119" s="72" t="s">
        <v>17</v>
      </c>
      <c r="W119" s="72" t="s">
        <v>0</v>
      </c>
      <c r="X119" s="72" t="s">
        <v>17</v>
      </c>
      <c r="Y119" s="72" t="s">
        <v>0</v>
      </c>
      <c r="Z119" s="72" t="s">
        <v>17</v>
      </c>
      <c r="AA119" s="72" t="s">
        <v>0</v>
      </c>
      <c r="AB119" s="72" t="s">
        <v>17</v>
      </c>
      <c r="AC119" s="72" t="s">
        <v>0</v>
      </c>
      <c r="AD119" s="72" t="s">
        <v>17</v>
      </c>
      <c r="AE119" s="72" t="s">
        <v>0</v>
      </c>
      <c r="AF119" s="72" t="s">
        <v>17</v>
      </c>
      <c r="AG119" s="72" t="s">
        <v>0</v>
      </c>
      <c r="AH119" s="72" t="s">
        <v>17</v>
      </c>
      <c r="AI119" s="72" t="s">
        <v>0</v>
      </c>
      <c r="AJ119" s="72" t="s">
        <v>17</v>
      </c>
      <c r="AK119" s="72" t="s">
        <v>0</v>
      </c>
      <c r="AL119" s="72" t="s">
        <v>17</v>
      </c>
      <c r="AM119" s="72" t="s">
        <v>0</v>
      </c>
      <c r="AN119" s="72" t="s">
        <v>17</v>
      </c>
      <c r="AO119" s="72" t="s">
        <v>0</v>
      </c>
      <c r="AP119" s="72" t="s">
        <v>17</v>
      </c>
      <c r="AQ119" s="72" t="s">
        <v>0</v>
      </c>
      <c r="AR119" s="72" t="s">
        <v>17</v>
      </c>
      <c r="AS119" s="72" t="s">
        <v>0</v>
      </c>
      <c r="AT119" s="72" t="s">
        <v>17</v>
      </c>
      <c r="AU119" s="72" t="s">
        <v>0</v>
      </c>
      <c r="AV119" s="72" t="s">
        <v>17</v>
      </c>
      <c r="AW119" s="72" t="s">
        <v>0</v>
      </c>
      <c r="AX119" s="72" t="s">
        <v>17</v>
      </c>
      <c r="AY119" s="72" t="s">
        <v>0</v>
      </c>
      <c r="AZ119" s="72" t="s">
        <v>17</v>
      </c>
      <c r="BA119" s="72" t="s">
        <v>0</v>
      </c>
      <c r="BB119" s="72" t="s">
        <v>17</v>
      </c>
    </row>
    <row r="120" spans="1:54" ht="11.25" customHeight="1" x14ac:dyDescent="0.2">
      <c r="A120" s="56"/>
      <c r="B120" s="15" t="s">
        <v>96</v>
      </c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Q120" s="22"/>
      <c r="AR120" s="22"/>
    </row>
    <row r="121" spans="1:54" ht="11.25" customHeight="1" x14ac:dyDescent="0.2">
      <c r="A121" s="56"/>
      <c r="B121" s="15"/>
      <c r="C121" s="67"/>
      <c r="D121" s="67" t="s">
        <v>2</v>
      </c>
      <c r="E121" s="67"/>
      <c r="F121" s="67" t="s">
        <v>2</v>
      </c>
      <c r="G121" s="67"/>
      <c r="H121" s="67" t="s">
        <v>2</v>
      </c>
      <c r="I121" s="67"/>
      <c r="J121" s="67" t="s">
        <v>2</v>
      </c>
      <c r="K121" s="67"/>
      <c r="L121" s="67" t="s">
        <v>2</v>
      </c>
      <c r="M121" s="67"/>
      <c r="N121" s="67" t="s">
        <v>2</v>
      </c>
      <c r="O121" s="67"/>
      <c r="P121" s="67" t="s">
        <v>2</v>
      </c>
      <c r="Q121" s="67"/>
      <c r="R121" s="67" t="s">
        <v>2</v>
      </c>
      <c r="S121" s="67"/>
      <c r="T121" s="67" t="s">
        <v>2</v>
      </c>
      <c r="U121" s="67"/>
      <c r="V121" s="67"/>
      <c r="W121" s="67"/>
      <c r="X121" s="67"/>
      <c r="Y121" s="67"/>
      <c r="Z121" s="67"/>
      <c r="AA121" s="67"/>
      <c r="AB121" s="67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Q121" s="22"/>
      <c r="AR121" s="22"/>
    </row>
    <row r="122" spans="1:54" ht="11.25" customHeight="1" x14ac:dyDescent="0.15">
      <c r="A122" s="56" t="s">
        <v>40</v>
      </c>
      <c r="B122" s="15" t="s">
        <v>12</v>
      </c>
      <c r="C122" s="22">
        <v>79</v>
      </c>
      <c r="D122" s="22">
        <v>3</v>
      </c>
      <c r="E122" s="22">
        <v>61</v>
      </c>
      <c r="F122" s="22">
        <v>2</v>
      </c>
      <c r="G122" s="22">
        <v>46</v>
      </c>
      <c r="H122" s="22">
        <v>1</v>
      </c>
      <c r="I122" s="22">
        <v>31</v>
      </c>
      <c r="J122" s="22">
        <v>3</v>
      </c>
      <c r="K122" s="22">
        <v>31</v>
      </c>
      <c r="L122" s="22">
        <v>2</v>
      </c>
      <c r="M122" s="22">
        <v>46</v>
      </c>
      <c r="N122" s="22">
        <v>2</v>
      </c>
      <c r="O122" s="22">
        <v>81</v>
      </c>
      <c r="P122" s="22">
        <v>3</v>
      </c>
      <c r="Q122" s="22">
        <v>131</v>
      </c>
      <c r="R122" s="22">
        <v>4</v>
      </c>
      <c r="S122" s="22">
        <v>180</v>
      </c>
      <c r="T122" s="22">
        <v>9</v>
      </c>
      <c r="U122" s="22">
        <v>239</v>
      </c>
      <c r="V122" s="22">
        <v>15</v>
      </c>
      <c r="W122" s="22">
        <v>287</v>
      </c>
      <c r="X122" s="22">
        <v>17</v>
      </c>
      <c r="Y122" s="22">
        <v>296</v>
      </c>
      <c r="Z122" s="22">
        <v>15</v>
      </c>
      <c r="AA122" s="22">
        <v>243</v>
      </c>
      <c r="AB122" s="22">
        <v>10</v>
      </c>
      <c r="AC122" s="22">
        <v>111</v>
      </c>
      <c r="AD122" s="22">
        <v>4</v>
      </c>
      <c r="AE122" s="22" t="s">
        <v>61</v>
      </c>
      <c r="AF122" s="22" t="s">
        <v>61</v>
      </c>
      <c r="AG122" s="22">
        <v>0</v>
      </c>
      <c r="AH122" s="22">
        <v>0</v>
      </c>
      <c r="AI122" s="22">
        <v>0</v>
      </c>
      <c r="AJ122" s="22">
        <v>0</v>
      </c>
      <c r="AK122" s="22">
        <v>0</v>
      </c>
      <c r="AL122" s="22">
        <v>0</v>
      </c>
      <c r="AM122" s="22">
        <v>0</v>
      </c>
      <c r="AN122" s="22">
        <v>0</v>
      </c>
      <c r="AO122" s="22">
        <v>0</v>
      </c>
      <c r="AP122" s="22">
        <v>0</v>
      </c>
      <c r="AQ122" s="14">
        <v>0</v>
      </c>
      <c r="AR122" s="14">
        <v>0</v>
      </c>
    </row>
    <row r="123" spans="1:54" ht="11.25" customHeight="1" x14ac:dyDescent="0.15">
      <c r="A123" s="56" t="s">
        <v>40</v>
      </c>
      <c r="B123" s="15" t="s">
        <v>41</v>
      </c>
      <c r="C123" s="22" t="s">
        <v>61</v>
      </c>
      <c r="D123" s="22" t="s">
        <v>61</v>
      </c>
      <c r="E123" s="22" t="s">
        <v>61</v>
      </c>
      <c r="F123" s="22" t="s">
        <v>61</v>
      </c>
      <c r="G123" s="22" t="s">
        <v>61</v>
      </c>
      <c r="H123" s="22" t="s">
        <v>61</v>
      </c>
      <c r="I123" s="22" t="s">
        <v>61</v>
      </c>
      <c r="J123" s="22" t="s">
        <v>61</v>
      </c>
      <c r="K123" s="22" t="s">
        <v>61</v>
      </c>
      <c r="L123" s="22" t="s">
        <v>61</v>
      </c>
      <c r="M123" s="22" t="s">
        <v>61</v>
      </c>
      <c r="N123" s="22" t="s">
        <v>61</v>
      </c>
      <c r="O123" s="22" t="s">
        <v>61</v>
      </c>
      <c r="P123" s="22" t="s">
        <v>61</v>
      </c>
      <c r="Q123" s="22" t="s">
        <v>61</v>
      </c>
      <c r="R123" s="22" t="s">
        <v>61</v>
      </c>
      <c r="S123" s="22">
        <v>9</v>
      </c>
      <c r="T123" s="22">
        <v>4</v>
      </c>
      <c r="U123" s="22">
        <v>22</v>
      </c>
      <c r="V123" s="22">
        <v>7</v>
      </c>
      <c r="W123" s="22">
        <v>81</v>
      </c>
      <c r="X123" s="22">
        <v>24</v>
      </c>
      <c r="Y123" s="22">
        <v>149</v>
      </c>
      <c r="Z123" s="22">
        <v>47</v>
      </c>
      <c r="AA123" s="22">
        <v>208</v>
      </c>
      <c r="AB123" s="22">
        <v>70</v>
      </c>
      <c r="AC123" s="22">
        <v>280</v>
      </c>
      <c r="AD123" s="22">
        <v>90</v>
      </c>
      <c r="AE123" s="22">
        <v>318</v>
      </c>
      <c r="AF123" s="22">
        <v>109</v>
      </c>
      <c r="AG123" s="22">
        <v>314</v>
      </c>
      <c r="AH123" s="22">
        <v>108</v>
      </c>
      <c r="AI123" s="22">
        <v>324</v>
      </c>
      <c r="AJ123" s="22">
        <v>125</v>
      </c>
      <c r="AK123" s="22">
        <v>118</v>
      </c>
      <c r="AL123" s="22">
        <v>44</v>
      </c>
      <c r="AM123" s="22">
        <v>381</v>
      </c>
      <c r="AN123" s="22">
        <v>172</v>
      </c>
      <c r="AO123" s="22">
        <v>361</v>
      </c>
      <c r="AP123" s="22">
        <v>169</v>
      </c>
      <c r="AQ123" s="14">
        <v>231</v>
      </c>
      <c r="AR123" s="14">
        <v>94</v>
      </c>
      <c r="AS123" s="14">
        <v>228</v>
      </c>
      <c r="AT123" s="14">
        <v>95</v>
      </c>
      <c r="AU123" s="14">
        <v>248</v>
      </c>
      <c r="AV123" s="14">
        <v>101</v>
      </c>
      <c r="AW123" s="14">
        <v>191</v>
      </c>
      <c r="AX123" s="14">
        <v>84</v>
      </c>
      <c r="AY123" s="14">
        <v>125</v>
      </c>
      <c r="AZ123" s="14">
        <v>57</v>
      </c>
      <c r="BA123" s="14">
        <v>80</v>
      </c>
      <c r="BB123" s="14">
        <v>36</v>
      </c>
    </row>
    <row r="124" spans="1:54" ht="11.25" customHeight="1" x14ac:dyDescent="0.15">
      <c r="A124" s="56" t="s">
        <v>40</v>
      </c>
      <c r="B124" s="15" t="s">
        <v>123</v>
      </c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>
        <v>159</v>
      </c>
      <c r="AP124" s="22">
        <v>27</v>
      </c>
      <c r="AQ124" s="14">
        <v>355</v>
      </c>
      <c r="AR124" s="14">
        <v>63</v>
      </c>
      <c r="AS124" s="14">
        <v>539</v>
      </c>
      <c r="AT124" s="14">
        <v>91</v>
      </c>
      <c r="AU124" s="14">
        <v>639</v>
      </c>
      <c r="AV124" s="14">
        <v>123</v>
      </c>
      <c r="AW124" s="14">
        <v>648</v>
      </c>
      <c r="AX124" s="14">
        <v>127</v>
      </c>
      <c r="AY124" s="14">
        <v>648</v>
      </c>
      <c r="AZ124" s="14">
        <v>126</v>
      </c>
      <c r="BA124" s="14">
        <v>632</v>
      </c>
      <c r="BB124" s="14">
        <v>127</v>
      </c>
    </row>
    <row r="125" spans="1:54" ht="11.25" customHeight="1" x14ac:dyDescent="0.15">
      <c r="A125" s="56" t="s">
        <v>40</v>
      </c>
      <c r="B125" s="15" t="s">
        <v>16</v>
      </c>
      <c r="C125" s="22" t="s">
        <v>61</v>
      </c>
      <c r="D125" s="22" t="s">
        <v>61</v>
      </c>
      <c r="E125" s="22" t="s">
        <v>61</v>
      </c>
      <c r="F125" s="22" t="s">
        <v>61</v>
      </c>
      <c r="G125" s="22" t="s">
        <v>61</v>
      </c>
      <c r="H125" s="22" t="s">
        <v>61</v>
      </c>
      <c r="I125" s="22" t="s">
        <v>61</v>
      </c>
      <c r="J125" s="22" t="s">
        <v>61</v>
      </c>
      <c r="K125" s="22" t="s">
        <v>61</v>
      </c>
      <c r="L125" s="22" t="s">
        <v>61</v>
      </c>
      <c r="M125" s="22" t="s">
        <v>61</v>
      </c>
      <c r="N125" s="22" t="s">
        <v>61</v>
      </c>
      <c r="O125" s="22" t="s">
        <v>61</v>
      </c>
      <c r="P125" s="22" t="s">
        <v>61</v>
      </c>
      <c r="Q125" s="22" t="s">
        <v>61</v>
      </c>
      <c r="R125" s="22" t="s">
        <v>61</v>
      </c>
      <c r="S125" s="22" t="s">
        <v>61</v>
      </c>
      <c r="T125" s="22" t="s">
        <v>61</v>
      </c>
      <c r="U125" s="22" t="s">
        <v>61</v>
      </c>
      <c r="V125" s="22" t="s">
        <v>61</v>
      </c>
      <c r="W125" s="22">
        <v>233</v>
      </c>
      <c r="X125" s="22">
        <v>3</v>
      </c>
      <c r="Y125" s="22">
        <v>550</v>
      </c>
      <c r="Z125" s="22">
        <v>25</v>
      </c>
      <c r="AA125" s="22">
        <v>738</v>
      </c>
      <c r="AB125" s="22">
        <v>14</v>
      </c>
      <c r="AC125" s="22">
        <v>1090</v>
      </c>
      <c r="AD125" s="22">
        <v>20</v>
      </c>
      <c r="AE125" s="22">
        <v>1128</v>
      </c>
      <c r="AF125" s="22">
        <v>23</v>
      </c>
      <c r="AG125" s="22">
        <v>1050</v>
      </c>
      <c r="AH125" s="22">
        <v>23</v>
      </c>
      <c r="AI125" s="22">
        <v>1000</v>
      </c>
      <c r="AJ125" s="22">
        <v>23</v>
      </c>
      <c r="AK125" s="22">
        <v>858</v>
      </c>
      <c r="AL125" s="22">
        <v>22</v>
      </c>
      <c r="AM125" s="22">
        <v>886</v>
      </c>
      <c r="AN125" s="22">
        <v>27</v>
      </c>
      <c r="AO125" s="22">
        <v>850</v>
      </c>
      <c r="AP125" s="22">
        <v>30</v>
      </c>
      <c r="AQ125" s="14">
        <v>713</v>
      </c>
      <c r="AR125" s="14">
        <v>19</v>
      </c>
      <c r="AS125" s="14">
        <v>663</v>
      </c>
      <c r="AT125" s="14">
        <v>23</v>
      </c>
      <c r="AU125" s="14">
        <v>629</v>
      </c>
      <c r="AV125" s="14">
        <v>21</v>
      </c>
      <c r="AW125" s="14">
        <v>594</v>
      </c>
      <c r="AX125" s="14">
        <v>18</v>
      </c>
      <c r="AY125" s="14">
        <v>573</v>
      </c>
      <c r="AZ125" s="14">
        <v>17</v>
      </c>
      <c r="BA125" s="14">
        <v>432</v>
      </c>
      <c r="BB125" s="14">
        <v>20</v>
      </c>
    </row>
    <row r="126" spans="1:54" ht="11.25" customHeight="1" x14ac:dyDescent="0.15">
      <c r="A126" s="56" t="s">
        <v>40</v>
      </c>
      <c r="B126" s="15" t="s">
        <v>13</v>
      </c>
      <c r="C126" s="22" t="s">
        <v>61</v>
      </c>
      <c r="D126" s="22" t="s">
        <v>61</v>
      </c>
      <c r="E126" s="22" t="s">
        <v>61</v>
      </c>
      <c r="F126" s="22" t="s">
        <v>61</v>
      </c>
      <c r="G126" s="22" t="s">
        <v>61</v>
      </c>
      <c r="H126" s="22" t="s">
        <v>61</v>
      </c>
      <c r="I126" s="22">
        <v>23</v>
      </c>
      <c r="J126" s="22" t="s">
        <v>61</v>
      </c>
      <c r="K126" s="22">
        <v>50</v>
      </c>
      <c r="L126" s="22">
        <v>5</v>
      </c>
      <c r="M126" s="22">
        <v>313</v>
      </c>
      <c r="N126" s="22">
        <v>12</v>
      </c>
      <c r="O126" s="22">
        <v>817</v>
      </c>
      <c r="P126" s="22">
        <v>39</v>
      </c>
      <c r="Q126" s="22">
        <v>1369</v>
      </c>
      <c r="R126" s="22">
        <v>59</v>
      </c>
      <c r="S126" s="22">
        <v>2074</v>
      </c>
      <c r="T126" s="22">
        <v>94</v>
      </c>
      <c r="U126" s="22">
        <v>3032</v>
      </c>
      <c r="V126" s="22">
        <v>199</v>
      </c>
      <c r="W126" s="22">
        <v>4147</v>
      </c>
      <c r="X126" s="22">
        <v>351</v>
      </c>
      <c r="Y126" s="22">
        <v>5576</v>
      </c>
      <c r="Z126" s="22">
        <v>560</v>
      </c>
      <c r="AA126" s="22">
        <v>6235</v>
      </c>
      <c r="AB126" s="22">
        <v>751</v>
      </c>
      <c r="AC126" s="22">
        <v>6372</v>
      </c>
      <c r="AD126" s="22">
        <v>666</v>
      </c>
      <c r="AE126" s="22">
        <v>6043</v>
      </c>
      <c r="AF126" s="22">
        <v>545</v>
      </c>
      <c r="AG126" s="22">
        <v>5722</v>
      </c>
      <c r="AH126" s="22">
        <v>528</v>
      </c>
      <c r="AI126" s="22">
        <v>5488</v>
      </c>
      <c r="AJ126" s="22">
        <v>449</v>
      </c>
      <c r="AK126" s="22">
        <v>5397</v>
      </c>
      <c r="AL126" s="22">
        <v>535</v>
      </c>
      <c r="AM126" s="22">
        <v>5602</v>
      </c>
      <c r="AN126" s="22">
        <v>474</v>
      </c>
      <c r="AO126" s="22">
        <v>5801</v>
      </c>
      <c r="AP126" s="22">
        <v>503</v>
      </c>
      <c r="AQ126" s="14">
        <v>5977</v>
      </c>
      <c r="AR126" s="14">
        <v>500</v>
      </c>
      <c r="AS126" s="14">
        <v>6311</v>
      </c>
      <c r="AT126" s="14">
        <v>524</v>
      </c>
      <c r="AU126" s="14">
        <v>6636</v>
      </c>
      <c r="AV126" s="14">
        <v>496</v>
      </c>
      <c r="AW126" s="14">
        <v>6910</v>
      </c>
      <c r="AX126" s="14">
        <v>492</v>
      </c>
      <c r="AY126" s="14">
        <v>7096</v>
      </c>
      <c r="AZ126" s="14">
        <v>487</v>
      </c>
      <c r="BA126" s="14">
        <v>7126</v>
      </c>
      <c r="BB126" s="14">
        <v>486</v>
      </c>
    </row>
    <row r="127" spans="1:54" ht="11.25" customHeight="1" x14ac:dyDescent="0.15">
      <c r="A127" s="56" t="s">
        <v>40</v>
      </c>
      <c r="B127" s="15" t="s">
        <v>14</v>
      </c>
      <c r="C127" s="22" t="s">
        <v>61</v>
      </c>
      <c r="D127" s="22" t="s">
        <v>61</v>
      </c>
      <c r="E127" s="22" t="s">
        <v>61</v>
      </c>
      <c r="F127" s="22" t="s">
        <v>61</v>
      </c>
      <c r="G127" s="22" t="s">
        <v>61</v>
      </c>
      <c r="H127" s="22" t="s">
        <v>61</v>
      </c>
      <c r="I127" s="22" t="s">
        <v>61</v>
      </c>
      <c r="J127" s="22" t="s">
        <v>61</v>
      </c>
      <c r="K127" s="22" t="s">
        <v>61</v>
      </c>
      <c r="L127" s="22" t="s">
        <v>61</v>
      </c>
      <c r="M127" s="22" t="s">
        <v>61</v>
      </c>
      <c r="N127" s="22" t="s">
        <v>61</v>
      </c>
      <c r="O127" s="22" t="s">
        <v>61</v>
      </c>
      <c r="P127" s="22" t="s">
        <v>61</v>
      </c>
      <c r="Q127" s="22" t="s">
        <v>61</v>
      </c>
      <c r="R127" s="22" t="s">
        <v>61</v>
      </c>
      <c r="S127" s="22">
        <v>45</v>
      </c>
      <c r="T127" s="22">
        <v>5</v>
      </c>
      <c r="U127" s="22">
        <v>266</v>
      </c>
      <c r="V127" s="22">
        <v>38</v>
      </c>
      <c r="W127" s="22">
        <v>553</v>
      </c>
      <c r="X127" s="22">
        <v>94</v>
      </c>
      <c r="Y127" s="22">
        <v>740</v>
      </c>
      <c r="Z127" s="22">
        <v>153</v>
      </c>
      <c r="AA127" s="22">
        <v>815</v>
      </c>
      <c r="AB127" s="22">
        <v>187</v>
      </c>
      <c r="AC127" s="22">
        <v>768</v>
      </c>
      <c r="AD127" s="22">
        <v>199</v>
      </c>
      <c r="AE127" s="22">
        <v>752</v>
      </c>
      <c r="AF127" s="22">
        <v>215</v>
      </c>
      <c r="AG127" s="22">
        <v>772</v>
      </c>
      <c r="AH127" s="22">
        <v>217</v>
      </c>
      <c r="AI127" s="22">
        <v>855</v>
      </c>
      <c r="AJ127" s="22">
        <v>236</v>
      </c>
      <c r="AK127" s="22">
        <v>1016</v>
      </c>
      <c r="AL127" s="22">
        <v>287</v>
      </c>
      <c r="AM127" s="22">
        <v>968</v>
      </c>
      <c r="AN127" s="22">
        <v>273</v>
      </c>
      <c r="AO127" s="22">
        <v>1047</v>
      </c>
      <c r="AP127" s="22">
        <v>291</v>
      </c>
      <c r="AQ127" s="14">
        <v>894</v>
      </c>
      <c r="AR127" s="14">
        <v>268</v>
      </c>
      <c r="AS127" s="14">
        <v>604</v>
      </c>
      <c r="AT127" s="14">
        <v>170</v>
      </c>
      <c r="AU127" s="14">
        <v>897</v>
      </c>
      <c r="AV127" s="14">
        <v>291</v>
      </c>
      <c r="AW127" s="14">
        <v>1191</v>
      </c>
      <c r="AX127" s="14">
        <v>386</v>
      </c>
      <c r="AY127" s="14">
        <v>1338</v>
      </c>
      <c r="AZ127" s="14">
        <v>424</v>
      </c>
      <c r="BA127" s="14">
        <v>1409</v>
      </c>
      <c r="BB127" s="14">
        <v>432</v>
      </c>
    </row>
    <row r="128" spans="1:54" ht="11.25" customHeight="1" x14ac:dyDescent="0.15">
      <c r="A128" s="56" t="s">
        <v>40</v>
      </c>
      <c r="B128" s="15" t="s">
        <v>15</v>
      </c>
      <c r="C128" s="22" t="s">
        <v>61</v>
      </c>
      <c r="D128" s="22" t="s">
        <v>61</v>
      </c>
      <c r="E128" s="22" t="s">
        <v>61</v>
      </c>
      <c r="F128" s="22" t="s">
        <v>61</v>
      </c>
      <c r="G128" s="22" t="s">
        <v>61</v>
      </c>
      <c r="H128" s="22" t="s">
        <v>61</v>
      </c>
      <c r="I128" s="22" t="s">
        <v>61</v>
      </c>
      <c r="J128" s="22" t="s">
        <v>61</v>
      </c>
      <c r="K128" s="22" t="s">
        <v>61</v>
      </c>
      <c r="L128" s="22" t="s">
        <v>61</v>
      </c>
      <c r="M128" s="22" t="s">
        <v>61</v>
      </c>
      <c r="N128" s="22" t="s">
        <v>61</v>
      </c>
      <c r="O128" s="22" t="s">
        <v>61</v>
      </c>
      <c r="P128" s="22" t="s">
        <v>61</v>
      </c>
      <c r="Q128" s="22" t="s">
        <v>61</v>
      </c>
      <c r="R128" s="22" t="s">
        <v>61</v>
      </c>
      <c r="S128" s="22" t="s">
        <v>61</v>
      </c>
      <c r="T128" s="22" t="s">
        <v>61</v>
      </c>
      <c r="U128" s="22" t="s">
        <v>61</v>
      </c>
      <c r="V128" s="22" t="s">
        <v>61</v>
      </c>
      <c r="W128" s="22">
        <v>126</v>
      </c>
      <c r="X128" s="22">
        <v>8</v>
      </c>
      <c r="Y128" s="22">
        <v>280</v>
      </c>
      <c r="Z128" s="22">
        <v>11</v>
      </c>
      <c r="AA128" s="22">
        <v>357</v>
      </c>
      <c r="AB128" s="22">
        <v>13</v>
      </c>
      <c r="AC128" s="22">
        <v>414</v>
      </c>
      <c r="AD128" s="22">
        <v>12</v>
      </c>
      <c r="AE128" s="22">
        <v>407</v>
      </c>
      <c r="AF128" s="22">
        <v>8</v>
      </c>
      <c r="AG128" s="22">
        <v>301</v>
      </c>
      <c r="AH128" s="22">
        <v>5</v>
      </c>
      <c r="AI128" s="22">
        <v>259</v>
      </c>
      <c r="AJ128" s="22">
        <v>6</v>
      </c>
      <c r="AK128" s="22">
        <v>112</v>
      </c>
      <c r="AL128" s="22">
        <v>2</v>
      </c>
      <c r="AM128" s="22">
        <v>135</v>
      </c>
      <c r="AN128" s="22">
        <v>9</v>
      </c>
      <c r="AO128" s="22">
        <v>139</v>
      </c>
      <c r="AP128" s="22">
        <v>9</v>
      </c>
      <c r="AQ128" s="14">
        <v>170</v>
      </c>
      <c r="AR128" s="14">
        <v>7</v>
      </c>
      <c r="AS128" s="14">
        <v>167</v>
      </c>
      <c r="AT128" s="14">
        <v>3</v>
      </c>
      <c r="AU128" s="14">
        <v>169</v>
      </c>
      <c r="AV128" s="14">
        <v>4</v>
      </c>
      <c r="AW128" s="14">
        <v>170</v>
      </c>
      <c r="AX128" s="14">
        <v>3</v>
      </c>
      <c r="AY128" s="14">
        <v>182</v>
      </c>
      <c r="AZ128" s="14">
        <v>7</v>
      </c>
      <c r="BA128" s="14">
        <v>201</v>
      </c>
      <c r="BB128" s="14">
        <v>12</v>
      </c>
    </row>
    <row r="129" spans="1:54" ht="11.25" customHeight="1" x14ac:dyDescent="0.15">
      <c r="A129" s="73" t="s">
        <v>40</v>
      </c>
      <c r="B129" s="16" t="s">
        <v>0</v>
      </c>
      <c r="C129" s="64">
        <v>79</v>
      </c>
      <c r="D129" s="64">
        <v>3</v>
      </c>
      <c r="E129" s="64">
        <v>61</v>
      </c>
      <c r="F129" s="64">
        <v>2</v>
      </c>
      <c r="G129" s="64">
        <v>46</v>
      </c>
      <c r="H129" s="64">
        <v>1</v>
      </c>
      <c r="I129" s="64">
        <v>54</v>
      </c>
      <c r="J129" s="64">
        <v>3</v>
      </c>
      <c r="K129" s="64">
        <v>81</v>
      </c>
      <c r="L129" s="64">
        <v>7</v>
      </c>
      <c r="M129" s="64">
        <v>359</v>
      </c>
      <c r="N129" s="64">
        <v>14</v>
      </c>
      <c r="O129" s="64">
        <v>898</v>
      </c>
      <c r="P129" s="64">
        <v>42</v>
      </c>
      <c r="Q129" s="64">
        <v>1500</v>
      </c>
      <c r="R129" s="64">
        <v>63</v>
      </c>
      <c r="S129" s="64">
        <v>2308</v>
      </c>
      <c r="T129" s="64">
        <v>112</v>
      </c>
      <c r="U129" s="64">
        <v>3559</v>
      </c>
      <c r="V129" s="64">
        <v>259</v>
      </c>
      <c r="W129" s="64">
        <v>5427</v>
      </c>
      <c r="X129" s="64">
        <v>497</v>
      </c>
      <c r="Y129" s="64">
        <v>7591</v>
      </c>
      <c r="Z129" s="64">
        <v>811</v>
      </c>
      <c r="AA129" s="64">
        <v>8596</v>
      </c>
      <c r="AB129" s="64">
        <v>1045</v>
      </c>
      <c r="AC129" s="64">
        <v>9035</v>
      </c>
      <c r="AD129" s="64">
        <v>991</v>
      </c>
      <c r="AE129" s="64">
        <v>8648</v>
      </c>
      <c r="AF129" s="64">
        <v>900</v>
      </c>
      <c r="AG129" s="64">
        <v>8159</v>
      </c>
      <c r="AH129" s="64">
        <v>881</v>
      </c>
      <c r="AI129" s="84">
        <v>7926</v>
      </c>
      <c r="AJ129" s="64">
        <v>839</v>
      </c>
      <c r="AK129" s="62">
        <f t="shared" ref="AK129:AP129" si="27">SUM(AK122:AK128)</f>
        <v>7501</v>
      </c>
      <c r="AL129" s="62">
        <f t="shared" si="27"/>
        <v>890</v>
      </c>
      <c r="AM129" s="62">
        <f t="shared" si="27"/>
        <v>7972</v>
      </c>
      <c r="AN129" s="62">
        <f t="shared" si="27"/>
        <v>955</v>
      </c>
      <c r="AO129" s="62">
        <f t="shared" si="27"/>
        <v>8357</v>
      </c>
      <c r="AP129" s="62">
        <f t="shared" si="27"/>
        <v>1029</v>
      </c>
      <c r="AQ129" s="62">
        <f t="shared" ref="AQ129:BB129" si="28">SUM(AQ122:AQ128)</f>
        <v>8340</v>
      </c>
      <c r="AR129" s="62">
        <f t="shared" si="28"/>
        <v>951</v>
      </c>
      <c r="AS129" s="62">
        <f t="shared" si="28"/>
        <v>8512</v>
      </c>
      <c r="AT129" s="62">
        <f t="shared" si="28"/>
        <v>906</v>
      </c>
      <c r="AU129" s="62">
        <f t="shared" si="28"/>
        <v>9218</v>
      </c>
      <c r="AV129" s="62">
        <f t="shared" si="28"/>
        <v>1036</v>
      </c>
      <c r="AW129" s="62">
        <f t="shared" si="28"/>
        <v>9704</v>
      </c>
      <c r="AX129" s="62">
        <f t="shared" si="28"/>
        <v>1110</v>
      </c>
      <c r="AY129" s="62">
        <f t="shared" si="28"/>
        <v>9962</v>
      </c>
      <c r="AZ129" s="62">
        <f t="shared" si="28"/>
        <v>1118</v>
      </c>
      <c r="BA129" s="62">
        <f t="shared" si="28"/>
        <v>9880</v>
      </c>
      <c r="BB129" s="62">
        <f t="shared" si="28"/>
        <v>1113</v>
      </c>
    </row>
    <row r="130" spans="1:54" ht="11.25" customHeight="1" x14ac:dyDescent="0.15">
      <c r="A130" s="73"/>
      <c r="C130" s="64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</row>
    <row r="131" spans="1:54" ht="11.25" customHeight="1" x14ac:dyDescent="0.15">
      <c r="A131" s="56" t="s">
        <v>6</v>
      </c>
      <c r="B131" s="15" t="s">
        <v>19</v>
      </c>
      <c r="C131" s="22" t="s">
        <v>61</v>
      </c>
      <c r="D131" s="22" t="s">
        <v>61</v>
      </c>
      <c r="E131" s="22" t="s">
        <v>61</v>
      </c>
      <c r="F131" s="22" t="s">
        <v>61</v>
      </c>
      <c r="G131" s="22" t="s">
        <v>61</v>
      </c>
      <c r="H131" s="22" t="s">
        <v>61</v>
      </c>
      <c r="I131" s="22" t="s">
        <v>61</v>
      </c>
      <c r="J131" s="22" t="s">
        <v>61</v>
      </c>
      <c r="K131" s="22" t="s">
        <v>61</v>
      </c>
      <c r="L131" s="22" t="s">
        <v>61</v>
      </c>
      <c r="M131" s="22" t="s">
        <v>61</v>
      </c>
      <c r="N131" s="22" t="s">
        <v>61</v>
      </c>
      <c r="O131" s="22" t="s">
        <v>61</v>
      </c>
      <c r="P131" s="22" t="s">
        <v>61</v>
      </c>
      <c r="Q131" s="22" t="s">
        <v>61</v>
      </c>
      <c r="R131" s="22" t="s">
        <v>61</v>
      </c>
      <c r="S131" s="22" t="s">
        <v>61</v>
      </c>
      <c r="T131" s="22" t="s">
        <v>61</v>
      </c>
      <c r="U131" s="22">
        <v>163</v>
      </c>
      <c r="V131" s="22">
        <v>26</v>
      </c>
      <c r="W131" s="22">
        <v>165</v>
      </c>
      <c r="X131" s="22">
        <v>34</v>
      </c>
      <c r="Y131" s="22">
        <v>149</v>
      </c>
      <c r="Z131" s="22">
        <v>30</v>
      </c>
      <c r="AA131" s="22">
        <v>78</v>
      </c>
      <c r="AB131" s="22">
        <v>13</v>
      </c>
      <c r="AC131" s="22">
        <v>18</v>
      </c>
      <c r="AD131" s="22">
        <v>10</v>
      </c>
      <c r="AE131" s="22">
        <v>16</v>
      </c>
      <c r="AF131" s="22">
        <v>8</v>
      </c>
      <c r="AG131" s="22">
        <v>0</v>
      </c>
      <c r="AH131" s="22">
        <v>0</v>
      </c>
      <c r="AI131" s="63">
        <v>0</v>
      </c>
      <c r="AJ131" s="63">
        <v>0</v>
      </c>
      <c r="AK131" s="63">
        <v>0</v>
      </c>
      <c r="AL131" s="63">
        <v>0</v>
      </c>
      <c r="AM131" s="63">
        <v>0</v>
      </c>
      <c r="AN131" s="63">
        <v>0</v>
      </c>
      <c r="AO131" s="63">
        <v>0</v>
      </c>
      <c r="AP131" s="63">
        <v>0</v>
      </c>
    </row>
    <row r="132" spans="1:54" ht="11.25" customHeight="1" x14ac:dyDescent="0.15">
      <c r="A132" s="56" t="s">
        <v>6</v>
      </c>
      <c r="B132" s="15" t="s">
        <v>13</v>
      </c>
      <c r="C132" s="22" t="s">
        <v>61</v>
      </c>
      <c r="D132" s="22" t="s">
        <v>61</v>
      </c>
      <c r="E132" s="22" t="s">
        <v>61</v>
      </c>
      <c r="F132" s="22" t="s">
        <v>61</v>
      </c>
      <c r="G132" s="22" t="s">
        <v>61</v>
      </c>
      <c r="H132" s="22" t="s">
        <v>61</v>
      </c>
      <c r="I132" s="22" t="s">
        <v>61</v>
      </c>
      <c r="J132" s="22" t="s">
        <v>61</v>
      </c>
      <c r="K132" s="22" t="s">
        <v>61</v>
      </c>
      <c r="L132" s="22" t="s">
        <v>61</v>
      </c>
      <c r="M132" s="22" t="s">
        <v>61</v>
      </c>
      <c r="N132" s="22" t="s">
        <v>61</v>
      </c>
      <c r="O132" s="22" t="s">
        <v>61</v>
      </c>
      <c r="P132" s="22" t="s">
        <v>61</v>
      </c>
      <c r="Q132" s="22" t="s">
        <v>61</v>
      </c>
      <c r="R132" s="22" t="s">
        <v>61</v>
      </c>
      <c r="S132" s="22" t="s">
        <v>61</v>
      </c>
      <c r="T132" s="22" t="s">
        <v>61</v>
      </c>
      <c r="U132" s="22" t="s">
        <v>61</v>
      </c>
      <c r="V132" s="22" t="s">
        <v>61</v>
      </c>
      <c r="W132" s="22" t="s">
        <v>61</v>
      </c>
      <c r="X132" s="22" t="s">
        <v>61</v>
      </c>
      <c r="Y132" s="22" t="s">
        <v>61</v>
      </c>
      <c r="Z132" s="22" t="s">
        <v>61</v>
      </c>
      <c r="AA132" s="22">
        <v>130</v>
      </c>
      <c r="AB132" s="22">
        <v>16</v>
      </c>
      <c r="AC132" s="22">
        <v>1159</v>
      </c>
      <c r="AD132" s="22">
        <v>156</v>
      </c>
      <c r="AE132" s="22">
        <v>386</v>
      </c>
      <c r="AF132" s="22">
        <v>45</v>
      </c>
      <c r="AG132" s="22">
        <v>301</v>
      </c>
      <c r="AH132" s="22">
        <v>37</v>
      </c>
      <c r="AI132" s="63">
        <v>317</v>
      </c>
      <c r="AJ132" s="63">
        <v>45</v>
      </c>
      <c r="AK132" s="22">
        <v>259</v>
      </c>
      <c r="AL132" s="22">
        <v>40</v>
      </c>
      <c r="AM132" s="22">
        <v>215</v>
      </c>
      <c r="AN132" s="22">
        <v>23</v>
      </c>
      <c r="AO132" s="22">
        <v>281</v>
      </c>
      <c r="AP132" s="22">
        <v>27</v>
      </c>
      <c r="AQ132" s="14">
        <v>202</v>
      </c>
      <c r="AR132" s="14">
        <v>25</v>
      </c>
      <c r="AS132" s="14">
        <v>158</v>
      </c>
      <c r="AT132" s="14">
        <v>11</v>
      </c>
      <c r="AU132" s="14">
        <v>103</v>
      </c>
      <c r="AV132" s="14">
        <v>8</v>
      </c>
      <c r="AW132" s="14">
        <v>78</v>
      </c>
      <c r="AX132" s="14">
        <v>2</v>
      </c>
      <c r="AY132" s="14">
        <v>152</v>
      </c>
      <c r="AZ132" s="14">
        <v>12</v>
      </c>
      <c r="BA132" s="14">
        <v>109</v>
      </c>
      <c r="BB132" s="14">
        <v>7</v>
      </c>
    </row>
    <row r="133" spans="1:54" ht="11.25" customHeight="1" x14ac:dyDescent="0.15">
      <c r="A133" s="56" t="s">
        <v>6</v>
      </c>
      <c r="B133" s="15" t="s">
        <v>18</v>
      </c>
      <c r="C133" s="22">
        <v>944</v>
      </c>
      <c r="D133" s="22">
        <v>113</v>
      </c>
      <c r="E133" s="22">
        <v>930</v>
      </c>
      <c r="F133" s="22">
        <v>128</v>
      </c>
      <c r="G133" s="22">
        <v>849</v>
      </c>
      <c r="H133" s="22">
        <v>119</v>
      </c>
      <c r="I133" s="22">
        <v>727</v>
      </c>
      <c r="J133" s="22">
        <v>89</v>
      </c>
      <c r="K133" s="22">
        <v>687</v>
      </c>
      <c r="L133" s="22">
        <v>102</v>
      </c>
      <c r="M133" s="22">
        <v>340</v>
      </c>
      <c r="N133" s="22">
        <v>25</v>
      </c>
      <c r="O133" s="22">
        <v>433</v>
      </c>
      <c r="P133" s="22">
        <v>24</v>
      </c>
      <c r="Q133" s="22">
        <v>405</v>
      </c>
      <c r="R133" s="22">
        <v>46</v>
      </c>
      <c r="S133" s="22">
        <v>332</v>
      </c>
      <c r="T133" s="22">
        <v>25</v>
      </c>
      <c r="U133" s="22">
        <v>279</v>
      </c>
      <c r="V133" s="22">
        <v>22</v>
      </c>
      <c r="W133" s="22">
        <v>288</v>
      </c>
      <c r="X133" s="22">
        <v>35</v>
      </c>
      <c r="Y133" s="22">
        <v>360</v>
      </c>
      <c r="Z133" s="22">
        <v>49</v>
      </c>
      <c r="AA133" s="22">
        <v>488</v>
      </c>
      <c r="AB133" s="22">
        <v>160</v>
      </c>
      <c r="AC133" s="22">
        <v>207</v>
      </c>
      <c r="AD133" s="22">
        <v>77</v>
      </c>
      <c r="AE133" s="22">
        <v>104</v>
      </c>
      <c r="AF133" s="22">
        <v>55</v>
      </c>
      <c r="AG133" s="22">
        <v>57</v>
      </c>
      <c r="AH133" s="22">
        <v>44</v>
      </c>
      <c r="AI133" s="63">
        <v>31</v>
      </c>
      <c r="AJ133" s="63">
        <v>17</v>
      </c>
      <c r="AK133" s="63">
        <v>0</v>
      </c>
      <c r="AL133" s="63">
        <v>0</v>
      </c>
      <c r="AM133" s="63">
        <v>0</v>
      </c>
      <c r="AN133" s="63">
        <v>0</v>
      </c>
      <c r="AO133" s="63">
        <v>0</v>
      </c>
      <c r="AP133" s="63">
        <v>0</v>
      </c>
      <c r="AU133" s="14">
        <v>13</v>
      </c>
      <c r="AV133" s="14">
        <v>2</v>
      </c>
      <c r="AW133" s="14">
        <v>206</v>
      </c>
      <c r="AX133" s="14">
        <v>22</v>
      </c>
      <c r="AY133" s="14">
        <v>258</v>
      </c>
      <c r="AZ133" s="14">
        <v>39</v>
      </c>
      <c r="BA133" s="14">
        <v>173</v>
      </c>
      <c r="BB133" s="14">
        <v>15</v>
      </c>
    </row>
    <row r="134" spans="1:54" ht="11.25" customHeight="1" x14ac:dyDescent="0.15">
      <c r="A134" s="56" t="s">
        <v>6</v>
      </c>
      <c r="B134" s="15" t="s">
        <v>20</v>
      </c>
      <c r="C134" s="22" t="s">
        <v>61</v>
      </c>
      <c r="D134" s="22" t="s">
        <v>61</v>
      </c>
      <c r="E134" s="22" t="s">
        <v>61</v>
      </c>
      <c r="F134" s="22" t="s">
        <v>61</v>
      </c>
      <c r="G134" s="22" t="s">
        <v>61</v>
      </c>
      <c r="H134" s="22" t="s">
        <v>61</v>
      </c>
      <c r="I134" s="22" t="s">
        <v>61</v>
      </c>
      <c r="J134" s="22" t="s">
        <v>61</v>
      </c>
      <c r="K134" s="22" t="s">
        <v>61</v>
      </c>
      <c r="L134" s="22" t="s">
        <v>61</v>
      </c>
      <c r="M134" s="22" t="s">
        <v>61</v>
      </c>
      <c r="N134" s="22" t="s">
        <v>61</v>
      </c>
      <c r="O134" s="22" t="s">
        <v>61</v>
      </c>
      <c r="P134" s="22" t="s">
        <v>61</v>
      </c>
      <c r="Q134" s="22">
        <v>21</v>
      </c>
      <c r="R134" s="22">
        <v>7</v>
      </c>
      <c r="S134" s="22">
        <v>9</v>
      </c>
      <c r="T134" s="22">
        <v>3</v>
      </c>
      <c r="U134" s="22">
        <v>36</v>
      </c>
      <c r="V134" s="22">
        <v>2</v>
      </c>
      <c r="W134" s="22">
        <v>49</v>
      </c>
      <c r="X134" s="22">
        <v>21</v>
      </c>
      <c r="Y134" s="22">
        <v>59</v>
      </c>
      <c r="Z134" s="22">
        <v>13</v>
      </c>
      <c r="AA134" s="22">
        <v>42</v>
      </c>
      <c r="AB134" s="22">
        <v>10</v>
      </c>
      <c r="AC134" s="22">
        <v>35</v>
      </c>
      <c r="AD134" s="22">
        <v>7</v>
      </c>
      <c r="AE134" s="22" t="s">
        <v>61</v>
      </c>
      <c r="AF134" s="22" t="s">
        <v>61</v>
      </c>
      <c r="AG134" s="22">
        <v>9</v>
      </c>
      <c r="AH134" s="22">
        <v>3</v>
      </c>
      <c r="AI134" s="63">
        <v>0</v>
      </c>
      <c r="AJ134" s="63">
        <v>0</v>
      </c>
      <c r="AK134" s="63">
        <v>0</v>
      </c>
      <c r="AL134" s="63">
        <v>0</v>
      </c>
      <c r="AM134" s="63">
        <v>0</v>
      </c>
      <c r="AN134" s="63">
        <v>0</v>
      </c>
      <c r="AO134" s="63">
        <v>0</v>
      </c>
      <c r="AP134" s="63">
        <f>-AO134+AQ134</f>
        <v>0</v>
      </c>
    </row>
    <row r="135" spans="1:54" ht="11.25" customHeight="1" x14ac:dyDescent="0.15">
      <c r="A135" s="56" t="s">
        <v>6</v>
      </c>
      <c r="B135" s="15" t="s">
        <v>121</v>
      </c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>
        <v>19</v>
      </c>
      <c r="V135" s="22">
        <v>3</v>
      </c>
      <c r="W135" s="22">
        <v>18</v>
      </c>
      <c r="X135" s="22">
        <v>4</v>
      </c>
      <c r="Y135" s="22">
        <v>16</v>
      </c>
      <c r="Z135" s="22"/>
      <c r="AA135" s="22">
        <v>16</v>
      </c>
      <c r="AB135" s="22"/>
      <c r="AC135" s="22">
        <v>30</v>
      </c>
      <c r="AD135" s="22">
        <v>9</v>
      </c>
      <c r="AE135" s="22">
        <v>63</v>
      </c>
      <c r="AF135" s="22">
        <v>13</v>
      </c>
      <c r="AG135" s="22">
        <v>83</v>
      </c>
      <c r="AH135" s="22">
        <v>19</v>
      </c>
      <c r="AI135" s="63">
        <v>37</v>
      </c>
      <c r="AJ135" s="63">
        <v>8</v>
      </c>
      <c r="AK135" s="63">
        <v>37</v>
      </c>
      <c r="AL135" s="63">
        <v>5</v>
      </c>
      <c r="AM135" s="63">
        <v>33</v>
      </c>
      <c r="AN135" s="63">
        <v>4</v>
      </c>
      <c r="AO135" s="63">
        <v>37</v>
      </c>
      <c r="AP135" s="63">
        <v>7</v>
      </c>
      <c r="AQ135" s="14">
        <v>36</v>
      </c>
      <c r="AR135" s="14">
        <v>6</v>
      </c>
      <c r="AS135" s="14">
        <v>34</v>
      </c>
      <c r="AT135" s="14">
        <v>5</v>
      </c>
      <c r="AU135" s="14">
        <v>35</v>
      </c>
      <c r="AV135" s="14">
        <v>5</v>
      </c>
      <c r="AW135" s="14">
        <v>66</v>
      </c>
      <c r="AX135" s="14">
        <v>14</v>
      </c>
      <c r="AY135" s="14">
        <v>62</v>
      </c>
      <c r="AZ135" s="14">
        <v>12</v>
      </c>
      <c r="BA135" s="14">
        <v>58</v>
      </c>
      <c r="BB135" s="14">
        <v>12</v>
      </c>
    </row>
    <row r="136" spans="1:54" ht="11.25" customHeight="1" x14ac:dyDescent="0.15">
      <c r="A136" s="56" t="s">
        <v>6</v>
      </c>
      <c r="B136" s="15" t="s">
        <v>44</v>
      </c>
      <c r="C136" s="22" t="s">
        <v>61</v>
      </c>
      <c r="D136" s="22" t="s">
        <v>61</v>
      </c>
      <c r="E136" s="22" t="s">
        <v>61</v>
      </c>
      <c r="F136" s="22" t="s">
        <v>61</v>
      </c>
      <c r="G136" s="22" t="s">
        <v>61</v>
      </c>
      <c r="H136" s="22" t="s">
        <v>61</v>
      </c>
      <c r="I136" s="22" t="s">
        <v>61</v>
      </c>
      <c r="J136" s="22" t="s">
        <v>61</v>
      </c>
      <c r="K136" s="22" t="s">
        <v>61</v>
      </c>
      <c r="L136" s="22" t="s">
        <v>61</v>
      </c>
      <c r="M136" s="22" t="s">
        <v>61</v>
      </c>
      <c r="N136" s="22" t="s">
        <v>61</v>
      </c>
      <c r="O136" s="22">
        <v>26</v>
      </c>
      <c r="P136" s="22" t="s">
        <v>61</v>
      </c>
      <c r="Q136" s="22">
        <v>63</v>
      </c>
      <c r="R136" s="22" t="s">
        <v>61</v>
      </c>
      <c r="S136" s="22">
        <v>67</v>
      </c>
      <c r="T136" s="22" t="s">
        <v>61</v>
      </c>
      <c r="U136" s="22">
        <v>125</v>
      </c>
      <c r="V136" s="22">
        <v>4</v>
      </c>
      <c r="W136" s="22">
        <v>115</v>
      </c>
      <c r="X136" s="22">
        <v>5</v>
      </c>
      <c r="Y136" s="22">
        <v>77</v>
      </c>
      <c r="Z136" s="22">
        <v>6</v>
      </c>
      <c r="AA136" s="22">
        <v>126</v>
      </c>
      <c r="AB136" s="22">
        <v>1</v>
      </c>
      <c r="AC136" s="22">
        <v>101</v>
      </c>
      <c r="AD136" s="22">
        <v>1</v>
      </c>
      <c r="AE136" s="22">
        <v>64</v>
      </c>
      <c r="AF136" s="22" t="s">
        <v>61</v>
      </c>
      <c r="AG136" s="22">
        <v>28</v>
      </c>
      <c r="AH136" s="22">
        <v>0</v>
      </c>
      <c r="AI136" s="63">
        <v>15</v>
      </c>
      <c r="AJ136" s="63">
        <v>0</v>
      </c>
      <c r="AK136" s="22">
        <v>4</v>
      </c>
      <c r="AL136" s="22">
        <v>0</v>
      </c>
      <c r="AM136" s="22">
        <v>28</v>
      </c>
      <c r="AN136" s="22">
        <v>1</v>
      </c>
      <c r="AO136" s="22">
        <v>8</v>
      </c>
      <c r="AP136" s="22">
        <v>0</v>
      </c>
      <c r="AQ136" s="14">
        <v>22</v>
      </c>
      <c r="AR136" s="14">
        <v>0</v>
      </c>
      <c r="AS136" s="14">
        <v>31</v>
      </c>
      <c r="AT136" s="14">
        <v>0</v>
      </c>
      <c r="AU136" s="14">
        <v>26</v>
      </c>
      <c r="AV136" s="14">
        <v>0</v>
      </c>
      <c r="AW136" s="14">
        <v>11</v>
      </c>
      <c r="AX136" s="100">
        <v>0</v>
      </c>
      <c r="AY136" s="100">
        <v>33</v>
      </c>
      <c r="AZ136" s="14">
        <v>2</v>
      </c>
      <c r="BA136" s="100">
        <v>14</v>
      </c>
      <c r="BB136" s="100">
        <v>1</v>
      </c>
    </row>
    <row r="137" spans="1:54" ht="11.25" customHeight="1" x14ac:dyDescent="0.15">
      <c r="A137" s="73" t="s">
        <v>6</v>
      </c>
      <c r="B137" s="16" t="s">
        <v>0</v>
      </c>
      <c r="C137" s="64">
        <v>944</v>
      </c>
      <c r="D137" s="64">
        <v>113</v>
      </c>
      <c r="E137" s="64">
        <v>930</v>
      </c>
      <c r="F137" s="64">
        <v>128</v>
      </c>
      <c r="G137" s="64">
        <v>849</v>
      </c>
      <c r="H137" s="64">
        <v>119</v>
      </c>
      <c r="I137" s="64">
        <v>727</v>
      </c>
      <c r="J137" s="64">
        <v>89</v>
      </c>
      <c r="K137" s="64">
        <v>687</v>
      </c>
      <c r="L137" s="64">
        <v>102</v>
      </c>
      <c r="M137" s="64">
        <v>340</v>
      </c>
      <c r="N137" s="64">
        <v>25</v>
      </c>
      <c r="O137" s="64">
        <v>459</v>
      </c>
      <c r="P137" s="64">
        <v>24</v>
      </c>
      <c r="Q137" s="64">
        <v>489</v>
      </c>
      <c r="R137" s="64">
        <v>53</v>
      </c>
      <c r="S137" s="64">
        <v>408</v>
      </c>
      <c r="T137" s="64">
        <v>28</v>
      </c>
      <c r="U137" s="62">
        <f t="shared" ref="U137:AJ137" si="29">SUM(U131:U136)</f>
        <v>622</v>
      </c>
      <c r="V137" s="62">
        <f t="shared" si="29"/>
        <v>57</v>
      </c>
      <c r="W137" s="62">
        <f t="shared" si="29"/>
        <v>635</v>
      </c>
      <c r="X137" s="62">
        <f t="shared" si="29"/>
        <v>99</v>
      </c>
      <c r="Y137" s="62">
        <f t="shared" si="29"/>
        <v>661</v>
      </c>
      <c r="Z137" s="62">
        <f t="shared" si="29"/>
        <v>98</v>
      </c>
      <c r="AA137" s="62">
        <f t="shared" si="29"/>
        <v>880</v>
      </c>
      <c r="AB137" s="62">
        <f t="shared" si="29"/>
        <v>200</v>
      </c>
      <c r="AC137" s="62">
        <f t="shared" si="29"/>
        <v>1550</v>
      </c>
      <c r="AD137" s="62">
        <f t="shared" si="29"/>
        <v>260</v>
      </c>
      <c r="AE137" s="62">
        <f t="shared" si="29"/>
        <v>633</v>
      </c>
      <c r="AF137" s="62">
        <f t="shared" si="29"/>
        <v>121</v>
      </c>
      <c r="AG137" s="62">
        <f t="shared" si="29"/>
        <v>478</v>
      </c>
      <c r="AH137" s="62">
        <f t="shared" si="29"/>
        <v>103</v>
      </c>
      <c r="AI137" s="62">
        <f t="shared" si="29"/>
        <v>400</v>
      </c>
      <c r="AJ137" s="62">
        <f t="shared" si="29"/>
        <v>70</v>
      </c>
      <c r="AK137" s="62">
        <f>SUM(AK131:AK136)</f>
        <v>300</v>
      </c>
      <c r="AL137" s="62">
        <f>SUM(AL130:AL136)</f>
        <v>45</v>
      </c>
      <c r="AM137" s="62">
        <f t="shared" ref="AM137:BB137" si="30">SUM(AM131:AM136)</f>
        <v>276</v>
      </c>
      <c r="AN137" s="62">
        <f t="shared" si="30"/>
        <v>28</v>
      </c>
      <c r="AO137" s="62">
        <f t="shared" si="30"/>
        <v>326</v>
      </c>
      <c r="AP137" s="62">
        <f t="shared" si="30"/>
        <v>34</v>
      </c>
      <c r="AQ137" s="62">
        <f t="shared" si="30"/>
        <v>260</v>
      </c>
      <c r="AR137" s="62">
        <f t="shared" si="30"/>
        <v>31</v>
      </c>
      <c r="AS137" s="62">
        <f t="shared" si="30"/>
        <v>223</v>
      </c>
      <c r="AT137" s="62">
        <f t="shared" si="30"/>
        <v>16</v>
      </c>
      <c r="AU137" s="62">
        <f t="shared" si="30"/>
        <v>177</v>
      </c>
      <c r="AV137" s="62">
        <f t="shared" si="30"/>
        <v>15</v>
      </c>
      <c r="AW137" s="62">
        <f t="shared" si="30"/>
        <v>361</v>
      </c>
      <c r="AX137" s="62">
        <f t="shared" si="30"/>
        <v>38</v>
      </c>
      <c r="AY137" s="62">
        <f t="shared" si="30"/>
        <v>505</v>
      </c>
      <c r="AZ137" s="62">
        <f t="shared" si="30"/>
        <v>65</v>
      </c>
      <c r="BA137" s="62">
        <f t="shared" si="30"/>
        <v>354</v>
      </c>
      <c r="BB137" s="62">
        <f t="shared" si="30"/>
        <v>35</v>
      </c>
    </row>
    <row r="138" spans="1:54" ht="11.25" customHeight="1" x14ac:dyDescent="0.15">
      <c r="A138" s="56"/>
      <c r="B138" s="15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</row>
    <row r="139" spans="1:54" ht="11.25" customHeight="1" x14ac:dyDescent="0.15">
      <c r="A139" s="56" t="s">
        <v>1</v>
      </c>
      <c r="B139" s="15" t="s">
        <v>13</v>
      </c>
      <c r="C139" s="22" t="s">
        <v>61</v>
      </c>
      <c r="D139" s="22" t="s">
        <v>61</v>
      </c>
      <c r="E139" s="22" t="s">
        <v>61</v>
      </c>
      <c r="F139" s="22" t="s">
        <v>61</v>
      </c>
      <c r="G139" s="22" t="s">
        <v>61</v>
      </c>
      <c r="H139" s="22" t="s">
        <v>61</v>
      </c>
      <c r="I139" s="22" t="s">
        <v>61</v>
      </c>
      <c r="J139" s="22" t="s">
        <v>61</v>
      </c>
      <c r="K139" s="22" t="s">
        <v>61</v>
      </c>
      <c r="L139" s="22" t="s">
        <v>61</v>
      </c>
      <c r="M139" s="22" t="s">
        <v>61</v>
      </c>
      <c r="N139" s="22" t="s">
        <v>61</v>
      </c>
      <c r="O139" s="22" t="s">
        <v>61</v>
      </c>
      <c r="P139" s="22" t="s">
        <v>61</v>
      </c>
      <c r="Q139" s="22" t="s">
        <v>61</v>
      </c>
      <c r="R139" s="22" t="s">
        <v>61</v>
      </c>
      <c r="S139" s="22" t="s">
        <v>61</v>
      </c>
      <c r="T139" s="22" t="s">
        <v>61</v>
      </c>
      <c r="U139" s="22" t="s">
        <v>61</v>
      </c>
      <c r="V139" s="22" t="s">
        <v>61</v>
      </c>
      <c r="W139" s="22" t="s">
        <v>61</v>
      </c>
      <c r="X139" s="22" t="s">
        <v>61</v>
      </c>
      <c r="Y139" s="22" t="s">
        <v>61</v>
      </c>
      <c r="Z139" s="22" t="s">
        <v>61</v>
      </c>
      <c r="AA139" s="22">
        <v>31</v>
      </c>
      <c r="AB139" s="22">
        <v>6</v>
      </c>
      <c r="AC139" s="22">
        <v>403</v>
      </c>
      <c r="AD139" s="22">
        <v>43</v>
      </c>
      <c r="AE139" s="22">
        <v>133</v>
      </c>
      <c r="AF139" s="22">
        <v>13</v>
      </c>
      <c r="AG139" s="22">
        <v>130</v>
      </c>
      <c r="AH139" s="22">
        <v>9</v>
      </c>
      <c r="AI139" s="22">
        <v>178</v>
      </c>
      <c r="AJ139" s="22">
        <v>21</v>
      </c>
      <c r="AK139" s="22">
        <v>130</v>
      </c>
      <c r="AL139" s="22">
        <v>14</v>
      </c>
      <c r="AM139" s="22">
        <v>159</v>
      </c>
      <c r="AN139" s="22">
        <v>17</v>
      </c>
      <c r="AO139" s="22">
        <v>145</v>
      </c>
      <c r="AP139" s="22">
        <v>14</v>
      </c>
      <c r="AQ139" s="14">
        <v>103</v>
      </c>
      <c r="AR139" s="14">
        <v>15</v>
      </c>
      <c r="AS139" s="100">
        <v>114</v>
      </c>
      <c r="AT139" s="100">
        <v>11</v>
      </c>
      <c r="AU139" s="14">
        <v>98</v>
      </c>
      <c r="AV139" s="14">
        <v>10</v>
      </c>
      <c r="AW139" s="14">
        <v>39</v>
      </c>
      <c r="AX139" s="14">
        <v>4</v>
      </c>
      <c r="AY139" s="14">
        <v>88</v>
      </c>
      <c r="AZ139" s="14">
        <v>11</v>
      </c>
    </row>
    <row r="140" spans="1:54" ht="11.25" customHeight="1" x14ac:dyDescent="0.15">
      <c r="A140" s="56" t="s">
        <v>1</v>
      </c>
      <c r="B140" s="15" t="s">
        <v>18</v>
      </c>
      <c r="C140" s="22">
        <v>384</v>
      </c>
      <c r="D140" s="22">
        <v>37</v>
      </c>
      <c r="E140" s="22">
        <v>464</v>
      </c>
      <c r="F140" s="22">
        <v>51</v>
      </c>
      <c r="G140" s="22">
        <v>636</v>
      </c>
      <c r="H140" s="22">
        <v>70</v>
      </c>
      <c r="I140" s="22">
        <v>779</v>
      </c>
      <c r="J140" s="22">
        <v>111</v>
      </c>
      <c r="K140" s="22">
        <v>656</v>
      </c>
      <c r="L140" s="22">
        <v>67</v>
      </c>
      <c r="M140" s="22">
        <v>589</v>
      </c>
      <c r="N140" s="22">
        <v>46</v>
      </c>
      <c r="O140" s="22">
        <v>472</v>
      </c>
      <c r="P140" s="22">
        <v>50</v>
      </c>
      <c r="Q140" s="22">
        <v>558</v>
      </c>
      <c r="R140" s="22">
        <v>60</v>
      </c>
      <c r="S140" s="22">
        <v>276</v>
      </c>
      <c r="T140" s="22">
        <v>28</v>
      </c>
      <c r="U140" s="22">
        <v>332</v>
      </c>
      <c r="V140" s="22">
        <v>38</v>
      </c>
      <c r="W140" s="22">
        <v>390</v>
      </c>
      <c r="X140" s="22">
        <v>42</v>
      </c>
      <c r="Y140" s="22">
        <v>376</v>
      </c>
      <c r="Z140" s="22">
        <v>30</v>
      </c>
      <c r="AA140" s="22">
        <v>536</v>
      </c>
      <c r="AB140" s="22">
        <v>72</v>
      </c>
      <c r="AC140" s="22">
        <v>179</v>
      </c>
      <c r="AD140" s="22">
        <v>20</v>
      </c>
      <c r="AE140" s="22">
        <v>123</v>
      </c>
      <c r="AF140" s="22">
        <v>8</v>
      </c>
      <c r="AG140" s="22">
        <v>113</v>
      </c>
      <c r="AH140" s="22">
        <v>7</v>
      </c>
      <c r="AI140" s="22">
        <v>99</v>
      </c>
      <c r="AJ140" s="22">
        <v>14</v>
      </c>
      <c r="AK140" s="22">
        <v>7</v>
      </c>
      <c r="AL140" s="22">
        <v>0</v>
      </c>
      <c r="AM140" s="22">
        <v>12</v>
      </c>
      <c r="AN140" s="22">
        <v>1</v>
      </c>
      <c r="AO140" s="22">
        <v>5</v>
      </c>
      <c r="AP140" s="22">
        <v>1</v>
      </c>
    </row>
    <row r="141" spans="1:54" ht="11.25" customHeight="1" x14ac:dyDescent="0.15">
      <c r="A141" s="56"/>
      <c r="B141" s="15" t="s">
        <v>146</v>
      </c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BA141" s="14">
        <v>10</v>
      </c>
      <c r="BB141" s="14">
        <v>0</v>
      </c>
    </row>
    <row r="142" spans="1:54" ht="11.25" customHeight="1" x14ac:dyDescent="0.15">
      <c r="A142" s="56" t="s">
        <v>1</v>
      </c>
      <c r="B142" s="15" t="s">
        <v>97</v>
      </c>
      <c r="C142" s="22" t="s">
        <v>61</v>
      </c>
      <c r="D142" s="22" t="s">
        <v>61</v>
      </c>
      <c r="E142" s="22" t="s">
        <v>61</v>
      </c>
      <c r="F142" s="22" t="s">
        <v>61</v>
      </c>
      <c r="G142" s="22" t="s">
        <v>61</v>
      </c>
      <c r="H142" s="22" t="s">
        <v>61</v>
      </c>
      <c r="I142" s="22" t="s">
        <v>61</v>
      </c>
      <c r="J142" s="22" t="s">
        <v>61</v>
      </c>
      <c r="K142" s="22" t="s">
        <v>61</v>
      </c>
      <c r="L142" s="22" t="s">
        <v>61</v>
      </c>
      <c r="M142" s="22" t="s">
        <v>61</v>
      </c>
      <c r="N142" s="22" t="s">
        <v>61</v>
      </c>
      <c r="O142" s="22" t="s">
        <v>61</v>
      </c>
      <c r="P142" s="22" t="s">
        <v>61</v>
      </c>
      <c r="Q142" s="22" t="s">
        <v>61</v>
      </c>
      <c r="R142" s="22" t="s">
        <v>61</v>
      </c>
      <c r="S142" s="22" t="s">
        <v>61</v>
      </c>
      <c r="T142" s="22" t="s">
        <v>61</v>
      </c>
      <c r="U142" s="22" t="s">
        <v>61</v>
      </c>
      <c r="V142" s="22" t="s">
        <v>61</v>
      </c>
      <c r="W142" s="22" t="s">
        <v>61</v>
      </c>
      <c r="X142" s="22" t="s">
        <v>61</v>
      </c>
      <c r="Y142" s="22" t="s">
        <v>61</v>
      </c>
      <c r="Z142" s="22" t="s">
        <v>61</v>
      </c>
      <c r="AA142" s="22">
        <v>18</v>
      </c>
      <c r="AB142" s="22">
        <v>5</v>
      </c>
      <c r="AC142" s="22">
        <v>32</v>
      </c>
      <c r="AD142" s="22">
        <v>13</v>
      </c>
      <c r="AE142" s="22">
        <v>21</v>
      </c>
      <c r="AF142" s="22">
        <v>2</v>
      </c>
      <c r="AG142" s="22">
        <v>10</v>
      </c>
      <c r="AH142" s="22">
        <v>3</v>
      </c>
      <c r="AI142" s="22">
        <v>25</v>
      </c>
      <c r="AJ142" s="22">
        <v>6</v>
      </c>
      <c r="AK142" s="63"/>
      <c r="AL142" s="63"/>
      <c r="AM142" s="22">
        <v>20</v>
      </c>
      <c r="AN142" s="22">
        <v>6</v>
      </c>
      <c r="AO142" s="22">
        <v>15</v>
      </c>
      <c r="AP142" s="22">
        <v>3</v>
      </c>
      <c r="AQ142" s="14">
        <v>33</v>
      </c>
      <c r="AR142" s="14">
        <v>5</v>
      </c>
      <c r="AS142" s="100">
        <v>11</v>
      </c>
      <c r="AT142" s="100">
        <v>2</v>
      </c>
      <c r="AU142" s="14">
        <v>25</v>
      </c>
      <c r="AV142" s="14">
        <v>5</v>
      </c>
      <c r="AW142" s="14">
        <v>17</v>
      </c>
      <c r="AX142" s="14">
        <v>6</v>
      </c>
      <c r="AY142" s="14">
        <v>9</v>
      </c>
      <c r="AZ142" s="14">
        <v>4</v>
      </c>
      <c r="BA142" s="14">
        <v>9</v>
      </c>
      <c r="BB142" s="14">
        <v>4</v>
      </c>
    </row>
    <row r="143" spans="1:54" ht="11.25" customHeight="1" x14ac:dyDescent="0.15">
      <c r="A143" s="56" t="s">
        <v>1</v>
      </c>
      <c r="B143" s="15" t="s">
        <v>46</v>
      </c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63"/>
      <c r="AL143" s="63"/>
      <c r="AM143" s="22"/>
      <c r="AN143" s="63"/>
      <c r="AO143" s="63"/>
      <c r="AP143" s="22"/>
      <c r="AQ143" s="14">
        <v>7</v>
      </c>
      <c r="AR143" s="14">
        <v>1</v>
      </c>
      <c r="AU143" s="14">
        <v>19</v>
      </c>
      <c r="AV143" s="14">
        <v>2</v>
      </c>
      <c r="BA143" s="14">
        <v>10</v>
      </c>
      <c r="BB143" s="14">
        <v>0</v>
      </c>
    </row>
    <row r="144" spans="1:54" ht="11.25" customHeight="1" x14ac:dyDescent="0.15">
      <c r="A144" s="73" t="s">
        <v>1</v>
      </c>
      <c r="B144" s="16" t="s">
        <v>0</v>
      </c>
      <c r="C144" s="64">
        <v>384</v>
      </c>
      <c r="D144" s="64">
        <v>37</v>
      </c>
      <c r="E144" s="64">
        <v>464</v>
      </c>
      <c r="F144" s="64">
        <v>51</v>
      </c>
      <c r="G144" s="64">
        <v>636</v>
      </c>
      <c r="H144" s="64">
        <v>70</v>
      </c>
      <c r="I144" s="64">
        <v>779</v>
      </c>
      <c r="J144" s="64">
        <v>111</v>
      </c>
      <c r="K144" s="64">
        <v>656</v>
      </c>
      <c r="L144" s="64">
        <v>67</v>
      </c>
      <c r="M144" s="64">
        <v>589</v>
      </c>
      <c r="N144" s="64">
        <v>46</v>
      </c>
      <c r="O144" s="64">
        <v>472</v>
      </c>
      <c r="P144" s="64">
        <v>50</v>
      </c>
      <c r="Q144" s="64">
        <v>558</v>
      </c>
      <c r="R144" s="64">
        <v>60</v>
      </c>
      <c r="S144" s="64">
        <v>276</v>
      </c>
      <c r="T144" s="64">
        <v>28</v>
      </c>
      <c r="U144" s="64">
        <v>332</v>
      </c>
      <c r="V144" s="64">
        <v>38</v>
      </c>
      <c r="W144" s="64">
        <v>390</v>
      </c>
      <c r="X144" s="64">
        <v>42</v>
      </c>
      <c r="Y144" s="64">
        <v>376</v>
      </c>
      <c r="Z144" s="64">
        <v>30</v>
      </c>
      <c r="AA144" s="64">
        <v>585</v>
      </c>
      <c r="AB144" s="64">
        <v>83</v>
      </c>
      <c r="AC144" s="64">
        <v>614</v>
      </c>
      <c r="AD144" s="64">
        <v>76</v>
      </c>
      <c r="AE144" s="64">
        <v>277</v>
      </c>
      <c r="AF144" s="64">
        <v>23</v>
      </c>
      <c r="AG144" s="64">
        <v>253</v>
      </c>
      <c r="AH144" s="64">
        <v>19</v>
      </c>
      <c r="AI144" s="64">
        <v>302</v>
      </c>
      <c r="AJ144" s="64">
        <v>41</v>
      </c>
      <c r="AK144" s="62">
        <f t="shared" ref="AK144:AP144" si="31">SUM(AK139:AK142)</f>
        <v>137</v>
      </c>
      <c r="AL144" s="62">
        <f t="shared" si="31"/>
        <v>14</v>
      </c>
      <c r="AM144" s="64">
        <f t="shared" si="31"/>
        <v>191</v>
      </c>
      <c r="AN144" s="64">
        <f t="shared" si="31"/>
        <v>24</v>
      </c>
      <c r="AO144" s="64">
        <f t="shared" si="31"/>
        <v>165</v>
      </c>
      <c r="AP144" s="64">
        <f t="shared" si="31"/>
        <v>18</v>
      </c>
      <c r="AQ144" s="64">
        <f t="shared" ref="AQ144:BB144" si="32">SUM(AQ139:AQ143)</f>
        <v>143</v>
      </c>
      <c r="AR144" s="64">
        <f t="shared" si="32"/>
        <v>21</v>
      </c>
      <c r="AS144" s="64">
        <f t="shared" si="32"/>
        <v>125</v>
      </c>
      <c r="AT144" s="64">
        <f t="shared" si="32"/>
        <v>13</v>
      </c>
      <c r="AU144" s="64">
        <f t="shared" si="32"/>
        <v>142</v>
      </c>
      <c r="AV144" s="64">
        <f t="shared" si="32"/>
        <v>17</v>
      </c>
      <c r="AW144" s="64">
        <f t="shared" si="32"/>
        <v>56</v>
      </c>
      <c r="AX144" s="64">
        <f t="shared" si="32"/>
        <v>10</v>
      </c>
      <c r="AY144" s="64">
        <f t="shared" si="32"/>
        <v>97</v>
      </c>
      <c r="AZ144" s="64">
        <f t="shared" si="32"/>
        <v>15</v>
      </c>
      <c r="BA144" s="64">
        <f t="shared" si="32"/>
        <v>29</v>
      </c>
      <c r="BB144" s="64">
        <f t="shared" si="32"/>
        <v>4</v>
      </c>
    </row>
    <row r="145" spans="1:54" ht="11.25" customHeight="1" x14ac:dyDescent="0.15">
      <c r="A145" s="56"/>
      <c r="B145" s="15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</row>
    <row r="146" spans="1:54" ht="11.25" customHeight="1" x14ac:dyDescent="0.15">
      <c r="A146" s="56" t="s">
        <v>48</v>
      </c>
      <c r="B146" s="15" t="s">
        <v>21</v>
      </c>
      <c r="C146" s="22" t="s">
        <v>61</v>
      </c>
      <c r="D146" s="22" t="s">
        <v>61</v>
      </c>
      <c r="E146" s="22" t="s">
        <v>61</v>
      </c>
      <c r="F146" s="22" t="s">
        <v>61</v>
      </c>
      <c r="G146" s="22" t="s">
        <v>61</v>
      </c>
      <c r="H146" s="22" t="s">
        <v>61</v>
      </c>
      <c r="I146" s="22">
        <v>71</v>
      </c>
      <c r="J146" s="22">
        <v>11</v>
      </c>
      <c r="K146" s="22">
        <v>490</v>
      </c>
      <c r="L146" s="22">
        <v>73</v>
      </c>
      <c r="M146" s="22">
        <v>445</v>
      </c>
      <c r="N146" s="22">
        <v>69</v>
      </c>
      <c r="O146" s="22">
        <v>650</v>
      </c>
      <c r="P146" s="22">
        <v>128</v>
      </c>
      <c r="Q146" s="22">
        <v>517</v>
      </c>
      <c r="R146" s="22">
        <v>74</v>
      </c>
      <c r="S146" s="22">
        <v>474</v>
      </c>
      <c r="T146" s="22">
        <v>68</v>
      </c>
      <c r="U146" s="22">
        <v>162</v>
      </c>
      <c r="V146" s="22">
        <v>19</v>
      </c>
      <c r="W146" s="22">
        <v>191</v>
      </c>
      <c r="X146" s="22">
        <v>36</v>
      </c>
      <c r="Y146" s="22">
        <v>336</v>
      </c>
      <c r="Z146" s="22">
        <v>54</v>
      </c>
      <c r="AA146" s="22">
        <v>313</v>
      </c>
      <c r="AB146" s="22">
        <v>53</v>
      </c>
      <c r="AC146" s="22">
        <v>248</v>
      </c>
      <c r="AD146" s="22">
        <v>31</v>
      </c>
      <c r="AE146" s="22">
        <v>249</v>
      </c>
      <c r="AF146" s="22">
        <v>24</v>
      </c>
      <c r="AG146" s="22">
        <v>256</v>
      </c>
      <c r="AH146" s="22">
        <v>36</v>
      </c>
      <c r="AI146" s="22">
        <v>271</v>
      </c>
      <c r="AJ146" s="22">
        <v>40</v>
      </c>
      <c r="AK146" s="22">
        <v>349</v>
      </c>
      <c r="AL146" s="22">
        <v>39</v>
      </c>
      <c r="AM146" s="22">
        <v>391</v>
      </c>
      <c r="AN146" s="22">
        <v>35</v>
      </c>
      <c r="AO146" s="22">
        <v>328</v>
      </c>
      <c r="AP146" s="22">
        <v>31</v>
      </c>
      <c r="AQ146" s="14">
        <v>538</v>
      </c>
      <c r="AR146" s="14">
        <v>42</v>
      </c>
      <c r="AS146" s="14">
        <v>662</v>
      </c>
      <c r="AT146" s="14">
        <v>59</v>
      </c>
      <c r="AU146" s="14">
        <v>693</v>
      </c>
      <c r="AV146" s="14">
        <v>78</v>
      </c>
      <c r="AW146" s="14">
        <v>968</v>
      </c>
      <c r="AX146" s="14">
        <v>99</v>
      </c>
      <c r="AY146" s="14">
        <v>1019</v>
      </c>
      <c r="AZ146" s="14">
        <v>99</v>
      </c>
      <c r="BA146" s="14">
        <v>1134</v>
      </c>
      <c r="BB146" s="14">
        <v>130</v>
      </c>
    </row>
    <row r="147" spans="1:54" ht="11.25" customHeight="1" x14ac:dyDescent="0.15">
      <c r="A147" s="73" t="s">
        <v>48</v>
      </c>
      <c r="B147" s="16" t="s">
        <v>0</v>
      </c>
      <c r="C147" s="64">
        <v>0</v>
      </c>
      <c r="D147" s="64">
        <v>0</v>
      </c>
      <c r="E147" s="64">
        <v>0</v>
      </c>
      <c r="F147" s="64">
        <v>0</v>
      </c>
      <c r="G147" s="64">
        <v>0</v>
      </c>
      <c r="H147" s="64">
        <v>0</v>
      </c>
      <c r="I147" s="64">
        <v>71</v>
      </c>
      <c r="J147" s="64">
        <v>11</v>
      </c>
      <c r="K147" s="64">
        <v>490</v>
      </c>
      <c r="L147" s="64">
        <v>73</v>
      </c>
      <c r="M147" s="64">
        <v>445</v>
      </c>
      <c r="N147" s="64">
        <v>69</v>
      </c>
      <c r="O147" s="64">
        <v>650</v>
      </c>
      <c r="P147" s="64">
        <v>128</v>
      </c>
      <c r="Q147" s="64">
        <v>517</v>
      </c>
      <c r="R147" s="64">
        <v>74</v>
      </c>
      <c r="S147" s="64">
        <v>474</v>
      </c>
      <c r="T147" s="64">
        <v>68</v>
      </c>
      <c r="U147" s="64">
        <v>162</v>
      </c>
      <c r="V147" s="64">
        <v>19</v>
      </c>
      <c r="W147" s="64">
        <v>191</v>
      </c>
      <c r="X147" s="64">
        <v>36</v>
      </c>
      <c r="Y147" s="64">
        <v>336</v>
      </c>
      <c r="Z147" s="64">
        <v>54</v>
      </c>
      <c r="AA147" s="64">
        <v>313</v>
      </c>
      <c r="AB147" s="64">
        <v>53</v>
      </c>
      <c r="AC147" s="64">
        <v>248</v>
      </c>
      <c r="AD147" s="64">
        <v>31</v>
      </c>
      <c r="AE147" s="64">
        <v>249</v>
      </c>
      <c r="AF147" s="64">
        <v>24</v>
      </c>
      <c r="AG147" s="64">
        <v>256</v>
      </c>
      <c r="AH147" s="64">
        <v>36</v>
      </c>
      <c r="AI147" s="64">
        <v>271</v>
      </c>
      <c r="AJ147" s="64">
        <v>40</v>
      </c>
      <c r="AK147" s="62">
        <f t="shared" ref="AK147:AP147" si="33">SUM(AK146)</f>
        <v>349</v>
      </c>
      <c r="AL147" s="62">
        <f t="shared" si="33"/>
        <v>39</v>
      </c>
      <c r="AM147" s="64">
        <f t="shared" si="33"/>
        <v>391</v>
      </c>
      <c r="AN147" s="64">
        <f t="shared" si="33"/>
        <v>35</v>
      </c>
      <c r="AO147" s="64">
        <f t="shared" si="33"/>
        <v>328</v>
      </c>
      <c r="AP147" s="64">
        <f t="shared" si="33"/>
        <v>31</v>
      </c>
      <c r="AQ147" s="64">
        <f t="shared" ref="AQ147:BB147" si="34">SUM(AQ146)</f>
        <v>538</v>
      </c>
      <c r="AR147" s="64">
        <f t="shared" si="34"/>
        <v>42</v>
      </c>
      <c r="AS147" s="64">
        <f t="shared" si="34"/>
        <v>662</v>
      </c>
      <c r="AT147" s="64">
        <f t="shared" si="34"/>
        <v>59</v>
      </c>
      <c r="AU147" s="64">
        <f t="shared" si="34"/>
        <v>693</v>
      </c>
      <c r="AV147" s="64">
        <f t="shared" si="34"/>
        <v>78</v>
      </c>
      <c r="AW147" s="64">
        <f t="shared" si="34"/>
        <v>968</v>
      </c>
      <c r="AX147" s="64">
        <f t="shared" si="34"/>
        <v>99</v>
      </c>
      <c r="AY147" s="64">
        <f t="shared" si="34"/>
        <v>1019</v>
      </c>
      <c r="AZ147" s="64">
        <f t="shared" si="34"/>
        <v>99</v>
      </c>
      <c r="BA147" s="64">
        <f t="shared" si="34"/>
        <v>1134</v>
      </c>
      <c r="BB147" s="64">
        <f t="shared" si="34"/>
        <v>130</v>
      </c>
    </row>
    <row r="148" spans="1:54" ht="11.25" customHeight="1" x14ac:dyDescent="0.15">
      <c r="A148" s="56"/>
      <c r="B148" s="15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</row>
    <row r="149" spans="1:54" ht="11.25" customHeight="1" x14ac:dyDescent="0.15">
      <c r="A149" s="56" t="s">
        <v>124</v>
      </c>
      <c r="B149" s="15" t="s">
        <v>91</v>
      </c>
      <c r="C149" s="22" t="s">
        <v>61</v>
      </c>
      <c r="D149" s="22" t="s">
        <v>61</v>
      </c>
      <c r="E149" s="22" t="s">
        <v>61</v>
      </c>
      <c r="F149" s="22" t="s">
        <v>61</v>
      </c>
      <c r="G149" s="22" t="s">
        <v>61</v>
      </c>
      <c r="H149" s="22" t="s">
        <v>61</v>
      </c>
      <c r="I149" s="22" t="s">
        <v>61</v>
      </c>
      <c r="J149" s="22" t="s">
        <v>61</v>
      </c>
      <c r="K149" s="22" t="s">
        <v>61</v>
      </c>
      <c r="L149" s="22" t="s">
        <v>61</v>
      </c>
      <c r="M149" s="22" t="s">
        <v>61</v>
      </c>
      <c r="N149" s="22" t="s">
        <v>61</v>
      </c>
      <c r="O149" s="22" t="s">
        <v>61</v>
      </c>
      <c r="P149" s="22" t="s">
        <v>61</v>
      </c>
      <c r="Q149" s="22" t="s">
        <v>61</v>
      </c>
      <c r="R149" s="22" t="s">
        <v>61</v>
      </c>
      <c r="S149" s="22" t="s">
        <v>61</v>
      </c>
      <c r="T149" s="22" t="s">
        <v>61</v>
      </c>
      <c r="U149" s="22" t="s">
        <v>61</v>
      </c>
      <c r="V149" s="22" t="s">
        <v>61</v>
      </c>
      <c r="W149" s="22" t="s">
        <v>61</v>
      </c>
      <c r="X149" s="22" t="s">
        <v>61</v>
      </c>
      <c r="Y149" s="22">
        <v>20</v>
      </c>
      <c r="Z149" s="22">
        <v>9</v>
      </c>
      <c r="AA149" s="22">
        <v>38</v>
      </c>
      <c r="AB149" s="22">
        <v>11</v>
      </c>
      <c r="AC149" s="22">
        <v>36</v>
      </c>
      <c r="AD149" s="22">
        <v>10</v>
      </c>
      <c r="AE149" s="22">
        <v>53</v>
      </c>
      <c r="AF149" s="22">
        <v>12</v>
      </c>
      <c r="AG149" s="22">
        <v>44</v>
      </c>
      <c r="AH149" s="22">
        <v>7</v>
      </c>
      <c r="AI149" s="22">
        <v>36</v>
      </c>
      <c r="AJ149" s="22">
        <v>8</v>
      </c>
      <c r="AK149" s="22">
        <v>38</v>
      </c>
      <c r="AL149" s="22">
        <v>4</v>
      </c>
      <c r="AM149" s="22">
        <v>40</v>
      </c>
      <c r="AN149" s="22">
        <v>4</v>
      </c>
      <c r="AO149" s="22">
        <v>38</v>
      </c>
      <c r="AP149" s="22">
        <v>5</v>
      </c>
      <c r="AQ149" s="14">
        <v>41</v>
      </c>
      <c r="AR149" s="14">
        <v>10</v>
      </c>
      <c r="AS149" s="100">
        <v>38</v>
      </c>
      <c r="AT149" s="100">
        <v>10</v>
      </c>
      <c r="AU149" s="14">
        <v>44</v>
      </c>
      <c r="AV149" s="14">
        <v>12</v>
      </c>
      <c r="AW149" s="14">
        <v>36</v>
      </c>
      <c r="AX149" s="14">
        <v>9</v>
      </c>
    </row>
    <row r="150" spans="1:54" ht="11.25" customHeight="1" x14ac:dyDescent="0.15">
      <c r="A150" s="56" t="s">
        <v>124</v>
      </c>
      <c r="B150" s="15" t="s">
        <v>131</v>
      </c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S150" s="100"/>
      <c r="AT150" s="100"/>
      <c r="AU150" s="14">
        <v>85</v>
      </c>
      <c r="AV150" s="14">
        <v>32</v>
      </c>
      <c r="AW150" s="14">
        <v>88</v>
      </c>
      <c r="AX150" s="14">
        <v>28</v>
      </c>
      <c r="AY150" s="14">
        <v>178</v>
      </c>
      <c r="AZ150" s="14">
        <v>55</v>
      </c>
      <c r="BA150" s="14">
        <v>150</v>
      </c>
      <c r="BB150" s="14">
        <v>60</v>
      </c>
    </row>
    <row r="151" spans="1:54" ht="11.25" customHeight="1" x14ac:dyDescent="0.15">
      <c r="A151" s="56" t="s">
        <v>124</v>
      </c>
      <c r="B151" s="15" t="s">
        <v>130</v>
      </c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S151" s="100">
        <v>64</v>
      </c>
      <c r="AT151" s="100">
        <v>36</v>
      </c>
      <c r="AU151" s="14">
        <v>42</v>
      </c>
      <c r="AV151" s="14">
        <v>27</v>
      </c>
      <c r="AW151" s="14">
        <v>51</v>
      </c>
      <c r="AX151" s="14">
        <v>29</v>
      </c>
      <c r="AY151" s="14">
        <v>46</v>
      </c>
      <c r="AZ151" s="14">
        <v>21</v>
      </c>
    </row>
    <row r="152" spans="1:54" ht="11.25" customHeight="1" x14ac:dyDescent="0.15">
      <c r="A152" s="56" t="s">
        <v>124</v>
      </c>
      <c r="B152" s="15" t="s">
        <v>13</v>
      </c>
      <c r="C152" s="22">
        <v>756</v>
      </c>
      <c r="D152" s="22">
        <v>36</v>
      </c>
      <c r="E152" s="22">
        <v>975</v>
      </c>
      <c r="F152" s="22">
        <v>42</v>
      </c>
      <c r="G152" s="22">
        <v>972</v>
      </c>
      <c r="H152" s="22">
        <v>32</v>
      </c>
      <c r="I152" s="22">
        <v>1042</v>
      </c>
      <c r="J152" s="22">
        <v>35</v>
      </c>
      <c r="K152" s="22">
        <v>819</v>
      </c>
      <c r="L152" s="22">
        <v>7</v>
      </c>
      <c r="M152" s="22">
        <v>722</v>
      </c>
      <c r="N152" s="22">
        <v>11</v>
      </c>
      <c r="O152" s="22">
        <v>692</v>
      </c>
      <c r="P152" s="22">
        <v>12</v>
      </c>
      <c r="Q152" s="22">
        <v>706</v>
      </c>
      <c r="R152" s="22">
        <v>15</v>
      </c>
      <c r="S152" s="22">
        <v>735</v>
      </c>
      <c r="T152" s="22">
        <v>14</v>
      </c>
      <c r="U152" s="22">
        <v>966</v>
      </c>
      <c r="V152" s="22">
        <v>27</v>
      </c>
      <c r="W152" s="22">
        <v>1154</v>
      </c>
      <c r="X152" s="22">
        <v>38</v>
      </c>
      <c r="Y152" s="22">
        <v>1114</v>
      </c>
      <c r="Z152" s="22">
        <v>46</v>
      </c>
      <c r="AA152" s="22">
        <v>1136</v>
      </c>
      <c r="AB152" s="22">
        <v>51</v>
      </c>
      <c r="AC152" s="22">
        <v>970</v>
      </c>
      <c r="AD152" s="22">
        <v>43</v>
      </c>
      <c r="AE152" s="22">
        <v>837</v>
      </c>
      <c r="AF152" s="22">
        <v>37</v>
      </c>
      <c r="AG152" s="22">
        <v>674</v>
      </c>
      <c r="AH152" s="22">
        <v>25</v>
      </c>
      <c r="AI152" s="22">
        <v>715</v>
      </c>
      <c r="AJ152" s="22">
        <v>23</v>
      </c>
      <c r="AK152" s="22">
        <v>632</v>
      </c>
      <c r="AL152" s="22">
        <v>29</v>
      </c>
      <c r="AM152" s="22">
        <v>641</v>
      </c>
      <c r="AN152" s="22">
        <v>24</v>
      </c>
      <c r="AO152" s="22">
        <v>1036</v>
      </c>
      <c r="AP152" s="22">
        <v>55</v>
      </c>
      <c r="AQ152" s="14">
        <v>920</v>
      </c>
      <c r="AR152" s="14">
        <v>48</v>
      </c>
      <c r="AS152" s="14">
        <v>699</v>
      </c>
      <c r="AT152" s="14">
        <v>34</v>
      </c>
      <c r="AU152" s="14">
        <v>704</v>
      </c>
      <c r="AV152" s="14">
        <v>26</v>
      </c>
      <c r="AW152" s="14">
        <v>661</v>
      </c>
      <c r="AX152" s="14">
        <v>17</v>
      </c>
      <c r="AY152" s="14">
        <v>947</v>
      </c>
      <c r="AZ152" s="14">
        <v>36</v>
      </c>
      <c r="BA152" s="14">
        <v>1084</v>
      </c>
      <c r="BB152" s="14">
        <v>35</v>
      </c>
    </row>
    <row r="153" spans="1:54" ht="11.25" customHeight="1" x14ac:dyDescent="0.15">
      <c r="A153" s="56" t="s">
        <v>124</v>
      </c>
      <c r="B153" s="15" t="s">
        <v>132</v>
      </c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W153" s="14">
        <v>72</v>
      </c>
      <c r="AX153" s="14">
        <v>4</v>
      </c>
    </row>
    <row r="154" spans="1:54" ht="11.25" customHeight="1" x14ac:dyDescent="0.15">
      <c r="A154" s="56" t="s">
        <v>124</v>
      </c>
      <c r="B154" s="15" t="s">
        <v>133</v>
      </c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S154" s="14">
        <v>57</v>
      </c>
      <c r="AT154" s="14">
        <v>0</v>
      </c>
      <c r="AU154" s="14">
        <v>68</v>
      </c>
      <c r="AV154" s="14">
        <v>0</v>
      </c>
      <c r="AW154" s="14">
        <v>81</v>
      </c>
      <c r="AX154" s="14">
        <v>2</v>
      </c>
    </row>
    <row r="155" spans="1:54" ht="11.25" customHeight="1" x14ac:dyDescent="0.15">
      <c r="A155" s="56" t="s">
        <v>124</v>
      </c>
      <c r="B155" s="15" t="s">
        <v>98</v>
      </c>
      <c r="C155" s="22" t="s">
        <v>61</v>
      </c>
      <c r="D155" s="22" t="s">
        <v>61</v>
      </c>
      <c r="E155" s="22" t="s">
        <v>61</v>
      </c>
      <c r="F155" s="22" t="s">
        <v>61</v>
      </c>
      <c r="G155" s="22" t="s">
        <v>61</v>
      </c>
      <c r="H155" s="22" t="s">
        <v>61</v>
      </c>
      <c r="I155" s="22" t="s">
        <v>61</v>
      </c>
      <c r="J155" s="22" t="s">
        <v>61</v>
      </c>
      <c r="K155" s="22" t="s">
        <v>61</v>
      </c>
      <c r="L155" s="22" t="s">
        <v>61</v>
      </c>
      <c r="M155" s="22" t="s">
        <v>61</v>
      </c>
      <c r="N155" s="22" t="s">
        <v>61</v>
      </c>
      <c r="O155" s="22" t="s">
        <v>61</v>
      </c>
      <c r="P155" s="22" t="s">
        <v>61</v>
      </c>
      <c r="Q155" s="22" t="s">
        <v>61</v>
      </c>
      <c r="R155" s="22" t="s">
        <v>61</v>
      </c>
      <c r="S155" s="22" t="s">
        <v>61</v>
      </c>
      <c r="T155" s="22" t="s">
        <v>61</v>
      </c>
      <c r="U155" s="22" t="s">
        <v>61</v>
      </c>
      <c r="V155" s="22" t="s">
        <v>61</v>
      </c>
      <c r="W155" s="22" t="s">
        <v>61</v>
      </c>
      <c r="X155" s="22" t="s">
        <v>61</v>
      </c>
      <c r="Y155" s="22">
        <v>68</v>
      </c>
      <c r="Z155" s="22">
        <v>1</v>
      </c>
      <c r="AA155" s="22">
        <v>74</v>
      </c>
      <c r="AB155" s="22">
        <v>1</v>
      </c>
      <c r="AC155" s="22">
        <v>67</v>
      </c>
      <c r="AD155" s="22" t="s">
        <v>61</v>
      </c>
      <c r="AE155" s="22">
        <v>58</v>
      </c>
      <c r="AF155" s="22" t="s">
        <v>61</v>
      </c>
      <c r="AG155" s="22">
        <v>40</v>
      </c>
      <c r="AH155" s="22">
        <v>1</v>
      </c>
      <c r="AI155" s="22">
        <v>39</v>
      </c>
      <c r="AJ155" s="22" t="s">
        <v>61</v>
      </c>
      <c r="AK155" s="22">
        <v>45</v>
      </c>
      <c r="AL155" s="22">
        <v>0</v>
      </c>
      <c r="AM155" s="22">
        <v>53</v>
      </c>
      <c r="AN155" s="22">
        <v>1</v>
      </c>
      <c r="AO155" s="22">
        <v>47</v>
      </c>
      <c r="AP155" s="22">
        <v>1</v>
      </c>
      <c r="AQ155" s="14">
        <v>87</v>
      </c>
      <c r="AR155" s="14">
        <v>16</v>
      </c>
      <c r="AS155" s="100">
        <v>185</v>
      </c>
      <c r="AT155" s="100">
        <v>60</v>
      </c>
      <c r="AU155" s="14">
        <v>70</v>
      </c>
      <c r="AV155" s="14">
        <v>0</v>
      </c>
      <c r="AW155" s="14">
        <v>26</v>
      </c>
      <c r="AX155" s="14">
        <v>0</v>
      </c>
    </row>
    <row r="156" spans="1:54" ht="11.25" customHeight="1" x14ac:dyDescent="0.15">
      <c r="A156" s="56" t="s">
        <v>124</v>
      </c>
      <c r="B156" s="15" t="s">
        <v>99</v>
      </c>
      <c r="C156" s="22">
        <v>59</v>
      </c>
      <c r="D156" s="22" t="s">
        <v>61</v>
      </c>
      <c r="E156" s="22">
        <v>67</v>
      </c>
      <c r="F156" s="22" t="s">
        <v>61</v>
      </c>
      <c r="G156" s="22">
        <v>94</v>
      </c>
      <c r="H156" s="22" t="s">
        <v>61</v>
      </c>
      <c r="I156" s="22">
        <v>73</v>
      </c>
      <c r="J156" s="22" t="s">
        <v>61</v>
      </c>
      <c r="K156" s="22">
        <v>98</v>
      </c>
      <c r="L156" s="22">
        <v>1</v>
      </c>
      <c r="M156" s="22">
        <v>115</v>
      </c>
      <c r="N156" s="22" t="s">
        <v>61</v>
      </c>
      <c r="O156" s="22">
        <v>111</v>
      </c>
      <c r="P156" s="22" t="s">
        <v>61</v>
      </c>
      <c r="Q156" s="22">
        <v>128</v>
      </c>
      <c r="R156" s="22" t="s">
        <v>61</v>
      </c>
      <c r="S156" s="22">
        <v>199</v>
      </c>
      <c r="T156" s="22">
        <v>4</v>
      </c>
      <c r="U156" s="22">
        <v>232</v>
      </c>
      <c r="V156" s="22">
        <v>7</v>
      </c>
      <c r="W156" s="22">
        <v>226</v>
      </c>
      <c r="X156" s="22">
        <v>4</v>
      </c>
      <c r="Y156" s="22">
        <v>283</v>
      </c>
      <c r="Z156" s="22">
        <v>6</v>
      </c>
      <c r="AA156" s="22">
        <v>311</v>
      </c>
      <c r="AB156" s="22">
        <v>7</v>
      </c>
      <c r="AC156" s="22">
        <v>335</v>
      </c>
      <c r="AD156" s="22">
        <v>6</v>
      </c>
      <c r="AE156" s="22">
        <v>291</v>
      </c>
      <c r="AF156" s="22">
        <v>8</v>
      </c>
      <c r="AG156" s="22">
        <v>200</v>
      </c>
      <c r="AH156" s="22">
        <v>3</v>
      </c>
      <c r="AI156" s="22">
        <v>232</v>
      </c>
      <c r="AJ156" s="22">
        <v>7</v>
      </c>
      <c r="AK156" s="22">
        <v>197</v>
      </c>
      <c r="AL156" s="22">
        <v>7</v>
      </c>
      <c r="AM156" s="22">
        <v>178</v>
      </c>
      <c r="AN156" s="22">
        <v>4</v>
      </c>
      <c r="AO156" s="22">
        <v>196</v>
      </c>
      <c r="AP156" s="22">
        <v>5</v>
      </c>
      <c r="AQ156" s="14">
        <v>32</v>
      </c>
      <c r="AR156" s="14">
        <v>2</v>
      </c>
      <c r="AS156" s="14">
        <v>37</v>
      </c>
      <c r="AT156" s="14">
        <v>1</v>
      </c>
      <c r="AU156" s="14">
        <v>35</v>
      </c>
      <c r="AV156" s="14">
        <v>2</v>
      </c>
      <c r="AW156" s="14">
        <v>46</v>
      </c>
      <c r="AX156" s="14">
        <v>1</v>
      </c>
      <c r="AY156" s="14">
        <v>257</v>
      </c>
      <c r="AZ156" s="14">
        <v>6</v>
      </c>
      <c r="BA156" s="14">
        <v>246</v>
      </c>
      <c r="BB156" s="14">
        <v>5</v>
      </c>
    </row>
    <row r="157" spans="1:54" ht="11.25" customHeight="1" x14ac:dyDescent="0.15">
      <c r="A157" s="56" t="s">
        <v>124</v>
      </c>
      <c r="B157" s="15" t="s">
        <v>100</v>
      </c>
      <c r="C157" s="22" t="s">
        <v>61</v>
      </c>
      <c r="D157" s="22" t="s">
        <v>61</v>
      </c>
      <c r="E157" s="22" t="s">
        <v>61</v>
      </c>
      <c r="F157" s="22" t="s">
        <v>61</v>
      </c>
      <c r="G157" s="22" t="s">
        <v>61</v>
      </c>
      <c r="H157" s="22" t="s">
        <v>61</v>
      </c>
      <c r="I157" s="22" t="s">
        <v>61</v>
      </c>
      <c r="J157" s="22" t="s">
        <v>61</v>
      </c>
      <c r="K157" s="22" t="s">
        <v>61</v>
      </c>
      <c r="L157" s="22" t="s">
        <v>61</v>
      </c>
      <c r="M157" s="22" t="s">
        <v>61</v>
      </c>
      <c r="N157" s="22" t="s">
        <v>61</v>
      </c>
      <c r="O157" s="22" t="s">
        <v>61</v>
      </c>
      <c r="P157" s="22" t="s">
        <v>61</v>
      </c>
      <c r="Q157" s="22" t="s">
        <v>61</v>
      </c>
      <c r="R157" s="22" t="s">
        <v>61</v>
      </c>
      <c r="S157" s="22" t="s">
        <v>61</v>
      </c>
      <c r="T157" s="22" t="s">
        <v>61</v>
      </c>
      <c r="U157" s="22" t="s">
        <v>61</v>
      </c>
      <c r="V157" s="22" t="s">
        <v>61</v>
      </c>
      <c r="W157" s="22" t="s">
        <v>61</v>
      </c>
      <c r="X157" s="22" t="s">
        <v>61</v>
      </c>
      <c r="Y157" s="22">
        <v>35</v>
      </c>
      <c r="Z157" s="22">
        <v>1</v>
      </c>
      <c r="AA157" s="22">
        <v>27</v>
      </c>
      <c r="AB157" s="22">
        <v>1</v>
      </c>
      <c r="AC157" s="22">
        <v>14</v>
      </c>
      <c r="AD157" s="22">
        <v>1</v>
      </c>
      <c r="AE157" s="22">
        <v>58</v>
      </c>
      <c r="AF157" s="22" t="s">
        <v>61</v>
      </c>
      <c r="AG157" s="22">
        <v>55</v>
      </c>
      <c r="AH157" s="22">
        <v>0</v>
      </c>
      <c r="AI157" s="22">
        <v>45</v>
      </c>
      <c r="AJ157" s="22" t="s">
        <v>61</v>
      </c>
      <c r="AK157" s="22">
        <v>51</v>
      </c>
      <c r="AL157" s="22">
        <v>0</v>
      </c>
      <c r="AM157" s="22">
        <v>50</v>
      </c>
      <c r="AN157" s="22">
        <v>1</v>
      </c>
      <c r="AO157" s="22">
        <v>57</v>
      </c>
      <c r="AP157" s="22">
        <v>2</v>
      </c>
      <c r="AQ157" s="14">
        <v>22</v>
      </c>
      <c r="AR157" s="14">
        <v>0</v>
      </c>
      <c r="AS157" s="14">
        <v>8</v>
      </c>
      <c r="AT157" s="14">
        <v>0</v>
      </c>
      <c r="AW157" s="14">
        <v>0</v>
      </c>
      <c r="AX157" s="100">
        <v>0</v>
      </c>
      <c r="AY157" s="100"/>
    </row>
    <row r="158" spans="1:54" ht="11.25" customHeight="1" x14ac:dyDescent="0.15">
      <c r="A158" s="56" t="s">
        <v>124</v>
      </c>
      <c r="B158" s="15" t="s">
        <v>27</v>
      </c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14">
        <v>161</v>
      </c>
      <c r="AR158" s="14">
        <v>12</v>
      </c>
      <c r="AS158" s="14">
        <v>177</v>
      </c>
      <c r="AT158" s="14">
        <v>4</v>
      </c>
      <c r="AU158" s="14">
        <v>140</v>
      </c>
      <c r="AV158" s="14">
        <v>3</v>
      </c>
      <c r="AW158" s="14">
        <v>165</v>
      </c>
      <c r="AX158" s="100">
        <v>7</v>
      </c>
      <c r="AY158" s="100"/>
    </row>
    <row r="159" spans="1:54" ht="11.25" customHeight="1" x14ac:dyDescent="0.15">
      <c r="A159" s="56" t="s">
        <v>124</v>
      </c>
      <c r="B159" s="15" t="s">
        <v>116</v>
      </c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S159" s="14">
        <v>15</v>
      </c>
      <c r="AT159" s="14">
        <v>0</v>
      </c>
      <c r="AU159" s="14">
        <v>16</v>
      </c>
      <c r="AV159" s="14">
        <v>0</v>
      </c>
      <c r="AX159" s="100"/>
      <c r="AY159" s="100"/>
    </row>
    <row r="160" spans="1:54" ht="11.25" customHeight="1" x14ac:dyDescent="0.15">
      <c r="A160" s="73" t="s">
        <v>124</v>
      </c>
      <c r="B160" s="16" t="s">
        <v>0</v>
      </c>
      <c r="C160" s="64">
        <f t="shared" ref="C160:AF160" si="35">SUM(C149:C157)</f>
        <v>815</v>
      </c>
      <c r="D160" s="64">
        <f t="shared" si="35"/>
        <v>36</v>
      </c>
      <c r="E160" s="64">
        <f t="shared" si="35"/>
        <v>1042</v>
      </c>
      <c r="F160" s="64">
        <f t="shared" si="35"/>
        <v>42</v>
      </c>
      <c r="G160" s="64">
        <f t="shared" si="35"/>
        <v>1066</v>
      </c>
      <c r="H160" s="64">
        <f t="shared" si="35"/>
        <v>32</v>
      </c>
      <c r="I160" s="64">
        <f t="shared" si="35"/>
        <v>1115</v>
      </c>
      <c r="J160" s="64">
        <f t="shared" si="35"/>
        <v>35</v>
      </c>
      <c r="K160" s="64">
        <f t="shared" si="35"/>
        <v>917</v>
      </c>
      <c r="L160" s="64">
        <f t="shared" si="35"/>
        <v>8</v>
      </c>
      <c r="M160" s="64">
        <f t="shared" si="35"/>
        <v>837</v>
      </c>
      <c r="N160" s="64">
        <f t="shared" si="35"/>
        <v>11</v>
      </c>
      <c r="O160" s="64">
        <f t="shared" si="35"/>
        <v>803</v>
      </c>
      <c r="P160" s="64">
        <f t="shared" si="35"/>
        <v>12</v>
      </c>
      <c r="Q160" s="64">
        <f t="shared" si="35"/>
        <v>834</v>
      </c>
      <c r="R160" s="64">
        <f t="shared" si="35"/>
        <v>15</v>
      </c>
      <c r="S160" s="64">
        <f t="shared" si="35"/>
        <v>934</v>
      </c>
      <c r="T160" s="64">
        <f t="shared" si="35"/>
        <v>18</v>
      </c>
      <c r="U160" s="64">
        <f t="shared" si="35"/>
        <v>1198</v>
      </c>
      <c r="V160" s="64">
        <f t="shared" si="35"/>
        <v>34</v>
      </c>
      <c r="W160" s="64">
        <f t="shared" si="35"/>
        <v>1380</v>
      </c>
      <c r="X160" s="64">
        <f t="shared" si="35"/>
        <v>42</v>
      </c>
      <c r="Y160" s="64">
        <f t="shared" si="35"/>
        <v>1520</v>
      </c>
      <c r="Z160" s="64">
        <f t="shared" si="35"/>
        <v>63</v>
      </c>
      <c r="AA160" s="64">
        <f t="shared" si="35"/>
        <v>1586</v>
      </c>
      <c r="AB160" s="64">
        <f t="shared" si="35"/>
        <v>71</v>
      </c>
      <c r="AC160" s="64">
        <f t="shared" si="35"/>
        <v>1422</v>
      </c>
      <c r="AD160" s="64">
        <f t="shared" si="35"/>
        <v>60</v>
      </c>
      <c r="AE160" s="64">
        <f t="shared" si="35"/>
        <v>1297</v>
      </c>
      <c r="AF160" s="64">
        <f t="shared" si="35"/>
        <v>57</v>
      </c>
      <c r="AG160" s="64">
        <v>1013</v>
      </c>
      <c r="AH160" s="64">
        <v>36</v>
      </c>
      <c r="AI160" s="64">
        <v>1067</v>
      </c>
      <c r="AJ160" s="64">
        <f>SUM(AJ149:AJ157)</f>
        <v>38</v>
      </c>
      <c r="AK160" s="62">
        <f>SUM(AK148:AK157)</f>
        <v>963</v>
      </c>
      <c r="AL160" s="62">
        <f>SUM(AL148:AL157)</f>
        <v>40</v>
      </c>
      <c r="AM160" s="62">
        <f>SUM(AM149:AM157)</f>
        <v>962</v>
      </c>
      <c r="AN160" s="62">
        <f>SUM(AN149:AN157)</f>
        <v>34</v>
      </c>
      <c r="AO160" s="62">
        <f>SUM(AO149:AO157)</f>
        <v>1374</v>
      </c>
      <c r="AP160" s="62">
        <f>SUM(AP149:AP157)</f>
        <v>68</v>
      </c>
      <c r="AQ160" s="62">
        <f t="shared" ref="AQ160:BB160" si="36">SUM(AQ149:AQ159)</f>
        <v>1263</v>
      </c>
      <c r="AR160" s="62">
        <f t="shared" si="36"/>
        <v>88</v>
      </c>
      <c r="AS160" s="62">
        <f t="shared" si="36"/>
        <v>1280</v>
      </c>
      <c r="AT160" s="62">
        <f t="shared" si="36"/>
        <v>145</v>
      </c>
      <c r="AU160" s="62">
        <f t="shared" si="36"/>
        <v>1204</v>
      </c>
      <c r="AV160" s="62">
        <f t="shared" si="36"/>
        <v>102</v>
      </c>
      <c r="AW160" s="62">
        <f t="shared" si="36"/>
        <v>1226</v>
      </c>
      <c r="AX160" s="62">
        <f t="shared" si="36"/>
        <v>97</v>
      </c>
      <c r="AY160" s="62">
        <f t="shared" si="36"/>
        <v>1428</v>
      </c>
      <c r="AZ160" s="62">
        <f t="shared" si="36"/>
        <v>118</v>
      </c>
      <c r="BA160" s="62">
        <f t="shared" si="36"/>
        <v>1480</v>
      </c>
      <c r="BB160" s="62">
        <f t="shared" si="36"/>
        <v>100</v>
      </c>
    </row>
    <row r="161" spans="1:56" ht="11.25" customHeight="1" x14ac:dyDescent="0.15">
      <c r="A161" s="56"/>
      <c r="B161" s="15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</row>
    <row r="162" spans="1:56" ht="11.25" customHeight="1" x14ac:dyDescent="0.15">
      <c r="A162" s="56" t="s">
        <v>7</v>
      </c>
      <c r="B162" s="15" t="s">
        <v>22</v>
      </c>
      <c r="C162" s="22">
        <v>630</v>
      </c>
      <c r="D162" s="22">
        <v>16</v>
      </c>
      <c r="E162" s="22">
        <v>668</v>
      </c>
      <c r="F162" s="22">
        <v>25</v>
      </c>
      <c r="G162" s="22">
        <v>587</v>
      </c>
      <c r="H162" s="22">
        <v>19</v>
      </c>
      <c r="I162" s="22">
        <v>661</v>
      </c>
      <c r="J162" s="22">
        <v>20</v>
      </c>
      <c r="K162" s="22">
        <v>590</v>
      </c>
      <c r="L162" s="22">
        <v>25</v>
      </c>
      <c r="M162" s="22">
        <v>602</v>
      </c>
      <c r="N162" s="22">
        <v>25</v>
      </c>
      <c r="O162" s="22">
        <v>595</v>
      </c>
      <c r="P162" s="22">
        <v>14</v>
      </c>
      <c r="Q162" s="22">
        <v>479</v>
      </c>
      <c r="R162" s="22">
        <v>14</v>
      </c>
      <c r="S162" s="22">
        <v>251</v>
      </c>
      <c r="T162" s="22">
        <v>4</v>
      </c>
      <c r="U162" s="22">
        <v>42</v>
      </c>
      <c r="V162" s="22">
        <v>1</v>
      </c>
      <c r="W162" s="22">
        <v>13</v>
      </c>
      <c r="X162" s="22">
        <v>0</v>
      </c>
      <c r="Y162" s="63">
        <v>0</v>
      </c>
      <c r="Z162" s="63">
        <v>0</v>
      </c>
      <c r="AA162" s="63">
        <v>0</v>
      </c>
      <c r="AB162" s="63">
        <v>0</v>
      </c>
      <c r="AC162" s="63">
        <v>0</v>
      </c>
      <c r="AD162" s="63">
        <v>0</v>
      </c>
      <c r="AE162" s="63">
        <v>0</v>
      </c>
      <c r="AF162" s="63">
        <v>0</v>
      </c>
      <c r="AG162" s="63">
        <v>0</v>
      </c>
      <c r="AH162" s="63">
        <v>0</v>
      </c>
      <c r="AI162" s="63">
        <v>0</v>
      </c>
      <c r="AJ162" s="63">
        <v>0</v>
      </c>
      <c r="AK162" s="63">
        <v>0</v>
      </c>
      <c r="AL162" s="63">
        <v>0</v>
      </c>
      <c r="AM162" s="63">
        <v>0</v>
      </c>
      <c r="AN162" s="63">
        <v>0</v>
      </c>
      <c r="AO162" s="63">
        <v>0</v>
      </c>
      <c r="AP162" s="63">
        <v>0</v>
      </c>
      <c r="AQ162" s="63">
        <v>0</v>
      </c>
      <c r="AR162" s="63">
        <v>0</v>
      </c>
      <c r="AS162" s="63">
        <v>0</v>
      </c>
      <c r="AT162" s="63">
        <v>0</v>
      </c>
      <c r="AU162" s="63">
        <v>0</v>
      </c>
      <c r="AV162" s="63">
        <v>0</v>
      </c>
      <c r="AW162" s="63">
        <v>0</v>
      </c>
      <c r="AX162" s="63">
        <v>0</v>
      </c>
      <c r="AY162" s="63">
        <v>0</v>
      </c>
      <c r="AZ162" s="63">
        <v>0</v>
      </c>
      <c r="BA162" s="63">
        <v>0</v>
      </c>
      <c r="BB162" s="63">
        <v>0</v>
      </c>
    </row>
    <row r="163" spans="1:56" ht="11.25" customHeight="1" x14ac:dyDescent="0.15">
      <c r="A163" s="56" t="s">
        <v>7</v>
      </c>
      <c r="B163" s="15" t="s">
        <v>26</v>
      </c>
      <c r="C163" s="22">
        <v>14</v>
      </c>
      <c r="D163" s="22">
        <v>0</v>
      </c>
      <c r="E163" s="22">
        <v>100</v>
      </c>
      <c r="F163" s="22">
        <v>2</v>
      </c>
      <c r="G163" s="22">
        <v>116</v>
      </c>
      <c r="H163" s="22">
        <v>3</v>
      </c>
      <c r="I163" s="22">
        <v>105</v>
      </c>
      <c r="J163" s="22">
        <v>2</v>
      </c>
      <c r="K163" s="22">
        <v>126</v>
      </c>
      <c r="L163" s="22">
        <v>3</v>
      </c>
      <c r="M163" s="22">
        <v>134</v>
      </c>
      <c r="N163" s="22">
        <v>5</v>
      </c>
      <c r="O163" s="22">
        <v>161</v>
      </c>
      <c r="P163" s="22">
        <v>5</v>
      </c>
      <c r="Q163" s="22">
        <v>86</v>
      </c>
      <c r="R163" s="22">
        <v>2</v>
      </c>
      <c r="S163" s="22">
        <v>41</v>
      </c>
      <c r="T163" s="22">
        <v>1</v>
      </c>
      <c r="U163" s="22">
        <v>19</v>
      </c>
      <c r="V163" s="22">
        <v>0</v>
      </c>
      <c r="W163" s="22">
        <v>0</v>
      </c>
      <c r="X163" s="22">
        <v>0</v>
      </c>
      <c r="Y163" s="63">
        <v>0</v>
      </c>
      <c r="Z163" s="63">
        <v>0</v>
      </c>
      <c r="AA163" s="63">
        <v>0</v>
      </c>
      <c r="AB163" s="63">
        <v>0</v>
      </c>
      <c r="AC163" s="63">
        <v>0</v>
      </c>
      <c r="AD163" s="63">
        <v>0</v>
      </c>
      <c r="AE163" s="63">
        <v>0</v>
      </c>
      <c r="AF163" s="63">
        <v>0</v>
      </c>
      <c r="AG163" s="63">
        <v>0</v>
      </c>
      <c r="AH163" s="63">
        <v>0</v>
      </c>
      <c r="AI163" s="63">
        <v>0</v>
      </c>
      <c r="AJ163" s="63">
        <v>0</v>
      </c>
      <c r="AK163" s="63">
        <v>0</v>
      </c>
      <c r="AL163" s="63">
        <v>0</v>
      </c>
      <c r="AM163" s="63">
        <v>0</v>
      </c>
      <c r="AN163" s="63">
        <v>0</v>
      </c>
      <c r="AO163" s="63">
        <v>0</v>
      </c>
      <c r="AP163" s="63">
        <v>0</v>
      </c>
      <c r="AQ163" s="63">
        <v>0</v>
      </c>
      <c r="AR163" s="63">
        <v>0</v>
      </c>
      <c r="AS163" s="63">
        <v>0</v>
      </c>
      <c r="AT163" s="63">
        <v>0</v>
      </c>
      <c r="AU163" s="63">
        <v>0</v>
      </c>
      <c r="AV163" s="63">
        <v>0</v>
      </c>
      <c r="AW163" s="63">
        <v>0</v>
      </c>
      <c r="AX163" s="63">
        <v>0</v>
      </c>
      <c r="AY163" s="63">
        <v>0</v>
      </c>
      <c r="AZ163" s="63">
        <v>0</v>
      </c>
      <c r="BA163" s="63">
        <v>0</v>
      </c>
      <c r="BB163" s="63">
        <v>0</v>
      </c>
    </row>
    <row r="164" spans="1:56" ht="11.25" customHeight="1" x14ac:dyDescent="0.15">
      <c r="A164" s="73" t="s">
        <v>7</v>
      </c>
      <c r="B164" s="16" t="s">
        <v>0</v>
      </c>
      <c r="C164" s="64">
        <v>644</v>
      </c>
      <c r="D164" s="64">
        <v>16</v>
      </c>
      <c r="E164" s="64">
        <v>768</v>
      </c>
      <c r="F164" s="64">
        <v>27</v>
      </c>
      <c r="G164" s="64">
        <v>703</v>
      </c>
      <c r="H164" s="64">
        <v>22</v>
      </c>
      <c r="I164" s="64">
        <v>766</v>
      </c>
      <c r="J164" s="64">
        <v>22</v>
      </c>
      <c r="K164" s="64">
        <v>716</v>
      </c>
      <c r="L164" s="64">
        <v>28</v>
      </c>
      <c r="M164" s="64">
        <v>736</v>
      </c>
      <c r="N164" s="64">
        <v>30</v>
      </c>
      <c r="O164" s="64">
        <v>756</v>
      </c>
      <c r="P164" s="64">
        <v>19</v>
      </c>
      <c r="Q164" s="64">
        <v>565</v>
      </c>
      <c r="R164" s="64">
        <v>16</v>
      </c>
      <c r="S164" s="64">
        <v>292</v>
      </c>
      <c r="T164" s="64">
        <v>5</v>
      </c>
      <c r="U164" s="64">
        <v>61</v>
      </c>
      <c r="V164" s="64">
        <v>1</v>
      </c>
      <c r="W164" s="64">
        <v>13</v>
      </c>
      <c r="X164" s="64">
        <v>0</v>
      </c>
      <c r="Y164" s="63">
        <v>0</v>
      </c>
      <c r="Z164" s="63">
        <v>0</v>
      </c>
      <c r="AA164" s="63">
        <v>0</v>
      </c>
      <c r="AB164" s="63">
        <v>0</v>
      </c>
      <c r="AC164" s="63">
        <v>0</v>
      </c>
      <c r="AD164" s="63">
        <v>0</v>
      </c>
      <c r="AE164" s="63">
        <v>0</v>
      </c>
      <c r="AF164" s="63">
        <v>0</v>
      </c>
      <c r="AG164" s="63">
        <v>0</v>
      </c>
      <c r="AH164" s="63">
        <v>0</v>
      </c>
      <c r="AI164" s="63">
        <v>0</v>
      </c>
      <c r="AJ164" s="63">
        <v>0</v>
      </c>
      <c r="AK164" s="63">
        <v>0</v>
      </c>
      <c r="AL164" s="63">
        <v>0</v>
      </c>
      <c r="AM164" s="62">
        <v>0</v>
      </c>
      <c r="AN164" s="62">
        <v>0</v>
      </c>
      <c r="AO164" s="62">
        <v>0</v>
      </c>
      <c r="AP164" s="62">
        <v>0</v>
      </c>
      <c r="AQ164" s="62">
        <v>0</v>
      </c>
      <c r="AR164" s="62">
        <v>0</v>
      </c>
      <c r="AS164" s="62">
        <v>0</v>
      </c>
      <c r="AT164" s="62">
        <v>0</v>
      </c>
      <c r="AU164" s="62">
        <v>0</v>
      </c>
      <c r="AV164" s="62">
        <v>0</v>
      </c>
      <c r="AW164" s="62">
        <v>0</v>
      </c>
      <c r="AX164" s="62">
        <v>0</v>
      </c>
      <c r="AY164" s="62">
        <v>0</v>
      </c>
      <c r="AZ164" s="62">
        <v>0</v>
      </c>
      <c r="BA164" s="62">
        <v>0</v>
      </c>
      <c r="BB164" s="62">
        <v>0</v>
      </c>
    </row>
    <row r="165" spans="1:56" ht="11.25" customHeight="1" x14ac:dyDescent="0.15">
      <c r="A165" s="56"/>
      <c r="B165" s="15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</row>
    <row r="166" spans="1:56" ht="11.25" customHeight="1" x14ac:dyDescent="0.15">
      <c r="A166" s="56" t="s">
        <v>8</v>
      </c>
      <c r="B166" s="15" t="s">
        <v>4</v>
      </c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>
        <v>0</v>
      </c>
      <c r="R166" s="22">
        <v>0</v>
      </c>
      <c r="S166" s="22">
        <v>0</v>
      </c>
      <c r="T166" s="22">
        <v>0</v>
      </c>
      <c r="U166" s="22">
        <v>24</v>
      </c>
      <c r="V166" s="22">
        <v>8</v>
      </c>
      <c r="W166" s="22">
        <v>48</v>
      </c>
      <c r="X166" s="22">
        <v>9</v>
      </c>
      <c r="Y166" s="22">
        <v>70</v>
      </c>
      <c r="Z166" s="22">
        <v>17</v>
      </c>
      <c r="AA166" s="22">
        <v>70</v>
      </c>
      <c r="AB166" s="22">
        <v>17</v>
      </c>
      <c r="AC166" s="22">
        <v>77</v>
      </c>
      <c r="AD166" s="22">
        <v>17</v>
      </c>
      <c r="AE166" s="22">
        <v>79</v>
      </c>
      <c r="AF166" s="22">
        <v>18</v>
      </c>
      <c r="AG166" s="22">
        <v>80</v>
      </c>
      <c r="AH166" s="22">
        <v>21</v>
      </c>
      <c r="AI166" s="62">
        <v>0</v>
      </c>
      <c r="AJ166" s="62">
        <v>0</v>
      </c>
      <c r="AK166" s="62">
        <v>0</v>
      </c>
      <c r="AL166" s="62">
        <v>0</v>
      </c>
      <c r="AM166" s="62">
        <v>0</v>
      </c>
      <c r="AN166" s="62">
        <v>0</v>
      </c>
      <c r="AO166" s="62">
        <v>0</v>
      </c>
      <c r="AP166" s="62">
        <v>0</v>
      </c>
      <c r="AQ166" s="62">
        <v>0</v>
      </c>
      <c r="AR166" s="62">
        <v>0</v>
      </c>
      <c r="AS166" s="62">
        <v>0</v>
      </c>
      <c r="AT166" s="62">
        <v>0</v>
      </c>
    </row>
    <row r="167" spans="1:56" ht="11.25" customHeight="1" x14ac:dyDescent="0.15">
      <c r="A167" s="56" t="s">
        <v>8</v>
      </c>
      <c r="B167" s="15" t="s">
        <v>122</v>
      </c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>
        <v>34</v>
      </c>
      <c r="R167" s="22">
        <v>1</v>
      </c>
      <c r="S167" s="22">
        <v>68</v>
      </c>
      <c r="T167" s="22">
        <v>6</v>
      </c>
      <c r="U167" s="22">
        <v>92</v>
      </c>
      <c r="V167" s="22">
        <v>8</v>
      </c>
      <c r="W167" s="22">
        <v>88</v>
      </c>
      <c r="X167" s="22">
        <v>8</v>
      </c>
      <c r="Y167" s="22">
        <v>106</v>
      </c>
      <c r="Z167" s="22">
        <v>10</v>
      </c>
      <c r="AA167" s="22">
        <v>121</v>
      </c>
      <c r="AB167" s="22">
        <v>16</v>
      </c>
      <c r="AC167" s="22">
        <v>236</v>
      </c>
      <c r="AD167" s="22">
        <v>17</v>
      </c>
      <c r="AE167" s="22">
        <v>204</v>
      </c>
      <c r="AF167" s="22">
        <v>24</v>
      </c>
      <c r="AG167" s="22">
        <v>221</v>
      </c>
      <c r="AH167" s="22">
        <v>28</v>
      </c>
      <c r="AI167" s="63">
        <v>232</v>
      </c>
      <c r="AJ167" s="63">
        <v>30</v>
      </c>
      <c r="AK167" s="63">
        <v>254</v>
      </c>
      <c r="AL167" s="63">
        <v>41</v>
      </c>
      <c r="AM167" s="63">
        <v>217</v>
      </c>
      <c r="AN167" s="63">
        <v>37</v>
      </c>
      <c r="AO167" s="63">
        <v>186</v>
      </c>
      <c r="AP167" s="63">
        <v>39</v>
      </c>
      <c r="AQ167" s="63">
        <v>188</v>
      </c>
      <c r="AR167" s="63">
        <v>43</v>
      </c>
      <c r="AS167" s="63">
        <v>185</v>
      </c>
      <c r="AT167" s="63">
        <v>44</v>
      </c>
      <c r="AU167" s="14">
        <v>208</v>
      </c>
      <c r="AV167" s="14">
        <v>40</v>
      </c>
      <c r="AW167" s="14">
        <v>209</v>
      </c>
      <c r="AX167" s="14">
        <v>31</v>
      </c>
      <c r="AY167" s="14">
        <v>214</v>
      </c>
      <c r="AZ167" s="14">
        <v>31</v>
      </c>
      <c r="BA167" s="14">
        <v>219</v>
      </c>
      <c r="BB167" s="14">
        <v>37</v>
      </c>
      <c r="BC167" s="14">
        <v>216</v>
      </c>
      <c r="BD167" s="14">
        <v>43</v>
      </c>
    </row>
    <row r="168" spans="1:56" ht="11.25" customHeight="1" x14ac:dyDescent="0.15">
      <c r="A168" s="56" t="s">
        <v>8</v>
      </c>
      <c r="B168" s="15" t="s">
        <v>22</v>
      </c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>
        <v>366</v>
      </c>
      <c r="R168" s="22">
        <v>11</v>
      </c>
      <c r="S168" s="22">
        <v>884</v>
      </c>
      <c r="T168" s="22">
        <v>29</v>
      </c>
      <c r="U168" s="22">
        <v>1504</v>
      </c>
      <c r="V168" s="22">
        <v>65</v>
      </c>
      <c r="W168" s="22">
        <v>2106</v>
      </c>
      <c r="X168" s="22">
        <v>104</v>
      </c>
      <c r="Y168" s="22">
        <v>2476</v>
      </c>
      <c r="Z168" s="22">
        <v>152</v>
      </c>
      <c r="AA168" s="22">
        <v>2882</v>
      </c>
      <c r="AB168" s="22">
        <v>191</v>
      </c>
      <c r="AC168" s="22">
        <v>3028</v>
      </c>
      <c r="AD168" s="22">
        <v>215</v>
      </c>
      <c r="AE168" s="22">
        <v>2961</v>
      </c>
      <c r="AF168" s="22">
        <v>188</v>
      </c>
      <c r="AG168" s="22">
        <v>2923</v>
      </c>
      <c r="AH168" s="22">
        <v>181</v>
      </c>
      <c r="AI168" s="22">
        <v>2841</v>
      </c>
      <c r="AJ168" s="22">
        <v>190</v>
      </c>
      <c r="AK168" s="22">
        <v>2604</v>
      </c>
      <c r="AL168" s="22">
        <v>155</v>
      </c>
      <c r="AM168" s="22">
        <v>2394</v>
      </c>
      <c r="AN168" s="22">
        <v>147</v>
      </c>
      <c r="AO168" s="22">
        <v>2334</v>
      </c>
      <c r="AP168" s="22">
        <v>151</v>
      </c>
      <c r="AQ168" s="14">
        <v>2284</v>
      </c>
      <c r="AR168" s="14">
        <v>169</v>
      </c>
      <c r="AS168" s="14">
        <v>2310</v>
      </c>
      <c r="AT168" s="14">
        <v>169</v>
      </c>
      <c r="AU168" s="14">
        <v>2375</v>
      </c>
      <c r="AV168" s="14">
        <v>186</v>
      </c>
      <c r="AW168" s="14">
        <v>2496</v>
      </c>
      <c r="AX168" s="14">
        <v>210</v>
      </c>
      <c r="AY168" s="14">
        <v>2607</v>
      </c>
      <c r="AZ168" s="14">
        <v>224</v>
      </c>
      <c r="BA168" s="14">
        <v>2792</v>
      </c>
      <c r="BB168" s="14">
        <v>230</v>
      </c>
      <c r="BC168" s="14">
        <v>2974</v>
      </c>
      <c r="BD168" s="14">
        <v>261</v>
      </c>
    </row>
    <row r="169" spans="1:56" ht="11.25" customHeight="1" x14ac:dyDescent="0.15">
      <c r="A169" s="56" t="s">
        <v>8</v>
      </c>
      <c r="B169" s="15" t="s">
        <v>21</v>
      </c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>
        <v>0</v>
      </c>
      <c r="R169" s="22">
        <v>0</v>
      </c>
      <c r="S169" s="22">
        <v>142</v>
      </c>
      <c r="T169" s="22">
        <v>17</v>
      </c>
      <c r="U169" s="22">
        <v>301</v>
      </c>
      <c r="V169" s="22">
        <v>35</v>
      </c>
      <c r="W169" s="22">
        <v>553</v>
      </c>
      <c r="X169" s="22">
        <v>71</v>
      </c>
      <c r="Y169" s="22">
        <v>832</v>
      </c>
      <c r="Z169" s="22">
        <v>131</v>
      </c>
      <c r="AA169" s="22">
        <v>1039</v>
      </c>
      <c r="AB169" s="22">
        <v>170</v>
      </c>
      <c r="AC169" s="22">
        <v>1071</v>
      </c>
      <c r="AD169" s="22">
        <v>169</v>
      </c>
      <c r="AE169" s="22">
        <v>1062</v>
      </c>
      <c r="AF169" s="22">
        <v>146</v>
      </c>
      <c r="AG169" s="22">
        <v>900</v>
      </c>
      <c r="AH169" s="22">
        <v>120</v>
      </c>
      <c r="AI169" s="22">
        <v>922</v>
      </c>
      <c r="AJ169" s="22">
        <v>116</v>
      </c>
      <c r="AK169" s="22">
        <v>964</v>
      </c>
      <c r="AL169" s="22">
        <v>124</v>
      </c>
      <c r="AM169" s="22">
        <v>934</v>
      </c>
      <c r="AN169" s="22">
        <v>124</v>
      </c>
      <c r="AO169" s="22">
        <v>1143</v>
      </c>
      <c r="AP169" s="22">
        <v>157</v>
      </c>
      <c r="AQ169" s="14">
        <v>1240</v>
      </c>
      <c r="AR169" s="14">
        <v>166</v>
      </c>
      <c r="AS169" s="14">
        <v>1443</v>
      </c>
      <c r="AT169" s="14">
        <v>193</v>
      </c>
      <c r="AU169" s="14">
        <v>1676</v>
      </c>
      <c r="AV169" s="14">
        <v>216</v>
      </c>
      <c r="AW169" s="14">
        <v>1813</v>
      </c>
      <c r="AX169" s="14">
        <v>249</v>
      </c>
      <c r="AY169" s="14">
        <v>1986</v>
      </c>
      <c r="AZ169" s="14">
        <v>288</v>
      </c>
      <c r="BA169" s="14">
        <v>2171</v>
      </c>
      <c r="BB169" s="14">
        <v>303</v>
      </c>
      <c r="BC169" s="14">
        <v>2332</v>
      </c>
      <c r="BD169" s="14">
        <v>340</v>
      </c>
    </row>
    <row r="170" spans="1:56" ht="11.25" customHeight="1" x14ac:dyDescent="0.15">
      <c r="A170" s="56" t="s">
        <v>8</v>
      </c>
      <c r="B170" s="15" t="s">
        <v>26</v>
      </c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>
        <v>65</v>
      </c>
      <c r="R170" s="22">
        <v>1</v>
      </c>
      <c r="S170" s="22">
        <v>198</v>
      </c>
      <c r="T170" s="22">
        <v>1</v>
      </c>
      <c r="U170" s="22">
        <v>281</v>
      </c>
      <c r="V170" s="22">
        <v>6</v>
      </c>
      <c r="W170" s="22">
        <v>344</v>
      </c>
      <c r="X170" s="22">
        <v>5</v>
      </c>
      <c r="Y170" s="22">
        <v>309</v>
      </c>
      <c r="Z170" s="22">
        <v>9</v>
      </c>
      <c r="AA170" s="22">
        <v>336</v>
      </c>
      <c r="AB170" s="22">
        <v>7</v>
      </c>
      <c r="AC170" s="22">
        <v>340</v>
      </c>
      <c r="AD170" s="22">
        <v>11</v>
      </c>
      <c r="AE170" s="22">
        <v>343</v>
      </c>
      <c r="AF170" s="22">
        <v>17</v>
      </c>
      <c r="AG170" s="22">
        <v>400</v>
      </c>
      <c r="AH170" s="22">
        <v>27</v>
      </c>
      <c r="AI170" s="22">
        <v>349</v>
      </c>
      <c r="AJ170" s="22">
        <v>28</v>
      </c>
      <c r="AK170" s="22">
        <v>306</v>
      </c>
      <c r="AL170" s="22">
        <v>29</v>
      </c>
      <c r="AM170" s="22">
        <v>307</v>
      </c>
      <c r="AN170" s="22">
        <v>18</v>
      </c>
      <c r="AO170" s="22">
        <v>241</v>
      </c>
      <c r="AP170" s="22">
        <v>10</v>
      </c>
      <c r="AQ170" s="14">
        <v>233</v>
      </c>
      <c r="AR170" s="14">
        <v>7</v>
      </c>
      <c r="AS170" s="14">
        <v>199</v>
      </c>
      <c r="AT170" s="14">
        <v>4</v>
      </c>
      <c r="AU170" s="14">
        <v>170</v>
      </c>
      <c r="AV170" s="14">
        <v>7</v>
      </c>
      <c r="AW170" s="14">
        <v>173</v>
      </c>
      <c r="AX170" s="14">
        <v>15</v>
      </c>
      <c r="AY170" s="14">
        <v>190</v>
      </c>
      <c r="AZ170" s="14">
        <v>22</v>
      </c>
      <c r="BA170" s="14">
        <v>202</v>
      </c>
      <c r="BB170" s="14">
        <v>24</v>
      </c>
      <c r="BC170" s="14">
        <v>209</v>
      </c>
      <c r="BD170" s="14">
        <v>19</v>
      </c>
    </row>
    <row r="171" spans="1:56" ht="11.25" customHeight="1" x14ac:dyDescent="0.15">
      <c r="A171" s="56" t="s">
        <v>8</v>
      </c>
      <c r="B171" s="15" t="s">
        <v>117</v>
      </c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S171" s="14">
        <v>25</v>
      </c>
      <c r="AT171" s="14">
        <v>9</v>
      </c>
      <c r="AU171" s="14">
        <v>51</v>
      </c>
      <c r="AV171" s="14">
        <v>18</v>
      </c>
      <c r="AW171" s="14">
        <v>70</v>
      </c>
      <c r="AX171" s="14">
        <v>25</v>
      </c>
      <c r="AY171" s="14">
        <v>96</v>
      </c>
      <c r="AZ171" s="14">
        <v>34</v>
      </c>
      <c r="BA171" s="14">
        <v>94</v>
      </c>
      <c r="BB171" s="14">
        <v>32</v>
      </c>
      <c r="BC171" s="14">
        <v>122</v>
      </c>
      <c r="BD171" s="14">
        <v>40</v>
      </c>
    </row>
    <row r="172" spans="1:56" ht="11.25" customHeight="1" x14ac:dyDescent="0.15">
      <c r="A172" s="56" t="s">
        <v>8</v>
      </c>
      <c r="B172" s="15" t="s">
        <v>118</v>
      </c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14">
        <v>52</v>
      </c>
      <c r="AR172" s="14">
        <v>6</v>
      </c>
      <c r="AS172" s="14">
        <v>90</v>
      </c>
      <c r="AT172" s="14">
        <v>8</v>
      </c>
      <c r="AU172" s="14">
        <v>132</v>
      </c>
      <c r="AV172" s="14">
        <v>10</v>
      </c>
      <c r="AW172" s="14">
        <v>156</v>
      </c>
      <c r="AX172" s="14">
        <v>13</v>
      </c>
      <c r="AY172" s="14">
        <v>166</v>
      </c>
      <c r="AZ172" s="14">
        <v>9</v>
      </c>
      <c r="BA172" s="14">
        <v>180</v>
      </c>
      <c r="BB172" s="14">
        <v>9</v>
      </c>
      <c r="BC172" s="14">
        <v>197</v>
      </c>
      <c r="BD172" s="14">
        <v>10</v>
      </c>
    </row>
    <row r="173" spans="1:56" ht="11.25" customHeight="1" x14ac:dyDescent="0.15">
      <c r="A173" s="56" t="s">
        <v>8</v>
      </c>
      <c r="B173" s="15" t="s">
        <v>119</v>
      </c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>
        <v>166</v>
      </c>
      <c r="AN173" s="22">
        <v>7</v>
      </c>
      <c r="AO173" s="22">
        <v>423</v>
      </c>
      <c r="AP173" s="22">
        <v>22</v>
      </c>
      <c r="AQ173" s="14">
        <v>566</v>
      </c>
      <c r="AR173" s="14">
        <v>30</v>
      </c>
      <c r="AS173" s="14">
        <v>565</v>
      </c>
      <c r="AT173" s="14">
        <v>39</v>
      </c>
      <c r="AU173" s="14">
        <v>528</v>
      </c>
      <c r="AV173" s="14">
        <v>35</v>
      </c>
      <c r="AW173" s="14">
        <v>584</v>
      </c>
      <c r="AX173" s="14">
        <v>39</v>
      </c>
      <c r="AY173" s="14">
        <v>617</v>
      </c>
      <c r="AZ173" s="14">
        <v>45</v>
      </c>
      <c r="BA173" s="14">
        <v>734</v>
      </c>
      <c r="BB173" s="14">
        <v>53</v>
      </c>
      <c r="BC173" s="14">
        <v>822</v>
      </c>
      <c r="BD173" s="14">
        <v>66</v>
      </c>
    </row>
    <row r="174" spans="1:56" ht="11.25" customHeight="1" x14ac:dyDescent="0.15">
      <c r="A174" s="73" t="s">
        <v>8</v>
      </c>
      <c r="B174" s="16" t="s">
        <v>0</v>
      </c>
      <c r="C174" s="64">
        <v>0</v>
      </c>
      <c r="D174" s="64">
        <v>0</v>
      </c>
      <c r="E174" s="64">
        <v>0</v>
      </c>
      <c r="F174" s="64">
        <v>0</v>
      </c>
      <c r="G174" s="64">
        <v>0</v>
      </c>
      <c r="H174" s="64">
        <f t="shared" ref="H174:AD174" si="37">SUM(H166:H173)</f>
        <v>0</v>
      </c>
      <c r="I174" s="64">
        <f t="shared" si="37"/>
        <v>0</v>
      </c>
      <c r="J174" s="64">
        <f t="shared" si="37"/>
        <v>0</v>
      </c>
      <c r="K174" s="64">
        <f t="shared" si="37"/>
        <v>0</v>
      </c>
      <c r="L174" s="64">
        <f t="shared" si="37"/>
        <v>0</v>
      </c>
      <c r="M174" s="64">
        <f t="shared" si="37"/>
        <v>0</v>
      </c>
      <c r="N174" s="64">
        <f t="shared" si="37"/>
        <v>0</v>
      </c>
      <c r="O174" s="64">
        <f t="shared" si="37"/>
        <v>0</v>
      </c>
      <c r="P174" s="64">
        <f t="shared" si="37"/>
        <v>0</v>
      </c>
      <c r="Q174" s="64">
        <f t="shared" si="37"/>
        <v>465</v>
      </c>
      <c r="R174" s="64">
        <f t="shared" si="37"/>
        <v>13</v>
      </c>
      <c r="S174" s="64">
        <f t="shared" si="37"/>
        <v>1292</v>
      </c>
      <c r="T174" s="64">
        <f t="shared" si="37"/>
        <v>53</v>
      </c>
      <c r="U174" s="64">
        <f t="shared" si="37"/>
        <v>2202</v>
      </c>
      <c r="V174" s="64">
        <f t="shared" si="37"/>
        <v>122</v>
      </c>
      <c r="W174" s="64">
        <f t="shared" si="37"/>
        <v>3139</v>
      </c>
      <c r="X174" s="64">
        <f t="shared" si="37"/>
        <v>197</v>
      </c>
      <c r="Y174" s="64">
        <f t="shared" si="37"/>
        <v>3793</v>
      </c>
      <c r="Z174" s="64">
        <f t="shared" si="37"/>
        <v>319</v>
      </c>
      <c r="AA174" s="64">
        <f t="shared" si="37"/>
        <v>4448</v>
      </c>
      <c r="AB174" s="64">
        <f t="shared" si="37"/>
        <v>401</v>
      </c>
      <c r="AC174" s="64">
        <f t="shared" si="37"/>
        <v>4752</v>
      </c>
      <c r="AD174" s="64">
        <f t="shared" si="37"/>
        <v>429</v>
      </c>
      <c r="AE174" s="64">
        <f t="shared" ref="AE174:AP174" si="38">SUM(AE166:AE173)</f>
        <v>4649</v>
      </c>
      <c r="AF174" s="64">
        <f t="shared" si="38"/>
        <v>393</v>
      </c>
      <c r="AG174" s="64">
        <f t="shared" si="38"/>
        <v>4524</v>
      </c>
      <c r="AH174" s="64">
        <f t="shared" si="38"/>
        <v>377</v>
      </c>
      <c r="AI174" s="64">
        <f t="shared" si="38"/>
        <v>4344</v>
      </c>
      <c r="AJ174" s="64">
        <f t="shared" si="38"/>
        <v>364</v>
      </c>
      <c r="AK174" s="62">
        <f>SUM(AK166:AK173)</f>
        <v>4128</v>
      </c>
      <c r="AL174" s="64">
        <f t="shared" si="38"/>
        <v>349</v>
      </c>
      <c r="AM174" s="64">
        <f t="shared" si="38"/>
        <v>4018</v>
      </c>
      <c r="AN174" s="64">
        <f t="shared" si="38"/>
        <v>333</v>
      </c>
      <c r="AO174" s="64">
        <f t="shared" si="38"/>
        <v>4327</v>
      </c>
      <c r="AP174" s="64">
        <f t="shared" si="38"/>
        <v>379</v>
      </c>
      <c r="AQ174" s="64">
        <f>SUM(AQ166:AQ173)</f>
        <v>4563</v>
      </c>
      <c r="AR174" s="64">
        <f t="shared" ref="AR174:BD174" si="39">SUM(AR166:AR173)</f>
        <v>421</v>
      </c>
      <c r="AS174" s="64">
        <f t="shared" si="39"/>
        <v>4817</v>
      </c>
      <c r="AT174" s="64">
        <f t="shared" si="39"/>
        <v>466</v>
      </c>
      <c r="AU174" s="64">
        <f t="shared" si="39"/>
        <v>5140</v>
      </c>
      <c r="AV174" s="64">
        <f t="shared" si="39"/>
        <v>512</v>
      </c>
      <c r="AW174" s="64">
        <f t="shared" si="39"/>
        <v>5501</v>
      </c>
      <c r="AX174" s="64">
        <f t="shared" si="39"/>
        <v>582</v>
      </c>
      <c r="AY174" s="64">
        <f t="shared" si="39"/>
        <v>5876</v>
      </c>
      <c r="AZ174" s="64">
        <f t="shared" si="39"/>
        <v>653</v>
      </c>
      <c r="BA174" s="64">
        <f t="shared" si="39"/>
        <v>6392</v>
      </c>
      <c r="BB174" s="64">
        <f t="shared" si="39"/>
        <v>688</v>
      </c>
      <c r="BC174" s="64">
        <f t="shared" si="39"/>
        <v>6872</v>
      </c>
      <c r="BD174" s="64">
        <f t="shared" si="39"/>
        <v>779</v>
      </c>
    </row>
    <row r="175" spans="1:56" ht="11.25" customHeight="1" x14ac:dyDescent="0.15">
      <c r="A175" s="56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</row>
    <row r="176" spans="1:56" ht="11.25" customHeight="1" x14ac:dyDescent="0.15">
      <c r="A176" s="56" t="s">
        <v>3</v>
      </c>
      <c r="B176" s="15" t="s">
        <v>22</v>
      </c>
      <c r="C176" s="17">
        <v>1754</v>
      </c>
      <c r="D176" s="17">
        <v>144</v>
      </c>
      <c r="E176" s="17">
        <v>1738</v>
      </c>
      <c r="F176" s="17">
        <v>130</v>
      </c>
      <c r="G176" s="17">
        <v>1799</v>
      </c>
      <c r="H176" s="17">
        <v>125</v>
      </c>
      <c r="I176" s="17">
        <v>1791</v>
      </c>
      <c r="J176" s="17">
        <v>131</v>
      </c>
      <c r="K176" s="17">
        <v>1744</v>
      </c>
      <c r="L176" s="17">
        <v>132</v>
      </c>
      <c r="M176" s="17">
        <v>1718</v>
      </c>
      <c r="N176" s="17">
        <v>135</v>
      </c>
      <c r="O176" s="17">
        <v>1679</v>
      </c>
      <c r="P176" s="17">
        <v>153</v>
      </c>
      <c r="Q176" s="17">
        <v>1617</v>
      </c>
      <c r="R176" s="17">
        <v>138</v>
      </c>
      <c r="S176" s="17">
        <v>1748</v>
      </c>
      <c r="T176" s="17">
        <v>150</v>
      </c>
      <c r="U176" s="17">
        <v>1950</v>
      </c>
      <c r="V176" s="17">
        <v>177</v>
      </c>
      <c r="W176" s="17">
        <v>2270</v>
      </c>
      <c r="X176" s="17">
        <v>235</v>
      </c>
      <c r="Y176" s="17">
        <v>2512</v>
      </c>
      <c r="Z176" s="17">
        <v>309</v>
      </c>
      <c r="AA176" s="17">
        <v>2644</v>
      </c>
      <c r="AB176" s="17">
        <v>308</v>
      </c>
      <c r="AC176" s="17">
        <v>2690</v>
      </c>
      <c r="AD176" s="17">
        <v>316</v>
      </c>
      <c r="AE176" s="17">
        <v>2560</v>
      </c>
      <c r="AF176" s="17">
        <v>303</v>
      </c>
      <c r="AG176" s="17">
        <v>2460</v>
      </c>
      <c r="AH176" s="17">
        <v>292</v>
      </c>
      <c r="AI176" s="17">
        <v>2368</v>
      </c>
      <c r="AJ176" s="17">
        <v>280</v>
      </c>
      <c r="AK176" s="22">
        <v>2317</v>
      </c>
      <c r="AL176" s="22">
        <v>263</v>
      </c>
      <c r="AM176" s="22">
        <v>2430</v>
      </c>
      <c r="AN176" s="22">
        <v>289</v>
      </c>
      <c r="AO176" s="22">
        <v>2619</v>
      </c>
      <c r="AP176" s="22">
        <v>322</v>
      </c>
      <c r="AQ176" s="14">
        <v>2820</v>
      </c>
      <c r="AR176" s="14">
        <v>353</v>
      </c>
      <c r="AS176" s="14">
        <v>3088</v>
      </c>
      <c r="AT176" s="14">
        <v>395</v>
      </c>
      <c r="AU176" s="14">
        <v>3185</v>
      </c>
      <c r="AV176" s="14">
        <v>423</v>
      </c>
      <c r="AW176" s="14">
        <v>3303</v>
      </c>
      <c r="AX176" s="14">
        <v>459</v>
      </c>
      <c r="AY176" s="14">
        <v>3456</v>
      </c>
      <c r="AZ176" s="14">
        <v>484</v>
      </c>
      <c r="BA176" s="14">
        <v>3671</v>
      </c>
      <c r="BB176" s="14">
        <v>516</v>
      </c>
      <c r="BC176" s="14">
        <v>4039</v>
      </c>
      <c r="BD176" s="14">
        <v>581</v>
      </c>
    </row>
    <row r="177" spans="1:56" ht="11.25" customHeight="1" x14ac:dyDescent="0.15">
      <c r="A177" s="56" t="s">
        <v>3</v>
      </c>
      <c r="B177" s="15" t="s">
        <v>31</v>
      </c>
      <c r="C177" s="17">
        <v>539</v>
      </c>
      <c r="D177" s="17">
        <v>65</v>
      </c>
      <c r="E177" s="17">
        <v>567</v>
      </c>
      <c r="F177" s="17">
        <v>69</v>
      </c>
      <c r="G177" s="17">
        <v>555</v>
      </c>
      <c r="H177" s="17">
        <v>72</v>
      </c>
      <c r="I177" s="17">
        <v>453</v>
      </c>
      <c r="J177" s="17">
        <v>58</v>
      </c>
      <c r="K177" s="17">
        <v>387</v>
      </c>
      <c r="L177" s="17">
        <v>49</v>
      </c>
      <c r="M177" s="17">
        <v>404</v>
      </c>
      <c r="N177" s="17">
        <v>48</v>
      </c>
      <c r="O177" s="17">
        <v>635</v>
      </c>
      <c r="P177" s="17">
        <v>68</v>
      </c>
      <c r="Q177" s="17">
        <v>694</v>
      </c>
      <c r="R177" s="17">
        <v>93</v>
      </c>
      <c r="S177" s="17">
        <v>861</v>
      </c>
      <c r="T177" s="17">
        <v>115</v>
      </c>
      <c r="U177" s="17">
        <v>1045</v>
      </c>
      <c r="V177" s="17">
        <v>159</v>
      </c>
      <c r="W177" s="17">
        <v>1310</v>
      </c>
      <c r="X177" s="17">
        <v>212</v>
      </c>
      <c r="Y177" s="17">
        <v>1379</v>
      </c>
      <c r="Z177" s="17">
        <v>220</v>
      </c>
      <c r="AA177" s="17">
        <v>1315</v>
      </c>
      <c r="AB177" s="17">
        <v>210</v>
      </c>
      <c r="AC177" s="17">
        <v>1144</v>
      </c>
      <c r="AD177" s="17">
        <v>181</v>
      </c>
      <c r="AE177" s="17">
        <v>932</v>
      </c>
      <c r="AF177" s="17">
        <v>148</v>
      </c>
      <c r="AG177" s="17">
        <v>808</v>
      </c>
      <c r="AH177" s="17">
        <v>129</v>
      </c>
      <c r="AI177" s="17">
        <v>693</v>
      </c>
      <c r="AJ177" s="17">
        <v>109</v>
      </c>
      <c r="AK177" s="22">
        <v>611</v>
      </c>
      <c r="AL177" s="22">
        <v>99</v>
      </c>
      <c r="AM177" s="22">
        <v>549</v>
      </c>
      <c r="AN177" s="22">
        <v>91</v>
      </c>
      <c r="AO177" s="22">
        <v>483</v>
      </c>
      <c r="AP177" s="22">
        <v>71</v>
      </c>
      <c r="AQ177" s="14">
        <v>434</v>
      </c>
      <c r="AR177" s="14">
        <v>69</v>
      </c>
      <c r="AS177" s="14">
        <v>431</v>
      </c>
      <c r="AT177" s="14">
        <v>74</v>
      </c>
      <c r="AU177" s="14">
        <v>447</v>
      </c>
      <c r="AV177" s="14">
        <v>76</v>
      </c>
      <c r="AW177" s="14">
        <v>480</v>
      </c>
      <c r="AX177" s="14">
        <v>85</v>
      </c>
      <c r="AY177" s="14">
        <v>512</v>
      </c>
      <c r="AZ177" s="14">
        <v>98</v>
      </c>
      <c r="BA177" s="14">
        <v>552</v>
      </c>
      <c r="BB177" s="14">
        <v>108</v>
      </c>
      <c r="BC177" s="14">
        <v>463</v>
      </c>
      <c r="BD177" s="14">
        <v>94</v>
      </c>
    </row>
    <row r="178" spans="1:56" ht="11.25" customHeight="1" x14ac:dyDescent="0.2">
      <c r="A178" s="56" t="s">
        <v>3</v>
      </c>
      <c r="B178" s="15" t="s">
        <v>32</v>
      </c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>
        <v>551</v>
      </c>
      <c r="V178" s="22">
        <v>49</v>
      </c>
      <c r="W178" s="22">
        <v>623</v>
      </c>
      <c r="X178" s="22">
        <v>59</v>
      </c>
      <c r="Y178" s="22">
        <v>699</v>
      </c>
      <c r="Z178" s="22">
        <v>73</v>
      </c>
      <c r="AA178" s="22">
        <v>710</v>
      </c>
      <c r="AB178" s="22">
        <v>76</v>
      </c>
      <c r="AC178" s="22">
        <v>663</v>
      </c>
      <c r="AD178" s="22">
        <v>75</v>
      </c>
      <c r="AE178" s="22">
        <v>575</v>
      </c>
      <c r="AF178" s="22">
        <v>78</v>
      </c>
      <c r="AG178" s="22">
        <v>528</v>
      </c>
      <c r="AH178" s="22">
        <v>82</v>
      </c>
      <c r="AI178" s="22">
        <v>487</v>
      </c>
      <c r="AJ178" s="22">
        <v>78</v>
      </c>
      <c r="AK178" s="22">
        <v>417</v>
      </c>
      <c r="AL178" s="22">
        <v>65</v>
      </c>
      <c r="AM178" s="22">
        <v>368</v>
      </c>
      <c r="AN178" s="22">
        <v>54</v>
      </c>
      <c r="AO178" s="22">
        <v>351</v>
      </c>
      <c r="AP178" s="22">
        <v>56</v>
      </c>
      <c r="AQ178" s="14">
        <v>376</v>
      </c>
      <c r="AR178" s="14">
        <v>49</v>
      </c>
      <c r="AS178" s="14">
        <v>391</v>
      </c>
      <c r="AT178" s="14">
        <v>54</v>
      </c>
      <c r="AU178" s="14">
        <v>465</v>
      </c>
      <c r="AV178" s="14">
        <v>71</v>
      </c>
      <c r="AW178" s="14">
        <v>478</v>
      </c>
      <c r="AX178" s="14">
        <v>75</v>
      </c>
      <c r="AY178" s="14">
        <v>474</v>
      </c>
      <c r="AZ178" s="14">
        <v>85</v>
      </c>
      <c r="BA178" s="14">
        <v>469</v>
      </c>
      <c r="BB178" s="14">
        <v>82</v>
      </c>
      <c r="BC178" s="121">
        <v>519</v>
      </c>
      <c r="BD178" s="121">
        <v>87</v>
      </c>
    </row>
    <row r="179" spans="1:56" ht="11.25" customHeight="1" x14ac:dyDescent="0.15">
      <c r="A179" s="73" t="s">
        <v>3</v>
      </c>
      <c r="B179" s="16" t="s">
        <v>0</v>
      </c>
      <c r="C179" s="64">
        <f t="shared" ref="C179:BD179" si="40">SUM(C176:C178)</f>
        <v>2293</v>
      </c>
      <c r="D179" s="64">
        <f t="shared" si="40"/>
        <v>209</v>
      </c>
      <c r="E179" s="64">
        <f t="shared" si="40"/>
        <v>2305</v>
      </c>
      <c r="F179" s="64">
        <f t="shared" si="40"/>
        <v>199</v>
      </c>
      <c r="G179" s="64">
        <f t="shared" si="40"/>
        <v>2354</v>
      </c>
      <c r="H179" s="64">
        <f t="shared" si="40"/>
        <v>197</v>
      </c>
      <c r="I179" s="64">
        <f t="shared" si="40"/>
        <v>2244</v>
      </c>
      <c r="J179" s="64">
        <f t="shared" si="40"/>
        <v>189</v>
      </c>
      <c r="K179" s="64">
        <f t="shared" si="40"/>
        <v>2131</v>
      </c>
      <c r="L179" s="64">
        <f t="shared" si="40"/>
        <v>181</v>
      </c>
      <c r="M179" s="64">
        <f t="shared" si="40"/>
        <v>2122</v>
      </c>
      <c r="N179" s="64">
        <f t="shared" si="40"/>
        <v>183</v>
      </c>
      <c r="O179" s="64">
        <f t="shared" si="40"/>
        <v>2314</v>
      </c>
      <c r="P179" s="64">
        <f t="shared" si="40"/>
        <v>221</v>
      </c>
      <c r="Q179" s="64">
        <f t="shared" si="40"/>
        <v>2311</v>
      </c>
      <c r="R179" s="64">
        <f t="shared" si="40"/>
        <v>231</v>
      </c>
      <c r="S179" s="64">
        <f t="shared" si="40"/>
        <v>2609</v>
      </c>
      <c r="T179" s="64">
        <f t="shared" si="40"/>
        <v>265</v>
      </c>
      <c r="U179" s="64">
        <f t="shared" si="40"/>
        <v>3546</v>
      </c>
      <c r="V179" s="64">
        <f t="shared" si="40"/>
        <v>385</v>
      </c>
      <c r="W179" s="64">
        <f t="shared" si="40"/>
        <v>4203</v>
      </c>
      <c r="X179" s="64">
        <f t="shared" si="40"/>
        <v>506</v>
      </c>
      <c r="Y179" s="64">
        <f t="shared" si="40"/>
        <v>4590</v>
      </c>
      <c r="Z179" s="64">
        <f t="shared" si="40"/>
        <v>602</v>
      </c>
      <c r="AA179" s="64">
        <f t="shared" si="40"/>
        <v>4669</v>
      </c>
      <c r="AB179" s="64">
        <f t="shared" si="40"/>
        <v>594</v>
      </c>
      <c r="AC179" s="64">
        <f t="shared" si="40"/>
        <v>4497</v>
      </c>
      <c r="AD179" s="64">
        <f t="shared" si="40"/>
        <v>572</v>
      </c>
      <c r="AE179" s="64">
        <f t="shared" si="40"/>
        <v>4067</v>
      </c>
      <c r="AF179" s="64">
        <f t="shared" si="40"/>
        <v>529</v>
      </c>
      <c r="AG179" s="64">
        <f t="shared" si="40"/>
        <v>3796</v>
      </c>
      <c r="AH179" s="64">
        <f t="shared" si="40"/>
        <v>503</v>
      </c>
      <c r="AI179" s="64">
        <f t="shared" si="40"/>
        <v>3548</v>
      </c>
      <c r="AJ179" s="64">
        <f t="shared" si="40"/>
        <v>467</v>
      </c>
      <c r="AK179" s="64">
        <f>SUM(AK176:AK178)</f>
        <v>3345</v>
      </c>
      <c r="AL179" s="64">
        <f t="shared" si="40"/>
        <v>427</v>
      </c>
      <c r="AM179" s="64">
        <f t="shared" si="40"/>
        <v>3347</v>
      </c>
      <c r="AN179" s="64">
        <f t="shared" si="40"/>
        <v>434</v>
      </c>
      <c r="AO179" s="64">
        <f t="shared" si="40"/>
        <v>3453</v>
      </c>
      <c r="AP179" s="64">
        <f t="shared" si="40"/>
        <v>449</v>
      </c>
      <c r="AQ179" s="64">
        <f t="shared" si="40"/>
        <v>3630</v>
      </c>
      <c r="AR179" s="64">
        <f>SUM(AR176:AR178)</f>
        <v>471</v>
      </c>
      <c r="AS179" s="64">
        <f t="shared" si="40"/>
        <v>3910</v>
      </c>
      <c r="AT179" s="64">
        <f t="shared" si="40"/>
        <v>523</v>
      </c>
      <c r="AU179" s="64">
        <f t="shared" si="40"/>
        <v>4097</v>
      </c>
      <c r="AV179" s="64">
        <f t="shared" si="40"/>
        <v>570</v>
      </c>
      <c r="AW179" s="64">
        <f t="shared" si="40"/>
        <v>4261</v>
      </c>
      <c r="AX179" s="64">
        <f t="shared" si="40"/>
        <v>619</v>
      </c>
      <c r="AY179" s="64">
        <f t="shared" si="40"/>
        <v>4442</v>
      </c>
      <c r="AZ179" s="64">
        <f t="shared" si="40"/>
        <v>667</v>
      </c>
      <c r="BA179" s="64">
        <f t="shared" si="40"/>
        <v>4692</v>
      </c>
      <c r="BB179" s="64">
        <f t="shared" si="40"/>
        <v>706</v>
      </c>
      <c r="BC179" s="64">
        <f t="shared" si="40"/>
        <v>5021</v>
      </c>
      <c r="BD179" s="64">
        <f t="shared" si="40"/>
        <v>762</v>
      </c>
    </row>
    <row r="180" spans="1:56" ht="11.25" customHeight="1" thickBot="1" x14ac:dyDescent="0.25">
      <c r="A180" s="24"/>
      <c r="B180" s="86" t="s">
        <v>0</v>
      </c>
      <c r="C180" s="87">
        <f t="shared" ref="C180:AL180" si="41">C179+C174+C164+C160+C147+C144+C137+C129</f>
        <v>5159</v>
      </c>
      <c r="D180" s="87">
        <f t="shared" si="41"/>
        <v>414</v>
      </c>
      <c r="E180" s="87">
        <f t="shared" si="41"/>
        <v>5570</v>
      </c>
      <c r="F180" s="87">
        <f t="shared" si="41"/>
        <v>449</v>
      </c>
      <c r="G180" s="87">
        <f t="shared" si="41"/>
        <v>5654</v>
      </c>
      <c r="H180" s="87">
        <f t="shared" si="41"/>
        <v>441</v>
      </c>
      <c r="I180" s="87">
        <f t="shared" si="41"/>
        <v>5756</v>
      </c>
      <c r="J180" s="87">
        <f t="shared" si="41"/>
        <v>460</v>
      </c>
      <c r="K180" s="87">
        <f t="shared" si="41"/>
        <v>5678</v>
      </c>
      <c r="L180" s="87">
        <f t="shared" si="41"/>
        <v>466</v>
      </c>
      <c r="M180" s="87">
        <f t="shared" si="41"/>
        <v>5428</v>
      </c>
      <c r="N180" s="87">
        <f t="shared" si="41"/>
        <v>378</v>
      </c>
      <c r="O180" s="87">
        <f t="shared" si="41"/>
        <v>6352</v>
      </c>
      <c r="P180" s="87">
        <f t="shared" si="41"/>
        <v>496</v>
      </c>
      <c r="Q180" s="87">
        <f t="shared" si="41"/>
        <v>7239</v>
      </c>
      <c r="R180" s="87">
        <f t="shared" si="41"/>
        <v>525</v>
      </c>
      <c r="S180" s="87">
        <f t="shared" si="41"/>
        <v>8593</v>
      </c>
      <c r="T180" s="87">
        <f t="shared" si="41"/>
        <v>577</v>
      </c>
      <c r="U180" s="87">
        <f t="shared" si="41"/>
        <v>11682</v>
      </c>
      <c r="V180" s="87">
        <f t="shared" si="41"/>
        <v>915</v>
      </c>
      <c r="W180" s="87">
        <f t="shared" si="41"/>
        <v>15378</v>
      </c>
      <c r="X180" s="87">
        <f t="shared" si="41"/>
        <v>1419</v>
      </c>
      <c r="Y180" s="87">
        <f t="shared" si="41"/>
        <v>18867</v>
      </c>
      <c r="Z180" s="87">
        <f t="shared" si="41"/>
        <v>1977</v>
      </c>
      <c r="AA180" s="87">
        <f t="shared" si="41"/>
        <v>21077</v>
      </c>
      <c r="AB180" s="87">
        <f t="shared" si="41"/>
        <v>2447</v>
      </c>
      <c r="AC180" s="87">
        <f t="shared" si="41"/>
        <v>22118</v>
      </c>
      <c r="AD180" s="87">
        <f t="shared" si="41"/>
        <v>2419</v>
      </c>
      <c r="AE180" s="87">
        <f t="shared" si="41"/>
        <v>19820</v>
      </c>
      <c r="AF180" s="87">
        <f t="shared" si="41"/>
        <v>2047</v>
      </c>
      <c r="AG180" s="112">
        <f>AG179+AG174+AG164+AG160+AG147+AG144+AG137+AG129</f>
        <v>18479</v>
      </c>
      <c r="AH180" s="87">
        <f t="shared" si="41"/>
        <v>1955</v>
      </c>
      <c r="AI180" s="87">
        <f t="shared" si="41"/>
        <v>17858</v>
      </c>
      <c r="AJ180" s="87">
        <f t="shared" si="41"/>
        <v>1859</v>
      </c>
      <c r="AK180" s="87">
        <f t="shared" si="41"/>
        <v>16723</v>
      </c>
      <c r="AL180" s="87">
        <f t="shared" si="41"/>
        <v>1804</v>
      </c>
      <c r="AM180" s="87">
        <f t="shared" ref="AM180:BB180" si="42">SUM(AM129,AM137,AM144,AM147,AM160,AM164,AM174,AM179)</f>
        <v>17157</v>
      </c>
      <c r="AN180" s="87">
        <f t="shared" si="42"/>
        <v>1843</v>
      </c>
      <c r="AO180" s="87">
        <f t="shared" si="42"/>
        <v>18330</v>
      </c>
      <c r="AP180" s="87">
        <f t="shared" si="42"/>
        <v>2008</v>
      </c>
      <c r="AQ180" s="87">
        <f t="shared" si="42"/>
        <v>18737</v>
      </c>
      <c r="AR180" s="87">
        <f t="shared" si="42"/>
        <v>2025</v>
      </c>
      <c r="AS180" s="87">
        <f t="shared" si="42"/>
        <v>19529</v>
      </c>
      <c r="AT180" s="87">
        <f t="shared" si="42"/>
        <v>2128</v>
      </c>
      <c r="AU180" s="112">
        <f t="shared" si="42"/>
        <v>20671</v>
      </c>
      <c r="AV180" s="87">
        <f t="shared" si="42"/>
        <v>2330</v>
      </c>
      <c r="AW180" s="112">
        <f t="shared" si="42"/>
        <v>22077</v>
      </c>
      <c r="AX180" s="112">
        <f t="shared" si="42"/>
        <v>2555</v>
      </c>
      <c r="AY180" s="112">
        <f t="shared" si="42"/>
        <v>23329</v>
      </c>
      <c r="AZ180" s="112">
        <f t="shared" si="42"/>
        <v>2735</v>
      </c>
      <c r="BA180" s="112">
        <f t="shared" si="42"/>
        <v>23961</v>
      </c>
      <c r="BB180" s="112">
        <f t="shared" si="42"/>
        <v>2776</v>
      </c>
    </row>
    <row r="181" spans="1:56" ht="11.25" customHeight="1" thickTop="1" x14ac:dyDescent="0.2"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  <c r="AF181" s="67"/>
      <c r="AG181" s="67"/>
      <c r="AH181" s="67"/>
    </row>
    <row r="182" spans="1:56" ht="11.25" customHeight="1" x14ac:dyDescent="0.2">
      <c r="A182" s="22" t="s">
        <v>9</v>
      </c>
      <c r="B182" s="67"/>
      <c r="C182" s="67"/>
      <c r="D182" s="67"/>
      <c r="E182" s="67"/>
      <c r="F182" s="56"/>
      <c r="G182" s="15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8"/>
      <c r="Z182" s="68"/>
      <c r="AA182" s="68"/>
      <c r="AB182" s="68"/>
      <c r="BB182" s="91" t="s">
        <v>125</v>
      </c>
    </row>
    <row r="183" spans="1:56" ht="11.25" customHeight="1" x14ac:dyDescent="0.15">
      <c r="F183" s="56"/>
      <c r="G183" s="15"/>
    </row>
    <row r="184" spans="1:56" ht="11.25" customHeight="1" x14ac:dyDescent="0.2">
      <c r="A184" s="88" t="s">
        <v>10</v>
      </c>
      <c r="F184" s="56"/>
      <c r="G184" s="15"/>
    </row>
    <row r="185" spans="1:56" ht="11.25" customHeight="1" x14ac:dyDescent="0.15">
      <c r="F185" s="56"/>
      <c r="G185" s="15"/>
    </row>
    <row r="186" spans="1:56" ht="11.25" customHeight="1" x14ac:dyDescent="0.15">
      <c r="A186" s="89" t="s">
        <v>40</v>
      </c>
      <c r="B186" s="14" t="s">
        <v>53</v>
      </c>
      <c r="F186" s="73"/>
      <c r="G186" s="16"/>
    </row>
    <row r="187" spans="1:56" ht="11.25" customHeight="1" x14ac:dyDescent="0.15">
      <c r="A187" s="89" t="s">
        <v>1</v>
      </c>
      <c r="B187" s="14" t="s">
        <v>54</v>
      </c>
    </row>
    <row r="188" spans="1:56" ht="11.25" customHeight="1" x14ac:dyDescent="0.15">
      <c r="A188" s="89" t="s">
        <v>6</v>
      </c>
      <c r="B188" s="14" t="s">
        <v>55</v>
      </c>
    </row>
    <row r="189" spans="1:56" ht="11.25" customHeight="1" x14ac:dyDescent="0.15">
      <c r="A189" s="89" t="s">
        <v>48</v>
      </c>
      <c r="B189" s="14" t="s">
        <v>56</v>
      </c>
    </row>
    <row r="190" spans="1:56" ht="11.25" customHeight="1" x14ac:dyDescent="0.15">
      <c r="A190" s="89" t="s">
        <v>124</v>
      </c>
      <c r="B190" s="14" t="s">
        <v>57</v>
      </c>
    </row>
    <row r="191" spans="1:56" ht="11.25" customHeight="1" x14ac:dyDescent="0.15">
      <c r="A191" s="89" t="s">
        <v>7</v>
      </c>
      <c r="B191" s="14" t="s">
        <v>101</v>
      </c>
    </row>
    <row r="192" spans="1:56" ht="11.25" customHeight="1" x14ac:dyDescent="0.15">
      <c r="A192" s="89" t="s">
        <v>8</v>
      </c>
      <c r="B192" s="14" t="s">
        <v>102</v>
      </c>
    </row>
    <row r="193" spans="1:2" ht="11.25" customHeight="1" x14ac:dyDescent="0.15">
      <c r="A193" s="89" t="s">
        <v>3</v>
      </c>
      <c r="B193" s="14" t="s">
        <v>103</v>
      </c>
    </row>
    <row r="195" spans="1:2" ht="11.25" customHeight="1" x14ac:dyDescent="0.15">
      <c r="A195" s="90" t="s">
        <v>105</v>
      </c>
    </row>
  </sheetData>
  <mergeCells count="62">
    <mergeCell ref="AQ83:AR83"/>
    <mergeCell ref="AU4:AV4"/>
    <mergeCell ref="AU83:AV83"/>
    <mergeCell ref="AS118:AT118"/>
    <mergeCell ref="BC4:BD4"/>
    <mergeCell ref="BC83:BD83"/>
    <mergeCell ref="BA118:BB118"/>
    <mergeCell ref="AY4:AZ4"/>
    <mergeCell ref="AY83:AZ83"/>
    <mergeCell ref="AW118:AX118"/>
    <mergeCell ref="AW4:AX4"/>
    <mergeCell ref="AW83:AX83"/>
    <mergeCell ref="BA4:BB4"/>
    <mergeCell ref="BA83:BB83"/>
    <mergeCell ref="AA4:AB4"/>
    <mergeCell ref="AG118:AH118"/>
    <mergeCell ref="I118:J118"/>
    <mergeCell ref="K118:L118"/>
    <mergeCell ref="M118:N118"/>
    <mergeCell ref="AE4:AF4"/>
    <mergeCell ref="AC4:AD4"/>
    <mergeCell ref="A116:I116"/>
    <mergeCell ref="A81:I81"/>
    <mergeCell ref="I4:J4"/>
    <mergeCell ref="K4:L4"/>
    <mergeCell ref="AC118:AD118"/>
    <mergeCell ref="C4:D4"/>
    <mergeCell ref="E4:F4"/>
    <mergeCell ref="G4:H4"/>
    <mergeCell ref="M4:N4"/>
    <mergeCell ref="O4:P4"/>
    <mergeCell ref="W118:X118"/>
    <mergeCell ref="U4:V4"/>
    <mergeCell ref="W4:X4"/>
    <mergeCell ref="C118:D118"/>
    <mergeCell ref="E118:F118"/>
    <mergeCell ref="Q4:R4"/>
    <mergeCell ref="S4:T4"/>
    <mergeCell ref="Y4:Z4"/>
    <mergeCell ref="AA118:AB118"/>
    <mergeCell ref="Y118:Z118"/>
    <mergeCell ref="G118:H118"/>
    <mergeCell ref="Q118:R118"/>
    <mergeCell ref="S118:T118"/>
    <mergeCell ref="U118:V118"/>
    <mergeCell ref="O118:P118"/>
    <mergeCell ref="AY118:AZ118"/>
    <mergeCell ref="AE118:AF118"/>
    <mergeCell ref="AG4:AH4"/>
    <mergeCell ref="AM118:AN118"/>
    <mergeCell ref="AM4:AN4"/>
    <mergeCell ref="AI4:AJ4"/>
    <mergeCell ref="AK4:AL4"/>
    <mergeCell ref="AK118:AL118"/>
    <mergeCell ref="AO118:AP118"/>
    <mergeCell ref="AQ118:AR118"/>
    <mergeCell ref="AO4:AP4"/>
    <mergeCell ref="AI118:AJ118"/>
    <mergeCell ref="AU118:AV118"/>
    <mergeCell ref="AS4:AT4"/>
    <mergeCell ref="AS83:AT83"/>
    <mergeCell ref="AQ4:AR4"/>
  </mergeCells>
  <phoneticPr fontId="9" type="noConversion"/>
  <hyperlinks>
    <hyperlink ref="A1" location="Titel!A1" display="Titel"/>
  </hyperlinks>
  <pageMargins left="0" right="0" top="0" bottom="0" header="0.19685039370078741" footer="0.19685039370078741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Titel</vt:lpstr>
      <vt:lpstr>Grafik_8</vt:lpstr>
      <vt:lpstr>Grafik_3506</vt:lpstr>
      <vt:lpstr>Grafik_4</vt:lpstr>
      <vt:lpstr>Tablang</vt:lpstr>
      <vt:lpstr>Tablang!Impression_des_titres</vt:lpstr>
      <vt:lpstr>Titel!Zone_d_impression</vt:lpstr>
    </vt:vector>
  </TitlesOfParts>
  <Company>BFS/OFS/UST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U80600205</cp:lastModifiedBy>
  <cp:lastPrinted>2017-10-02T11:40:19Z</cp:lastPrinted>
  <dcterms:created xsi:type="dcterms:W3CDTF">2000-05-18T07:57:21Z</dcterms:created>
  <dcterms:modified xsi:type="dcterms:W3CDTF">2017-10-19T06:36:44Z</dcterms:modified>
</cp:coreProperties>
</file>