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FS-01\U80845238\config\Desktop\Indicateurs intégration\Envoi tableaux\"/>
    </mc:Choice>
  </mc:AlternateContent>
  <bookViews>
    <workbookView xWindow="960" yWindow="1680" windowWidth="20370" windowHeight="11760" activeTab="4"/>
  </bookViews>
  <sheets>
    <sheet name="2016" sheetId="5" r:id="rId1"/>
    <sheet name="2015" sheetId="4" r:id="rId2"/>
    <sheet name="2014" sheetId="3" r:id="rId3"/>
    <sheet name="2013" sheetId="2" r:id="rId4"/>
    <sheet name="2012" sheetId="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4">'2012'!$A$1:$L$49</definedName>
    <definedName name="_xlnm.Print_Area" localSheetId="3">'2013'!$A$1:$L$59</definedName>
    <definedName name="_xlnm.Print_Area" localSheetId="2">'2014'!$A$1:$L$59</definedName>
    <definedName name="_xlnm.Print_Area" localSheetId="1">'2015'!$A$1:$L$59</definedName>
    <definedName name="_xlnm.Print_Area" localSheetId="0">'2016'!$A$1:$L$59</definedName>
  </definedNames>
  <calcPr calcId="152511"/>
</workbook>
</file>

<file path=xl/calcChain.xml><?xml version="1.0" encoding="utf-8"?>
<calcChain xmlns="http://schemas.openxmlformats.org/spreadsheetml/2006/main">
  <c r="C43" i="5" l="1"/>
  <c r="C42" i="5"/>
  <c r="C41" i="5"/>
  <c r="C40" i="5"/>
  <c r="C39" i="5"/>
  <c r="C38" i="5"/>
  <c r="C37" i="5"/>
  <c r="C34" i="5"/>
  <c r="C33" i="5"/>
  <c r="C32" i="5"/>
  <c r="C31" i="5"/>
  <c r="C29" i="5"/>
  <c r="C28" i="5"/>
  <c r="C27" i="5"/>
  <c r="C25" i="5"/>
  <c r="C24" i="5"/>
  <c r="C21" i="5"/>
  <c r="C20" i="5"/>
  <c r="C19" i="5"/>
  <c r="C16" i="5"/>
  <c r="C15" i="5"/>
  <c r="C14" i="5"/>
  <c r="C13" i="5"/>
  <c r="C12" i="5"/>
  <c r="C9" i="5"/>
  <c r="C8" i="5"/>
  <c r="C7" i="5"/>
  <c r="C43" i="4"/>
  <c r="C42" i="4"/>
  <c r="C41" i="4"/>
  <c r="C40" i="4"/>
  <c r="C39" i="4"/>
  <c r="C38" i="4"/>
  <c r="C37" i="4"/>
  <c r="C34" i="4"/>
  <c r="C33" i="4"/>
  <c r="C32" i="4"/>
  <c r="C31" i="4"/>
  <c r="C29" i="4"/>
  <c r="C28" i="4"/>
  <c r="C27" i="4"/>
  <c r="C25" i="4"/>
  <c r="C24" i="4"/>
  <c r="C21" i="4"/>
  <c r="C20" i="4"/>
  <c r="C19" i="4"/>
  <c r="C16" i="4"/>
  <c r="C15" i="4"/>
  <c r="C14" i="4"/>
  <c r="C13" i="4"/>
  <c r="C12" i="4"/>
  <c r="C9" i="4"/>
  <c r="C8" i="4"/>
  <c r="C7" i="4"/>
  <c r="C34" i="3"/>
  <c r="C33" i="3"/>
  <c r="C32" i="3"/>
  <c r="C31" i="3"/>
  <c r="C29" i="3"/>
  <c r="C28" i="3"/>
  <c r="C27" i="3"/>
  <c r="C25" i="3"/>
  <c r="C24" i="3"/>
  <c r="C21" i="3"/>
  <c r="C20" i="3"/>
  <c r="C19" i="3"/>
  <c r="C16" i="3"/>
  <c r="C15" i="3"/>
  <c r="C14" i="3"/>
  <c r="C13" i="3"/>
  <c r="C12" i="3"/>
  <c r="C9" i="3"/>
  <c r="C8" i="3"/>
  <c r="C7" i="3"/>
  <c r="C43" i="2"/>
  <c r="C42" i="2"/>
  <c r="C41" i="2"/>
  <c r="C40" i="2"/>
  <c r="C39" i="2"/>
  <c r="C38" i="2"/>
  <c r="C37" i="2"/>
  <c r="C34" i="2"/>
  <c r="C33" i="2"/>
  <c r="C32" i="2"/>
  <c r="C31" i="2"/>
  <c r="C29" i="2"/>
  <c r="C28" i="2"/>
  <c r="C27" i="2"/>
  <c r="C25" i="2"/>
  <c r="C24" i="2"/>
  <c r="C21" i="2"/>
  <c r="C20" i="2"/>
  <c r="C19" i="2"/>
  <c r="C16" i="2"/>
  <c r="C15" i="2"/>
  <c r="C14" i="2"/>
  <c r="C13" i="2"/>
  <c r="C12" i="2"/>
  <c r="C9" i="2"/>
  <c r="C8" i="2"/>
  <c r="C7" i="2"/>
  <c r="C37" i="1"/>
  <c r="C36" i="1"/>
  <c r="C35" i="1"/>
  <c r="C34" i="1"/>
  <c r="C33" i="1"/>
  <c r="C32" i="1"/>
  <c r="C31" i="1"/>
  <c r="C28" i="1"/>
  <c r="C27" i="1"/>
  <c r="C26" i="1"/>
  <c r="C25" i="1"/>
  <c r="C24" i="1"/>
  <c r="C21" i="1"/>
  <c r="C20" i="1"/>
  <c r="C19" i="1"/>
  <c r="C16" i="1"/>
  <c r="C15" i="1"/>
  <c r="C14" i="1"/>
  <c r="C13" i="1"/>
  <c r="C12" i="1"/>
  <c r="C9" i="1"/>
  <c r="C8" i="1"/>
  <c r="C7" i="1"/>
</calcChain>
</file>

<file path=xl/sharedStrings.xml><?xml version="1.0" encoding="utf-8"?>
<sst xmlns="http://schemas.openxmlformats.org/spreadsheetml/2006/main" count="368" uniqueCount="61">
  <si>
    <t>Total 1)</t>
  </si>
  <si>
    <t>Total</t>
  </si>
  <si>
    <t>*</t>
  </si>
  <si>
    <t>X</t>
  </si>
  <si>
    <t>±  3)</t>
  </si>
  <si>
    <t>Espace Mittelland</t>
  </si>
  <si>
    <t>Tessin</t>
  </si>
  <si>
    <t>Männer</t>
  </si>
  <si>
    <t>Frauen</t>
  </si>
  <si>
    <t>Altersgruppe</t>
  </si>
  <si>
    <t>15-24 Jahre</t>
  </si>
  <si>
    <t>25-39 Jahre</t>
  </si>
  <si>
    <t>40-54 Jahre</t>
  </si>
  <si>
    <t>55-64 Jahre</t>
  </si>
  <si>
    <t>65+ Jahre</t>
  </si>
  <si>
    <t>Staatsangehörigkeit</t>
  </si>
  <si>
    <t>Schweiz</t>
  </si>
  <si>
    <t>Ausland</t>
  </si>
  <si>
    <t xml:space="preserve">  EU28 und EFTA</t>
  </si>
  <si>
    <t xml:space="preserve">  Andere europäische Staaten</t>
  </si>
  <si>
    <t xml:space="preserve">  Andere Staaten</t>
  </si>
  <si>
    <t>Grossregion</t>
  </si>
  <si>
    <t>Genferseeregion</t>
  </si>
  <si>
    <t>Nordwestschweiz</t>
  </si>
  <si>
    <t>Zürich</t>
  </si>
  <si>
    <t>Ostschweiz</t>
  </si>
  <si>
    <t>Zentralschweiz</t>
  </si>
  <si>
    <t>1) Inklusive Personen, deren Migrationsstatus nicht bestimmbar ist</t>
  </si>
  <si>
    <t>3) Grenzen des 95%-Vertrauensintervalls</t>
  </si>
  <si>
    <t>(Zahl): Statistisch nur bedingt zuverlässig</t>
  </si>
  <si>
    <t xml:space="preserve">X: Extrapolation auf weniger als 5 Beobachtungen beruhend; die Ergebnisse werden aus Datenschutzgründen nicht publiziert </t>
  </si>
  <si>
    <t>*: Entfällt, weil Begriff nicht anwendbar</t>
  </si>
  <si>
    <t>Quelle: Schweizerische Arbeitskräfteerhebung (SAKE)</t>
  </si>
  <si>
    <t>Auskunft: Informationszentrum, Sektion Demografie und Migration, 058 463 67 11, info.dem@bfs.admin.ch</t>
  </si>
  <si>
    <t>© BFS - Statistisches Lexikon der Schweiz</t>
  </si>
  <si>
    <t>Bevölkerung ohne Migrationshintergrund</t>
  </si>
  <si>
    <t>1. Generation</t>
  </si>
  <si>
    <t>2. oder höhere Generationen</t>
  </si>
  <si>
    <t>Bevölkerung mit Migrationshintergrund 2)</t>
  </si>
  <si>
    <r>
      <rPr>
        <sz val="8"/>
        <rFont val="Arial Narrow"/>
        <family val="2"/>
      </rPr>
      <t xml:space="preserve">Obligatorische Schule </t>
    </r>
    <r>
      <rPr>
        <sz val="8"/>
        <color indexed="10"/>
        <rFont val="Arial Narrow"/>
        <family val="2"/>
      </rPr>
      <t xml:space="preserve"> </t>
    </r>
  </si>
  <si>
    <t>Sekundarstufe II</t>
  </si>
  <si>
    <t>Tertiärstufe</t>
  </si>
  <si>
    <t>Bildungsniveau</t>
  </si>
  <si>
    <t xml:space="preserve">  EU27 und EFTA</t>
  </si>
  <si>
    <t xml:space="preserve">  Politische Gliederung</t>
  </si>
  <si>
    <t xml:space="preserve">  Nord- und Westeuropa</t>
  </si>
  <si>
    <t xml:space="preserve">  Südwesteuropa</t>
  </si>
  <si>
    <t xml:space="preserve">  Ost- und Südosteuropa</t>
  </si>
  <si>
    <t xml:space="preserve">  Nicht-europäische Staaten</t>
  </si>
  <si>
    <t>Erwerbslosenquote gemäss ILO, nach Migrationsstatus, verschiedenen soziodemografischen Merkmalen und Grossregionen, in %, 2013</t>
  </si>
  <si>
    <t>Erwerbslosenquote gemäss ILO, nach Migrationsstatus, verschiedenen soziodemografischen Merkmalen und Grossregionen, in %, 2. Quartal 2012</t>
  </si>
  <si>
    <t>Erwerbslosenquote gemäss ILO, nach Migrationsstatus, verschiedenen soziodemografischen Merkmalen und Grossregionen, in %, 2014</t>
  </si>
  <si>
    <t>2) Inklusive Ausländerinnen und Ausländer der 3. oder höheren Generation</t>
  </si>
  <si>
    <t>su-d-01.05.07.07.03.02</t>
  </si>
  <si>
    <t>Erwerbslosenquote gemäss ILO, nach Migrationsstatus, verschiedenen soziodemografischen Merkmalen und Grossregionen, in %, 2015</t>
  </si>
  <si>
    <r>
      <t xml:space="preserve">   </t>
    </r>
    <r>
      <rPr>
        <b/>
        <sz val="8"/>
        <rFont val="Arial Narrow"/>
        <family val="2"/>
      </rPr>
      <t xml:space="preserve"> Südwesteuropa:</t>
    </r>
    <r>
      <rPr>
        <sz val="8"/>
        <rFont val="Arial Narrow"/>
        <family val="2"/>
      </rPr>
      <t xml:space="preserve"> Portugal, Spanien, San Marino, Andorra, Italien, Malta, Vatikanstadt</t>
    </r>
  </si>
  <si>
    <r>
      <t xml:space="preserve">    </t>
    </r>
    <r>
      <rPr>
        <b/>
        <sz val="8"/>
        <rFont val="Arial Narrow"/>
        <family val="2"/>
      </rPr>
      <t>Ost- und Südosteuropa:</t>
    </r>
    <r>
      <rPr>
        <sz val="8"/>
        <rFont val="Arial Narrow"/>
        <family val="2"/>
      </rPr>
      <t xml:space="preserve"> Slowakei, Slowenien, Tschechische Republik, Polen, Ungarn, Rumänien, Kroatien, Albanien, Serbien, Montenegro,</t>
    </r>
  </si>
  <si>
    <t xml:space="preserve">    Bosnien und Herzegowina, Kosovo, Griechenland, Zypern, Türkei, Mazedonien, Estland, Lettland, Litauen, Moldova, Russland, Ukraine, Belarus</t>
  </si>
  <si>
    <r>
      <t>4)</t>
    </r>
    <r>
      <rPr>
        <b/>
        <sz val="8"/>
        <rFont val="Arial Narrow"/>
        <family val="2"/>
      </rPr>
      <t xml:space="preserve"> Nord- und Westeuropa:</t>
    </r>
    <r>
      <rPr>
        <sz val="8"/>
        <rFont val="Arial Narrow"/>
        <family val="2"/>
      </rPr>
      <t xml:space="preserve"> Frankreich, Belgien, Luxemburg, Niederlande, Dänemark, Deutschland, Liechtenstein,Österreich, Finnland, Norwegen, Schweden, Vereinigtes Königreich, Irland, Island, Monaco</t>
    </r>
  </si>
  <si>
    <t xml:space="preserve">  Geografische Gliederung 4)</t>
  </si>
  <si>
    <t>Erwerbslosenquote gemäss ILO, nach Migrationsstatus, verschiedenen soziodemografischen Merkmalen und Grossregionen, in %,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</si>
</sst>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#,##0.0__;\-#,###,##0.0__;0.0__;@\ "/>
    <numFmt numFmtId="166" formatCode="#,###,##0__;\-#,###,##0__;0__;@\ "/>
    <numFmt numFmtId="167" formatCode="\(0.0\)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sz val="8"/>
      <color indexed="10"/>
      <name val="Arial Narrow"/>
      <family val="2"/>
    </font>
    <font>
      <sz val="11"/>
      <color rgb="FFFF0000"/>
      <name val="Arial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5" fillId="2" borderId="1" xfId="0" applyFont="1" applyFill="1" applyBorder="1"/>
    <xf numFmtId="164" fontId="5" fillId="4" borderId="1" xfId="0" applyNumberFormat="1" applyFont="1" applyFill="1" applyBorder="1" applyAlignment="1">
      <alignment horizontal="right"/>
    </xf>
    <xf numFmtId="164" fontId="3" fillId="5" borderId="0" xfId="0" applyNumberFormat="1" applyFont="1" applyFill="1" applyBorder="1" applyAlignment="1">
      <alignment horizontal="right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left" vertical="top" wrapText="1"/>
    </xf>
    <xf numFmtId="164" fontId="3" fillId="5" borderId="2" xfId="0" applyNumberFormat="1" applyFont="1" applyFill="1" applyBorder="1" applyAlignment="1">
      <alignment horizontal="right"/>
    </xf>
    <xf numFmtId="167" fontId="3" fillId="5" borderId="0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5" borderId="0" xfId="0" applyFont="1" applyFill="1"/>
    <xf numFmtId="0" fontId="8" fillId="0" borderId="0" xfId="0" applyFont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0" fillId="5" borderId="0" xfId="0" applyFill="1"/>
    <xf numFmtId="0" fontId="8" fillId="5" borderId="0" xfId="0" applyFont="1" applyFill="1"/>
    <xf numFmtId="0" fontId="0" fillId="5" borderId="0" xfId="0" applyFill="1" applyAlignment="1">
      <alignment vertical="center"/>
    </xf>
    <xf numFmtId="0" fontId="2" fillId="5" borderId="0" xfId="0" applyFont="1" applyFill="1"/>
    <xf numFmtId="0" fontId="3" fillId="5" borderId="0" xfId="0" applyFont="1" applyFill="1" applyBorder="1" applyAlignment="1">
      <alignment horizontal="right"/>
    </xf>
    <xf numFmtId="0" fontId="6" fillId="0" borderId="0" xfId="0" applyFont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0" fontId="0" fillId="0" borderId="0" xfId="0" applyFont="1"/>
    <xf numFmtId="0" fontId="6" fillId="5" borderId="0" xfId="0" applyFont="1" applyFill="1" applyAlignment="1">
      <alignment horizontal="right" vertical="top"/>
    </xf>
    <xf numFmtId="0" fontId="3" fillId="5" borderId="4" xfId="0" applyFont="1" applyFill="1" applyBorder="1" applyAlignment="1">
      <alignment horizontal="left" vertical="top" wrapText="1"/>
    </xf>
    <xf numFmtId="167" fontId="3" fillId="5" borderId="2" xfId="0" applyNumberFormat="1" applyFont="1" applyFill="1" applyBorder="1" applyAlignment="1">
      <alignment horizontal="right"/>
    </xf>
    <xf numFmtId="0" fontId="9" fillId="5" borderId="0" xfId="0" applyFont="1" applyFill="1" applyBorder="1"/>
    <xf numFmtId="0" fontId="3" fillId="5" borderId="2" xfId="0" applyFont="1" applyFill="1" applyBorder="1"/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Alignment="1">
      <alignment vertical="top"/>
    </xf>
    <xf numFmtId="0" fontId="3" fillId="5" borderId="5" xfId="0" applyFont="1" applyFill="1" applyBorder="1" applyAlignment="1">
      <alignment horizontal="left" vertical="top" wrapText="1"/>
    </xf>
    <xf numFmtId="0" fontId="0" fillId="5" borderId="0" xfId="0" applyFill="1" applyBorder="1"/>
    <xf numFmtId="0" fontId="3" fillId="5" borderId="4" xfId="0" applyFont="1" applyFill="1" applyBorder="1" applyAlignment="1">
      <alignment vertical="top"/>
    </xf>
    <xf numFmtId="0" fontId="3" fillId="5" borderId="6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0" fillId="5" borderId="3" xfId="0" applyFill="1" applyBorder="1" applyAlignment="1"/>
    <xf numFmtId="0" fontId="3" fillId="5" borderId="7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top" wrapText="1"/>
    </xf>
    <xf numFmtId="0" fontId="0" fillId="5" borderId="0" xfId="0" applyFill="1" applyAlignment="1">
      <alignment vertical="top"/>
    </xf>
    <xf numFmtId="0" fontId="10" fillId="3" borderId="0" xfId="0" applyFont="1" applyFill="1" applyBorder="1" applyAlignment="1">
      <alignment horizontal="left" vertical="top" wrapText="1"/>
    </xf>
    <xf numFmtId="0" fontId="9" fillId="5" borderId="0" xfId="0" applyFont="1" applyFill="1"/>
    <xf numFmtId="0" fontId="5" fillId="5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vertical="top"/>
    </xf>
    <xf numFmtId="0" fontId="3" fillId="5" borderId="9" xfId="0" applyFont="1" applyFill="1" applyBorder="1" applyAlignment="1">
      <alignment horizontal="right" wrapText="1"/>
    </xf>
    <xf numFmtId="0" fontId="3" fillId="5" borderId="10" xfId="0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left" vertical="top" wrapText="1"/>
    </xf>
    <xf numFmtId="0" fontId="0" fillId="5" borderId="7" xfId="0" applyFill="1" applyBorder="1" applyAlignment="1">
      <alignment vertical="top"/>
    </xf>
    <xf numFmtId="0" fontId="3" fillId="5" borderId="7" xfId="0" applyFont="1" applyFill="1" applyBorder="1" applyAlignment="1">
      <alignment horizontal="left" wrapText="1"/>
    </xf>
    <xf numFmtId="0" fontId="1" fillId="3" borderId="0" xfId="0" applyFont="1" applyFill="1" applyAlignment="1">
      <alignment vertical="center"/>
    </xf>
    <xf numFmtId="164" fontId="3" fillId="5" borderId="3" xfId="0" applyNumberFormat="1" applyFont="1" applyFill="1" applyBorder="1" applyAlignment="1">
      <alignment horizontal="right"/>
    </xf>
    <xf numFmtId="0" fontId="3" fillId="5" borderId="0" xfId="0" applyNumberFormat="1" applyFont="1" applyFill="1" applyBorder="1" applyAlignment="1">
      <alignment horizontal="right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Border="1" applyAlignment="1"/>
    <xf numFmtId="0" fontId="3" fillId="5" borderId="7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11" xfId="0" applyFont="1" applyFill="1" applyBorder="1" applyAlignment="1">
      <alignment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FS-01/U80845238/config/Desktop/Indicateurs%20int&#233;gration/7%20March&#233;%20du%20travail/43048%20Taux%20de%20ch&#244;mage%20au%20sens%20du%20BIT/Pr&#233;parations%20des%20donn&#233;es/43048%20Donn&#233;es-ch&#244;mage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FS-01/U80845238/config/Desktop/Indicateurs%20int&#233;gration/7%20March&#233;%20du%20travail/43048%20Taux%20de%20ch&#244;mage%20au%20sens%20du%20BIT/Pr&#233;parations%20des%20donn&#233;es/43048%20Donn&#233;es-ch&#244;mage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FS-01/U80845238/config/Desktop/Indicateurs%20int&#233;gration/7%20March&#233;%20du%20travail/43048%20Taux%20de%20ch&#244;mage%20au%20sens%20du%20BIT/Pr&#233;parations%20des%20donn&#233;es/43048%20Donn&#233;es-ch&#244;mage-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FS-01/U80845238/config/Desktop/Indicateurs%20int&#233;gration/7%20March&#233;%20du%20travail/43048%20Taux%20de%20ch&#244;mage%20au%20sens%20du%20BIT/Pr&#233;parations%20des%20donn&#233;es/43048%20Donn&#233;es-ch&#244;mage-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FS-01/U80845238/config/Desktop/Indicateurs%20int&#233;gration/7%20March&#233;%20du%20travail/43048%20Taux%20de%20ch&#244;mage%20au%20sens%20du%20BIT/Pr&#233;parations%20des%20donn&#233;es/43048%20Donn&#233;es-ch&#244;mage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tx_ic_N"/>
      <sheetName val="Base_()"/>
      <sheetName val="Lexikon avec ()"/>
    </sheetNames>
    <sheetDataSet>
      <sheetData sheetId="0">
        <row r="2">
          <cell r="S2">
            <v>0.12250007</v>
          </cell>
        </row>
        <row r="3">
          <cell r="S3">
            <v>0.16354137000000002</v>
          </cell>
        </row>
        <row r="4">
          <cell r="S4">
            <v>0.18454124</v>
          </cell>
        </row>
        <row r="5">
          <cell r="S5">
            <v>0.37547806</v>
          </cell>
        </row>
        <row r="6">
          <cell r="S6">
            <v>0.23600187</v>
          </cell>
        </row>
        <row r="7">
          <cell r="S7">
            <v>0.19840805000000003</v>
          </cell>
        </row>
        <row r="8">
          <cell r="S8">
            <v>0.28638333999999999</v>
          </cell>
        </row>
        <row r="9">
          <cell r="S9">
            <v>0.17997927</v>
          </cell>
        </row>
        <row r="10">
          <cell r="S10">
            <v>0.40534506000000003</v>
          </cell>
        </row>
        <row r="11">
          <cell r="S11">
            <v>0.18249560000000001</v>
          </cell>
        </row>
        <row r="12">
          <cell r="S12">
            <v>0.17135887</v>
          </cell>
        </row>
        <row r="13">
          <cell r="S13">
            <v>0.12709739</v>
          </cell>
        </row>
        <row r="14">
          <cell r="S14">
            <v>0.30102844000000001</v>
          </cell>
        </row>
        <row r="16">
          <cell r="S16">
            <v>0.30482140000000002</v>
          </cell>
        </row>
        <row r="17">
          <cell r="S17">
            <v>0.79185192999999998</v>
          </cell>
        </row>
        <row r="18">
          <cell r="S18">
            <v>1.3322653</v>
          </cell>
        </row>
        <row r="20">
          <cell r="S20">
            <v>0.31014451999999998</v>
          </cell>
        </row>
        <row r="21">
          <cell r="S21">
            <v>0.51217292000000003</v>
          </cell>
        </row>
        <row r="22">
          <cell r="S22">
            <v>0.66271407000000004</v>
          </cell>
        </row>
        <row r="23">
          <cell r="S23">
            <v>1.3322653</v>
          </cell>
        </row>
        <row r="38">
          <cell r="S38">
            <v>0.46464411</v>
          </cell>
        </row>
        <row r="39">
          <cell r="S39">
            <v>0.76081953999999996</v>
          </cell>
        </row>
        <row r="40">
          <cell r="S40">
            <v>0.54243957999999992</v>
          </cell>
        </row>
        <row r="41">
          <cell r="S41">
            <v>0.56732346</v>
          </cell>
        </row>
        <row r="42">
          <cell r="S42">
            <v>0.81140181999999994</v>
          </cell>
        </row>
        <row r="43">
          <cell r="S43">
            <v>0.37267785999999997</v>
          </cell>
        </row>
        <row r="44">
          <cell r="S44">
            <v>0.22922819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tx_ic_N"/>
      <sheetName val="Base_()"/>
      <sheetName val="Lexikon avec ()"/>
    </sheetNames>
    <sheetDataSet>
      <sheetData sheetId="0">
        <row r="2">
          <cell r="S2">
            <v>0.11693541999999998</v>
          </cell>
        </row>
        <row r="3">
          <cell r="S3">
            <v>0.16332687000000001</v>
          </cell>
        </row>
        <row r="4">
          <cell r="S4">
            <v>0.16729157</v>
          </cell>
        </row>
        <row r="5">
          <cell r="S5">
            <v>0.42108342999999998</v>
          </cell>
        </row>
        <row r="6">
          <cell r="S6">
            <v>0.22112580999999998</v>
          </cell>
        </row>
        <row r="7">
          <cell r="S7">
            <v>0.17158119999999999</v>
          </cell>
        </row>
        <row r="8">
          <cell r="S8">
            <v>0.27118983000000002</v>
          </cell>
        </row>
        <row r="9">
          <cell r="S9">
            <v>0.37967917000000001</v>
          </cell>
        </row>
        <row r="10">
          <cell r="S10">
            <v>0.39725688999999997</v>
          </cell>
        </row>
        <row r="11">
          <cell r="S11">
            <v>0.15786971</v>
          </cell>
        </row>
        <row r="12">
          <cell r="S12">
            <v>0.18232118</v>
          </cell>
        </row>
        <row r="13">
          <cell r="S13">
            <v>0.12216765</v>
          </cell>
        </row>
        <row r="14">
          <cell r="S14">
            <v>0.28631935000000003</v>
          </cell>
        </row>
        <row r="18">
          <cell r="S18">
            <v>0.29401534000000001</v>
          </cell>
        </row>
        <row r="19">
          <cell r="S19">
            <v>0.77093645</v>
          </cell>
        </row>
        <row r="20">
          <cell r="S20">
            <v>1.2410969700000001</v>
          </cell>
        </row>
        <row r="24">
          <cell r="S24">
            <v>0.32769371000000003</v>
          </cell>
        </row>
        <row r="25">
          <cell r="S25">
            <v>0.50026985000000002</v>
          </cell>
        </row>
        <row r="26">
          <cell r="S26">
            <v>0.61889893000000007</v>
          </cell>
        </row>
        <row r="27">
          <cell r="S27">
            <v>1.2410969700000001</v>
          </cell>
        </row>
        <row r="42">
          <cell r="S42">
            <v>0.42698915999999998</v>
          </cell>
        </row>
        <row r="43">
          <cell r="S43">
            <v>0.59160890999999993</v>
          </cell>
        </row>
        <row r="44">
          <cell r="S44">
            <v>0.46447164000000002</v>
          </cell>
        </row>
        <row r="45">
          <cell r="S45">
            <v>0.64073007999999998</v>
          </cell>
        </row>
        <row r="46">
          <cell r="S46">
            <v>0.74127664999999998</v>
          </cell>
        </row>
        <row r="47">
          <cell r="S47">
            <v>0.33888531999999999</v>
          </cell>
        </row>
        <row r="48">
          <cell r="S48">
            <v>0.25120343000000001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tx_ic_N"/>
      <sheetName val="Base_()"/>
      <sheetName val="Lexikon avec ()"/>
    </sheetNames>
    <sheetDataSet>
      <sheetData sheetId="0">
        <row r="2">
          <cell r="S2">
            <v>0.11852386999999999</v>
          </cell>
        </row>
        <row r="3">
          <cell r="S3">
            <v>0.16203772</v>
          </cell>
        </row>
        <row r="4">
          <cell r="S4">
            <v>0.17388771</v>
          </cell>
        </row>
        <row r="5">
          <cell r="S5">
            <v>0.47781378000000002</v>
          </cell>
        </row>
        <row r="6">
          <cell r="S6">
            <v>0.23873322</v>
          </cell>
        </row>
        <row r="7">
          <cell r="S7">
            <v>0.15502128999999998</v>
          </cell>
        </row>
        <row r="8">
          <cell r="S8">
            <v>0.21365929</v>
          </cell>
        </row>
        <row r="9">
          <cell r="S9">
            <v>0.19000363000000001</v>
          </cell>
        </row>
        <row r="10">
          <cell r="S10">
            <v>0.36969100999999999</v>
          </cell>
        </row>
        <row r="11">
          <cell r="S11">
            <v>0.17500644000000001</v>
          </cell>
        </row>
        <row r="12">
          <cell r="S12">
            <v>0.16946274</v>
          </cell>
        </row>
        <row r="13">
          <cell r="S13">
            <v>0.13042382999999999</v>
          </cell>
        </row>
        <row r="14">
          <cell r="S14">
            <v>0.26701320000000001</v>
          </cell>
        </row>
        <row r="18">
          <cell r="S18">
            <v>0.27317883999999998</v>
          </cell>
        </row>
        <row r="19">
          <cell r="S19">
            <v>0.75078224999999998</v>
          </cell>
        </row>
        <row r="20">
          <cell r="S20">
            <v>1.1047586300000001</v>
          </cell>
        </row>
        <row r="24">
          <cell r="S24">
            <v>0.35746920999999998</v>
          </cell>
        </row>
        <row r="25">
          <cell r="S25">
            <v>0.42615444000000002</v>
          </cell>
        </row>
        <row r="26">
          <cell r="S26">
            <v>0.62030061999999997</v>
          </cell>
        </row>
        <row r="27">
          <cell r="S27">
            <v>1.1047586300000001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tx_ic_N"/>
      <sheetName val="Base_()"/>
      <sheetName val="Lexikon avec ()"/>
    </sheetNames>
    <sheetDataSet>
      <sheetData sheetId="0">
        <row r="2">
          <cell r="S2">
            <v>0.10244678000000002</v>
          </cell>
        </row>
        <row r="3">
          <cell r="S3">
            <v>0.13587003</v>
          </cell>
        </row>
        <row r="4">
          <cell r="S4">
            <v>0.15577814000000001</v>
          </cell>
        </row>
        <row r="5">
          <cell r="S5">
            <v>0.47624077000000004</v>
          </cell>
        </row>
        <row r="6">
          <cell r="S6">
            <v>0.15374278999999999</v>
          </cell>
        </row>
        <row r="7">
          <cell r="S7">
            <v>0.14704654</v>
          </cell>
        </row>
        <row r="8">
          <cell r="S8">
            <v>0.21228872000000001</v>
          </cell>
        </row>
        <row r="9">
          <cell r="S9">
            <v>0.19172516000000001</v>
          </cell>
        </row>
        <row r="10">
          <cell r="S10">
            <v>0.34014115</v>
          </cell>
        </row>
        <row r="11">
          <cell r="S11">
            <v>0.15059063</v>
          </cell>
        </row>
        <row r="12">
          <cell r="S12">
            <v>0.13610902999999999</v>
          </cell>
        </row>
        <row r="13">
          <cell r="S13">
            <v>0.12177983000000001</v>
          </cell>
        </row>
        <row r="14">
          <cell r="S14">
            <v>0.18648848000000001</v>
          </cell>
        </row>
        <row r="18">
          <cell r="S18">
            <v>0.2019562</v>
          </cell>
        </row>
        <row r="19">
          <cell r="S19">
            <v>0.48277920000000002</v>
          </cell>
        </row>
        <row r="20">
          <cell r="S20">
            <v>0.7367245899999999</v>
          </cell>
        </row>
        <row r="25">
          <cell r="S25">
            <v>0.28557553999999996</v>
          </cell>
        </row>
        <row r="26">
          <cell r="S26">
            <v>0.30855999000000001</v>
          </cell>
        </row>
        <row r="27">
          <cell r="S27">
            <v>0.40456974000000001</v>
          </cell>
        </row>
        <row r="28">
          <cell r="S28">
            <v>0.7367245899999999</v>
          </cell>
        </row>
        <row r="44">
          <cell r="S44">
            <v>0.32894398000000002</v>
          </cell>
        </row>
        <row r="45">
          <cell r="S45">
            <v>0.59539008999999998</v>
          </cell>
        </row>
        <row r="46">
          <cell r="S46">
            <v>0.42774689999999999</v>
          </cell>
        </row>
        <row r="47">
          <cell r="S47">
            <v>0.54139230999999999</v>
          </cell>
        </row>
        <row r="48">
          <cell r="S48">
            <v>0.66509326999999996</v>
          </cell>
        </row>
        <row r="49">
          <cell r="S49">
            <v>0.30270216</v>
          </cell>
        </row>
        <row r="50">
          <cell r="S50">
            <v>0.21176028999999999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tx_ic_N"/>
      <sheetName val="Base_()"/>
      <sheetName val="Lexikon avec ()"/>
    </sheetNames>
    <sheetDataSet>
      <sheetData sheetId="0">
        <row r="2">
          <cell r="S2">
            <v>9.6283850000000004E-2</v>
          </cell>
        </row>
        <row r="3">
          <cell r="S3">
            <v>0.12666021</v>
          </cell>
        </row>
        <row r="4">
          <cell r="S4">
            <v>0.14758794</v>
          </cell>
        </row>
        <row r="5">
          <cell r="S5">
            <v>0.44474183000000006</v>
          </cell>
        </row>
        <row r="6">
          <cell r="S6">
            <v>0.14407072999999998</v>
          </cell>
        </row>
        <row r="7">
          <cell r="S7">
            <v>0.13053197999999999</v>
          </cell>
        </row>
        <row r="8">
          <cell r="S8">
            <v>0.22520245000000003</v>
          </cell>
        </row>
        <row r="9">
          <cell r="S9">
            <v>0.27127256999999999</v>
          </cell>
        </row>
        <row r="10">
          <cell r="S10">
            <v>0.31751373999999999</v>
          </cell>
        </row>
        <row r="11">
          <cell r="S11">
            <v>0.13834663999999999</v>
          </cell>
        </row>
        <row r="12">
          <cell r="S12">
            <v>0.12896806</v>
          </cell>
        </row>
        <row r="13">
          <cell r="S13">
            <v>0.11391299999999999</v>
          </cell>
        </row>
        <row r="14">
          <cell r="S14">
            <v>0.177061</v>
          </cell>
        </row>
        <row r="17">
          <cell r="S17">
            <v>0.11391299999999999</v>
          </cell>
        </row>
        <row r="18">
          <cell r="S18">
            <v>0.18618648000000002</v>
          </cell>
        </row>
        <row r="19">
          <cell r="S19">
            <v>0.50066926</v>
          </cell>
        </row>
        <row r="36">
          <cell r="S36">
            <v>0.33792573999999997</v>
          </cell>
        </row>
        <row r="37">
          <cell r="S37">
            <v>0.33985539000000003</v>
          </cell>
        </row>
        <row r="38">
          <cell r="S38">
            <v>0.29645091000000001</v>
          </cell>
        </row>
        <row r="39">
          <cell r="S39">
            <v>0.66307329000000004</v>
          </cell>
        </row>
        <row r="40">
          <cell r="S40">
            <v>0.52406926999999992</v>
          </cell>
        </row>
        <row r="41">
          <cell r="S41">
            <v>0.30068294000000001</v>
          </cell>
        </row>
        <row r="42">
          <cell r="S42">
            <v>0.31301418999999997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F27" sqref="F27"/>
    </sheetView>
  </sheetViews>
  <sheetFormatPr baseColWidth="10" defaultColWidth="11" defaultRowHeight="12.75" customHeight="1" x14ac:dyDescent="0.2"/>
  <cols>
    <col min="1" max="1" width="26.625" style="21" customWidth="1"/>
    <col min="2" max="2" width="11.625" style="21" customWidth="1"/>
    <col min="3" max="3" width="7.625" style="21" customWidth="1"/>
    <col min="4" max="4" width="11.625" style="21" customWidth="1"/>
    <col min="5" max="5" width="7.625" style="21" customWidth="1"/>
    <col min="6" max="6" width="11.625" style="21" customWidth="1"/>
    <col min="7" max="7" width="7.625" style="21" customWidth="1"/>
    <col min="8" max="8" width="11.625" style="21" customWidth="1"/>
    <col min="9" max="9" width="7.625" style="21" customWidth="1"/>
    <col min="10" max="10" width="11.625" style="21" customWidth="1"/>
    <col min="11" max="11" width="7.625" style="21" customWidth="1"/>
    <col min="12" max="16384" width="11" style="21"/>
  </cols>
  <sheetData>
    <row r="1" spans="1:17" ht="39" customHeight="1" x14ac:dyDescent="0.25">
      <c r="A1" s="55" t="s">
        <v>53</v>
      </c>
      <c r="B1" s="61" t="s">
        <v>60</v>
      </c>
      <c r="C1" s="61"/>
      <c r="D1" s="61"/>
      <c r="E1" s="61"/>
      <c r="F1" s="61"/>
      <c r="G1" s="61"/>
      <c r="H1" s="24"/>
      <c r="I1" s="24"/>
      <c r="K1" s="29"/>
    </row>
    <row r="3" spans="1:17" ht="15.75" customHeight="1" x14ac:dyDescent="0.2">
      <c r="A3" s="30"/>
      <c r="B3" s="62" t="s">
        <v>0</v>
      </c>
      <c r="C3" s="30"/>
      <c r="D3" s="65" t="s">
        <v>35</v>
      </c>
      <c r="E3" s="38"/>
      <c r="F3" s="39" t="s">
        <v>38</v>
      </c>
      <c r="G3" s="40"/>
      <c r="H3" s="41"/>
      <c r="I3" s="41"/>
      <c r="J3" s="41"/>
      <c r="K3" s="42"/>
    </row>
    <row r="4" spans="1:17" ht="12.75" customHeight="1" x14ac:dyDescent="0.25">
      <c r="A4" s="36"/>
      <c r="B4" s="63"/>
      <c r="C4" s="36"/>
      <c r="D4" s="66"/>
      <c r="E4" s="36"/>
      <c r="F4" s="60" t="s">
        <v>36</v>
      </c>
      <c r="G4" s="6"/>
      <c r="H4" s="68" t="s">
        <v>37</v>
      </c>
      <c r="I4" s="52"/>
      <c r="J4" s="60" t="s">
        <v>1</v>
      </c>
      <c r="K4" s="37"/>
    </row>
    <row r="5" spans="1:17" s="23" customFormat="1" ht="10.5" customHeight="1" x14ac:dyDescent="0.25">
      <c r="A5" s="44"/>
      <c r="B5" s="64"/>
      <c r="C5" s="50" t="s">
        <v>4</v>
      </c>
      <c r="D5" s="67"/>
      <c r="E5" s="50" t="s">
        <v>4</v>
      </c>
      <c r="F5" s="45"/>
      <c r="G5" s="51" t="s">
        <v>4</v>
      </c>
      <c r="H5" s="69"/>
      <c r="I5" s="51" t="s">
        <v>4</v>
      </c>
      <c r="J5" s="53"/>
      <c r="K5" s="51" t="s">
        <v>4</v>
      </c>
    </row>
    <row r="6" spans="1:17" s="23" customFormat="1" ht="3" customHeight="1" x14ac:dyDescent="0.2">
      <c r="A6" s="12"/>
      <c r="B6" s="13"/>
      <c r="C6" s="14"/>
      <c r="D6" s="14"/>
      <c r="E6" s="15"/>
      <c r="F6" s="16"/>
      <c r="G6" s="14"/>
      <c r="H6" s="16"/>
      <c r="I6" s="14"/>
      <c r="J6" s="16"/>
      <c r="K6" s="15"/>
    </row>
    <row r="7" spans="1:17" ht="12.75" customHeight="1" x14ac:dyDescent="0.25">
      <c r="A7" s="2" t="s">
        <v>1</v>
      </c>
      <c r="B7" s="3">
        <v>4.9178952200000001</v>
      </c>
      <c r="C7" s="3">
        <f>[1]Base!S2</f>
        <v>0.12250007</v>
      </c>
      <c r="D7" s="3">
        <v>2.9822632700000002</v>
      </c>
      <c r="E7" s="3">
        <v>0.13145895000000002</v>
      </c>
      <c r="F7" s="3">
        <v>8.3048877500000007</v>
      </c>
      <c r="G7" s="3">
        <v>0.27244127000000001</v>
      </c>
      <c r="H7" s="3">
        <v>6.0509941899999999</v>
      </c>
      <c r="I7" s="3">
        <v>0.40479598999999999</v>
      </c>
      <c r="J7" s="3">
        <v>7.8268050300000001</v>
      </c>
      <c r="K7" s="3">
        <v>0.23457582999999999</v>
      </c>
    </row>
    <row r="8" spans="1:17" ht="12.75" customHeight="1" x14ac:dyDescent="0.25">
      <c r="A8" s="5" t="s">
        <v>7</v>
      </c>
      <c r="B8" s="56">
        <v>4.8407090799999999</v>
      </c>
      <c r="C8" s="56">
        <f>[1]Base!S3</f>
        <v>0.16354137000000002</v>
      </c>
      <c r="D8" s="56">
        <v>2.9643371299999997</v>
      </c>
      <c r="E8" s="56">
        <v>0.18023565999999999</v>
      </c>
      <c r="F8" s="56">
        <v>7.8064337100000003</v>
      </c>
      <c r="G8" s="56">
        <v>0.34783708000000002</v>
      </c>
      <c r="H8" s="56">
        <v>6.6922357099999994</v>
      </c>
      <c r="I8" s="56">
        <v>0.57865186000000002</v>
      </c>
      <c r="J8" s="56">
        <v>7.5747601299999996</v>
      </c>
      <c r="K8" s="56">
        <v>0.30480170000000001</v>
      </c>
    </row>
    <row r="9" spans="1:17" ht="12.75" customHeight="1" x14ac:dyDescent="0.25">
      <c r="A9" s="5" t="s">
        <v>8</v>
      </c>
      <c r="B9" s="4">
        <v>5.0063417599999998</v>
      </c>
      <c r="C9" s="4">
        <f>[1]Base!S4</f>
        <v>0.18454124</v>
      </c>
      <c r="D9" s="4">
        <v>3.00218016</v>
      </c>
      <c r="E9" s="4">
        <v>0.19222107999999999</v>
      </c>
      <c r="F9" s="4">
        <v>8.9141367700000007</v>
      </c>
      <c r="G9" s="4">
        <v>0.43066331000000002</v>
      </c>
      <c r="H9" s="4">
        <v>5.30932929</v>
      </c>
      <c r="I9" s="4">
        <v>0.5626835</v>
      </c>
      <c r="J9" s="4">
        <v>8.1312792499999986</v>
      </c>
      <c r="K9" s="4">
        <v>0.36460395000000001</v>
      </c>
    </row>
    <row r="10" spans="1:17" ht="4.5" customHeight="1" x14ac:dyDescent="0.25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7" ht="12.75" customHeight="1" x14ac:dyDescent="0.25">
      <c r="A11" s="17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M11" s="70"/>
      <c r="N11" s="70"/>
      <c r="O11" s="70"/>
      <c r="P11" s="70"/>
      <c r="Q11" s="70"/>
    </row>
    <row r="12" spans="1:17" ht="12.75" customHeight="1" x14ac:dyDescent="0.25">
      <c r="A12" s="6" t="s">
        <v>10</v>
      </c>
      <c r="B12" s="4">
        <v>8.5836030100000009</v>
      </c>
      <c r="C12" s="4">
        <f>[1]Base!S5</f>
        <v>0.37547806</v>
      </c>
      <c r="D12" s="4">
        <v>5.82044227</v>
      </c>
      <c r="E12" s="4">
        <v>0.38787441</v>
      </c>
      <c r="F12" s="4">
        <v>18.506736620000002</v>
      </c>
      <c r="G12" s="4">
        <v>1.40218536</v>
      </c>
      <c r="H12" s="4">
        <v>10.66480147</v>
      </c>
      <c r="I12" s="4">
        <v>0.87552023000000001</v>
      </c>
      <c r="J12" s="4">
        <v>14.113722559999999</v>
      </c>
      <c r="K12" s="4">
        <v>0.81541131000000011</v>
      </c>
      <c r="M12" s="70"/>
      <c r="N12" s="70"/>
      <c r="O12" s="70"/>
      <c r="P12" s="70"/>
      <c r="Q12" s="70"/>
    </row>
    <row r="13" spans="1:17" ht="12.75" customHeight="1" x14ac:dyDescent="0.25">
      <c r="A13" s="6" t="s">
        <v>11</v>
      </c>
      <c r="B13" s="4">
        <v>5.1373426499999999</v>
      </c>
      <c r="C13" s="4">
        <f>[1]Base!S6</f>
        <v>0.23600187</v>
      </c>
      <c r="D13" s="4">
        <v>3.3583338300000003</v>
      </c>
      <c r="E13" s="4">
        <v>0.28890895999999999</v>
      </c>
      <c r="F13" s="4">
        <v>7.82432938</v>
      </c>
      <c r="G13" s="4">
        <v>0.44031514999999999</v>
      </c>
      <c r="H13" s="4">
        <v>4.2697610800000003</v>
      </c>
      <c r="I13" s="4">
        <v>0.70275862</v>
      </c>
      <c r="J13" s="4">
        <v>7.2249222700000004</v>
      </c>
      <c r="K13" s="4">
        <v>0.38724957999999998</v>
      </c>
    </row>
    <row r="14" spans="1:17" ht="12.75" customHeight="1" x14ac:dyDescent="0.25">
      <c r="A14" s="6" t="s">
        <v>12</v>
      </c>
      <c r="B14" s="4">
        <v>4.3426114299999998</v>
      </c>
      <c r="C14" s="4">
        <f>[1]Base!S7</f>
        <v>0.19840805000000003</v>
      </c>
      <c r="D14" s="4">
        <v>2.3594667999999999</v>
      </c>
      <c r="E14" s="4">
        <v>0.21083417999999998</v>
      </c>
      <c r="F14" s="4">
        <v>7.4061192600000005</v>
      </c>
      <c r="G14" s="4">
        <v>0.41101562999999997</v>
      </c>
      <c r="H14" s="4">
        <v>4.4896027400000005</v>
      </c>
      <c r="I14" s="4">
        <v>0.66162646000000003</v>
      </c>
      <c r="J14" s="4">
        <v>6.8346533099999993</v>
      </c>
      <c r="K14" s="4">
        <v>0.36074178000000001</v>
      </c>
    </row>
    <row r="15" spans="1:17" ht="12.75" customHeight="1" x14ac:dyDescent="0.25">
      <c r="A15" s="6" t="s">
        <v>13</v>
      </c>
      <c r="B15" s="4">
        <v>3.79436821</v>
      </c>
      <c r="C15" s="4">
        <f>[1]Base!S8</f>
        <v>0.28638333999999999</v>
      </c>
      <c r="D15" s="4">
        <v>2.0447709399999998</v>
      </c>
      <c r="E15" s="4">
        <v>0.26083244999999999</v>
      </c>
      <c r="F15" s="4">
        <v>8.8031562799999996</v>
      </c>
      <c r="G15" s="4">
        <v>0.81470135999999993</v>
      </c>
      <c r="H15" s="8">
        <v>2.2882034099999999</v>
      </c>
      <c r="I15" s="4">
        <v>0.82752729999999997</v>
      </c>
      <c r="J15" s="4">
        <v>8.1269006699999995</v>
      </c>
      <c r="K15" s="4">
        <v>0.74472788000000001</v>
      </c>
    </row>
    <row r="16" spans="1:17" ht="12.75" customHeight="1" x14ac:dyDescent="0.25">
      <c r="A16" s="6" t="s">
        <v>14</v>
      </c>
      <c r="B16" s="8">
        <v>0.53633295999999997</v>
      </c>
      <c r="C16" s="4">
        <f>[1]Base!S9</f>
        <v>0.17997927</v>
      </c>
      <c r="D16" s="8">
        <v>0.41243688000000001</v>
      </c>
      <c r="E16" s="4">
        <v>0.1680479</v>
      </c>
      <c r="F16" s="8">
        <v>1.2061720300000001</v>
      </c>
      <c r="G16" s="8">
        <v>0.70011477</v>
      </c>
      <c r="H16" s="8" t="s">
        <v>3</v>
      </c>
      <c r="I16" s="4">
        <v>0</v>
      </c>
      <c r="J16" s="8">
        <v>1.1454175600000001</v>
      </c>
      <c r="K16" s="4">
        <v>0.6651494</v>
      </c>
    </row>
    <row r="17" spans="1:14" ht="4.5" customHeight="1" x14ac:dyDescent="0.2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4" ht="12.75" customHeight="1" x14ac:dyDescent="0.25">
      <c r="A18" s="17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29"/>
    </row>
    <row r="19" spans="1:14" ht="12.75" customHeight="1" x14ac:dyDescent="0.25">
      <c r="A19" s="46" t="s">
        <v>39</v>
      </c>
      <c r="B19" s="4">
        <v>9.6513552899999997</v>
      </c>
      <c r="C19" s="4">
        <f>[1]Base!S10</f>
        <v>0.40534506000000003</v>
      </c>
      <c r="D19" s="4">
        <v>5.1732240000000003</v>
      </c>
      <c r="E19" s="4">
        <v>0.49884094000000001</v>
      </c>
      <c r="F19" s="4">
        <v>12.532715810000001</v>
      </c>
      <c r="G19" s="4">
        <v>0.63638777999999996</v>
      </c>
      <c r="H19" s="4">
        <v>11.708110720000001</v>
      </c>
      <c r="I19" s="4">
        <v>1.1844782999999999</v>
      </c>
      <c r="J19" s="4">
        <v>12.410153059999999</v>
      </c>
      <c r="K19" s="4">
        <v>0.57584853000000003</v>
      </c>
    </row>
    <row r="20" spans="1:14" ht="12.75" customHeight="1" x14ac:dyDescent="0.25">
      <c r="A20" s="47" t="s">
        <v>40</v>
      </c>
      <c r="B20" s="4">
        <v>4.78798104</v>
      </c>
      <c r="C20" s="4">
        <f>[1]Base!S11</f>
        <v>0.18249560000000001</v>
      </c>
      <c r="D20" s="4">
        <v>3.3587767400000001</v>
      </c>
      <c r="E20" s="4">
        <v>0.19918586999999999</v>
      </c>
      <c r="F20" s="4">
        <v>8.119540129999999</v>
      </c>
      <c r="G20" s="4">
        <v>0.45821801000000006</v>
      </c>
      <c r="H20" s="4">
        <v>6.2559098499999992</v>
      </c>
      <c r="I20" s="4">
        <v>0.58605011000000007</v>
      </c>
      <c r="J20" s="4">
        <v>7.5678845300000006</v>
      </c>
      <c r="K20" s="4">
        <v>0.37248576999999999</v>
      </c>
    </row>
    <row r="21" spans="1:14" ht="12.75" customHeight="1" x14ac:dyDescent="0.25">
      <c r="A21" s="32" t="s">
        <v>41</v>
      </c>
      <c r="B21" s="4">
        <v>3.250715</v>
      </c>
      <c r="C21" s="4">
        <f>[1]Base!S12</f>
        <v>0.17135887</v>
      </c>
      <c r="D21" s="4">
        <v>1.9662923299999999</v>
      </c>
      <c r="E21" s="4">
        <v>0.17318865999999999</v>
      </c>
      <c r="F21" s="4">
        <v>5.8449900100000001</v>
      </c>
      <c r="G21" s="4">
        <v>0.38888148</v>
      </c>
      <c r="H21" s="8">
        <v>2.50321397</v>
      </c>
      <c r="I21" s="4">
        <v>0.61285762999999993</v>
      </c>
      <c r="J21" s="4">
        <v>5.3014836399999998</v>
      </c>
      <c r="K21" s="4">
        <v>0.34397255999999998</v>
      </c>
    </row>
    <row r="22" spans="1:14" ht="4.5" customHeight="1" x14ac:dyDescent="0.25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4" ht="12.75" customHeight="1" x14ac:dyDescent="0.25">
      <c r="A23" s="17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ht="12.75" customHeight="1" x14ac:dyDescent="0.25">
      <c r="A24" s="6" t="s">
        <v>16</v>
      </c>
      <c r="B24" s="4">
        <v>3.5483212200000001</v>
      </c>
      <c r="C24" s="4">
        <f>[1]Base!S13</f>
        <v>0.12709739</v>
      </c>
      <c r="D24" s="4">
        <v>2.9822632700000002</v>
      </c>
      <c r="E24" s="4">
        <v>0.13145895000000002</v>
      </c>
      <c r="F24" s="4">
        <v>6.7377491999999997</v>
      </c>
      <c r="G24" s="4">
        <v>0.50960572999999998</v>
      </c>
      <c r="H24" s="4">
        <v>5.0711860999999994</v>
      </c>
      <c r="I24" s="4">
        <v>0.49695583000000004</v>
      </c>
      <c r="J24" s="4">
        <v>6.0666429900000001</v>
      </c>
      <c r="K24" s="4">
        <v>0.37096443000000001</v>
      </c>
    </row>
    <row r="25" spans="1:14" ht="12.75" customHeight="1" x14ac:dyDescent="0.25">
      <c r="A25" s="6" t="s">
        <v>17</v>
      </c>
      <c r="B25" s="4">
        <v>8.7523801399999996</v>
      </c>
      <c r="C25" s="4">
        <f>[1]Base!S14</f>
        <v>0.30102844000000001</v>
      </c>
      <c r="D25" s="4" t="s">
        <v>2</v>
      </c>
      <c r="E25" s="4" t="s">
        <v>2</v>
      </c>
      <c r="F25" s="4">
        <v>8.8392414899999991</v>
      </c>
      <c r="G25" s="4">
        <v>0.32214412999999997</v>
      </c>
      <c r="H25" s="4">
        <v>7.768464980000001</v>
      </c>
      <c r="I25" s="4">
        <v>0.70322459999999998</v>
      </c>
      <c r="J25" s="4">
        <v>8.7150981000000005</v>
      </c>
      <c r="K25" s="4">
        <v>0.30008328000000001</v>
      </c>
    </row>
    <row r="26" spans="1:14" ht="12.75" customHeight="1" x14ac:dyDescent="0.25">
      <c r="A26" s="48" t="s">
        <v>44</v>
      </c>
      <c r="B26" s="4"/>
      <c r="C26" s="4"/>
      <c r="D26" s="57"/>
      <c r="E26" s="57"/>
      <c r="F26" s="4"/>
      <c r="G26" s="4"/>
      <c r="H26" s="4"/>
      <c r="I26" s="4"/>
      <c r="J26" s="4"/>
      <c r="K26" s="4"/>
    </row>
    <row r="27" spans="1:14" ht="12.75" customHeight="1" x14ac:dyDescent="0.25">
      <c r="A27" s="47" t="s">
        <v>18</v>
      </c>
      <c r="B27" s="4">
        <v>6.6746432999999996</v>
      </c>
      <c r="C27" s="4">
        <f>[1]Base!S16</f>
        <v>0.30482140000000002</v>
      </c>
      <c r="D27" s="57" t="s">
        <v>2</v>
      </c>
      <c r="E27" s="57" t="s">
        <v>2</v>
      </c>
      <c r="F27" s="4">
        <v>6.5237255800000007</v>
      </c>
      <c r="G27" s="4">
        <v>0.31792264999999997</v>
      </c>
      <c r="H27" s="4">
        <v>7.4483563200000003</v>
      </c>
      <c r="I27" s="4">
        <v>0.84162899000000002</v>
      </c>
      <c r="J27" s="4">
        <v>6.63675339</v>
      </c>
      <c r="K27" s="4">
        <v>0.30279333000000003</v>
      </c>
    </row>
    <row r="28" spans="1:14" ht="12.75" customHeight="1" x14ac:dyDescent="0.25">
      <c r="A28" s="47" t="s">
        <v>19</v>
      </c>
      <c r="B28" s="4">
        <v>11.78735726</v>
      </c>
      <c r="C28" s="4">
        <f>[1]Base!S17</f>
        <v>0.79185192999999998</v>
      </c>
      <c r="D28" s="57" t="s">
        <v>2</v>
      </c>
      <c r="E28" s="57" t="s">
        <v>2</v>
      </c>
      <c r="F28" s="4">
        <v>12.593856219999999</v>
      </c>
      <c r="G28" s="4">
        <v>0.91524304999999995</v>
      </c>
      <c r="H28" s="8">
        <v>7.4864460199999998</v>
      </c>
      <c r="I28" s="4">
        <v>1.1583948700000002</v>
      </c>
      <c r="J28" s="4">
        <v>11.75586478</v>
      </c>
      <c r="K28" s="4">
        <v>0.79775278000000005</v>
      </c>
    </row>
    <row r="29" spans="1:14" ht="12.75" customHeight="1" x14ac:dyDescent="0.25">
      <c r="A29" s="32" t="s">
        <v>20</v>
      </c>
      <c r="B29" s="4">
        <v>16.623264110000001</v>
      </c>
      <c r="C29" s="4">
        <f>[1]Base!S18</f>
        <v>1.3322653</v>
      </c>
      <c r="D29" s="57" t="s">
        <v>2</v>
      </c>
      <c r="E29" s="57" t="s">
        <v>2</v>
      </c>
      <c r="F29" s="4">
        <v>16.48739775</v>
      </c>
      <c r="G29" s="4">
        <v>1.3429646499999999</v>
      </c>
      <c r="H29" s="8">
        <v>23.651376590000002</v>
      </c>
      <c r="I29" s="4">
        <v>8.7545971500000004</v>
      </c>
      <c r="J29" s="4">
        <v>16.614876089999999</v>
      </c>
      <c r="K29" s="4">
        <v>1.3325891400000001</v>
      </c>
    </row>
    <row r="30" spans="1:14" ht="12.75" customHeight="1" x14ac:dyDescent="0.25">
      <c r="A30" s="48" t="s">
        <v>59</v>
      </c>
      <c r="B30" s="4"/>
      <c r="C30" s="4"/>
      <c r="D30" s="57"/>
      <c r="E30" s="57"/>
      <c r="F30" s="4"/>
      <c r="G30" s="4"/>
      <c r="H30" s="4"/>
      <c r="I30" s="4"/>
      <c r="J30" s="4"/>
      <c r="K30" s="4"/>
    </row>
    <row r="31" spans="1:14" ht="12.75" customHeight="1" x14ac:dyDescent="0.25">
      <c r="A31" s="49" t="s">
        <v>45</v>
      </c>
      <c r="B31" s="4">
        <v>4.4935942400000002</v>
      </c>
      <c r="C31" s="4">
        <f>[1]Base!S20</f>
        <v>0.31014451999999998</v>
      </c>
      <c r="D31" s="57" t="s">
        <v>2</v>
      </c>
      <c r="E31" s="57" t="s">
        <v>2</v>
      </c>
      <c r="F31" s="4">
        <v>4.4879198699999998</v>
      </c>
      <c r="G31" s="4">
        <v>0.31052004</v>
      </c>
      <c r="H31" s="8">
        <v>4.25456127</v>
      </c>
      <c r="I31" s="4">
        <v>1.9429732500000001</v>
      </c>
      <c r="J31" s="4">
        <v>4.4798307399999997</v>
      </c>
      <c r="K31" s="4">
        <v>0.30857454000000001</v>
      </c>
    </row>
    <row r="32" spans="1:14" ht="12.75" customHeight="1" x14ac:dyDescent="0.25">
      <c r="A32" s="6" t="s">
        <v>46</v>
      </c>
      <c r="B32" s="4">
        <v>7.7981931099999997</v>
      </c>
      <c r="C32" s="4">
        <f>[1]Base!S21</f>
        <v>0.51217292000000003</v>
      </c>
      <c r="D32" s="57" t="s">
        <v>2</v>
      </c>
      <c r="E32" s="57" t="s">
        <v>2</v>
      </c>
      <c r="F32" s="4">
        <v>7.6593980300000002</v>
      </c>
      <c r="G32" s="4">
        <v>0.57409295999999999</v>
      </c>
      <c r="H32" s="4">
        <v>7.9383044799999993</v>
      </c>
      <c r="I32" s="4">
        <v>0.96302683</v>
      </c>
      <c r="J32" s="4">
        <v>7.7194562600000003</v>
      </c>
      <c r="K32" s="4">
        <v>0.50728673000000002</v>
      </c>
    </row>
    <row r="33" spans="1:11" ht="12.75" customHeight="1" x14ac:dyDescent="0.25">
      <c r="A33" s="6" t="s">
        <v>47</v>
      </c>
      <c r="B33" s="4">
        <v>11.28842459</v>
      </c>
      <c r="C33" s="4">
        <f>[1]Base!S22</f>
        <v>0.66271407000000004</v>
      </c>
      <c r="D33" s="57" t="s">
        <v>2</v>
      </c>
      <c r="E33" s="57" t="s">
        <v>2</v>
      </c>
      <c r="F33" s="4">
        <v>11.836781009999999</v>
      </c>
      <c r="G33" s="4">
        <v>0.73674465</v>
      </c>
      <c r="H33" s="8">
        <v>7.3727521600000001</v>
      </c>
      <c r="I33" s="4">
        <v>1.0843428400000001</v>
      </c>
      <c r="J33" s="4">
        <v>11.27419969</v>
      </c>
      <c r="K33" s="4">
        <v>0.66499538000000002</v>
      </c>
    </row>
    <row r="34" spans="1:11" ht="12.75" customHeight="1" x14ac:dyDescent="0.25">
      <c r="A34" s="6" t="s">
        <v>48</v>
      </c>
      <c r="B34" s="4">
        <v>16.623264110000001</v>
      </c>
      <c r="C34" s="4">
        <f>[1]Base!S23</f>
        <v>1.3322653</v>
      </c>
      <c r="D34" s="57" t="s">
        <v>2</v>
      </c>
      <c r="E34" s="57" t="s">
        <v>2</v>
      </c>
      <c r="F34" s="4">
        <v>16.48739775</v>
      </c>
      <c r="G34" s="4">
        <v>1.3429646499999999</v>
      </c>
      <c r="H34" s="8">
        <v>23.651376590000002</v>
      </c>
      <c r="I34" s="4">
        <v>8.7545971500000004</v>
      </c>
      <c r="J34" s="4">
        <v>16.614876089999999</v>
      </c>
      <c r="K34" s="4">
        <v>1.3325891400000001</v>
      </c>
    </row>
    <row r="35" spans="1:11" ht="4.5" customHeight="1" x14ac:dyDescent="0.25">
      <c r="A35" s="6"/>
      <c r="B35" s="4"/>
      <c r="C35" s="4"/>
      <c r="D35" s="25"/>
      <c r="E35" s="4"/>
      <c r="F35" s="4"/>
      <c r="G35" s="4"/>
      <c r="H35" s="4"/>
      <c r="I35" s="4"/>
      <c r="J35" s="4"/>
      <c r="K35" s="4"/>
    </row>
    <row r="36" spans="1:11" ht="12.75" customHeight="1" x14ac:dyDescent="0.25">
      <c r="A36" s="17" t="s">
        <v>21</v>
      </c>
      <c r="B36" s="18"/>
      <c r="C36" s="20"/>
      <c r="D36" s="27"/>
      <c r="E36" s="20"/>
      <c r="F36" s="18"/>
      <c r="G36" s="20"/>
      <c r="H36" s="18"/>
      <c r="I36" s="19"/>
      <c r="J36" s="18"/>
      <c r="K36" s="20"/>
    </row>
    <row r="37" spans="1:11" ht="12.75" customHeight="1" x14ac:dyDescent="0.25">
      <c r="A37" s="5" t="s">
        <v>22</v>
      </c>
      <c r="B37" s="4">
        <v>7.6697452699999999</v>
      </c>
      <c r="C37" s="4">
        <f>[1]Base!S38</f>
        <v>0.46464411</v>
      </c>
      <c r="D37" s="4">
        <v>5.3100951799999994</v>
      </c>
      <c r="E37" s="4">
        <v>0.45541497999999997</v>
      </c>
      <c r="F37" s="4">
        <v>9.9927335100000008</v>
      </c>
      <c r="G37" s="4">
        <v>0.65937533999999998</v>
      </c>
      <c r="H37" s="4">
        <v>8.2664362399999991</v>
      </c>
      <c r="I37" s="4">
        <v>1.0081549400000001</v>
      </c>
      <c r="J37" s="4">
        <v>9.6650781400000003</v>
      </c>
      <c r="K37" s="4">
        <v>0.57150003000000005</v>
      </c>
    </row>
    <row r="38" spans="1:11" ht="12.75" customHeight="1" x14ac:dyDescent="0.25">
      <c r="A38" s="10" t="s">
        <v>5</v>
      </c>
      <c r="B38" s="4">
        <v>4.4371782899999994</v>
      </c>
      <c r="C38" s="4">
        <f>[1]Base!S39</f>
        <v>0.76081953999999996</v>
      </c>
      <c r="D38" s="4">
        <v>2.1656877899999998</v>
      </c>
      <c r="E38" s="4">
        <v>0.19834257</v>
      </c>
      <c r="F38" s="4">
        <v>10.3598421</v>
      </c>
      <c r="G38" s="4">
        <v>0.69328811000000001</v>
      </c>
      <c r="H38" s="8">
        <v>6.9960582599999999</v>
      </c>
      <c r="I38" s="4">
        <v>1.14788712</v>
      </c>
      <c r="J38" s="4">
        <v>9.7030901700000012</v>
      </c>
      <c r="K38" s="4">
        <v>0.60939770999999998</v>
      </c>
    </row>
    <row r="39" spans="1:11" ht="12.75" customHeight="1" x14ac:dyDescent="0.25">
      <c r="A39" s="10" t="s">
        <v>23</v>
      </c>
      <c r="B39" s="4">
        <v>4.8184530599999995</v>
      </c>
      <c r="C39" s="4">
        <f>[1]Base!S40</f>
        <v>0.54243957999999992</v>
      </c>
      <c r="D39" s="4">
        <v>3.1115519800000002</v>
      </c>
      <c r="E39" s="4">
        <v>0.39813278000000002</v>
      </c>
      <c r="F39" s="4">
        <v>7.9924077800000006</v>
      </c>
      <c r="G39" s="4">
        <v>0.71583806000000005</v>
      </c>
      <c r="H39" s="8">
        <v>5.3495582700000002</v>
      </c>
      <c r="I39" s="4">
        <v>1.0547180999999999</v>
      </c>
      <c r="J39" s="4">
        <v>7.3290836499999994</v>
      </c>
      <c r="K39" s="4">
        <v>0.60404546999999997</v>
      </c>
    </row>
    <row r="40" spans="1:11" ht="12.75" customHeight="1" x14ac:dyDescent="0.25">
      <c r="A40" s="10" t="s">
        <v>24</v>
      </c>
      <c r="B40" s="4">
        <v>3.9317778099999998</v>
      </c>
      <c r="C40" s="4">
        <f>[1]Base!S41</f>
        <v>0.56732346</v>
      </c>
      <c r="D40" s="4">
        <v>2.4401993899999996</v>
      </c>
      <c r="E40" s="4">
        <v>0.27692737000000001</v>
      </c>
      <c r="F40" s="4">
        <v>6.3934314899999993</v>
      </c>
      <c r="G40" s="4">
        <v>0.51078152999999993</v>
      </c>
      <c r="H40" s="8">
        <v>2.8221332299999999</v>
      </c>
      <c r="I40" s="4">
        <v>0.51448397000000001</v>
      </c>
      <c r="J40" s="4">
        <v>5.6612546999999998</v>
      </c>
      <c r="K40" s="4">
        <v>0.42505037000000001</v>
      </c>
    </row>
    <row r="41" spans="1:11" ht="12.75" customHeight="1" x14ac:dyDescent="0.25">
      <c r="A41" s="10" t="s">
        <v>25</v>
      </c>
      <c r="B41" s="4">
        <v>4.1192778399999996</v>
      </c>
      <c r="C41" s="4">
        <f>[1]Base!S42</f>
        <v>0.81140181999999994</v>
      </c>
      <c r="D41" s="4">
        <v>2.93803831</v>
      </c>
      <c r="E41" s="4">
        <v>0.35094732000000001</v>
      </c>
      <c r="F41" s="4">
        <v>6.8890992500000001</v>
      </c>
      <c r="G41" s="4">
        <v>0.69987060000000001</v>
      </c>
      <c r="H41" s="8">
        <v>5.1534268399999998</v>
      </c>
      <c r="I41" s="4">
        <v>0.98133844999999997</v>
      </c>
      <c r="J41" s="4">
        <v>6.4834380899999999</v>
      </c>
      <c r="K41" s="4">
        <v>0.59673741999999996</v>
      </c>
    </row>
    <row r="42" spans="1:11" ht="12.75" customHeight="1" x14ac:dyDescent="0.25">
      <c r="A42" s="10" t="s">
        <v>26</v>
      </c>
      <c r="B42" s="4">
        <v>3.3425727900000002</v>
      </c>
      <c r="C42" s="4">
        <f>[1]Base!S43</f>
        <v>0.37267785999999997</v>
      </c>
      <c r="D42" s="4">
        <v>2.1419550300000001</v>
      </c>
      <c r="E42" s="4">
        <v>0.38009169999999998</v>
      </c>
      <c r="F42" s="4">
        <v>6.2981543999999996</v>
      </c>
      <c r="G42" s="4">
        <v>0.79265881999999988</v>
      </c>
      <c r="H42" s="8">
        <v>6.1931503299999999</v>
      </c>
      <c r="I42" s="4">
        <v>1.7002362799999999</v>
      </c>
      <c r="J42" s="4">
        <v>6.2766772400000006</v>
      </c>
      <c r="K42" s="4">
        <v>0.77192168000000005</v>
      </c>
    </row>
    <row r="43" spans="1:11" ht="12.75" customHeight="1" x14ac:dyDescent="0.25">
      <c r="A43" s="33" t="s">
        <v>6</v>
      </c>
      <c r="B43" s="7">
        <v>7.18624843</v>
      </c>
      <c r="C43" s="7">
        <f>[1]Base!S44</f>
        <v>0.22922819</v>
      </c>
      <c r="D43" s="31">
        <v>5.6138025000000003</v>
      </c>
      <c r="E43" s="7">
        <v>0.99505212999999992</v>
      </c>
      <c r="F43" s="7">
        <v>8.0518329900000012</v>
      </c>
      <c r="G43" s="7">
        <v>1.3311505399999999</v>
      </c>
      <c r="H43" s="31">
        <v>10.0721398</v>
      </c>
      <c r="I43" s="7">
        <v>2.0458464999999997</v>
      </c>
      <c r="J43" s="7">
        <v>8.5649640599999994</v>
      </c>
      <c r="K43" s="7">
        <v>1.1280746799999999</v>
      </c>
    </row>
    <row r="45" spans="1:11" ht="12.75" customHeight="1" x14ac:dyDescent="0.25">
      <c r="A45" s="10" t="s">
        <v>27</v>
      </c>
    </row>
    <row r="46" spans="1:11" ht="12.75" customHeight="1" x14ac:dyDescent="0.2">
      <c r="A46" s="34" t="s">
        <v>52</v>
      </c>
    </row>
    <row r="47" spans="1:11" ht="12.75" customHeight="1" x14ac:dyDescent="0.25">
      <c r="A47" s="5" t="s">
        <v>28</v>
      </c>
    </row>
    <row r="48" spans="1:11" s="22" customFormat="1" ht="12.75" customHeight="1" x14ac:dyDescent="0.2">
      <c r="A48" s="58" t="s">
        <v>58</v>
      </c>
    </row>
    <row r="49" spans="1:1" ht="12.75" customHeight="1" x14ac:dyDescent="0.25">
      <c r="A49" s="59" t="s">
        <v>55</v>
      </c>
    </row>
    <row r="50" spans="1:1" ht="12.75" customHeight="1" x14ac:dyDescent="0.25">
      <c r="A50" s="59" t="s">
        <v>56</v>
      </c>
    </row>
    <row r="51" spans="1:1" ht="12.75" customHeight="1" x14ac:dyDescent="0.2">
      <c r="A51" s="58" t="s">
        <v>57</v>
      </c>
    </row>
    <row r="52" spans="1:1" ht="12.75" customHeight="1" x14ac:dyDescent="0.25">
      <c r="A52" s="5"/>
    </row>
    <row r="53" spans="1:1" ht="12.75" customHeight="1" x14ac:dyDescent="0.25">
      <c r="A53" s="5" t="s">
        <v>29</v>
      </c>
    </row>
    <row r="54" spans="1:1" ht="12.75" customHeight="1" x14ac:dyDescent="0.2">
      <c r="A54" s="35" t="s">
        <v>30</v>
      </c>
    </row>
    <row r="55" spans="1:1" s="22" customFormat="1" ht="12.75" customHeight="1" x14ac:dyDescent="0.25">
      <c r="A55" s="5" t="s">
        <v>31</v>
      </c>
    </row>
    <row r="56" spans="1:1" ht="12.75" customHeight="1" x14ac:dyDescent="0.25">
      <c r="A56" s="5"/>
    </row>
    <row r="57" spans="1:1" ht="12.75" customHeight="1" x14ac:dyDescent="0.25">
      <c r="A57" s="10" t="s">
        <v>32</v>
      </c>
    </row>
    <row r="58" spans="1:1" ht="12.75" customHeight="1" x14ac:dyDescent="0.25">
      <c r="A58" s="10" t="s">
        <v>33</v>
      </c>
    </row>
    <row r="59" spans="1:1" ht="12.75" customHeight="1" x14ac:dyDescent="0.25">
      <c r="A59" s="10" t="s">
        <v>34</v>
      </c>
    </row>
  </sheetData>
  <mergeCells count="5">
    <mergeCell ref="B1:G1"/>
    <mergeCell ref="B3:B5"/>
    <mergeCell ref="D3:D5"/>
    <mergeCell ref="H4:H5"/>
    <mergeCell ref="M11:Q12"/>
  </mergeCells>
  <pageMargins left="0.78740157499999996" right="0.78740157499999996" top="0.984251969" bottom="0.984251969" header="0.5" footer="0.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:K43"/>
    </sheetView>
  </sheetViews>
  <sheetFormatPr baseColWidth="10" defaultColWidth="11" defaultRowHeight="12.75" customHeight="1" x14ac:dyDescent="0.2"/>
  <cols>
    <col min="1" max="1" width="26.625" style="21" customWidth="1"/>
    <col min="2" max="2" width="11.625" style="21" customWidth="1"/>
    <col min="3" max="3" width="7.625" style="21" customWidth="1"/>
    <col min="4" max="4" width="11.625" style="21" customWidth="1"/>
    <col min="5" max="5" width="7.625" style="21" customWidth="1"/>
    <col min="6" max="6" width="11.625" style="21" customWidth="1"/>
    <col min="7" max="7" width="7.625" style="21" customWidth="1"/>
    <col min="8" max="8" width="11.625" style="21" customWidth="1"/>
    <col min="9" max="9" width="7.625" style="21" customWidth="1"/>
    <col min="10" max="10" width="11.625" style="21" customWidth="1"/>
    <col min="11" max="11" width="7.625" style="21" customWidth="1"/>
    <col min="12" max="16384" width="11" style="21"/>
  </cols>
  <sheetData>
    <row r="1" spans="1:17" ht="39" customHeight="1" x14ac:dyDescent="0.25">
      <c r="A1" s="55" t="s">
        <v>53</v>
      </c>
      <c r="B1" s="61" t="s">
        <v>54</v>
      </c>
      <c r="C1" s="61"/>
      <c r="D1" s="61"/>
      <c r="E1" s="61"/>
      <c r="F1" s="61"/>
      <c r="G1" s="61"/>
      <c r="H1" s="24"/>
      <c r="I1" s="24"/>
      <c r="K1" s="29"/>
    </row>
    <row r="3" spans="1:17" ht="15.75" customHeight="1" x14ac:dyDescent="0.2">
      <c r="A3" s="30"/>
      <c r="B3" s="62" t="s">
        <v>0</v>
      </c>
      <c r="C3" s="30"/>
      <c r="D3" s="65" t="s">
        <v>35</v>
      </c>
      <c r="E3" s="38"/>
      <c r="F3" s="39" t="s">
        <v>38</v>
      </c>
      <c r="G3" s="40"/>
      <c r="H3" s="41"/>
      <c r="I3" s="41"/>
      <c r="J3" s="41"/>
      <c r="K3" s="42"/>
    </row>
    <row r="4" spans="1:17" ht="12.75" customHeight="1" x14ac:dyDescent="0.25">
      <c r="A4" s="36"/>
      <c r="B4" s="63"/>
      <c r="C4" s="36"/>
      <c r="D4" s="66"/>
      <c r="E4" s="36"/>
      <c r="F4" s="54" t="s">
        <v>36</v>
      </c>
      <c r="G4" s="6"/>
      <c r="H4" s="68" t="s">
        <v>37</v>
      </c>
      <c r="I4" s="52"/>
      <c r="J4" s="54" t="s">
        <v>1</v>
      </c>
      <c r="K4" s="37"/>
    </row>
    <row r="5" spans="1:17" s="23" customFormat="1" ht="10.5" customHeight="1" x14ac:dyDescent="0.25">
      <c r="A5" s="44"/>
      <c r="B5" s="64"/>
      <c r="C5" s="50" t="s">
        <v>4</v>
      </c>
      <c r="D5" s="67"/>
      <c r="E5" s="50" t="s">
        <v>4</v>
      </c>
      <c r="F5" s="45"/>
      <c r="G5" s="51" t="s">
        <v>4</v>
      </c>
      <c r="H5" s="69"/>
      <c r="I5" s="51" t="s">
        <v>4</v>
      </c>
      <c r="J5" s="53"/>
      <c r="K5" s="51" t="s">
        <v>4</v>
      </c>
    </row>
    <row r="6" spans="1:17" s="23" customFormat="1" ht="3" customHeight="1" x14ac:dyDescent="0.2">
      <c r="A6" s="12"/>
      <c r="B6" s="13"/>
      <c r="C6" s="14"/>
      <c r="D6" s="14"/>
      <c r="E6" s="15"/>
      <c r="F6" s="16"/>
      <c r="G6" s="14"/>
      <c r="H6" s="16"/>
      <c r="I6" s="14"/>
      <c r="J6" s="16"/>
      <c r="K6" s="15"/>
    </row>
    <row r="7" spans="1:17" ht="12.75" customHeight="1" x14ac:dyDescent="0.25">
      <c r="A7" s="2" t="s">
        <v>1</v>
      </c>
      <c r="B7" s="3">
        <v>4.8007055000000003</v>
      </c>
      <c r="C7" s="3">
        <f>[2]Base!S2</f>
        <v>0.11693541999999998</v>
      </c>
      <c r="D7" s="3">
        <v>2.92142546</v>
      </c>
      <c r="E7" s="3">
        <v>0.12526228</v>
      </c>
      <c r="F7" s="3">
        <v>7.9330795699999994</v>
      </c>
      <c r="G7" s="3">
        <v>0.25459542000000002</v>
      </c>
      <c r="H7" s="3">
        <v>7.0896570899999993</v>
      </c>
      <c r="I7" s="3">
        <v>0.45987345000000002</v>
      </c>
      <c r="J7" s="3">
        <v>7.7544793900000002</v>
      </c>
      <c r="K7" s="3">
        <v>0.22610991</v>
      </c>
    </row>
    <row r="8" spans="1:17" ht="12.75" customHeight="1" x14ac:dyDescent="0.25">
      <c r="A8" s="5" t="s">
        <v>7</v>
      </c>
      <c r="B8" s="56">
        <v>4.7035213699999998</v>
      </c>
      <c r="C8" s="56">
        <f>[2]Base!S3</f>
        <v>0.16332687000000001</v>
      </c>
      <c r="D8" s="56">
        <v>2.8619446400000004</v>
      </c>
      <c r="E8" s="56">
        <v>0.18044236999999999</v>
      </c>
      <c r="F8" s="56">
        <v>7.4658829600000001</v>
      </c>
      <c r="G8" s="56">
        <v>0.33837579000000001</v>
      </c>
      <c r="H8" s="56">
        <v>7.3439269999999999</v>
      </c>
      <c r="I8" s="56">
        <v>0.64220239000000001</v>
      </c>
      <c r="J8" s="56">
        <v>7.4408165799999999</v>
      </c>
      <c r="K8" s="56">
        <v>0.30267709000000004</v>
      </c>
    </row>
    <row r="9" spans="1:17" ht="12.75" customHeight="1" x14ac:dyDescent="0.25">
      <c r="A9" s="5" t="s">
        <v>8</v>
      </c>
      <c r="B9" s="4">
        <v>4.9125028500000001</v>
      </c>
      <c r="C9" s="4">
        <f>[2]Base!S4</f>
        <v>0.16729157</v>
      </c>
      <c r="D9" s="4">
        <v>2.9874041600000001</v>
      </c>
      <c r="E9" s="4">
        <v>0.17261780000000002</v>
      </c>
      <c r="F9" s="4">
        <v>8.5159420200000007</v>
      </c>
      <c r="G9" s="4">
        <v>0.38686409999999999</v>
      </c>
      <c r="H9" s="4">
        <v>6.7976355599999998</v>
      </c>
      <c r="I9" s="4">
        <v>0.66078411000000004</v>
      </c>
      <c r="J9" s="4">
        <v>8.13897753</v>
      </c>
      <c r="K9" s="4">
        <v>0.34041908999999998</v>
      </c>
    </row>
    <row r="10" spans="1:17" ht="4.5" customHeight="1" x14ac:dyDescent="0.25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7" ht="12.75" customHeight="1" x14ac:dyDescent="0.25">
      <c r="A11" s="17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M11" s="70"/>
      <c r="N11" s="70"/>
      <c r="O11" s="70"/>
      <c r="P11" s="70"/>
      <c r="Q11" s="70"/>
    </row>
    <row r="12" spans="1:17" ht="12.75" customHeight="1" x14ac:dyDescent="0.25">
      <c r="A12" s="6" t="s">
        <v>10</v>
      </c>
      <c r="B12" s="4">
        <v>8.8172910699999996</v>
      </c>
      <c r="C12" s="4">
        <f>[2]Base!S5</f>
        <v>0.42108342999999998</v>
      </c>
      <c r="D12" s="4">
        <v>6.36197035</v>
      </c>
      <c r="E12" s="4">
        <v>0.46132061000000002</v>
      </c>
      <c r="F12" s="4">
        <v>14.51456203</v>
      </c>
      <c r="G12" s="4">
        <v>1.2613331999999999</v>
      </c>
      <c r="H12" s="4">
        <v>13.432742650000002</v>
      </c>
      <c r="I12" s="4">
        <v>1.0891750600000001</v>
      </c>
      <c r="J12" s="4">
        <v>13.919671299999999</v>
      </c>
      <c r="K12" s="4">
        <v>0.85746111000000003</v>
      </c>
      <c r="M12" s="70"/>
      <c r="N12" s="70"/>
      <c r="O12" s="70"/>
      <c r="P12" s="70"/>
      <c r="Q12" s="70"/>
    </row>
    <row r="13" spans="1:17" ht="12.75" customHeight="1" x14ac:dyDescent="0.25">
      <c r="A13" s="6" t="s">
        <v>11</v>
      </c>
      <c r="B13" s="4">
        <v>4.8779135299999998</v>
      </c>
      <c r="C13" s="4">
        <f>[2]Base!S6</f>
        <v>0.22112580999999998</v>
      </c>
      <c r="D13" s="4">
        <v>2.5951800199999999</v>
      </c>
      <c r="E13" s="4">
        <v>0.24760427000000002</v>
      </c>
      <c r="F13" s="4">
        <v>8.0536347999999993</v>
      </c>
      <c r="G13" s="4">
        <v>0.42323790999999999</v>
      </c>
      <c r="H13" s="4">
        <v>5.4972793900000001</v>
      </c>
      <c r="I13" s="4">
        <v>0.84434608</v>
      </c>
      <c r="J13" s="4">
        <v>7.6310331800000002</v>
      </c>
      <c r="K13" s="4">
        <v>0.38386477000000002</v>
      </c>
    </row>
    <row r="14" spans="1:17" ht="12.75" customHeight="1" x14ac:dyDescent="0.25">
      <c r="A14" s="6" t="s">
        <v>12</v>
      </c>
      <c r="B14" s="4">
        <v>3.9109767900000003</v>
      </c>
      <c r="C14" s="4">
        <f>[2]Base!S7</f>
        <v>0.17158119999999999</v>
      </c>
      <c r="D14" s="4">
        <v>2.1571019200000001</v>
      </c>
      <c r="E14" s="4">
        <v>0.17583278999999999</v>
      </c>
      <c r="F14" s="4">
        <v>6.9638777000000003</v>
      </c>
      <c r="G14" s="4">
        <v>0.38099654999999999</v>
      </c>
      <c r="H14" s="4">
        <v>3.7922098699999998</v>
      </c>
      <c r="I14" s="4">
        <v>0.58466415000000005</v>
      </c>
      <c r="J14" s="4">
        <v>6.3291232099999997</v>
      </c>
      <c r="K14" s="4">
        <v>0.32922193999999999</v>
      </c>
    </row>
    <row r="15" spans="1:17" ht="12.75" customHeight="1" x14ac:dyDescent="0.25">
      <c r="A15" s="6" t="s">
        <v>13</v>
      </c>
      <c r="B15" s="4">
        <v>4.0315139899999997</v>
      </c>
      <c r="C15" s="4">
        <f>[2]Base!S8</f>
        <v>0.27118983000000002</v>
      </c>
      <c r="D15" s="4">
        <v>2.6341699100000002</v>
      </c>
      <c r="E15" s="4">
        <v>0.27202955000000001</v>
      </c>
      <c r="F15" s="4">
        <v>7.8958514199999996</v>
      </c>
      <c r="G15" s="4">
        <v>0.71648160000000005</v>
      </c>
      <c r="H15" s="8">
        <v>4.9615615899999996</v>
      </c>
      <c r="I15" s="4">
        <v>1.4768224000000001</v>
      </c>
      <c r="J15" s="4">
        <v>7.6161675999999998</v>
      </c>
      <c r="K15" s="4">
        <v>0.66767016999999995</v>
      </c>
    </row>
    <row r="16" spans="1:17" ht="12.75" customHeight="1" x14ac:dyDescent="0.25">
      <c r="A16" s="6" t="s">
        <v>14</v>
      </c>
      <c r="B16" s="8">
        <v>1.59217735</v>
      </c>
      <c r="C16" s="4">
        <f>[2]Base!S9</f>
        <v>0.37967917000000001</v>
      </c>
      <c r="D16" s="8">
        <v>1.09554486</v>
      </c>
      <c r="E16" s="4">
        <v>0.36893627000000001</v>
      </c>
      <c r="F16" s="8">
        <v>4.0503670200000004</v>
      </c>
      <c r="G16" s="4">
        <v>1.2706974200000001</v>
      </c>
      <c r="H16" s="4" t="s">
        <v>3</v>
      </c>
      <c r="I16" s="4" t="s">
        <v>3</v>
      </c>
      <c r="J16" s="8">
        <v>3.7493995400000002</v>
      </c>
      <c r="K16" s="4">
        <v>1.1825874599999999</v>
      </c>
    </row>
    <row r="17" spans="1:14" ht="4.5" customHeight="1" x14ac:dyDescent="0.2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4" ht="12.75" customHeight="1" x14ac:dyDescent="0.25">
      <c r="A18" s="17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29"/>
    </row>
    <row r="19" spans="1:14" ht="12.75" customHeight="1" x14ac:dyDescent="0.25">
      <c r="A19" s="46" t="s">
        <v>39</v>
      </c>
      <c r="B19" s="4">
        <v>8.9225404299999997</v>
      </c>
      <c r="C19" s="4">
        <f>[2]Base!S10</f>
        <v>0.39725688999999997</v>
      </c>
      <c r="D19" s="4">
        <v>5.1925028600000003</v>
      </c>
      <c r="E19" s="4">
        <v>0.50957798999999993</v>
      </c>
      <c r="F19" s="4">
        <v>11.444091459999999</v>
      </c>
      <c r="G19" s="4">
        <v>0.61309172000000001</v>
      </c>
      <c r="H19" s="4">
        <v>11.80738573</v>
      </c>
      <c r="I19" s="4">
        <v>1.3432681900000001</v>
      </c>
      <c r="J19" s="4">
        <v>11.499047640000001</v>
      </c>
      <c r="K19" s="4">
        <v>0.56682585000000008</v>
      </c>
    </row>
    <row r="20" spans="1:14" ht="12.75" customHeight="1" x14ac:dyDescent="0.25">
      <c r="A20" s="47" t="s">
        <v>40</v>
      </c>
      <c r="B20" s="4">
        <v>4.3698796800000004</v>
      </c>
      <c r="C20" s="4">
        <f>[2]Base!S11</f>
        <v>0.15786971</v>
      </c>
      <c r="D20" s="4">
        <v>2.97763899</v>
      </c>
      <c r="E20" s="4">
        <v>0.16501912999999999</v>
      </c>
      <c r="F20" s="4">
        <v>7.2430588899999995</v>
      </c>
      <c r="G20" s="4">
        <v>0.39055830999999996</v>
      </c>
      <c r="H20" s="4">
        <v>6.9287652699999995</v>
      </c>
      <c r="I20" s="4">
        <v>0.62068842999999996</v>
      </c>
      <c r="J20" s="4">
        <v>7.1533811200000006</v>
      </c>
      <c r="K20" s="4">
        <v>0.33601464999999997</v>
      </c>
    </row>
    <row r="21" spans="1:14" ht="12.75" customHeight="1" x14ac:dyDescent="0.25">
      <c r="A21" s="32" t="s">
        <v>41</v>
      </c>
      <c r="B21" s="4">
        <v>3.6801003099999998</v>
      </c>
      <c r="C21" s="4">
        <f>[2]Base!S12</f>
        <v>0.18232118</v>
      </c>
      <c r="D21" s="4">
        <v>2.2562886600000001</v>
      </c>
      <c r="E21" s="4">
        <v>0.20076152</v>
      </c>
      <c r="F21" s="4">
        <v>6.2923818100000002</v>
      </c>
      <c r="G21" s="4">
        <v>0.38295519</v>
      </c>
      <c r="H21" s="8">
        <v>4.6809320300000001</v>
      </c>
      <c r="I21" s="4">
        <v>0.75885947000000009</v>
      </c>
      <c r="J21" s="4">
        <v>6.0202718900000001</v>
      </c>
      <c r="K21" s="4">
        <v>0.34756331000000001</v>
      </c>
    </row>
    <row r="22" spans="1:14" ht="4.5" customHeight="1" x14ac:dyDescent="0.25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4" ht="12.75" customHeight="1" x14ac:dyDescent="0.25">
      <c r="A23" s="17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ht="12.75" customHeight="1" x14ac:dyDescent="0.25">
      <c r="A24" s="6" t="s">
        <v>16</v>
      </c>
      <c r="B24" s="4">
        <v>3.5460292099999999</v>
      </c>
      <c r="C24" s="4">
        <f>[2]Base!S13</f>
        <v>0.12216765</v>
      </c>
      <c r="D24" s="4">
        <v>2.92142546</v>
      </c>
      <c r="E24" s="4">
        <v>0.12526228</v>
      </c>
      <c r="F24" s="4">
        <v>6.45717316</v>
      </c>
      <c r="G24" s="4">
        <v>0.46049217000000003</v>
      </c>
      <c r="H24" s="4">
        <v>6.3038871400000005</v>
      </c>
      <c r="I24" s="4">
        <v>0.56759598</v>
      </c>
      <c r="J24" s="4">
        <v>6.3964290400000001</v>
      </c>
      <c r="K24" s="4">
        <v>0.36301312000000002</v>
      </c>
    </row>
    <row r="25" spans="1:14" ht="12.75" customHeight="1" x14ac:dyDescent="0.25">
      <c r="A25" s="6" t="s">
        <v>17</v>
      </c>
      <c r="B25" s="4">
        <v>8.3903635100000002</v>
      </c>
      <c r="C25" s="4">
        <f>[2]Base!S14</f>
        <v>0.28631935000000003</v>
      </c>
      <c r="D25" s="4" t="s">
        <v>2</v>
      </c>
      <c r="E25" s="4" t="s">
        <v>2</v>
      </c>
      <c r="F25" s="4">
        <v>8.4338002499999991</v>
      </c>
      <c r="G25" s="4">
        <v>0.30354823000000003</v>
      </c>
      <c r="H25" s="4">
        <v>8.3660411700000008</v>
      </c>
      <c r="I25" s="4">
        <v>0.77783848</v>
      </c>
      <c r="J25" s="4">
        <v>8.425630889999999</v>
      </c>
      <c r="K25" s="4">
        <v>0.28652228000000002</v>
      </c>
    </row>
    <row r="26" spans="1:14" ht="12.75" customHeight="1" x14ac:dyDescent="0.25">
      <c r="A26" s="48" t="s">
        <v>44</v>
      </c>
      <c r="B26" s="4"/>
      <c r="C26" s="4"/>
      <c r="D26" s="57"/>
      <c r="E26" s="57"/>
      <c r="F26" s="4"/>
      <c r="G26" s="4"/>
      <c r="H26" s="4"/>
      <c r="I26" s="4"/>
      <c r="J26" s="4"/>
      <c r="K26" s="4"/>
    </row>
    <row r="27" spans="1:14" ht="12.75" customHeight="1" x14ac:dyDescent="0.25">
      <c r="A27" s="47" t="s">
        <v>18</v>
      </c>
      <c r="B27" s="4">
        <v>6.1123669700000001</v>
      </c>
      <c r="C27" s="4">
        <f>[2]Base!S18</f>
        <v>0.29401534000000001</v>
      </c>
      <c r="D27" s="57" t="s">
        <v>2</v>
      </c>
      <c r="E27" s="57" t="s">
        <v>2</v>
      </c>
      <c r="F27" s="4">
        <v>5.9978656700000004</v>
      </c>
      <c r="G27" s="4">
        <v>0.30919466000000001</v>
      </c>
      <c r="H27" s="4">
        <v>7.068593250000001</v>
      </c>
      <c r="I27" s="4">
        <v>0.8484112800000001</v>
      </c>
      <c r="J27" s="4">
        <v>6.1414897799999997</v>
      </c>
      <c r="K27" s="4">
        <v>0.29453446</v>
      </c>
    </row>
    <row r="28" spans="1:14" ht="12.75" customHeight="1" x14ac:dyDescent="0.25">
      <c r="A28" s="47" t="s">
        <v>19</v>
      </c>
      <c r="B28" s="4">
        <v>13.118975839999999</v>
      </c>
      <c r="C28" s="4">
        <f>[2]Base!S19</f>
        <v>0.77093645</v>
      </c>
      <c r="D28" s="57" t="s">
        <v>2</v>
      </c>
      <c r="E28" s="57" t="s">
        <v>2</v>
      </c>
      <c r="F28" s="4">
        <v>13.101053349999999</v>
      </c>
      <c r="G28" s="4">
        <v>0.81025572000000012</v>
      </c>
      <c r="H28" s="8">
        <v>13.202503960000001</v>
      </c>
      <c r="I28" s="4">
        <v>2.02574977</v>
      </c>
      <c r="J28" s="4">
        <v>13.114314720000001</v>
      </c>
      <c r="K28" s="4">
        <v>0.76696942000000001</v>
      </c>
    </row>
    <row r="29" spans="1:14" ht="12.75" customHeight="1" x14ac:dyDescent="0.25">
      <c r="A29" s="32" t="s">
        <v>20</v>
      </c>
      <c r="B29" s="4">
        <v>15.4361826</v>
      </c>
      <c r="C29" s="4">
        <f>[2]Base!S20</f>
        <v>1.2410969700000001</v>
      </c>
      <c r="D29" s="57" t="s">
        <v>2</v>
      </c>
      <c r="E29" s="57" t="s">
        <v>2</v>
      </c>
      <c r="F29" s="4">
        <v>15.615732469999999</v>
      </c>
      <c r="G29" s="4">
        <v>1.2632911199999999</v>
      </c>
      <c r="H29" s="8">
        <v>14.657234469999999</v>
      </c>
      <c r="I29" s="4">
        <v>6.1994328599999999</v>
      </c>
      <c r="J29" s="4">
        <v>15.59254559</v>
      </c>
      <c r="K29" s="4">
        <v>1.24766055</v>
      </c>
    </row>
    <row r="30" spans="1:14" ht="12.75" customHeight="1" x14ac:dyDescent="0.25">
      <c r="A30" s="48" t="s">
        <v>59</v>
      </c>
      <c r="B30" s="4"/>
      <c r="C30" s="4"/>
      <c r="D30" s="57"/>
      <c r="E30" s="57"/>
      <c r="F30" s="4"/>
      <c r="G30" s="4"/>
      <c r="H30" s="4"/>
      <c r="I30" s="4"/>
      <c r="J30" s="4"/>
      <c r="K30" s="4"/>
    </row>
    <row r="31" spans="1:14" ht="12.75" customHeight="1" x14ac:dyDescent="0.25">
      <c r="A31" s="49" t="s">
        <v>45</v>
      </c>
      <c r="B31" s="4">
        <v>3.90234645</v>
      </c>
      <c r="C31" s="4">
        <f>[2]Base!S24</f>
        <v>0.32769371000000003</v>
      </c>
      <c r="D31" s="57" t="s">
        <v>2</v>
      </c>
      <c r="E31" s="57" t="s">
        <v>2</v>
      </c>
      <c r="F31" s="4">
        <v>3.8576491099999997</v>
      </c>
      <c r="G31" s="4">
        <v>0.33485846000000002</v>
      </c>
      <c r="H31" s="8">
        <v>5.62477304</v>
      </c>
      <c r="I31" s="4">
        <v>1.51853025</v>
      </c>
      <c r="J31" s="4">
        <v>3.9273420099999998</v>
      </c>
      <c r="K31" s="4">
        <v>0.32937603999999998</v>
      </c>
    </row>
    <row r="32" spans="1:14" ht="12.75" customHeight="1" x14ac:dyDescent="0.25">
      <c r="A32" s="6" t="s">
        <v>46</v>
      </c>
      <c r="B32" s="4">
        <v>7.6835050300000001</v>
      </c>
      <c r="C32" s="4">
        <f>[2]Base!S25</f>
        <v>0.50026985000000002</v>
      </c>
      <c r="D32" s="57" t="s">
        <v>2</v>
      </c>
      <c r="E32" s="57" t="s">
        <v>2</v>
      </c>
      <c r="F32" s="4">
        <v>7.8404938300000007</v>
      </c>
      <c r="G32" s="4">
        <v>0.56671061</v>
      </c>
      <c r="H32" s="4">
        <v>7.2854538799999995</v>
      </c>
      <c r="I32" s="4">
        <v>0.98319101000000009</v>
      </c>
      <c r="J32" s="4">
        <v>7.7130010299999991</v>
      </c>
      <c r="K32" s="4">
        <v>0.50001009000000007</v>
      </c>
    </row>
    <row r="33" spans="1:11" ht="12.75" customHeight="1" x14ac:dyDescent="0.25">
      <c r="A33" s="6" t="s">
        <v>47</v>
      </c>
      <c r="B33" s="4">
        <v>11.585201000000001</v>
      </c>
      <c r="C33" s="4">
        <f>[2]Base!S26</f>
        <v>0.61889893000000007</v>
      </c>
      <c r="D33" s="57" t="s">
        <v>2</v>
      </c>
      <c r="E33" s="57" t="s">
        <v>2</v>
      </c>
      <c r="F33" s="4">
        <v>11.51037444</v>
      </c>
      <c r="G33" s="4">
        <v>0.64666133000000003</v>
      </c>
      <c r="H33" s="8">
        <v>12.193843190000001</v>
      </c>
      <c r="I33" s="4">
        <v>1.75861964</v>
      </c>
      <c r="J33" s="4">
        <v>11.586256879999999</v>
      </c>
      <c r="K33" s="4">
        <v>0.61643873999999999</v>
      </c>
    </row>
    <row r="34" spans="1:11" ht="12.75" customHeight="1" x14ac:dyDescent="0.25">
      <c r="A34" s="6" t="s">
        <v>48</v>
      </c>
      <c r="B34" s="4">
        <v>15.4361826</v>
      </c>
      <c r="C34" s="4">
        <f>[2]Base!S27</f>
        <v>1.2410969700000001</v>
      </c>
      <c r="D34" s="57" t="s">
        <v>2</v>
      </c>
      <c r="E34" s="57" t="s">
        <v>2</v>
      </c>
      <c r="F34" s="4">
        <v>15.615732469999999</v>
      </c>
      <c r="G34" s="4">
        <v>1.2632911199999999</v>
      </c>
      <c r="H34" s="8">
        <v>14.657234469999999</v>
      </c>
      <c r="I34" s="4">
        <v>6.1994328599999999</v>
      </c>
      <c r="J34" s="4">
        <v>15.59254559</v>
      </c>
      <c r="K34" s="4">
        <v>1.24766055</v>
      </c>
    </row>
    <row r="35" spans="1:11" ht="4.5" customHeight="1" x14ac:dyDescent="0.25">
      <c r="A35" s="6"/>
      <c r="B35" s="4"/>
      <c r="C35" s="4"/>
      <c r="D35" s="25"/>
      <c r="E35" s="4"/>
      <c r="F35" s="4"/>
      <c r="G35" s="4"/>
      <c r="H35" s="4"/>
      <c r="I35" s="4"/>
      <c r="J35" s="4"/>
      <c r="K35" s="4"/>
    </row>
    <row r="36" spans="1:11" ht="12.75" customHeight="1" x14ac:dyDescent="0.25">
      <c r="A36" s="17" t="s">
        <v>21</v>
      </c>
      <c r="B36" s="18"/>
      <c r="C36" s="20"/>
      <c r="D36" s="27"/>
      <c r="E36" s="20"/>
      <c r="F36" s="18"/>
      <c r="G36" s="20"/>
      <c r="H36" s="18"/>
      <c r="I36" s="19"/>
      <c r="J36" s="18"/>
      <c r="K36" s="20"/>
    </row>
    <row r="37" spans="1:11" ht="12.75" customHeight="1" x14ac:dyDescent="0.25">
      <c r="A37" s="5" t="s">
        <v>22</v>
      </c>
      <c r="B37" s="4">
        <v>7.4416601400000006</v>
      </c>
      <c r="C37" s="4">
        <f>[2]Base!S42</f>
        <v>0.42698915999999998</v>
      </c>
      <c r="D37" s="4">
        <v>4.1985418799999996</v>
      </c>
      <c r="E37" s="4">
        <v>0.39948045999999998</v>
      </c>
      <c r="F37" s="4">
        <v>10.1820752</v>
      </c>
      <c r="G37" s="4">
        <v>0.59714243999999994</v>
      </c>
      <c r="H37" s="4">
        <v>11.430485780000001</v>
      </c>
      <c r="I37" s="4">
        <v>1.1704143899999999</v>
      </c>
      <c r="J37" s="4">
        <v>10.43744629</v>
      </c>
      <c r="K37" s="4">
        <v>0.53828427999999995</v>
      </c>
    </row>
    <row r="38" spans="1:11" ht="12.75" customHeight="1" x14ac:dyDescent="0.25">
      <c r="A38" s="10" t="s">
        <v>5</v>
      </c>
      <c r="B38" s="4">
        <v>4.4987644900000001</v>
      </c>
      <c r="C38" s="4">
        <f>[2]Base!S43</f>
        <v>0.59160890999999993</v>
      </c>
      <c r="D38" s="4">
        <v>2.9031394700000002</v>
      </c>
      <c r="E38" s="4">
        <v>0.26063169999999997</v>
      </c>
      <c r="F38" s="4">
        <v>8.6495204399999999</v>
      </c>
      <c r="G38" s="4">
        <v>0.64853212999999998</v>
      </c>
      <c r="H38" s="8">
        <v>7.7777838799999994</v>
      </c>
      <c r="I38" s="4">
        <v>1.3738121599999999</v>
      </c>
      <c r="J38" s="4">
        <v>8.4792011000000009</v>
      </c>
      <c r="K38" s="4">
        <v>0.59518631</v>
      </c>
    </row>
    <row r="39" spans="1:11" ht="12.75" customHeight="1" x14ac:dyDescent="0.25">
      <c r="A39" s="10" t="s">
        <v>23</v>
      </c>
      <c r="B39" s="4">
        <v>4.19659168</v>
      </c>
      <c r="C39" s="4">
        <f>[2]Base!S44</f>
        <v>0.46447164000000002</v>
      </c>
      <c r="D39" s="4">
        <v>2.9907328500000001</v>
      </c>
      <c r="E39" s="4">
        <v>0.37439673000000001</v>
      </c>
      <c r="F39" s="4">
        <v>5.97137341</v>
      </c>
      <c r="G39" s="4">
        <v>0.64746112</v>
      </c>
      <c r="H39" s="8">
        <v>6.2266423699999995</v>
      </c>
      <c r="I39" s="4">
        <v>1.23716497</v>
      </c>
      <c r="J39" s="4">
        <v>6.0280501399999995</v>
      </c>
      <c r="K39" s="4">
        <v>0.58715609999999996</v>
      </c>
    </row>
    <row r="40" spans="1:11" ht="12.75" customHeight="1" x14ac:dyDescent="0.25">
      <c r="A40" s="10" t="s">
        <v>24</v>
      </c>
      <c r="B40" s="4">
        <v>4.2622151600000002</v>
      </c>
      <c r="C40" s="4">
        <f>[2]Base!S45</f>
        <v>0.64073007999999998</v>
      </c>
      <c r="D40" s="4">
        <v>2.99013697</v>
      </c>
      <c r="E40" s="4">
        <v>0.32101648999999999</v>
      </c>
      <c r="F40" s="4">
        <v>6.1716932099999999</v>
      </c>
      <c r="G40" s="4">
        <v>0.52385176</v>
      </c>
      <c r="H40" s="8">
        <v>4.7132056499999999</v>
      </c>
      <c r="I40" s="4">
        <v>0.76673990000000003</v>
      </c>
      <c r="J40" s="4">
        <v>5.8648901100000002</v>
      </c>
      <c r="K40" s="4">
        <v>0.44631030999999999</v>
      </c>
    </row>
    <row r="41" spans="1:11" ht="12.75" customHeight="1" x14ac:dyDescent="0.25">
      <c r="A41" s="10" t="s">
        <v>25</v>
      </c>
      <c r="B41" s="4">
        <v>3.7043273699999997</v>
      </c>
      <c r="C41" s="4">
        <f>[2]Base!S46</f>
        <v>0.74127664999999998</v>
      </c>
      <c r="D41" s="4">
        <v>1.8668737099999999</v>
      </c>
      <c r="E41" s="4">
        <v>0.23949774000000001</v>
      </c>
      <c r="F41" s="4">
        <v>8.0563009599999997</v>
      </c>
      <c r="G41" s="4">
        <v>0.75755538</v>
      </c>
      <c r="H41" s="8">
        <v>5.09546893</v>
      </c>
      <c r="I41" s="4">
        <v>1.22250368</v>
      </c>
      <c r="J41" s="4">
        <v>7.4017419000000002</v>
      </c>
      <c r="K41" s="4">
        <v>0.65908770000000005</v>
      </c>
    </row>
    <row r="42" spans="1:11" ht="12.75" customHeight="1" x14ac:dyDescent="0.25">
      <c r="A42" s="10" t="s">
        <v>26</v>
      </c>
      <c r="B42" s="4">
        <v>3.4258260200000001</v>
      </c>
      <c r="C42" s="4">
        <f>[2]Base!S47</f>
        <v>0.33888531999999999</v>
      </c>
      <c r="D42" s="4">
        <v>2.2154194</v>
      </c>
      <c r="E42" s="4">
        <v>0.25641214000000001</v>
      </c>
      <c r="F42" s="4">
        <v>6.7055602500000004</v>
      </c>
      <c r="G42" s="4">
        <v>0.70607107000000002</v>
      </c>
      <c r="H42" s="8">
        <v>5.1340904600000004</v>
      </c>
      <c r="I42" s="4">
        <v>1.17787519</v>
      </c>
      <c r="J42" s="4">
        <v>6.37722005</v>
      </c>
      <c r="K42" s="4">
        <v>0.61366737000000005</v>
      </c>
    </row>
    <row r="43" spans="1:11" ht="12.75" customHeight="1" x14ac:dyDescent="0.25">
      <c r="A43" s="33" t="s">
        <v>6</v>
      </c>
      <c r="B43" s="7">
        <v>6.7923557100000007</v>
      </c>
      <c r="C43" s="7">
        <f>[2]Base!S48</f>
        <v>0.25120343000000001</v>
      </c>
      <c r="D43" s="7">
        <v>4.8640454800000006</v>
      </c>
      <c r="E43" s="7">
        <v>0.74203892999999999</v>
      </c>
      <c r="F43" s="7">
        <v>9.1790130899999998</v>
      </c>
      <c r="G43" s="7">
        <v>1.0823781299999999</v>
      </c>
      <c r="H43" s="31">
        <v>5.8098211499999994</v>
      </c>
      <c r="I43" s="7">
        <v>1.2818244700000001</v>
      </c>
      <c r="J43" s="7">
        <v>8.3167200799999996</v>
      </c>
      <c r="K43" s="7">
        <v>0.8768883999999999</v>
      </c>
    </row>
    <row r="45" spans="1:11" ht="12.75" customHeight="1" x14ac:dyDescent="0.25">
      <c r="A45" s="10" t="s">
        <v>27</v>
      </c>
    </row>
    <row r="46" spans="1:11" ht="12.75" customHeight="1" x14ac:dyDescent="0.2">
      <c r="A46" s="34" t="s">
        <v>52</v>
      </c>
    </row>
    <row r="47" spans="1:11" ht="12.75" customHeight="1" x14ac:dyDescent="0.25">
      <c r="A47" s="5" t="s">
        <v>28</v>
      </c>
    </row>
    <row r="48" spans="1:11" s="22" customFormat="1" ht="12.75" customHeight="1" x14ac:dyDescent="0.2">
      <c r="A48" s="58" t="s">
        <v>58</v>
      </c>
    </row>
    <row r="49" spans="1:1" ht="12.75" customHeight="1" x14ac:dyDescent="0.25">
      <c r="A49" s="59" t="s">
        <v>55</v>
      </c>
    </row>
    <row r="50" spans="1:1" ht="12.75" customHeight="1" x14ac:dyDescent="0.25">
      <c r="A50" s="59" t="s">
        <v>56</v>
      </c>
    </row>
    <row r="51" spans="1:1" ht="12.75" customHeight="1" x14ac:dyDescent="0.2">
      <c r="A51" s="58" t="s">
        <v>57</v>
      </c>
    </row>
    <row r="52" spans="1:1" ht="12.75" customHeight="1" x14ac:dyDescent="0.25">
      <c r="A52" s="5"/>
    </row>
    <row r="53" spans="1:1" ht="12.75" customHeight="1" x14ac:dyDescent="0.25">
      <c r="A53" s="5" t="s">
        <v>29</v>
      </c>
    </row>
    <row r="54" spans="1:1" ht="12.75" customHeight="1" x14ac:dyDescent="0.2">
      <c r="A54" s="35" t="s">
        <v>30</v>
      </c>
    </row>
    <row r="55" spans="1:1" s="22" customFormat="1" ht="12.75" customHeight="1" x14ac:dyDescent="0.25">
      <c r="A55" s="5" t="s">
        <v>31</v>
      </c>
    </row>
    <row r="56" spans="1:1" ht="12.75" customHeight="1" x14ac:dyDescent="0.25">
      <c r="A56" s="5"/>
    </row>
    <row r="57" spans="1:1" ht="12.75" customHeight="1" x14ac:dyDescent="0.25">
      <c r="A57" s="10" t="s">
        <v>32</v>
      </c>
    </row>
    <row r="58" spans="1:1" ht="12.75" customHeight="1" x14ac:dyDescent="0.25">
      <c r="A58" s="10" t="s">
        <v>33</v>
      </c>
    </row>
    <row r="59" spans="1:1" ht="12.75" customHeight="1" x14ac:dyDescent="0.25">
      <c r="A59" s="10" t="s">
        <v>34</v>
      </c>
    </row>
  </sheetData>
  <mergeCells count="5">
    <mergeCell ref="B1:G1"/>
    <mergeCell ref="B3:B5"/>
    <mergeCell ref="D3:D5"/>
    <mergeCell ref="H4:H5"/>
    <mergeCell ref="M11:Q12"/>
  </mergeCells>
  <pageMargins left="0.78740157499999996" right="0.78740157499999996" top="0.984251969" bottom="0.984251969" header="0.5" footer="0.5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Q59"/>
  <sheetViews>
    <sheetView zoomScaleNormal="100" workbookViewId="0">
      <pane xSplit="1" ySplit="6" topLeftCell="B7" activePane="bottomRight" state="frozen"/>
      <selection sqref="A1:G1"/>
      <selection pane="topRight" sqref="A1:G1"/>
      <selection pane="bottomLeft" sqref="A1:G1"/>
      <selection pane="bottomRight" activeCell="C26" sqref="C26"/>
    </sheetView>
  </sheetViews>
  <sheetFormatPr baseColWidth="10" defaultColWidth="11" defaultRowHeight="12.75" customHeight="1" x14ac:dyDescent="0.2"/>
  <cols>
    <col min="1" max="1" width="26.625" style="21" customWidth="1"/>
    <col min="2" max="2" width="11.625" style="21" customWidth="1"/>
    <col min="3" max="3" width="7.625" style="21" customWidth="1"/>
    <col min="4" max="4" width="11.625" style="21" customWidth="1"/>
    <col min="5" max="5" width="7.625" style="21" customWidth="1"/>
    <col min="6" max="6" width="11.625" style="21" customWidth="1"/>
    <col min="7" max="7" width="7.625" style="21" customWidth="1"/>
    <col min="8" max="8" width="11.625" style="21" customWidth="1"/>
    <col min="9" max="9" width="7.625" style="21" customWidth="1"/>
    <col min="10" max="10" width="11.625" style="21" customWidth="1"/>
    <col min="11" max="11" width="7.625" style="21" customWidth="1"/>
    <col min="12" max="16384" width="11" style="21"/>
  </cols>
  <sheetData>
    <row r="1" spans="1:17" ht="39" customHeight="1" x14ac:dyDescent="0.25">
      <c r="A1" s="55" t="s">
        <v>53</v>
      </c>
      <c r="B1" s="61" t="s">
        <v>51</v>
      </c>
      <c r="C1" s="61"/>
      <c r="D1" s="61"/>
      <c r="E1" s="61"/>
      <c r="F1" s="61"/>
      <c r="G1" s="61"/>
      <c r="H1" s="24"/>
      <c r="I1" s="24"/>
      <c r="K1" s="29"/>
    </row>
    <row r="3" spans="1:17" ht="15.75" customHeight="1" x14ac:dyDescent="0.2">
      <c r="A3" s="30"/>
      <c r="B3" s="62" t="s">
        <v>0</v>
      </c>
      <c r="C3" s="30"/>
      <c r="D3" s="65" t="s">
        <v>35</v>
      </c>
      <c r="E3" s="38"/>
      <c r="F3" s="39" t="s">
        <v>38</v>
      </c>
      <c r="G3" s="40"/>
      <c r="H3" s="41"/>
      <c r="I3" s="41"/>
      <c r="J3" s="41"/>
      <c r="K3" s="42"/>
    </row>
    <row r="4" spans="1:17" ht="12.75" customHeight="1" x14ac:dyDescent="0.25">
      <c r="A4" s="36"/>
      <c r="B4" s="63"/>
      <c r="C4" s="36"/>
      <c r="D4" s="66"/>
      <c r="E4" s="36"/>
      <c r="F4" s="43" t="s">
        <v>36</v>
      </c>
      <c r="G4" s="6"/>
      <c r="H4" s="68" t="s">
        <v>37</v>
      </c>
      <c r="I4" s="52"/>
      <c r="J4" s="43" t="s">
        <v>1</v>
      </c>
      <c r="K4" s="37"/>
    </row>
    <row r="5" spans="1:17" s="23" customFormat="1" ht="10.5" customHeight="1" x14ac:dyDescent="0.25">
      <c r="A5" s="44"/>
      <c r="B5" s="64"/>
      <c r="C5" s="50" t="s">
        <v>4</v>
      </c>
      <c r="D5" s="67"/>
      <c r="E5" s="50" t="s">
        <v>4</v>
      </c>
      <c r="F5" s="45"/>
      <c r="G5" s="51" t="s">
        <v>4</v>
      </c>
      <c r="H5" s="69"/>
      <c r="I5" s="51" t="s">
        <v>4</v>
      </c>
      <c r="J5" s="53"/>
      <c r="K5" s="51" t="s">
        <v>4</v>
      </c>
    </row>
    <row r="6" spans="1:17" s="23" customFormat="1" ht="3" customHeight="1" x14ac:dyDescent="0.2">
      <c r="A6" s="12"/>
      <c r="B6" s="13"/>
      <c r="C6" s="14"/>
      <c r="D6" s="14"/>
      <c r="E6" s="15"/>
      <c r="F6" s="16"/>
      <c r="G6" s="14"/>
      <c r="H6" s="16"/>
      <c r="I6" s="14"/>
      <c r="J6" s="16"/>
      <c r="K6" s="15"/>
    </row>
    <row r="7" spans="1:17" ht="12.75" customHeight="1" x14ac:dyDescent="0.25">
      <c r="A7" s="2" t="s">
        <v>1</v>
      </c>
      <c r="B7" s="3">
        <v>4.8259499100000003</v>
      </c>
      <c r="C7" s="3">
        <f>[3]Base!S2</f>
        <v>0.11852386999999999</v>
      </c>
      <c r="D7" s="3">
        <v>3.0220932299999999</v>
      </c>
      <c r="E7" s="3">
        <v>0.13434745000000001</v>
      </c>
      <c r="F7" s="3">
        <v>8.0133316499999996</v>
      </c>
      <c r="G7" s="3">
        <v>0.23774928000000001</v>
      </c>
      <c r="H7" s="3">
        <v>6.5049748399999991</v>
      </c>
      <c r="I7" s="3">
        <v>0.48403204999999999</v>
      </c>
      <c r="J7" s="3">
        <v>7.6958835299999997</v>
      </c>
      <c r="K7" s="3">
        <v>0.21645525999999998</v>
      </c>
    </row>
    <row r="8" spans="1:17" ht="12.75" customHeight="1" x14ac:dyDescent="0.25">
      <c r="A8" s="5" t="s">
        <v>7</v>
      </c>
      <c r="B8" s="56">
        <v>4.6874617599999997</v>
      </c>
      <c r="C8" s="56">
        <f>[3]Base!S3</f>
        <v>0.16203772</v>
      </c>
      <c r="D8" s="56">
        <v>2.9066141499999998</v>
      </c>
      <c r="E8" s="56">
        <v>0.18775291</v>
      </c>
      <c r="F8" s="56">
        <v>7.4374687800000006</v>
      </c>
      <c r="G8" s="56">
        <v>0.30485513000000003</v>
      </c>
      <c r="H8" s="56">
        <v>7.0137401299999995</v>
      </c>
      <c r="I8" s="56">
        <v>0.69007613000000001</v>
      </c>
      <c r="J8" s="56">
        <v>7.3479656700000007</v>
      </c>
      <c r="K8" s="56">
        <v>0.28528663999999998</v>
      </c>
    </row>
    <row r="9" spans="1:17" ht="12.75" customHeight="1" x14ac:dyDescent="0.25">
      <c r="A9" s="5" t="s">
        <v>8</v>
      </c>
      <c r="B9" s="4">
        <v>4.9857335300000001</v>
      </c>
      <c r="C9" s="4">
        <f>[3]Base!S4</f>
        <v>0.17388771</v>
      </c>
      <c r="D9" s="4">
        <v>3.1522999299999999</v>
      </c>
      <c r="E9" s="4">
        <v>0.19203204000000001</v>
      </c>
      <c r="F9" s="4">
        <v>8.7041977199999998</v>
      </c>
      <c r="G9" s="4">
        <v>0.37400630000000001</v>
      </c>
      <c r="H9" s="4">
        <v>5.8883612300000001</v>
      </c>
      <c r="I9" s="4">
        <v>0.67357071999999996</v>
      </c>
      <c r="J9" s="4">
        <v>8.1141774599999987</v>
      </c>
      <c r="K9" s="4">
        <v>0.33227507000000001</v>
      </c>
    </row>
    <row r="10" spans="1:17" ht="4.5" customHeight="1" x14ac:dyDescent="0.25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7" ht="12.75" customHeight="1" x14ac:dyDescent="0.25">
      <c r="A11" s="17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M11" s="70"/>
      <c r="N11" s="70"/>
      <c r="O11" s="70"/>
      <c r="P11" s="70"/>
      <c r="Q11" s="70"/>
    </row>
    <row r="12" spans="1:17" ht="12.75" customHeight="1" x14ac:dyDescent="0.25">
      <c r="A12" s="6" t="s">
        <v>10</v>
      </c>
      <c r="B12" s="4">
        <v>8.5994236900000001</v>
      </c>
      <c r="C12" s="4">
        <f>[3]Base!S5</f>
        <v>0.47781378000000002</v>
      </c>
      <c r="D12" s="4">
        <v>6.5505312600000005</v>
      </c>
      <c r="E12" s="4">
        <v>0.54778028000000001</v>
      </c>
      <c r="F12" s="4">
        <v>14.997267650000001</v>
      </c>
      <c r="G12" s="4">
        <v>1.3738480000000002</v>
      </c>
      <c r="H12" s="4">
        <v>10.76768057</v>
      </c>
      <c r="I12" s="4">
        <v>1.10184975</v>
      </c>
      <c r="J12" s="4">
        <v>12.71114743</v>
      </c>
      <c r="K12" s="4">
        <v>0.89772965999999998</v>
      </c>
      <c r="M12" s="70"/>
      <c r="N12" s="70"/>
      <c r="O12" s="70"/>
      <c r="P12" s="70"/>
      <c r="Q12" s="70"/>
    </row>
    <row r="13" spans="1:17" ht="12.75" customHeight="1" x14ac:dyDescent="0.25">
      <c r="A13" s="6" t="s">
        <v>11</v>
      </c>
      <c r="B13" s="4">
        <v>5.3838520600000006</v>
      </c>
      <c r="C13" s="4">
        <f>[3]Base!S6</f>
        <v>0.23873322</v>
      </c>
      <c r="D13" s="4">
        <v>3.0117433999999998</v>
      </c>
      <c r="E13" s="4">
        <v>0.29821607999999999</v>
      </c>
      <c r="F13" s="4">
        <v>8.4712855000000005</v>
      </c>
      <c r="G13" s="4">
        <v>0.39797084999999999</v>
      </c>
      <c r="H13" s="8">
        <v>6.7065457100000003</v>
      </c>
      <c r="I13" s="4">
        <v>1.0252426000000001</v>
      </c>
      <c r="J13" s="4">
        <v>8.1756412799999989</v>
      </c>
      <c r="K13" s="4">
        <v>0.37756243</v>
      </c>
    </row>
    <row r="14" spans="1:17" ht="12.75" customHeight="1" x14ac:dyDescent="0.25">
      <c r="A14" s="6" t="s">
        <v>12</v>
      </c>
      <c r="B14" s="4">
        <v>3.9535302400000001</v>
      </c>
      <c r="C14" s="4">
        <f>[3]Base!S7</f>
        <v>0.15502128999999998</v>
      </c>
      <c r="D14" s="4">
        <v>2.3545524100000002</v>
      </c>
      <c r="E14" s="4">
        <v>0.16445973</v>
      </c>
      <c r="F14" s="4">
        <v>7.0023113799999992</v>
      </c>
      <c r="G14" s="4">
        <v>0.34237642000000001</v>
      </c>
      <c r="H14" s="4">
        <v>3.2766496800000002</v>
      </c>
      <c r="I14" s="4">
        <v>0.48391896999999995</v>
      </c>
      <c r="J14" s="4">
        <v>6.2701624699999998</v>
      </c>
      <c r="K14" s="4">
        <v>0.29222556</v>
      </c>
    </row>
    <row r="15" spans="1:17" ht="12.75" customHeight="1" x14ac:dyDescent="0.25">
      <c r="A15" s="6" t="s">
        <v>13</v>
      </c>
      <c r="B15" s="4">
        <v>3.3282212100000002</v>
      </c>
      <c r="C15" s="4">
        <f>[3]Base!S8</f>
        <v>0.21365929</v>
      </c>
      <c r="D15" s="4">
        <v>2.1226026299999998</v>
      </c>
      <c r="E15" s="4">
        <v>0.20454860999999999</v>
      </c>
      <c r="F15" s="4">
        <v>6.9294110300000007</v>
      </c>
      <c r="G15" s="4">
        <v>0.60952938999999995</v>
      </c>
      <c r="H15" s="8">
        <v>3.8415840299999995</v>
      </c>
      <c r="I15" s="4">
        <v>1.3964495800000001</v>
      </c>
      <c r="J15" s="4">
        <v>6.6761516699999994</v>
      </c>
      <c r="K15" s="4">
        <v>0.57348478000000003</v>
      </c>
    </row>
    <row r="16" spans="1:17" ht="12.75" customHeight="1" x14ac:dyDescent="0.25">
      <c r="A16" s="6" t="s">
        <v>14</v>
      </c>
      <c r="B16" s="8">
        <v>0.66320926999999996</v>
      </c>
      <c r="C16" s="4">
        <f>[3]Base!S9</f>
        <v>0.19000363000000001</v>
      </c>
      <c r="D16" s="8">
        <v>0.43351464000000001</v>
      </c>
      <c r="E16" s="4">
        <v>0.17536728000000001</v>
      </c>
      <c r="F16" s="8">
        <v>1.8259902299999999</v>
      </c>
      <c r="G16" s="4">
        <v>0.71379088999999996</v>
      </c>
      <c r="H16" s="8" t="s">
        <v>3</v>
      </c>
      <c r="I16" s="4" t="s">
        <v>3</v>
      </c>
      <c r="J16" s="8">
        <v>1.6601735499999999</v>
      </c>
      <c r="K16" s="4">
        <v>0.65532093999999996</v>
      </c>
    </row>
    <row r="17" spans="1:14" ht="4.5" customHeight="1" x14ac:dyDescent="0.2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4" ht="12.75" customHeight="1" x14ac:dyDescent="0.25">
      <c r="A18" s="17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29"/>
    </row>
    <row r="19" spans="1:14" ht="12.75" customHeight="1" x14ac:dyDescent="0.25">
      <c r="A19" s="46" t="s">
        <v>39</v>
      </c>
      <c r="B19" s="4">
        <v>8.2168563599999995</v>
      </c>
      <c r="C19" s="4">
        <f>[3]Base!S10</f>
        <v>0.36969100999999999</v>
      </c>
      <c r="D19" s="4">
        <v>4.9620142999999999</v>
      </c>
      <c r="E19" s="4">
        <v>0.51552032000000003</v>
      </c>
      <c r="F19" s="4">
        <v>10.282756989999999</v>
      </c>
      <c r="G19" s="4">
        <v>0.52345277000000001</v>
      </c>
      <c r="H19" s="4">
        <v>12.447265489999999</v>
      </c>
      <c r="I19" s="4">
        <v>1.5057826300000001</v>
      </c>
      <c r="J19" s="4">
        <v>10.63278908</v>
      </c>
      <c r="K19" s="4">
        <v>0.50770950999999997</v>
      </c>
    </row>
    <row r="20" spans="1:14" ht="12.75" customHeight="1" x14ac:dyDescent="0.25">
      <c r="A20" s="47" t="s">
        <v>40</v>
      </c>
      <c r="B20" s="4">
        <v>4.7191736300000002</v>
      </c>
      <c r="C20" s="4">
        <f>[3]Base!S11</f>
        <v>0.17500644000000001</v>
      </c>
      <c r="D20" s="4">
        <v>3.2906575200000003</v>
      </c>
      <c r="E20" s="4">
        <v>0.1909438</v>
      </c>
      <c r="F20" s="4">
        <v>7.9556080599999994</v>
      </c>
      <c r="G20" s="4">
        <v>0.39762738999999997</v>
      </c>
      <c r="H20" s="4">
        <v>6.7234125199999992</v>
      </c>
      <c r="I20" s="4">
        <v>0.68051871000000008</v>
      </c>
      <c r="J20" s="4">
        <v>7.6185828899999999</v>
      </c>
      <c r="K20" s="4">
        <v>0.35103658999999998</v>
      </c>
    </row>
    <row r="21" spans="1:14" ht="12.75" customHeight="1" x14ac:dyDescent="0.25">
      <c r="A21" s="32" t="s">
        <v>41</v>
      </c>
      <c r="B21" s="4">
        <v>3.5066060000000001</v>
      </c>
      <c r="C21" s="4">
        <f>[3]Base!S12</f>
        <v>0.16946274</v>
      </c>
      <c r="D21" s="4">
        <v>2.0610412399999998</v>
      </c>
      <c r="E21" s="4">
        <v>0.19180406999999999</v>
      </c>
      <c r="F21" s="4">
        <v>6.5662760200000001</v>
      </c>
      <c r="G21" s="4">
        <v>0.35809076000000001</v>
      </c>
      <c r="H21" s="8">
        <v>2.3886843600000001</v>
      </c>
      <c r="I21" s="4">
        <v>0.59032551999999994</v>
      </c>
      <c r="J21" s="4">
        <v>5.8561416099999999</v>
      </c>
      <c r="K21" s="4">
        <v>0.31620512000000001</v>
      </c>
    </row>
    <row r="22" spans="1:14" ht="4.5" customHeight="1" x14ac:dyDescent="0.25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4" ht="12.75" customHeight="1" x14ac:dyDescent="0.25">
      <c r="A23" s="17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ht="12.75" customHeight="1" x14ac:dyDescent="0.25">
      <c r="A24" s="6" t="s">
        <v>16</v>
      </c>
      <c r="B24" s="4">
        <v>3.5609963000000002</v>
      </c>
      <c r="C24" s="4">
        <f>[3]Base!S13</f>
        <v>0.13042382999999999</v>
      </c>
      <c r="D24" s="4">
        <v>3.0220932299999999</v>
      </c>
      <c r="E24" s="4">
        <v>0.13434745000000001</v>
      </c>
      <c r="F24" s="4">
        <v>6.5708341599999995</v>
      </c>
      <c r="G24" s="4">
        <v>0.47561073999999998</v>
      </c>
      <c r="H24" s="4">
        <v>5.2038355899999997</v>
      </c>
      <c r="I24" s="4">
        <v>0.61533528999999998</v>
      </c>
      <c r="J24" s="4">
        <v>6.0467625400000005</v>
      </c>
      <c r="K24" s="4">
        <v>0.38413404000000001</v>
      </c>
    </row>
    <row r="25" spans="1:14" ht="12.75" customHeight="1" x14ac:dyDescent="0.25">
      <c r="A25" s="6" t="s">
        <v>17</v>
      </c>
      <c r="B25" s="4">
        <v>8.5025206000000004</v>
      </c>
      <c r="C25" s="4">
        <f>[3]Base!S14</f>
        <v>0.26701320000000001</v>
      </c>
      <c r="D25" s="4" t="s">
        <v>2</v>
      </c>
      <c r="E25" s="4" t="s">
        <v>2</v>
      </c>
      <c r="F25" s="4">
        <v>8.5122835499999994</v>
      </c>
      <c r="G25" s="4">
        <v>0.27491910999999997</v>
      </c>
      <c r="H25" s="4">
        <v>8.4520611100000007</v>
      </c>
      <c r="I25" s="4">
        <v>0.79374393999999993</v>
      </c>
      <c r="J25" s="4">
        <v>8.5047165099999997</v>
      </c>
      <c r="K25" s="4">
        <v>0.26282581999999999</v>
      </c>
    </row>
    <row r="26" spans="1:14" ht="12.75" customHeight="1" x14ac:dyDescent="0.25">
      <c r="A26" s="48" t="s">
        <v>44</v>
      </c>
      <c r="B26" s="4"/>
      <c r="C26" s="4"/>
      <c r="D26" s="57"/>
      <c r="E26" s="57"/>
      <c r="F26" s="4"/>
      <c r="G26" s="4"/>
      <c r="H26" s="4"/>
      <c r="I26" s="4"/>
      <c r="J26" s="4"/>
      <c r="K26" s="4"/>
    </row>
    <row r="27" spans="1:14" ht="12.75" customHeight="1" x14ac:dyDescent="0.25">
      <c r="A27" s="47" t="s">
        <v>18</v>
      </c>
      <c r="B27" s="4">
        <v>6.3047667700000005</v>
      </c>
      <c r="C27" s="4">
        <f>[3]Base!S18</f>
        <v>0.27317883999999998</v>
      </c>
      <c r="D27" s="57" t="s">
        <v>2</v>
      </c>
      <c r="E27" s="57" t="s">
        <v>2</v>
      </c>
      <c r="F27" s="4">
        <v>6.0222540599999999</v>
      </c>
      <c r="G27" s="4">
        <v>0.27752784000000003</v>
      </c>
      <c r="H27" s="4">
        <v>7.89270871</v>
      </c>
      <c r="I27" s="4">
        <v>0.87353805000000007</v>
      </c>
      <c r="J27" s="4">
        <v>6.2831210799999999</v>
      </c>
      <c r="K27" s="4">
        <v>0.27169414000000003</v>
      </c>
    </row>
    <row r="28" spans="1:14" ht="12.75" customHeight="1" x14ac:dyDescent="0.25">
      <c r="A28" s="47" t="s">
        <v>19</v>
      </c>
      <c r="B28" s="4">
        <v>11.936855850000001</v>
      </c>
      <c r="C28" s="4">
        <f>[3]Base!S19</f>
        <v>0.75078224999999998</v>
      </c>
      <c r="D28" s="57" t="s">
        <v>2</v>
      </c>
      <c r="E28" s="57" t="s">
        <v>2</v>
      </c>
      <c r="F28" s="4">
        <v>12.20497769</v>
      </c>
      <c r="G28" s="4">
        <v>0.76365360999999998</v>
      </c>
      <c r="H28" s="4">
        <v>10.75198601</v>
      </c>
      <c r="I28" s="4">
        <v>1.9931279400000002</v>
      </c>
      <c r="J28" s="4">
        <v>11.998230510000001</v>
      </c>
      <c r="K28" s="4">
        <v>0.72160506000000002</v>
      </c>
    </row>
    <row r="29" spans="1:14" ht="12.75" customHeight="1" x14ac:dyDescent="0.25">
      <c r="A29" s="32" t="s">
        <v>20</v>
      </c>
      <c r="B29" s="4">
        <v>16.561963560000002</v>
      </c>
      <c r="C29" s="4">
        <f>[3]Base!S20</f>
        <v>1.1047586300000001</v>
      </c>
      <c r="D29" s="57" t="s">
        <v>2</v>
      </c>
      <c r="E29" s="57" t="s">
        <v>2</v>
      </c>
      <c r="F29" s="4">
        <v>16.763002229999998</v>
      </c>
      <c r="G29" s="4">
        <v>1.1062369999999999</v>
      </c>
      <c r="H29" s="8">
        <v>8.0692406400000003</v>
      </c>
      <c r="I29" s="4">
        <v>5.0064713200000002</v>
      </c>
      <c r="J29" s="4">
        <v>16.573132230000002</v>
      </c>
      <c r="K29" s="4">
        <v>1.0992261400000001</v>
      </c>
    </row>
    <row r="30" spans="1:14" ht="12.75" customHeight="1" x14ac:dyDescent="0.25">
      <c r="A30" s="48" t="s">
        <v>59</v>
      </c>
      <c r="B30" s="4"/>
      <c r="C30" s="4"/>
      <c r="D30" s="57"/>
      <c r="E30" s="57"/>
      <c r="F30" s="4"/>
      <c r="G30" s="4"/>
      <c r="H30" s="4"/>
      <c r="I30" s="4"/>
      <c r="J30" s="4"/>
      <c r="K30" s="4"/>
    </row>
    <row r="31" spans="1:14" ht="12.75" customHeight="1" x14ac:dyDescent="0.25">
      <c r="A31" s="49" t="s">
        <v>45</v>
      </c>
      <c r="B31" s="4">
        <v>4.30456123</v>
      </c>
      <c r="C31" s="4">
        <f>[3]Base!S24</f>
        <v>0.35746920999999998</v>
      </c>
      <c r="D31" s="57" t="s">
        <v>2</v>
      </c>
      <c r="E31" s="57" t="s">
        <v>2</v>
      </c>
      <c r="F31" s="4">
        <v>3.9995845600000002</v>
      </c>
      <c r="G31" s="4">
        <v>0.34095259</v>
      </c>
      <c r="H31" s="8">
        <v>9.4676098</v>
      </c>
      <c r="I31" s="4">
        <v>2.88305079</v>
      </c>
      <c r="J31" s="4">
        <v>4.2235891599999995</v>
      </c>
      <c r="K31" s="4">
        <v>0.35230118000000005</v>
      </c>
    </row>
    <row r="32" spans="1:14" ht="12.75" customHeight="1" x14ac:dyDescent="0.25">
      <c r="A32" s="6" t="s">
        <v>46</v>
      </c>
      <c r="B32" s="4">
        <v>7.402149099999999</v>
      </c>
      <c r="C32" s="4">
        <f>[3]Base!S25</f>
        <v>0.42615444000000002</v>
      </c>
      <c r="D32" s="57" t="s">
        <v>2</v>
      </c>
      <c r="E32" s="57" t="s">
        <v>2</v>
      </c>
      <c r="F32" s="4">
        <v>7.4029407899999997</v>
      </c>
      <c r="G32" s="4">
        <v>0.46459948000000001</v>
      </c>
      <c r="H32" s="4">
        <v>7.4942792300000001</v>
      </c>
      <c r="I32" s="4">
        <v>0.94186007999999999</v>
      </c>
      <c r="J32" s="4">
        <v>7.4246988900000002</v>
      </c>
      <c r="K32" s="4">
        <v>0.42613610999999996</v>
      </c>
    </row>
    <row r="33" spans="1:11" ht="12.75" customHeight="1" x14ac:dyDescent="0.25">
      <c r="A33" s="6" t="s">
        <v>47</v>
      </c>
      <c r="B33" s="4">
        <v>11.38352018</v>
      </c>
      <c r="C33" s="4">
        <f>[3]Base!S26</f>
        <v>0.62030061999999997</v>
      </c>
      <c r="D33" s="57" t="s">
        <v>2</v>
      </c>
      <c r="E33" s="57" t="s">
        <v>2</v>
      </c>
      <c r="F33" s="4">
        <v>11.52862429</v>
      </c>
      <c r="G33" s="4">
        <v>0.62990352999999999</v>
      </c>
      <c r="H33" s="8">
        <v>10.73112695</v>
      </c>
      <c r="I33" s="4">
        <v>1.79332</v>
      </c>
      <c r="J33" s="4">
        <v>11.4296731</v>
      </c>
      <c r="K33" s="4">
        <v>0.60044417999999999</v>
      </c>
    </row>
    <row r="34" spans="1:11" ht="12.75" customHeight="1" x14ac:dyDescent="0.25">
      <c r="A34" s="6" t="s">
        <v>48</v>
      </c>
      <c r="B34" s="4">
        <v>16.561963560000002</v>
      </c>
      <c r="C34" s="4">
        <f>[3]Base!S27</f>
        <v>1.1047586300000001</v>
      </c>
      <c r="D34" s="57" t="s">
        <v>2</v>
      </c>
      <c r="E34" s="57" t="s">
        <v>2</v>
      </c>
      <c r="F34" s="4">
        <v>16.763002229999998</v>
      </c>
      <c r="G34" s="4">
        <v>1.1062369999999999</v>
      </c>
      <c r="H34" s="8">
        <v>8.0692406400000003</v>
      </c>
      <c r="I34" s="4">
        <v>5.0064713200000002</v>
      </c>
      <c r="J34" s="4">
        <v>16.573132230000002</v>
      </c>
      <c r="K34" s="4">
        <v>1.0992261400000001</v>
      </c>
    </row>
    <row r="35" spans="1:11" ht="4.5" customHeight="1" x14ac:dyDescent="0.25">
      <c r="A35" s="6"/>
      <c r="B35" s="4"/>
      <c r="C35" s="4"/>
      <c r="D35" s="25"/>
      <c r="E35" s="4"/>
      <c r="F35" s="4"/>
      <c r="G35" s="4"/>
      <c r="H35" s="4"/>
      <c r="I35" s="4"/>
      <c r="J35" s="4"/>
      <c r="K35" s="4"/>
    </row>
    <row r="36" spans="1:11" ht="12.75" customHeight="1" x14ac:dyDescent="0.25">
      <c r="A36" s="17" t="s">
        <v>21</v>
      </c>
      <c r="B36" s="18"/>
      <c r="C36" s="20"/>
      <c r="D36" s="27"/>
      <c r="E36" s="20"/>
      <c r="F36" s="18"/>
      <c r="G36" s="20"/>
      <c r="H36" s="18"/>
      <c r="I36" s="19"/>
      <c r="J36" s="18"/>
      <c r="K36" s="20"/>
    </row>
    <row r="37" spans="1:11" ht="12.75" customHeight="1" x14ac:dyDescent="0.25">
      <c r="A37" s="5" t="s">
        <v>22</v>
      </c>
      <c r="B37" s="4">
        <v>7.2175925799999998</v>
      </c>
      <c r="C37" s="4">
        <v>0.33646980000000004</v>
      </c>
      <c r="D37" s="4">
        <v>4.8121524100000004</v>
      </c>
      <c r="E37" s="4">
        <v>0.43955143000000002</v>
      </c>
      <c r="F37" s="4">
        <v>9.4634406500000008</v>
      </c>
      <c r="G37" s="4">
        <v>0.53202044999999998</v>
      </c>
      <c r="H37" s="4">
        <v>9.3317503299999984</v>
      </c>
      <c r="I37" s="4">
        <v>1.2528086</v>
      </c>
      <c r="J37" s="4">
        <v>9.4362660700000003</v>
      </c>
      <c r="K37" s="4">
        <v>0.50076900000000002</v>
      </c>
    </row>
    <row r="38" spans="1:11" ht="12.75" customHeight="1" x14ac:dyDescent="0.25">
      <c r="A38" s="10" t="s">
        <v>5</v>
      </c>
      <c r="B38" s="4">
        <v>4.6026920599999999</v>
      </c>
      <c r="C38" s="4">
        <v>0.26356723999999998</v>
      </c>
      <c r="D38" s="4">
        <v>3.0710134</v>
      </c>
      <c r="E38" s="4">
        <v>0.29086693000000002</v>
      </c>
      <c r="F38" s="4">
        <v>8.8422276899999996</v>
      </c>
      <c r="G38" s="4">
        <v>0.61784320999999998</v>
      </c>
      <c r="H38" s="8">
        <v>6.3089523800000009</v>
      </c>
      <c r="I38" s="4">
        <v>1.1317421299999999</v>
      </c>
      <c r="J38" s="4">
        <v>8.3503696200000004</v>
      </c>
      <c r="K38" s="4">
        <v>0.55161369000000005</v>
      </c>
    </row>
    <row r="39" spans="1:11" ht="12.75" customHeight="1" x14ac:dyDescent="0.25">
      <c r="A39" s="10" t="s">
        <v>23</v>
      </c>
      <c r="B39" s="4">
        <v>4.6921558600000006</v>
      </c>
      <c r="C39" s="4">
        <v>0.30578042999999999</v>
      </c>
      <c r="D39" s="4">
        <v>3.08811993</v>
      </c>
      <c r="E39" s="4">
        <v>0.34747266999999998</v>
      </c>
      <c r="F39" s="4">
        <v>7.3801411600000009</v>
      </c>
      <c r="G39" s="4">
        <v>0.60965634999999996</v>
      </c>
      <c r="H39" s="8">
        <v>6.7145992700000008</v>
      </c>
      <c r="I39" s="4">
        <v>1.3456031900000001</v>
      </c>
      <c r="J39" s="4">
        <v>7.2367859199999991</v>
      </c>
      <c r="K39" s="4">
        <v>0.56400843000000001</v>
      </c>
    </row>
    <row r="40" spans="1:11" ht="12.75" customHeight="1" x14ac:dyDescent="0.25">
      <c r="A40" s="10" t="s">
        <v>24</v>
      </c>
      <c r="B40" s="4">
        <v>4.3047777199999997</v>
      </c>
      <c r="C40" s="4">
        <v>0.2756323</v>
      </c>
      <c r="D40" s="4">
        <v>2.7866491399999997</v>
      </c>
      <c r="E40" s="4">
        <v>0.32253744000000001</v>
      </c>
      <c r="F40" s="4">
        <v>6.81007958</v>
      </c>
      <c r="G40" s="4">
        <v>0.53206918999999997</v>
      </c>
      <c r="H40" s="8">
        <v>4.1408324000000007</v>
      </c>
      <c r="I40" s="4">
        <v>0.95082580999999999</v>
      </c>
      <c r="J40" s="4">
        <v>6.2379858000000006</v>
      </c>
      <c r="K40" s="4">
        <v>0.46913359999999998</v>
      </c>
    </row>
    <row r="41" spans="1:11" ht="12.75" customHeight="1" x14ac:dyDescent="0.25">
      <c r="A41" s="10" t="s">
        <v>25</v>
      </c>
      <c r="B41" s="4">
        <v>3.4416932999999998</v>
      </c>
      <c r="C41" s="4">
        <v>0.27326118999999999</v>
      </c>
      <c r="D41" s="4">
        <v>2.3378585200000002</v>
      </c>
      <c r="E41" s="4">
        <v>0.30752098999999999</v>
      </c>
      <c r="F41" s="4">
        <v>5.74785156</v>
      </c>
      <c r="G41" s="4">
        <v>0.57491608999999999</v>
      </c>
      <c r="H41" s="8">
        <v>5.6598771499999998</v>
      </c>
      <c r="I41" s="4">
        <v>1.22518851</v>
      </c>
      <c r="J41" s="4">
        <v>5.7287379999999999</v>
      </c>
      <c r="K41" s="4">
        <v>0.54130761999999999</v>
      </c>
    </row>
    <row r="42" spans="1:11" ht="12.75" customHeight="1" x14ac:dyDescent="0.25">
      <c r="A42" s="10" t="s">
        <v>26</v>
      </c>
      <c r="B42" s="4">
        <v>3.3867703599999999</v>
      </c>
      <c r="C42" s="4">
        <v>0.28950993000000003</v>
      </c>
      <c r="D42" s="4">
        <v>1.72509248</v>
      </c>
      <c r="E42" s="4">
        <v>0.25335433000000002</v>
      </c>
      <c r="F42" s="4">
        <v>8.0978196000000011</v>
      </c>
      <c r="G42" s="4">
        <v>0.77912735999999994</v>
      </c>
      <c r="H42" s="8">
        <v>5.27039656</v>
      </c>
      <c r="I42" s="4">
        <v>1.36279485</v>
      </c>
      <c r="J42" s="4">
        <v>7.5227922399999994</v>
      </c>
      <c r="K42" s="4">
        <v>0.70256087</v>
      </c>
    </row>
    <row r="43" spans="1:11" ht="12.75" customHeight="1" x14ac:dyDescent="0.25">
      <c r="A43" s="33" t="s">
        <v>6</v>
      </c>
      <c r="B43" s="7">
        <v>7.1069448699999995</v>
      </c>
      <c r="C43" s="7">
        <v>0.61014475999999995</v>
      </c>
      <c r="D43" s="31">
        <v>4.0521044399999999</v>
      </c>
      <c r="E43" s="7">
        <v>0.74986978999999998</v>
      </c>
      <c r="F43" s="7">
        <v>10.42558807</v>
      </c>
      <c r="G43" s="7">
        <v>1.0463795600000001</v>
      </c>
      <c r="H43" s="31">
        <v>7.1773629300000001</v>
      </c>
      <c r="I43" s="7">
        <v>1.8245225300000001</v>
      </c>
      <c r="J43" s="7">
        <v>9.6236046300000009</v>
      </c>
      <c r="K43" s="7">
        <v>0.92213139</v>
      </c>
    </row>
    <row r="45" spans="1:11" ht="12.75" customHeight="1" x14ac:dyDescent="0.25">
      <c r="A45" s="10" t="s">
        <v>27</v>
      </c>
    </row>
    <row r="46" spans="1:11" ht="12.75" customHeight="1" x14ac:dyDescent="0.2">
      <c r="A46" s="34" t="s">
        <v>52</v>
      </c>
    </row>
    <row r="47" spans="1:11" ht="12.75" customHeight="1" x14ac:dyDescent="0.25">
      <c r="A47" s="5" t="s">
        <v>28</v>
      </c>
    </row>
    <row r="48" spans="1:11" s="22" customFormat="1" ht="12.75" customHeight="1" x14ac:dyDescent="0.2">
      <c r="A48" s="58" t="s">
        <v>58</v>
      </c>
    </row>
    <row r="49" spans="1:1" ht="12.75" customHeight="1" x14ac:dyDescent="0.25">
      <c r="A49" s="59" t="s">
        <v>55</v>
      </c>
    </row>
    <row r="50" spans="1:1" ht="12.75" customHeight="1" x14ac:dyDescent="0.25">
      <c r="A50" s="59" t="s">
        <v>56</v>
      </c>
    </row>
    <row r="51" spans="1:1" ht="12.75" customHeight="1" x14ac:dyDescent="0.2">
      <c r="A51" s="58" t="s">
        <v>57</v>
      </c>
    </row>
    <row r="52" spans="1:1" ht="12.75" customHeight="1" x14ac:dyDescent="0.25">
      <c r="A52" s="5"/>
    </row>
    <row r="53" spans="1:1" ht="12.75" customHeight="1" x14ac:dyDescent="0.25">
      <c r="A53" s="5" t="s">
        <v>29</v>
      </c>
    </row>
    <row r="54" spans="1:1" ht="12.75" customHeight="1" x14ac:dyDescent="0.2">
      <c r="A54" s="35" t="s">
        <v>30</v>
      </c>
    </row>
    <row r="55" spans="1:1" s="22" customFormat="1" ht="12.75" customHeight="1" x14ac:dyDescent="0.25">
      <c r="A55" s="5" t="s">
        <v>31</v>
      </c>
    </row>
    <row r="56" spans="1:1" ht="12.75" customHeight="1" x14ac:dyDescent="0.25">
      <c r="A56" s="5"/>
    </row>
    <row r="57" spans="1:1" ht="12.75" customHeight="1" x14ac:dyDescent="0.25">
      <c r="A57" s="10" t="s">
        <v>32</v>
      </c>
    </row>
    <row r="58" spans="1:1" ht="12.75" customHeight="1" x14ac:dyDescent="0.25">
      <c r="A58" s="10" t="s">
        <v>33</v>
      </c>
    </row>
    <row r="59" spans="1:1" ht="12.75" customHeight="1" x14ac:dyDescent="0.25">
      <c r="A59" s="10" t="s">
        <v>34</v>
      </c>
    </row>
  </sheetData>
  <mergeCells count="5">
    <mergeCell ref="B1:G1"/>
    <mergeCell ref="B3:B5"/>
    <mergeCell ref="D3:D5"/>
    <mergeCell ref="H4:H5"/>
    <mergeCell ref="M11:Q12"/>
  </mergeCells>
  <pageMargins left="0.78740157499999996" right="0.78740157499999996" top="0.984251969" bottom="0.984251969" header="0.5" footer="0.5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59"/>
  <sheetViews>
    <sheetView zoomScaleNormal="100" workbookViewId="0">
      <pane xSplit="1" ySplit="6" topLeftCell="B7" activePane="bottomRight" state="frozen"/>
      <selection sqref="A1:G1"/>
      <selection pane="topRight" sqref="A1:G1"/>
      <selection pane="bottomLeft" sqref="A1:G1"/>
      <selection pane="bottomRight" activeCell="B7" sqref="B7:K43"/>
    </sheetView>
  </sheetViews>
  <sheetFormatPr baseColWidth="10" defaultColWidth="11" defaultRowHeight="12.75" customHeight="1" x14ac:dyDescent="0.2"/>
  <cols>
    <col min="1" max="1" width="26.625" style="21" customWidth="1"/>
    <col min="2" max="2" width="11.625" style="21" customWidth="1"/>
    <col min="3" max="3" width="7.625" style="21" customWidth="1"/>
    <col min="4" max="4" width="11.625" style="21" customWidth="1"/>
    <col min="5" max="5" width="7.625" style="21" customWidth="1"/>
    <col min="6" max="6" width="11.625" style="21" customWidth="1"/>
    <col min="7" max="7" width="7.625" style="21" customWidth="1"/>
    <col min="8" max="8" width="11.625" style="21" customWidth="1"/>
    <col min="9" max="9" width="7.625" style="21" customWidth="1"/>
    <col min="10" max="10" width="11.625" style="21" customWidth="1"/>
    <col min="11" max="11" width="7.625" style="21" customWidth="1"/>
    <col min="12" max="16384" width="11" style="21"/>
  </cols>
  <sheetData>
    <row r="1" spans="1:17" ht="39" customHeight="1" x14ac:dyDescent="0.25">
      <c r="A1" s="55" t="s">
        <v>53</v>
      </c>
      <c r="B1" s="61" t="s">
        <v>49</v>
      </c>
      <c r="C1" s="61"/>
      <c r="D1" s="61"/>
      <c r="E1" s="61"/>
      <c r="F1" s="61"/>
      <c r="G1" s="61"/>
      <c r="H1" s="24"/>
      <c r="I1" s="24"/>
      <c r="K1" s="29"/>
    </row>
    <row r="3" spans="1:17" ht="15.75" customHeight="1" x14ac:dyDescent="0.2">
      <c r="A3" s="30"/>
      <c r="B3" s="62" t="s">
        <v>0</v>
      </c>
      <c r="C3" s="30"/>
      <c r="D3" s="65" t="s">
        <v>35</v>
      </c>
      <c r="E3" s="38"/>
      <c r="F3" s="39" t="s">
        <v>38</v>
      </c>
      <c r="G3" s="40"/>
      <c r="H3" s="41"/>
      <c r="I3" s="41"/>
      <c r="J3" s="41"/>
      <c r="K3" s="42"/>
    </row>
    <row r="4" spans="1:17" ht="12.75" customHeight="1" x14ac:dyDescent="0.25">
      <c r="A4" s="36"/>
      <c r="B4" s="63"/>
      <c r="C4" s="36"/>
      <c r="D4" s="66"/>
      <c r="E4" s="36"/>
      <c r="F4" s="43" t="s">
        <v>36</v>
      </c>
      <c r="G4" s="6"/>
      <c r="H4" s="68" t="s">
        <v>37</v>
      </c>
      <c r="I4" s="52"/>
      <c r="J4" s="43" t="s">
        <v>1</v>
      </c>
      <c r="K4" s="37"/>
    </row>
    <row r="5" spans="1:17" s="23" customFormat="1" ht="10.5" customHeight="1" x14ac:dyDescent="0.25">
      <c r="A5" s="44"/>
      <c r="B5" s="64"/>
      <c r="C5" s="50" t="s">
        <v>4</v>
      </c>
      <c r="D5" s="67"/>
      <c r="E5" s="50" t="s">
        <v>4</v>
      </c>
      <c r="F5" s="45"/>
      <c r="G5" s="51" t="s">
        <v>4</v>
      </c>
      <c r="H5" s="69"/>
      <c r="I5" s="51" t="s">
        <v>4</v>
      </c>
      <c r="J5" s="53"/>
      <c r="K5" s="51" t="s">
        <v>4</v>
      </c>
    </row>
    <row r="6" spans="1:17" s="23" customFormat="1" ht="3" customHeight="1" x14ac:dyDescent="0.2">
      <c r="A6" s="12"/>
      <c r="B6" s="13"/>
      <c r="C6" s="14"/>
      <c r="D6" s="14"/>
      <c r="E6" s="15"/>
      <c r="F6" s="16"/>
      <c r="G6" s="14"/>
      <c r="H6" s="16"/>
      <c r="I6" s="14"/>
      <c r="J6" s="16"/>
      <c r="K6" s="15"/>
    </row>
    <row r="7" spans="1:17" ht="12.75" customHeight="1" x14ac:dyDescent="0.25">
      <c r="A7" s="2" t="s">
        <v>1</v>
      </c>
      <c r="B7" s="3">
        <v>4.7467286099999999</v>
      </c>
      <c r="C7" s="3">
        <f>[4]Base!S2</f>
        <v>0.10244678000000002</v>
      </c>
      <c r="D7" s="3">
        <v>2.9313131100000001</v>
      </c>
      <c r="E7" s="3">
        <v>0.12589841999999998</v>
      </c>
      <c r="F7" s="3">
        <v>8.1118221899999998</v>
      </c>
      <c r="G7" s="3">
        <v>0.18567286999999999</v>
      </c>
      <c r="H7" s="3">
        <v>6.5076221099999998</v>
      </c>
      <c r="I7" s="3">
        <v>0.42741602999999995</v>
      </c>
      <c r="J7" s="3">
        <v>7.7671189800000002</v>
      </c>
      <c r="K7" s="3">
        <v>0.17452714999999999</v>
      </c>
    </row>
    <row r="8" spans="1:17" ht="12.75" customHeight="1" x14ac:dyDescent="0.25">
      <c r="A8" s="5" t="s">
        <v>7</v>
      </c>
      <c r="B8" s="56">
        <v>4.6000791300000001</v>
      </c>
      <c r="C8" s="56">
        <f>[4]Base!S3</f>
        <v>0.13587003</v>
      </c>
      <c r="D8" s="56">
        <v>2.9475970199999999</v>
      </c>
      <c r="E8" s="56">
        <v>0.16983279000000001</v>
      </c>
      <c r="F8" s="56">
        <v>7.6187667299999999</v>
      </c>
      <c r="G8" s="56">
        <v>0.24100482999999998</v>
      </c>
      <c r="H8" s="56">
        <v>5.9169291399999997</v>
      </c>
      <c r="I8" s="56">
        <v>0.52374075999999992</v>
      </c>
      <c r="J8" s="56">
        <v>7.2491761299999995</v>
      </c>
      <c r="K8" s="56">
        <v>0.22372072999999998</v>
      </c>
    </row>
    <row r="9" spans="1:17" ht="12.75" customHeight="1" x14ac:dyDescent="0.25">
      <c r="A9" s="5" t="s">
        <v>8</v>
      </c>
      <c r="B9" s="4">
        <v>4.9177419699999998</v>
      </c>
      <c r="C9" s="4">
        <f>[4]Base!S4</f>
        <v>0.15577814000000001</v>
      </c>
      <c r="D9" s="4">
        <v>2.9127244399999999</v>
      </c>
      <c r="E9" s="4">
        <v>0.18779084999999998</v>
      </c>
      <c r="F9" s="4">
        <v>8.7041559300000007</v>
      </c>
      <c r="G9" s="4">
        <v>0.28938005999999999</v>
      </c>
      <c r="H9" s="4">
        <v>7.2389314499999999</v>
      </c>
      <c r="I9" s="4">
        <v>0.70445928999999996</v>
      </c>
      <c r="J9" s="4">
        <v>8.3933829600000003</v>
      </c>
      <c r="K9" s="4">
        <v>0.27542081000000002</v>
      </c>
    </row>
    <row r="10" spans="1:17" ht="4.5" customHeight="1" x14ac:dyDescent="0.25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7" ht="12.75" customHeight="1" x14ac:dyDescent="0.25">
      <c r="A11" s="17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M11" s="70"/>
      <c r="N11" s="70"/>
      <c r="O11" s="70"/>
      <c r="P11" s="70"/>
      <c r="Q11" s="70"/>
    </row>
    <row r="12" spans="1:17" ht="12.75" customHeight="1" x14ac:dyDescent="0.25">
      <c r="A12" s="6" t="s">
        <v>10</v>
      </c>
      <c r="B12" s="4">
        <v>8.7453166000000007</v>
      </c>
      <c r="C12" s="4">
        <f>[4]Base!S5</f>
        <v>0.47624077000000004</v>
      </c>
      <c r="D12" s="4">
        <v>6.6121033300000009</v>
      </c>
      <c r="E12" s="4">
        <v>0.58794073000000002</v>
      </c>
      <c r="F12" s="4">
        <v>17.145917669999999</v>
      </c>
      <c r="G12" s="4">
        <v>1.12550646</v>
      </c>
      <c r="H12" s="4">
        <v>10.953901200000001</v>
      </c>
      <c r="I12" s="4">
        <v>1.1015781199999999</v>
      </c>
      <c r="J12" s="4">
        <v>13.69845286</v>
      </c>
      <c r="K12" s="4">
        <v>0.81795016999999992</v>
      </c>
      <c r="M12" s="70"/>
      <c r="N12" s="70"/>
      <c r="O12" s="70"/>
      <c r="P12" s="70"/>
      <c r="Q12" s="70"/>
    </row>
    <row r="13" spans="1:17" ht="12.75" customHeight="1" x14ac:dyDescent="0.25">
      <c r="A13" s="6" t="s">
        <v>11</v>
      </c>
      <c r="B13" s="4">
        <v>5.2265570600000002</v>
      </c>
      <c r="C13" s="4">
        <f>[4]Base!S6</f>
        <v>0.15374278999999999</v>
      </c>
      <c r="D13" s="4">
        <v>2.7926546000000001</v>
      </c>
      <c r="E13" s="4">
        <v>0.19199060999999998</v>
      </c>
      <c r="F13" s="4">
        <v>8.8431721999999997</v>
      </c>
      <c r="G13" s="4">
        <v>0.27599876000000001</v>
      </c>
      <c r="H13" s="8">
        <v>4.5245620299999993</v>
      </c>
      <c r="I13" s="4">
        <v>0.49242317000000002</v>
      </c>
      <c r="J13" s="4">
        <v>8.0971327500000001</v>
      </c>
      <c r="K13" s="4">
        <v>0.24513494999999999</v>
      </c>
    </row>
    <row r="14" spans="1:17" ht="12.75" customHeight="1" x14ac:dyDescent="0.25">
      <c r="A14" s="6" t="s">
        <v>12</v>
      </c>
      <c r="B14" s="4">
        <v>3.7878420199999998</v>
      </c>
      <c r="C14" s="4">
        <f>[4]Base!S7</f>
        <v>0.14704654</v>
      </c>
      <c r="D14" s="4">
        <v>2.2322765499999999</v>
      </c>
      <c r="E14" s="4">
        <v>0.17031745000000001</v>
      </c>
      <c r="F14" s="4">
        <v>6.4802401300000003</v>
      </c>
      <c r="G14" s="4">
        <v>0.29099130000000001</v>
      </c>
      <c r="H14" s="4">
        <v>4.9500670099999997</v>
      </c>
      <c r="I14" s="4">
        <v>0.62595561</v>
      </c>
      <c r="J14" s="4">
        <v>6.1786108799999999</v>
      </c>
      <c r="K14" s="4">
        <v>0.26585043000000003</v>
      </c>
    </row>
    <row r="15" spans="1:17" ht="12.75" customHeight="1" x14ac:dyDescent="0.25">
      <c r="A15" s="6" t="s">
        <v>13</v>
      </c>
      <c r="B15" s="4">
        <v>3.3069577000000003</v>
      </c>
      <c r="C15" s="4">
        <f>[4]Base!S8</f>
        <v>0.21228872000000001</v>
      </c>
      <c r="D15" s="4">
        <v>2.0487682199999999</v>
      </c>
      <c r="E15" s="4">
        <v>0.22304551</v>
      </c>
      <c r="F15" s="4">
        <v>7.0442492200000002</v>
      </c>
      <c r="G15" s="4">
        <v>0.52541864000000005</v>
      </c>
      <c r="H15" s="8">
        <v>3.4291538300000002</v>
      </c>
      <c r="I15" s="4">
        <v>1.82162479</v>
      </c>
      <c r="J15" s="4">
        <v>6.7646464200000009</v>
      </c>
      <c r="K15" s="4">
        <v>0.506494</v>
      </c>
    </row>
    <row r="16" spans="1:17" ht="12.75" customHeight="1" x14ac:dyDescent="0.25">
      <c r="A16" s="6" t="s">
        <v>14</v>
      </c>
      <c r="B16" s="8">
        <v>0.51621829000000008</v>
      </c>
      <c r="C16" s="4">
        <f>[4]Base!S9</f>
        <v>0.19172516000000001</v>
      </c>
      <c r="D16" s="8">
        <v>0.33313994000000002</v>
      </c>
      <c r="E16" s="4">
        <v>0.20044563000000001</v>
      </c>
      <c r="F16" s="8">
        <v>1.49219985</v>
      </c>
      <c r="G16" s="4">
        <v>0.62161332999999996</v>
      </c>
      <c r="H16" s="8" t="s">
        <v>3</v>
      </c>
      <c r="I16" s="4" t="s">
        <v>3</v>
      </c>
      <c r="J16" s="8">
        <v>1.3458765399999999</v>
      </c>
      <c r="K16" s="4">
        <v>0.56074671999999992</v>
      </c>
    </row>
    <row r="17" spans="1:14" ht="4.5" customHeight="1" x14ac:dyDescent="0.2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4" ht="12.75" customHeight="1" x14ac:dyDescent="0.25">
      <c r="A18" s="17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29"/>
    </row>
    <row r="19" spans="1:14" ht="12.75" customHeight="1" x14ac:dyDescent="0.25">
      <c r="A19" s="46" t="s">
        <v>39</v>
      </c>
      <c r="B19" s="4">
        <v>8.2484041599999998</v>
      </c>
      <c r="C19" s="4">
        <f>[4]Base!S10</f>
        <v>0.34014115</v>
      </c>
      <c r="D19" s="4">
        <v>4.6172692900000003</v>
      </c>
      <c r="E19" s="4">
        <v>0.55849466999999997</v>
      </c>
      <c r="F19" s="4">
        <v>11.168918360000001</v>
      </c>
      <c r="G19" s="4">
        <v>0.42834815000000004</v>
      </c>
      <c r="H19" s="4">
        <v>10.24691018</v>
      </c>
      <c r="I19" s="4">
        <v>1.2907400600000001</v>
      </c>
      <c r="J19" s="4">
        <v>11.017388259999999</v>
      </c>
      <c r="K19" s="4">
        <v>0.42131175000000004</v>
      </c>
    </row>
    <row r="20" spans="1:14" ht="12.75" customHeight="1" x14ac:dyDescent="0.25">
      <c r="A20" s="47" t="s">
        <v>40</v>
      </c>
      <c r="B20" s="4">
        <v>4.6199203000000004</v>
      </c>
      <c r="C20" s="4">
        <f>[4]Base!S11</f>
        <v>0.15059063</v>
      </c>
      <c r="D20" s="4">
        <v>3.22047061</v>
      </c>
      <c r="E20" s="4">
        <v>0.17935557000000002</v>
      </c>
      <c r="F20" s="4">
        <v>8.0314192300000009</v>
      </c>
      <c r="G20" s="4">
        <v>0.30149116000000004</v>
      </c>
      <c r="H20" s="4">
        <v>6.5182839500000007</v>
      </c>
      <c r="I20" s="4">
        <v>0.57247056000000007</v>
      </c>
      <c r="J20" s="4">
        <v>7.6143425200000001</v>
      </c>
      <c r="K20" s="4">
        <v>0.27248297999999999</v>
      </c>
    </row>
    <row r="21" spans="1:14" ht="12.75" customHeight="1" x14ac:dyDescent="0.25">
      <c r="A21" s="32" t="s">
        <v>41</v>
      </c>
      <c r="B21" s="4">
        <v>3.3079866600000001</v>
      </c>
      <c r="C21" s="4">
        <f>[4]Base!S12</f>
        <v>0.13610902999999999</v>
      </c>
      <c r="D21" s="4">
        <v>1.9731298099999999</v>
      </c>
      <c r="E21" s="4">
        <v>0.15478391999999999</v>
      </c>
      <c r="F21" s="4">
        <v>5.9689709500000001</v>
      </c>
      <c r="G21" s="4">
        <v>0.27600633999999996</v>
      </c>
      <c r="H21" s="8">
        <v>4.04275378</v>
      </c>
      <c r="I21" s="4">
        <v>0.63553530999999996</v>
      </c>
      <c r="J21" s="4">
        <v>5.62294918</v>
      </c>
      <c r="K21" s="4">
        <v>0.25607605</v>
      </c>
    </row>
    <row r="22" spans="1:14" ht="4.5" customHeight="1" x14ac:dyDescent="0.25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4" ht="12.75" customHeight="1" x14ac:dyDescent="0.25">
      <c r="A23" s="17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ht="12.75" customHeight="1" x14ac:dyDescent="0.25">
      <c r="A24" s="6" t="s">
        <v>16</v>
      </c>
      <c r="B24" s="4">
        <v>3.4026485199999996</v>
      </c>
      <c r="C24" s="4">
        <f>[4]Base!S13</f>
        <v>0.12177983000000001</v>
      </c>
      <c r="D24" s="4">
        <v>2.9313131100000001</v>
      </c>
      <c r="E24" s="4">
        <v>0.12589841999999998</v>
      </c>
      <c r="F24" s="4">
        <v>5.7446728699999996</v>
      </c>
      <c r="G24" s="4">
        <v>0.44658883999999999</v>
      </c>
      <c r="H24" s="4">
        <v>5.6392365499999997</v>
      </c>
      <c r="I24" s="4">
        <v>0.61636093999999997</v>
      </c>
      <c r="J24" s="4">
        <v>5.7038648300000006</v>
      </c>
      <c r="K24" s="4">
        <v>0.36959186999999999</v>
      </c>
    </row>
    <row r="25" spans="1:14" ht="12.75" customHeight="1" x14ac:dyDescent="0.25">
      <c r="A25" s="6" t="s">
        <v>17</v>
      </c>
      <c r="B25" s="4">
        <v>8.7676358400000005</v>
      </c>
      <c r="C25" s="4">
        <f>[4]Base!S14</f>
        <v>0.18648848000000001</v>
      </c>
      <c r="D25" s="4" t="s">
        <v>2</v>
      </c>
      <c r="E25" s="4" t="s">
        <v>2</v>
      </c>
      <c r="F25" s="4">
        <v>8.9350597500000006</v>
      </c>
      <c r="G25" s="4">
        <v>0.19718225</v>
      </c>
      <c r="H25" s="4">
        <v>7.7851395500000002</v>
      </c>
      <c r="I25" s="4">
        <v>0.55187188999999992</v>
      </c>
      <c r="J25" s="4">
        <v>8.7857065299999988</v>
      </c>
      <c r="K25" s="4">
        <v>0.18663982999999998</v>
      </c>
    </row>
    <row r="26" spans="1:14" ht="12.75" customHeight="1" x14ac:dyDescent="0.25">
      <c r="A26" s="48" t="s">
        <v>44</v>
      </c>
      <c r="B26" s="4"/>
      <c r="C26" s="4"/>
      <c r="D26" s="57"/>
      <c r="E26" s="57"/>
      <c r="F26" s="4"/>
      <c r="G26" s="4"/>
      <c r="H26" s="4"/>
      <c r="I26" s="4"/>
      <c r="J26" s="4"/>
      <c r="K26" s="4"/>
    </row>
    <row r="27" spans="1:14" ht="12.75" customHeight="1" x14ac:dyDescent="0.25">
      <c r="A27" s="47" t="s">
        <v>18</v>
      </c>
      <c r="B27" s="4">
        <v>6.6559437700000004</v>
      </c>
      <c r="C27" s="4">
        <f>[4]Base!S18</f>
        <v>0.2019562</v>
      </c>
      <c r="D27" s="57" t="s">
        <v>2</v>
      </c>
      <c r="E27" s="57" t="s">
        <v>2</v>
      </c>
      <c r="F27" s="4">
        <v>6.4918595999999997</v>
      </c>
      <c r="G27" s="4">
        <v>0.21096005999999998</v>
      </c>
      <c r="H27" s="4">
        <v>7.6944030400000001</v>
      </c>
      <c r="I27" s="4">
        <v>0.61232045000000002</v>
      </c>
      <c r="J27" s="4">
        <v>6.6687845300000008</v>
      </c>
      <c r="K27" s="4">
        <v>0.20200673</v>
      </c>
    </row>
    <row r="28" spans="1:14" ht="12.75" customHeight="1" x14ac:dyDescent="0.25">
      <c r="A28" s="47" t="s">
        <v>19</v>
      </c>
      <c r="B28" s="4">
        <v>11.327613149999999</v>
      </c>
      <c r="C28" s="4">
        <f>[4]Base!S19</f>
        <v>0.48277920000000002</v>
      </c>
      <c r="D28" s="57" t="s">
        <v>2</v>
      </c>
      <c r="E28" s="57" t="s">
        <v>2</v>
      </c>
      <c r="F28" s="4">
        <v>11.97482917</v>
      </c>
      <c r="G28" s="4">
        <v>0.51678599999999997</v>
      </c>
      <c r="H28" s="8">
        <v>7.5768412699999992</v>
      </c>
      <c r="I28" s="4">
        <v>1.2913125700000001</v>
      </c>
      <c r="J28" s="4">
        <v>11.367676359999999</v>
      </c>
      <c r="K28" s="4">
        <v>0.48202951999999999</v>
      </c>
    </row>
    <row r="29" spans="1:14" ht="12.75" customHeight="1" x14ac:dyDescent="0.25">
      <c r="A29" s="32" t="s">
        <v>20</v>
      </c>
      <c r="B29" s="4">
        <v>17.376741389999999</v>
      </c>
      <c r="C29" s="4">
        <f>[4]Base!S20</f>
        <v>0.7367245899999999</v>
      </c>
      <c r="D29" s="57" t="s">
        <v>2</v>
      </c>
      <c r="E29" s="57" t="s">
        <v>2</v>
      </c>
      <c r="F29" s="4">
        <v>17.41861832</v>
      </c>
      <c r="G29" s="4">
        <v>0.74238594000000002</v>
      </c>
      <c r="H29" s="8">
        <v>13.998039910000001</v>
      </c>
      <c r="I29" s="4">
        <v>5.4648632699999995</v>
      </c>
      <c r="J29" s="4">
        <v>17.352695970000003</v>
      </c>
      <c r="K29" s="4">
        <v>0.73695031</v>
      </c>
    </row>
    <row r="30" spans="1:14" ht="12.75" customHeight="1" x14ac:dyDescent="0.25">
      <c r="A30" s="48" t="s">
        <v>59</v>
      </c>
      <c r="B30" s="4"/>
      <c r="C30" s="4"/>
      <c r="D30" s="57"/>
      <c r="E30" s="57"/>
      <c r="F30" s="4"/>
      <c r="G30" s="4"/>
      <c r="H30" s="4"/>
      <c r="I30" s="4"/>
      <c r="J30" s="4"/>
      <c r="K30" s="4"/>
    </row>
    <row r="31" spans="1:14" ht="12.75" customHeight="1" x14ac:dyDescent="0.25">
      <c r="A31" s="49" t="s">
        <v>45</v>
      </c>
      <c r="B31" s="4">
        <v>4.9946427600000005</v>
      </c>
      <c r="C31" s="4">
        <f>[4]Base!S25</f>
        <v>0.28557553999999996</v>
      </c>
      <c r="D31" s="57" t="s">
        <v>2</v>
      </c>
      <c r="E31" s="57" t="s">
        <v>2</v>
      </c>
      <c r="F31" s="4">
        <v>4.8784868000000001</v>
      </c>
      <c r="G31" s="4">
        <v>0.28539542000000001</v>
      </c>
      <c r="H31" s="8">
        <v>7.2725083900000005</v>
      </c>
      <c r="I31" s="4">
        <v>1.8797005900000001</v>
      </c>
      <c r="J31" s="4">
        <v>4.9798458700000001</v>
      </c>
      <c r="K31" s="4">
        <v>0.28595799999999999</v>
      </c>
    </row>
    <row r="32" spans="1:14" ht="12.75" customHeight="1" x14ac:dyDescent="0.25">
      <c r="A32" s="6" t="s">
        <v>46</v>
      </c>
      <c r="B32" s="4">
        <v>7.6994597100000011</v>
      </c>
      <c r="C32" s="4">
        <f>[4]Base!S26</f>
        <v>0.30855999000000001</v>
      </c>
      <c r="D32" s="57" t="s">
        <v>2</v>
      </c>
      <c r="E32" s="57" t="s">
        <v>2</v>
      </c>
      <c r="F32" s="4">
        <v>7.7183207300000003</v>
      </c>
      <c r="G32" s="4">
        <v>0.34216532999999999</v>
      </c>
      <c r="H32" s="4">
        <v>7.7953664500000004</v>
      </c>
      <c r="I32" s="4">
        <v>0.66696500000000003</v>
      </c>
      <c r="J32" s="4">
        <v>7.7379975099999996</v>
      </c>
      <c r="K32" s="4">
        <v>0.30827912000000002</v>
      </c>
    </row>
    <row r="33" spans="1:11" ht="12.75" customHeight="1" x14ac:dyDescent="0.25">
      <c r="A33" s="6" t="s">
        <v>47</v>
      </c>
      <c r="B33" s="4">
        <v>10.765746070000001</v>
      </c>
      <c r="C33" s="4">
        <f>[4]Base!S27</f>
        <v>0.40456974000000001</v>
      </c>
      <c r="D33" s="57" t="s">
        <v>2</v>
      </c>
      <c r="E33" s="57" t="s">
        <v>2</v>
      </c>
      <c r="F33" s="4">
        <v>11.249946130000001</v>
      </c>
      <c r="G33" s="4">
        <v>0.42840507999999994</v>
      </c>
      <c r="H33" s="8">
        <v>7.4825712000000006</v>
      </c>
      <c r="I33" s="4">
        <v>1.1699259399999999</v>
      </c>
      <c r="J33" s="4">
        <v>10.79402221</v>
      </c>
      <c r="K33" s="4">
        <v>0.40393301999999998</v>
      </c>
    </row>
    <row r="34" spans="1:11" ht="12.75" customHeight="1" x14ac:dyDescent="0.25">
      <c r="A34" s="6" t="s">
        <v>48</v>
      </c>
      <c r="B34" s="4">
        <v>17.376741389999999</v>
      </c>
      <c r="C34" s="4">
        <f>[4]Base!S28</f>
        <v>0.7367245899999999</v>
      </c>
      <c r="D34" s="57" t="s">
        <v>2</v>
      </c>
      <c r="E34" s="57" t="s">
        <v>2</v>
      </c>
      <c r="F34" s="4">
        <v>17.41861832</v>
      </c>
      <c r="G34" s="4">
        <v>0.74238594000000002</v>
      </c>
      <c r="H34" s="8">
        <v>13.998039910000001</v>
      </c>
      <c r="I34" s="4">
        <v>5.4648632699999995</v>
      </c>
      <c r="J34" s="4">
        <v>17.352695970000003</v>
      </c>
      <c r="K34" s="4">
        <v>0.73695031</v>
      </c>
    </row>
    <row r="35" spans="1:11" ht="4.5" customHeight="1" x14ac:dyDescent="0.25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2.75" customHeight="1" x14ac:dyDescent="0.25">
      <c r="A36" s="17" t="s">
        <v>21</v>
      </c>
      <c r="B36" s="20"/>
      <c r="C36" s="20"/>
      <c r="D36" s="20"/>
      <c r="E36" s="20"/>
      <c r="F36" s="20"/>
      <c r="G36" s="20"/>
      <c r="H36" s="20"/>
      <c r="I36" s="19"/>
      <c r="J36" s="20"/>
      <c r="K36" s="20"/>
    </row>
    <row r="37" spans="1:11" ht="12.75" customHeight="1" x14ac:dyDescent="0.25">
      <c r="A37" s="5" t="s">
        <v>22</v>
      </c>
      <c r="B37" s="4">
        <v>7.2329378999999996</v>
      </c>
      <c r="C37" s="4">
        <f>[4]Base!S44</f>
        <v>0.32894398000000002</v>
      </c>
      <c r="D37" s="4">
        <v>3.9671404700000004</v>
      </c>
      <c r="E37" s="4">
        <v>0.42559292000000004</v>
      </c>
      <c r="F37" s="4">
        <v>10.3685361</v>
      </c>
      <c r="G37" s="4">
        <v>0.45142765000000001</v>
      </c>
      <c r="H37" s="4">
        <v>10.209145960000001</v>
      </c>
      <c r="I37" s="4">
        <v>1.15401719</v>
      </c>
      <c r="J37" s="4">
        <v>10.336586990000001</v>
      </c>
      <c r="K37" s="4">
        <v>0.43227248000000001</v>
      </c>
    </row>
    <row r="38" spans="1:11" ht="12.75" customHeight="1" x14ac:dyDescent="0.25">
      <c r="A38" s="10" t="s">
        <v>5</v>
      </c>
      <c r="B38" s="4">
        <v>4.2622736000000003</v>
      </c>
      <c r="C38" s="4">
        <f>[4]Base!S45</f>
        <v>0.59539008999999998</v>
      </c>
      <c r="D38" s="4">
        <v>2.9480003099999998</v>
      </c>
      <c r="E38" s="4">
        <v>0.23776104999999997</v>
      </c>
      <c r="F38" s="4">
        <v>8.1548111800000012</v>
      </c>
      <c r="G38" s="4">
        <v>0.48784429999999995</v>
      </c>
      <c r="H38" s="8">
        <v>6.4788164699999999</v>
      </c>
      <c r="I38" s="4">
        <v>1.0576829299999999</v>
      </c>
      <c r="J38" s="4">
        <v>7.8124459100000001</v>
      </c>
      <c r="K38" s="4">
        <v>0.44915386000000002</v>
      </c>
    </row>
    <row r="39" spans="1:11" ht="12.75" customHeight="1" x14ac:dyDescent="0.25">
      <c r="A39" s="10" t="s">
        <v>23</v>
      </c>
      <c r="B39" s="4">
        <v>4.4439677400000006</v>
      </c>
      <c r="C39" s="4">
        <f>[4]Base!S46</f>
        <v>0.42774689999999999</v>
      </c>
      <c r="D39" s="4">
        <v>2.8599546600000001</v>
      </c>
      <c r="E39" s="4">
        <v>0.33358057000000002</v>
      </c>
      <c r="F39" s="4">
        <v>7.8246267800000009</v>
      </c>
      <c r="G39" s="4">
        <v>0.47174666000000004</v>
      </c>
      <c r="H39" s="8">
        <v>4.7155640300000004</v>
      </c>
      <c r="I39" s="4">
        <v>0.93410583999999997</v>
      </c>
      <c r="J39" s="4">
        <v>7.1293279599999995</v>
      </c>
      <c r="K39" s="4">
        <v>0.42479987000000002</v>
      </c>
    </row>
    <row r="40" spans="1:11" ht="12.75" customHeight="1" x14ac:dyDescent="0.25">
      <c r="A40" s="10" t="s">
        <v>24</v>
      </c>
      <c r="B40" s="4">
        <v>4.3318691300000003</v>
      </c>
      <c r="C40" s="4">
        <f>[4]Base!S47</f>
        <v>0.54139230999999999</v>
      </c>
      <c r="D40" s="4">
        <v>2.9036489799999998</v>
      </c>
      <c r="E40" s="4">
        <v>0.30039812999999999</v>
      </c>
      <c r="F40" s="4">
        <v>6.4777759500000007</v>
      </c>
      <c r="G40" s="4">
        <v>0.36166267999999996</v>
      </c>
      <c r="H40" s="8">
        <v>4.4494371099999999</v>
      </c>
      <c r="I40" s="4">
        <v>0.68917867999999993</v>
      </c>
      <c r="J40" s="4">
        <v>6.0124682600000003</v>
      </c>
      <c r="K40" s="4">
        <v>0.32131496999999998</v>
      </c>
    </row>
    <row r="41" spans="1:11" ht="12.75" customHeight="1" x14ac:dyDescent="0.25">
      <c r="A41" s="10" t="s">
        <v>25</v>
      </c>
      <c r="B41" s="4">
        <v>3.8973626599999998</v>
      </c>
      <c r="C41" s="4">
        <f>[4]Base!S48</f>
        <v>0.66509326999999996</v>
      </c>
      <c r="D41" s="4">
        <v>2.5532651199999998</v>
      </c>
      <c r="E41" s="4">
        <v>0.33014543999999996</v>
      </c>
      <c r="F41" s="4">
        <v>6.7505164000000004</v>
      </c>
      <c r="G41" s="4">
        <v>0.45061006999999997</v>
      </c>
      <c r="H41" s="8">
        <v>6.8767952699999997</v>
      </c>
      <c r="I41" s="4">
        <v>1.2989960999999999</v>
      </c>
      <c r="J41" s="4">
        <v>6.7789205899999994</v>
      </c>
      <c r="K41" s="4">
        <v>0.46904366999999997</v>
      </c>
    </row>
    <row r="42" spans="1:11" ht="12.75" customHeight="1" x14ac:dyDescent="0.25">
      <c r="A42" s="10" t="s">
        <v>26</v>
      </c>
      <c r="B42" s="4">
        <v>2.6259069900000003</v>
      </c>
      <c r="C42" s="4">
        <f>[4]Base!S49</f>
        <v>0.30270216</v>
      </c>
      <c r="D42" s="4">
        <v>1.59901122</v>
      </c>
      <c r="E42" s="4">
        <v>0.25407619999999997</v>
      </c>
      <c r="F42" s="4">
        <v>5.5467393500000002</v>
      </c>
      <c r="G42" s="4">
        <v>0.49702610999999997</v>
      </c>
      <c r="H42" s="8">
        <v>4.8432010499999993</v>
      </c>
      <c r="I42" s="4">
        <v>1.5521425099999999</v>
      </c>
      <c r="J42" s="4">
        <v>5.4123918099999999</v>
      </c>
      <c r="K42" s="4">
        <v>0.52094859999999998</v>
      </c>
    </row>
    <row r="43" spans="1:11" ht="12.75" customHeight="1" x14ac:dyDescent="0.25">
      <c r="A43" s="33" t="s">
        <v>6</v>
      </c>
      <c r="B43" s="7">
        <v>7.9138022200000009</v>
      </c>
      <c r="C43" s="7">
        <f>[4]Base!S50</f>
        <v>0.21176028999999999</v>
      </c>
      <c r="D43" s="31">
        <v>5.74804797</v>
      </c>
      <c r="E43" s="7">
        <v>0.87898544000000001</v>
      </c>
      <c r="F43" s="7">
        <v>11.43488273</v>
      </c>
      <c r="G43" s="7">
        <v>0.88226494</v>
      </c>
      <c r="H43" s="31">
        <v>5.3653439299999999</v>
      </c>
      <c r="I43" s="7">
        <v>1.60596608</v>
      </c>
      <c r="J43" s="7">
        <v>9.9506309999999996</v>
      </c>
      <c r="K43" s="7">
        <v>0.79912245999999998</v>
      </c>
    </row>
    <row r="45" spans="1:11" ht="12.75" customHeight="1" x14ac:dyDescent="0.25">
      <c r="A45" s="10" t="s">
        <v>27</v>
      </c>
    </row>
    <row r="46" spans="1:11" ht="12.75" customHeight="1" x14ac:dyDescent="0.2">
      <c r="A46" s="34" t="s">
        <v>52</v>
      </c>
    </row>
    <row r="47" spans="1:11" ht="12.75" customHeight="1" x14ac:dyDescent="0.25">
      <c r="A47" s="5" t="s">
        <v>28</v>
      </c>
    </row>
    <row r="48" spans="1:11" s="22" customFormat="1" ht="12.75" customHeight="1" x14ac:dyDescent="0.2">
      <c r="A48" s="58" t="s">
        <v>58</v>
      </c>
    </row>
    <row r="49" spans="1:1" ht="12.75" customHeight="1" x14ac:dyDescent="0.25">
      <c r="A49" s="59" t="s">
        <v>55</v>
      </c>
    </row>
    <row r="50" spans="1:1" ht="12.75" customHeight="1" x14ac:dyDescent="0.25">
      <c r="A50" s="59" t="s">
        <v>56</v>
      </c>
    </row>
    <row r="51" spans="1:1" ht="12.75" customHeight="1" x14ac:dyDescent="0.2">
      <c r="A51" s="58" t="s">
        <v>57</v>
      </c>
    </row>
    <row r="52" spans="1:1" ht="12.75" customHeight="1" x14ac:dyDescent="0.25">
      <c r="A52" s="5"/>
    </row>
    <row r="53" spans="1:1" ht="12.75" customHeight="1" x14ac:dyDescent="0.25">
      <c r="A53" s="5" t="s">
        <v>29</v>
      </c>
    </row>
    <row r="54" spans="1:1" ht="12.75" customHeight="1" x14ac:dyDescent="0.2">
      <c r="A54" s="35" t="s">
        <v>30</v>
      </c>
    </row>
    <row r="55" spans="1:1" s="22" customFormat="1" ht="12.75" customHeight="1" x14ac:dyDescent="0.25">
      <c r="A55" s="5" t="s">
        <v>31</v>
      </c>
    </row>
    <row r="56" spans="1:1" ht="12.75" customHeight="1" x14ac:dyDescent="0.25">
      <c r="A56" s="5"/>
    </row>
    <row r="57" spans="1:1" ht="12.75" customHeight="1" x14ac:dyDescent="0.25">
      <c r="A57" s="10" t="s">
        <v>32</v>
      </c>
    </row>
    <row r="58" spans="1:1" ht="12.75" customHeight="1" x14ac:dyDescent="0.25">
      <c r="A58" s="10" t="s">
        <v>33</v>
      </c>
    </row>
    <row r="59" spans="1:1" ht="12.75" customHeight="1" x14ac:dyDescent="0.25">
      <c r="A59" s="10" t="s">
        <v>34</v>
      </c>
    </row>
  </sheetData>
  <mergeCells count="5">
    <mergeCell ref="B3:B5"/>
    <mergeCell ref="D3:D5"/>
    <mergeCell ref="H4:H5"/>
    <mergeCell ref="M11:Q12"/>
    <mergeCell ref="B1:G1"/>
  </mergeCells>
  <pageMargins left="0.78740157499999996" right="0.78740157499999996" top="0.984251969" bottom="0.984251969" header="0.5" footer="0.5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Q49"/>
  <sheetViews>
    <sheetView showGridLines="0" tabSelected="1" zoomScaleNormal="100" workbookViewId="0">
      <pane xSplit="1" ySplit="6" topLeftCell="B7" activePane="bottomRight" state="frozen"/>
      <selection sqref="A1:G1"/>
      <selection pane="topRight" sqref="A1:G1"/>
      <selection pane="bottomLeft" sqref="A1:G1"/>
      <selection pane="bottomRight" activeCell="B7" sqref="B7:K37"/>
    </sheetView>
  </sheetViews>
  <sheetFormatPr baseColWidth="10" defaultRowHeight="12.75" customHeight="1" x14ac:dyDescent="0.2"/>
  <cols>
    <col min="1" max="1" width="26.625" style="28" customWidth="1"/>
    <col min="2" max="2" width="11.625" customWidth="1"/>
    <col min="3" max="3" width="7.625" customWidth="1"/>
    <col min="4" max="4" width="11.625" customWidth="1"/>
    <col min="5" max="5" width="7.625" customWidth="1"/>
    <col min="6" max="6" width="11.625" customWidth="1"/>
    <col min="7" max="7" width="7.625" customWidth="1"/>
    <col min="8" max="8" width="11.625" customWidth="1"/>
    <col min="9" max="9" width="7.625" customWidth="1"/>
    <col min="10" max="10" width="11.625" customWidth="1"/>
    <col min="11" max="11" width="7.625" customWidth="1"/>
  </cols>
  <sheetData>
    <row r="1" spans="1:17" ht="39" customHeight="1" x14ac:dyDescent="0.25">
      <c r="A1" s="55" t="s">
        <v>53</v>
      </c>
      <c r="B1" s="61" t="s">
        <v>50</v>
      </c>
      <c r="C1" s="61"/>
      <c r="D1" s="61"/>
      <c r="E1" s="61"/>
      <c r="F1" s="61"/>
      <c r="G1" s="61"/>
      <c r="H1" s="1"/>
      <c r="I1" s="1"/>
      <c r="K1" s="26"/>
    </row>
    <row r="3" spans="1:17" ht="15.75" customHeight="1" x14ac:dyDescent="0.2">
      <c r="A3" s="30"/>
      <c r="B3" s="62" t="s">
        <v>0</v>
      </c>
      <c r="C3" s="30"/>
      <c r="D3" s="65" t="s">
        <v>35</v>
      </c>
      <c r="E3" s="38"/>
      <c r="F3" s="39" t="s">
        <v>38</v>
      </c>
      <c r="G3" s="40"/>
      <c r="H3" s="41"/>
      <c r="I3" s="41"/>
      <c r="J3" s="41"/>
      <c r="K3" s="42"/>
    </row>
    <row r="4" spans="1:17" ht="12.75" customHeight="1" x14ac:dyDescent="0.25">
      <c r="A4" s="36"/>
      <c r="B4" s="63"/>
      <c r="C4" s="36"/>
      <c r="D4" s="66"/>
      <c r="E4" s="36"/>
      <c r="F4" s="43" t="s">
        <v>36</v>
      </c>
      <c r="G4" s="6"/>
      <c r="H4" s="68" t="s">
        <v>37</v>
      </c>
      <c r="I4" s="52"/>
      <c r="J4" s="43" t="s">
        <v>1</v>
      </c>
      <c r="K4" s="37"/>
    </row>
    <row r="5" spans="1:17" s="9" customFormat="1" ht="10.5" customHeight="1" x14ac:dyDescent="0.25">
      <c r="A5" s="44"/>
      <c r="B5" s="64"/>
      <c r="C5" s="50" t="s">
        <v>4</v>
      </c>
      <c r="D5" s="67"/>
      <c r="E5" s="50" t="s">
        <v>4</v>
      </c>
      <c r="F5" s="45"/>
      <c r="G5" s="51" t="s">
        <v>4</v>
      </c>
      <c r="H5" s="69"/>
      <c r="I5" s="51" t="s">
        <v>4</v>
      </c>
      <c r="J5" s="53"/>
      <c r="K5" s="51" t="s">
        <v>4</v>
      </c>
    </row>
    <row r="6" spans="1:17" s="9" customFormat="1" ht="3" customHeight="1" x14ac:dyDescent="0.2">
      <c r="A6" s="12"/>
      <c r="B6" s="13"/>
      <c r="C6" s="14"/>
      <c r="D6" s="14"/>
      <c r="E6" s="15"/>
      <c r="F6" s="16"/>
      <c r="G6" s="14"/>
      <c r="H6" s="16"/>
      <c r="I6" s="14"/>
      <c r="J6" s="16"/>
      <c r="K6" s="15"/>
    </row>
    <row r="7" spans="1:17" ht="12.75" customHeight="1" x14ac:dyDescent="0.25">
      <c r="A7" s="2" t="s">
        <v>1</v>
      </c>
      <c r="B7" s="3">
        <v>4.4914171099999995</v>
      </c>
      <c r="C7" s="3">
        <f>[5]Base!S2</f>
        <v>9.6283850000000004E-2</v>
      </c>
      <c r="D7" s="3">
        <v>2.74950107</v>
      </c>
      <c r="E7" s="3">
        <v>0.11165589000000001</v>
      </c>
      <c r="F7" s="3">
        <v>7.5676214000000002</v>
      </c>
      <c r="G7" s="3">
        <v>0.18780637</v>
      </c>
      <c r="H7" s="3">
        <v>6.2710582500000003</v>
      </c>
      <c r="I7" s="3">
        <v>0.39750929000000002</v>
      </c>
      <c r="J7" s="3">
        <v>7.2823653200000003</v>
      </c>
      <c r="K7" s="3">
        <v>0.17249292999999999</v>
      </c>
    </row>
    <row r="8" spans="1:17" ht="12.75" customHeight="1" x14ac:dyDescent="0.25">
      <c r="A8" s="5" t="s">
        <v>7</v>
      </c>
      <c r="B8" s="56">
        <v>4.2817933799999999</v>
      </c>
      <c r="C8" s="56">
        <f>[5]Base!S3</f>
        <v>0.12666021</v>
      </c>
      <c r="D8" s="56">
        <v>2.66744212</v>
      </c>
      <c r="E8" s="56">
        <v>0.14904539</v>
      </c>
      <c r="F8" s="56">
        <v>6.9140043200000001</v>
      </c>
      <c r="G8" s="56">
        <v>0.23649929</v>
      </c>
      <c r="H8" s="56">
        <v>6.4316181099999996</v>
      </c>
      <c r="I8" s="56">
        <v>0.53395616000000001</v>
      </c>
      <c r="J8" s="56">
        <v>6.8070187700000009</v>
      </c>
      <c r="K8" s="56">
        <v>0.22183480000000003</v>
      </c>
    </row>
    <row r="9" spans="1:17" ht="12.75" customHeight="1" x14ac:dyDescent="0.25">
      <c r="A9" s="5" t="s">
        <v>8</v>
      </c>
      <c r="B9" s="4">
        <v>4.7374984400000004</v>
      </c>
      <c r="C9" s="4">
        <f>[5]Base!S4</f>
        <v>0.14758794</v>
      </c>
      <c r="D9" s="4">
        <v>2.8445241999999999</v>
      </c>
      <c r="E9" s="4">
        <v>0.16826915000000001</v>
      </c>
      <c r="F9" s="4">
        <v>8.3495403100000001</v>
      </c>
      <c r="G9" s="4">
        <v>0.30003015</v>
      </c>
      <c r="H9" s="4">
        <v>6.0745539100000006</v>
      </c>
      <c r="I9" s="4">
        <v>0.59761138999999996</v>
      </c>
      <c r="J9" s="4">
        <v>7.8538758599999996</v>
      </c>
      <c r="K9" s="4">
        <v>0.27116113000000003</v>
      </c>
    </row>
    <row r="10" spans="1:17" ht="4.5" customHeight="1" x14ac:dyDescent="0.25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7" ht="12.75" customHeight="1" x14ac:dyDescent="0.25">
      <c r="A11" s="17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M11" s="70"/>
      <c r="N11" s="70"/>
      <c r="O11" s="70"/>
      <c r="P11" s="70"/>
      <c r="Q11" s="70"/>
    </row>
    <row r="12" spans="1:17" ht="12.75" customHeight="1" x14ac:dyDescent="0.25">
      <c r="A12" s="6" t="s">
        <v>10</v>
      </c>
      <c r="B12" s="4">
        <v>8.3296418199999991</v>
      </c>
      <c r="C12" s="4">
        <f>[5]Base!S5</f>
        <v>0.44474183000000006</v>
      </c>
      <c r="D12" s="4">
        <v>5.9434959300000001</v>
      </c>
      <c r="E12" s="4">
        <v>0.51828381000000001</v>
      </c>
      <c r="F12" s="4">
        <v>14.12741836</v>
      </c>
      <c r="G12" s="4">
        <v>1.1186789000000001</v>
      </c>
      <c r="H12" s="4">
        <v>12.133761419999999</v>
      </c>
      <c r="I12" s="4">
        <v>1.1060805999999999</v>
      </c>
      <c r="J12" s="4">
        <v>13.039537900000001</v>
      </c>
      <c r="K12" s="4">
        <v>0.80797649999999988</v>
      </c>
      <c r="M12" s="70"/>
      <c r="N12" s="70"/>
      <c r="O12" s="70"/>
      <c r="P12" s="70"/>
      <c r="Q12" s="70"/>
    </row>
    <row r="13" spans="1:17" ht="12.75" customHeight="1" x14ac:dyDescent="0.25">
      <c r="A13" s="6" t="s">
        <v>11</v>
      </c>
      <c r="B13" s="4">
        <v>4.9023336899999999</v>
      </c>
      <c r="C13" s="4">
        <f>[5]Base!S6</f>
        <v>0.14407072999999998</v>
      </c>
      <c r="D13" s="4">
        <v>2.7538536799999997</v>
      </c>
      <c r="E13" s="4">
        <v>0.17643413999999999</v>
      </c>
      <c r="F13" s="4">
        <v>7.8964104100000005</v>
      </c>
      <c r="G13" s="4">
        <v>0.2550962</v>
      </c>
      <c r="H13" s="4">
        <v>4.83686463</v>
      </c>
      <c r="I13" s="4">
        <v>0.51456541999999994</v>
      </c>
      <c r="J13" s="4">
        <v>7.32459785</v>
      </c>
      <c r="K13" s="4">
        <v>0.23041098999999998</v>
      </c>
    </row>
    <row r="14" spans="1:17" ht="12.75" customHeight="1" x14ac:dyDescent="0.25">
      <c r="A14" s="6" t="s">
        <v>12</v>
      </c>
      <c r="B14" s="4">
        <v>3.4519712500000002</v>
      </c>
      <c r="C14" s="4">
        <f>[5]Base!S7</f>
        <v>0.13053197999999999</v>
      </c>
      <c r="D14" s="4">
        <v>1.9581152000000002</v>
      </c>
      <c r="E14" s="4">
        <v>0.14071544</v>
      </c>
      <c r="F14" s="4">
        <v>6.4961676999999991</v>
      </c>
      <c r="G14" s="4">
        <v>0.29588219999999998</v>
      </c>
      <c r="H14" s="8">
        <v>2.4817735000000001</v>
      </c>
      <c r="I14" s="4">
        <v>0.36237330000000001</v>
      </c>
      <c r="J14" s="4">
        <v>5.7159314800000001</v>
      </c>
      <c r="K14" s="4">
        <v>0.24956116999999997</v>
      </c>
    </row>
    <row r="15" spans="1:17" ht="12.75" customHeight="1" x14ac:dyDescent="0.25">
      <c r="A15" s="6" t="s">
        <v>13</v>
      </c>
      <c r="B15" s="4">
        <v>3.3485194799999998</v>
      </c>
      <c r="C15" s="4">
        <f>[5]Base!S8</f>
        <v>0.22520245000000003</v>
      </c>
      <c r="D15" s="4">
        <v>2.2015544299999998</v>
      </c>
      <c r="E15" s="4">
        <v>0.22717214000000002</v>
      </c>
      <c r="F15" s="4">
        <v>6.8187473600000006</v>
      </c>
      <c r="G15" s="4">
        <v>0.61120956999999998</v>
      </c>
      <c r="H15" s="8">
        <v>6.1209159399999997</v>
      </c>
      <c r="I15" s="4">
        <v>1.96701153</v>
      </c>
      <c r="J15" s="4">
        <v>6.7702630599999996</v>
      </c>
      <c r="K15" s="4">
        <v>0.58853602000000005</v>
      </c>
    </row>
    <row r="16" spans="1:17" ht="12.75" customHeight="1" x14ac:dyDescent="0.25">
      <c r="A16" s="6" t="s">
        <v>14</v>
      </c>
      <c r="B16" s="8">
        <v>0.83471397000000003</v>
      </c>
      <c r="C16" s="4">
        <f>[5]Base!S9</f>
        <v>0.27127256999999999</v>
      </c>
      <c r="D16" s="8">
        <v>0.42324069999999997</v>
      </c>
      <c r="E16" s="4">
        <v>0.22569160999999999</v>
      </c>
      <c r="F16" s="8">
        <v>2.4709220899999997</v>
      </c>
      <c r="G16" s="4">
        <v>1.0768313599999999</v>
      </c>
      <c r="H16" s="8" t="s">
        <v>3</v>
      </c>
      <c r="I16" s="4" t="s">
        <v>3</v>
      </c>
      <c r="J16" s="8">
        <v>2.4709246599999997</v>
      </c>
      <c r="K16" s="4">
        <v>1.03366285</v>
      </c>
    </row>
    <row r="17" spans="1:14" ht="4.5" customHeight="1" x14ac:dyDescent="0.2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4" ht="12.75" customHeight="1" x14ac:dyDescent="0.25">
      <c r="A18" s="17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26"/>
    </row>
    <row r="19" spans="1:14" ht="12.75" customHeight="1" x14ac:dyDescent="0.25">
      <c r="A19" s="46" t="s">
        <v>39</v>
      </c>
      <c r="B19" s="4">
        <v>7.9488677399999998</v>
      </c>
      <c r="C19" s="4">
        <f>[5]Base!S10</f>
        <v>0.31751373999999999</v>
      </c>
      <c r="D19" s="4">
        <v>4.7284884800000002</v>
      </c>
      <c r="E19" s="4">
        <v>0.48891138000000001</v>
      </c>
      <c r="F19" s="4">
        <v>10.11931994</v>
      </c>
      <c r="G19" s="4">
        <v>0.40208948</v>
      </c>
      <c r="H19" s="4">
        <v>10.395007059999999</v>
      </c>
      <c r="I19" s="4">
        <v>1.2513561899999999</v>
      </c>
      <c r="J19" s="4">
        <v>10.165818420000001</v>
      </c>
      <c r="K19" s="4">
        <v>0.39987670999999997</v>
      </c>
    </row>
    <row r="20" spans="1:14" ht="12.75" customHeight="1" x14ac:dyDescent="0.25">
      <c r="A20" s="47" t="s">
        <v>40</v>
      </c>
      <c r="B20" s="4">
        <v>4.29461797</v>
      </c>
      <c r="C20" s="4">
        <f>[5]Base!S11</f>
        <v>0.13834663999999999</v>
      </c>
      <c r="D20" s="4">
        <v>2.90849322</v>
      </c>
      <c r="E20" s="4">
        <v>0.15691811</v>
      </c>
      <c r="F20" s="4">
        <v>7.7461777700000001</v>
      </c>
      <c r="G20" s="4">
        <v>0.31036563</v>
      </c>
      <c r="H20" s="4">
        <v>6.0773376900000002</v>
      </c>
      <c r="I20" s="4">
        <v>0.54243839000000005</v>
      </c>
      <c r="J20" s="4">
        <v>7.2829653600000004</v>
      </c>
      <c r="K20" s="4">
        <v>0.27366481999999998</v>
      </c>
    </row>
    <row r="21" spans="1:14" ht="12.75" customHeight="1" x14ac:dyDescent="0.25">
      <c r="A21" s="32" t="s">
        <v>41</v>
      </c>
      <c r="B21" s="4">
        <v>3.0446936999999998</v>
      </c>
      <c r="C21" s="4">
        <f>[5]Base!S12</f>
        <v>0.12896806</v>
      </c>
      <c r="D21" s="4">
        <v>1.8318800799999999</v>
      </c>
      <c r="E21" s="4">
        <v>0.13879838</v>
      </c>
      <c r="F21" s="4">
        <v>5.2820960700000006</v>
      </c>
      <c r="G21" s="4">
        <v>0.28291307999999998</v>
      </c>
      <c r="H21" s="8">
        <v>3.68609337</v>
      </c>
      <c r="I21" s="4">
        <v>0.50857247999999999</v>
      </c>
      <c r="J21" s="4">
        <v>4.9813308100000002</v>
      </c>
      <c r="K21" s="4">
        <v>0.2502489</v>
      </c>
    </row>
    <row r="22" spans="1:14" ht="4.5" customHeight="1" x14ac:dyDescent="0.25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4" ht="12.75" customHeight="1" x14ac:dyDescent="0.25">
      <c r="A23" s="17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ht="12.75" customHeight="1" x14ac:dyDescent="0.25">
      <c r="A24" s="32" t="s">
        <v>16</v>
      </c>
      <c r="B24" s="4">
        <v>3.4103956100000001</v>
      </c>
      <c r="C24" s="4">
        <f>[5]Base!S13</f>
        <v>0.11391299999999999</v>
      </c>
      <c r="D24" s="4">
        <v>2.74950107</v>
      </c>
      <c r="E24" s="4">
        <v>0.11165589000000001</v>
      </c>
      <c r="F24" s="4">
        <v>6.6082940300000006</v>
      </c>
      <c r="G24" s="4">
        <v>0.48201197000000001</v>
      </c>
      <c r="H24" s="4">
        <v>5.7182929700000003</v>
      </c>
      <c r="I24" s="4">
        <v>0.57342442999999998</v>
      </c>
      <c r="J24" s="4">
        <v>6.26484519</v>
      </c>
      <c r="K24" s="4">
        <v>0.37531344</v>
      </c>
    </row>
    <row r="25" spans="1:14" ht="12.75" customHeight="1" x14ac:dyDescent="0.25">
      <c r="A25" s="32" t="s">
        <v>17</v>
      </c>
      <c r="B25" s="4">
        <v>7.82874756</v>
      </c>
      <c r="C25" s="4">
        <f>[5]Base!S14</f>
        <v>0.177061</v>
      </c>
      <c r="D25" s="4" t="s">
        <v>2</v>
      </c>
      <c r="E25" s="4" t="s">
        <v>2</v>
      </c>
      <c r="F25" s="4">
        <v>7.9186552699999995</v>
      </c>
      <c r="G25" s="4">
        <v>0.18697021</v>
      </c>
      <c r="H25" s="4">
        <v>7.0892746600000001</v>
      </c>
      <c r="I25" s="4">
        <v>0.51538081000000002</v>
      </c>
      <c r="J25" s="4">
        <v>7.80714138</v>
      </c>
      <c r="K25" s="4">
        <v>0.17683912000000002</v>
      </c>
    </row>
    <row r="26" spans="1:14" ht="12.75" customHeight="1" x14ac:dyDescent="0.25">
      <c r="A26" s="32" t="s">
        <v>43</v>
      </c>
      <c r="B26" s="4">
        <v>5.4279057499999999</v>
      </c>
      <c r="C26" s="4">
        <f>[5]Base!S17</f>
        <v>0.11391299999999999</v>
      </c>
      <c r="D26" s="57" t="s">
        <v>2</v>
      </c>
      <c r="E26" s="57" t="s">
        <v>2</v>
      </c>
      <c r="F26" s="4">
        <v>5.2203356000000003</v>
      </c>
      <c r="G26" s="4">
        <v>0.19538027999999999</v>
      </c>
      <c r="H26" s="4">
        <v>6.4068380400000002</v>
      </c>
      <c r="I26" s="4">
        <v>0.54029214000000003</v>
      </c>
      <c r="J26" s="4">
        <v>5.4074985</v>
      </c>
      <c r="K26" s="4">
        <v>0.18617785000000001</v>
      </c>
    </row>
    <row r="27" spans="1:14" ht="12.75" customHeight="1" x14ac:dyDescent="0.25">
      <c r="A27" s="32" t="s">
        <v>19</v>
      </c>
      <c r="B27" s="4">
        <v>12.07656695</v>
      </c>
      <c r="C27" s="4">
        <f>[5]Base!S18</f>
        <v>0.18618648000000002</v>
      </c>
      <c r="D27" s="57" t="s">
        <v>2</v>
      </c>
      <c r="E27" s="57" t="s">
        <v>2</v>
      </c>
      <c r="F27" s="4">
        <v>12.36929012</v>
      </c>
      <c r="G27" s="4">
        <v>0.52375866000000004</v>
      </c>
      <c r="H27" s="8">
        <v>10.18195781</v>
      </c>
      <c r="I27" s="4">
        <v>1.5797003000000001</v>
      </c>
      <c r="J27" s="4">
        <v>12.09960266</v>
      </c>
      <c r="K27" s="4">
        <v>0.50089938999999994</v>
      </c>
    </row>
    <row r="28" spans="1:14" ht="12.75" customHeight="1" x14ac:dyDescent="0.25">
      <c r="A28" s="32" t="s">
        <v>20</v>
      </c>
      <c r="B28" s="4">
        <v>14.974641320000002</v>
      </c>
      <c r="C28" s="4">
        <f>[5]Base!S19</f>
        <v>0.50066926</v>
      </c>
      <c r="D28" s="57" t="s">
        <v>2</v>
      </c>
      <c r="E28" s="57" t="s">
        <v>2</v>
      </c>
      <c r="F28" s="4">
        <v>14.95341348</v>
      </c>
      <c r="G28" s="4">
        <v>0.65674716999999994</v>
      </c>
      <c r="H28" s="8" t="s">
        <v>3</v>
      </c>
      <c r="I28" s="4" t="s">
        <v>3</v>
      </c>
      <c r="J28" s="4">
        <v>14.82457026</v>
      </c>
      <c r="K28" s="4">
        <v>0.64761992000000002</v>
      </c>
    </row>
    <row r="29" spans="1:14" ht="4.5" customHeight="1" x14ac:dyDescent="0.25">
      <c r="A29" s="32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4" ht="12.75" customHeight="1" x14ac:dyDescent="0.25">
      <c r="A30" s="17" t="s">
        <v>21</v>
      </c>
      <c r="B30" s="20"/>
      <c r="C30" s="19"/>
      <c r="D30" s="20"/>
      <c r="E30" s="19"/>
      <c r="F30" s="20"/>
      <c r="G30" s="19"/>
      <c r="H30" s="20"/>
      <c r="I30" s="19"/>
      <c r="J30" s="20"/>
      <c r="K30" s="20"/>
    </row>
    <row r="31" spans="1:14" ht="12.75" customHeight="1" x14ac:dyDescent="0.25">
      <c r="A31" s="5" t="s">
        <v>22</v>
      </c>
      <c r="B31" s="4">
        <v>7.3107574199999998</v>
      </c>
      <c r="C31" s="4">
        <f>[5]Base!S36</f>
        <v>0.33792573999999997</v>
      </c>
      <c r="D31" s="4">
        <v>4.66030414</v>
      </c>
      <c r="E31" s="4">
        <v>0.42525964999999999</v>
      </c>
      <c r="F31" s="4">
        <v>9.7406893500000002</v>
      </c>
      <c r="G31" s="4">
        <v>0.46691383999999997</v>
      </c>
      <c r="H31" s="4">
        <v>8.9224031699999991</v>
      </c>
      <c r="I31" s="4">
        <v>1.01937915</v>
      </c>
      <c r="J31" s="4">
        <v>9.5757490799999996</v>
      </c>
      <c r="K31" s="4">
        <v>0.42851477000000004</v>
      </c>
    </row>
    <row r="32" spans="1:14" ht="12.75" customHeight="1" x14ac:dyDescent="0.25">
      <c r="A32" s="10" t="s">
        <v>5</v>
      </c>
      <c r="B32" s="4">
        <v>3.89789137</v>
      </c>
      <c r="C32" s="4">
        <f>[5]Base!S37</f>
        <v>0.33985539000000003</v>
      </c>
      <c r="D32" s="4">
        <v>2.57108084</v>
      </c>
      <c r="E32" s="4">
        <v>0.21040641000000002</v>
      </c>
      <c r="F32" s="4">
        <v>7.4484509000000001</v>
      </c>
      <c r="G32" s="4">
        <v>0.44509301999999995</v>
      </c>
      <c r="H32" s="8">
        <v>8.0748608500000003</v>
      </c>
      <c r="I32" s="4">
        <v>1.1316147699999999</v>
      </c>
      <c r="J32" s="4">
        <v>7.5827768099999995</v>
      </c>
      <c r="K32" s="4">
        <v>0.43052854999999995</v>
      </c>
    </row>
    <row r="33" spans="1:11" ht="12.75" customHeight="1" x14ac:dyDescent="0.25">
      <c r="A33" s="10" t="s">
        <v>23</v>
      </c>
      <c r="B33" s="4">
        <v>4.2856344100000001</v>
      </c>
      <c r="C33" s="4">
        <f>[5]Base!S38</f>
        <v>0.29645091000000001</v>
      </c>
      <c r="D33" s="4">
        <v>2.78551057</v>
      </c>
      <c r="E33" s="4">
        <v>0.30196212</v>
      </c>
      <c r="F33" s="4">
        <v>7.4094143099999998</v>
      </c>
      <c r="G33" s="4">
        <v>0.47696632999999999</v>
      </c>
      <c r="H33" s="8">
        <v>4.0588233100000002</v>
      </c>
      <c r="I33" s="4">
        <v>0.84904013</v>
      </c>
      <c r="J33" s="4">
        <v>6.567327370000001</v>
      </c>
      <c r="K33" s="4">
        <v>0.41836899</v>
      </c>
    </row>
    <row r="34" spans="1:11" ht="12.75" customHeight="1" x14ac:dyDescent="0.25">
      <c r="A34" s="10" t="s">
        <v>24</v>
      </c>
      <c r="B34" s="4">
        <v>3.8166767099999999</v>
      </c>
      <c r="C34" s="4">
        <f>[5]Base!S39</f>
        <v>0.66307329000000004</v>
      </c>
      <c r="D34" s="4">
        <v>2.2682232600000001</v>
      </c>
      <c r="E34" s="4">
        <v>0.23361576000000001</v>
      </c>
      <c r="F34" s="4">
        <v>5.875934</v>
      </c>
      <c r="G34" s="4">
        <v>0.36850624999999998</v>
      </c>
      <c r="H34" s="8">
        <v>5.1542351399999999</v>
      </c>
      <c r="I34" s="4">
        <v>0.87153440999999998</v>
      </c>
      <c r="J34" s="4">
        <v>5.7196409599999996</v>
      </c>
      <c r="K34" s="4">
        <v>0.34670051000000002</v>
      </c>
    </row>
    <row r="35" spans="1:11" ht="12.75" customHeight="1" x14ac:dyDescent="0.25">
      <c r="A35" s="10" t="s">
        <v>25</v>
      </c>
      <c r="B35" s="4">
        <v>3.3556906999999998</v>
      </c>
      <c r="C35" s="4">
        <f>[5]Base!S40</f>
        <v>0.52406926999999992</v>
      </c>
      <c r="D35" s="4">
        <v>2.2682268299999997</v>
      </c>
      <c r="E35" s="4">
        <v>0.26779147999999997</v>
      </c>
      <c r="F35" s="4">
        <v>5.6201923499999999</v>
      </c>
      <c r="G35" s="4">
        <v>0.46481620000000001</v>
      </c>
      <c r="H35" s="8">
        <v>5.0721575999999997</v>
      </c>
      <c r="I35" s="4">
        <v>0.96460568000000002</v>
      </c>
      <c r="J35" s="4">
        <v>5.4927869200000004</v>
      </c>
      <c r="K35" s="4">
        <v>0.43379398999999996</v>
      </c>
    </row>
    <row r="36" spans="1:11" ht="12.75" customHeight="1" x14ac:dyDescent="0.25">
      <c r="A36" s="10" t="s">
        <v>26</v>
      </c>
      <c r="B36" s="4">
        <v>2.7648141900000001</v>
      </c>
      <c r="C36" s="4">
        <f>[5]Base!S41</f>
        <v>0.30068294000000001</v>
      </c>
      <c r="D36" s="4">
        <v>1.7014995599999998</v>
      </c>
      <c r="E36" s="4">
        <v>0.23255316999999998</v>
      </c>
      <c r="F36" s="4">
        <v>6.1045223499999999</v>
      </c>
      <c r="G36" s="4">
        <v>0.53472500000000001</v>
      </c>
      <c r="H36" s="8">
        <v>3.9481964500000002</v>
      </c>
      <c r="I36" s="4">
        <v>0.9085648300000001</v>
      </c>
      <c r="J36" s="4">
        <v>5.6734298000000001</v>
      </c>
      <c r="K36" s="4">
        <v>0.49164587999999998</v>
      </c>
    </row>
    <row r="37" spans="1:11" ht="12.75" customHeight="1" x14ac:dyDescent="0.25">
      <c r="A37" s="33" t="s">
        <v>6</v>
      </c>
      <c r="B37" s="7">
        <v>7.6273912900000003</v>
      </c>
      <c r="C37" s="7">
        <f>[5]Base!S42</f>
        <v>0.31301418999999997</v>
      </c>
      <c r="D37" s="31">
        <v>4.6309037399999999</v>
      </c>
      <c r="E37" s="7">
        <v>0.73351138000000005</v>
      </c>
      <c r="F37" s="7">
        <v>11.52402786</v>
      </c>
      <c r="G37" s="7">
        <v>0.91926273999999997</v>
      </c>
      <c r="H37" s="31">
        <v>6.5825268899999996</v>
      </c>
      <c r="I37" s="7">
        <v>1.5383305999999999</v>
      </c>
      <c r="J37" s="7">
        <v>10.2863638</v>
      </c>
      <c r="K37" s="7">
        <v>0.80217727000000005</v>
      </c>
    </row>
    <row r="39" spans="1:11" ht="12.75" customHeight="1" x14ac:dyDescent="0.25">
      <c r="A39" s="10" t="s">
        <v>27</v>
      </c>
    </row>
    <row r="40" spans="1:11" ht="12.75" customHeight="1" x14ac:dyDescent="0.2">
      <c r="A40" s="34" t="s">
        <v>52</v>
      </c>
    </row>
    <row r="41" spans="1:11" ht="12.75" customHeight="1" x14ac:dyDescent="0.25">
      <c r="A41" s="5" t="s">
        <v>28</v>
      </c>
    </row>
    <row r="42" spans="1:11" ht="12.75" customHeight="1" x14ac:dyDescent="0.25">
      <c r="A42" s="5"/>
    </row>
    <row r="43" spans="1:11" ht="12.75" customHeight="1" x14ac:dyDescent="0.25">
      <c r="A43" s="5" t="s">
        <v>29</v>
      </c>
    </row>
    <row r="44" spans="1:11" ht="12.75" customHeight="1" x14ac:dyDescent="0.2">
      <c r="A44" s="35" t="s">
        <v>30</v>
      </c>
    </row>
    <row r="45" spans="1:11" s="11" customFormat="1" ht="12.75" customHeight="1" x14ac:dyDescent="0.25">
      <c r="A45" s="5" t="s">
        <v>31</v>
      </c>
    </row>
    <row r="46" spans="1:11" ht="12.75" customHeight="1" x14ac:dyDescent="0.25">
      <c r="A46" s="5"/>
    </row>
    <row r="47" spans="1:11" ht="12.75" customHeight="1" x14ac:dyDescent="0.25">
      <c r="A47" s="10" t="s">
        <v>32</v>
      </c>
    </row>
    <row r="48" spans="1:11" ht="12.75" customHeight="1" x14ac:dyDescent="0.25">
      <c r="A48" s="10" t="s">
        <v>33</v>
      </c>
    </row>
    <row r="49" spans="1:1" ht="12.75" customHeight="1" x14ac:dyDescent="0.25">
      <c r="A49" s="10" t="s">
        <v>34</v>
      </c>
    </row>
  </sheetData>
  <mergeCells count="5">
    <mergeCell ref="B3:B5"/>
    <mergeCell ref="D3:D5"/>
    <mergeCell ref="H4:H5"/>
    <mergeCell ref="M11:Q12"/>
    <mergeCell ref="B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2016</vt:lpstr>
      <vt:lpstr>2015</vt:lpstr>
      <vt:lpstr>2014</vt:lpstr>
      <vt:lpstr>2013</vt:lpstr>
      <vt:lpstr>2012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X60003400</dc:creator>
  <cp:lastModifiedBy>Rossignon Florence BFS</cp:lastModifiedBy>
  <dcterms:created xsi:type="dcterms:W3CDTF">2013-01-08T14:55:14Z</dcterms:created>
  <dcterms:modified xsi:type="dcterms:W3CDTF">2017-11-14T16:13:58Z</dcterms:modified>
</cp:coreProperties>
</file>