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L:\03_Culture\04 FINCULT\04 Produktion\01 Öffentl. KultFin\3 Diffusion\Ab RJ 2010\Korrekturen\Neuaufschaltung_Jun2018\"/>
    </mc:Choice>
  </mc:AlternateContent>
  <bookViews>
    <workbookView xWindow="120" yWindow="120" windowWidth="11550" windowHeight="12045"/>
  </bookViews>
  <sheets>
    <sheet name="2015" sheetId="14" r:id="rId1"/>
    <sheet name="2014" sheetId="12" r:id="rId2"/>
    <sheet name="2013" sheetId="10" r:id="rId3"/>
    <sheet name="2012" sheetId="9" r:id="rId4"/>
    <sheet name="2011" sheetId="7" r:id="rId5"/>
    <sheet name="2010" sheetId="6" r:id="rId6"/>
    <sheet name="2009" sheetId="5" r:id="rId7"/>
    <sheet name="2008" sheetId="8" r:id="rId8"/>
  </sheets>
  <definedNames>
    <definedName name="_xlnm.Print_Area" localSheetId="7">'2008'!$A$1:$C$45</definedName>
    <definedName name="_xlnm.Print_Area" localSheetId="6">'2009'!$A$1:$C$43</definedName>
    <definedName name="_xlnm.Print_Area" localSheetId="5">'2010'!$A$1:$C$43</definedName>
    <definedName name="_xlnm.Print_Area" localSheetId="4">'2011'!$A$1:$C$43</definedName>
    <definedName name="_xlnm.Print_Area" localSheetId="3">'2012'!$A$1:$C$43</definedName>
    <definedName name="_xlnm.Print_Area" localSheetId="2">'2013'!$A$1:$C$43</definedName>
    <definedName name="_xlnm.Print_Area" localSheetId="1">'2014'!$A$1:$C$43</definedName>
    <definedName name="_xlnm.Print_Area" localSheetId="0">'2015'!$A$1:$C$43</definedName>
  </definedNames>
  <calcPr calcId="152511" iterateDelta="1E-4"/>
</workbook>
</file>

<file path=xl/calcChain.xml><?xml version="1.0" encoding="utf-8"?>
<calcChain xmlns="http://schemas.openxmlformats.org/spreadsheetml/2006/main">
  <c r="C24" i="5" l="1"/>
  <c r="C15" i="5"/>
  <c r="C30" i="5"/>
  <c r="C31" i="5"/>
  <c r="C29" i="5"/>
  <c r="C27" i="5"/>
  <c r="C28" i="5"/>
</calcChain>
</file>

<file path=xl/sharedStrings.xml><?xml version="1.0" encoding="utf-8"?>
<sst xmlns="http://schemas.openxmlformats.org/spreadsheetml/2006/main" count="340" uniqueCount="57">
  <si>
    <t>Jura</t>
  </si>
  <si>
    <t>Tessin</t>
  </si>
  <si>
    <t>Uri</t>
  </si>
  <si>
    <t>In Tausend Franken</t>
  </si>
  <si>
    <t>Zürich</t>
  </si>
  <si>
    <t>Bern</t>
  </si>
  <si>
    <t>Luzern</t>
  </si>
  <si>
    <t>Schwyz</t>
  </si>
  <si>
    <t>Obwalden</t>
  </si>
  <si>
    <t>Nidwalden</t>
  </si>
  <si>
    <t>Glarus</t>
  </si>
  <si>
    <t>Zug</t>
  </si>
  <si>
    <t>Freiburg</t>
  </si>
  <si>
    <t>Solothurn</t>
  </si>
  <si>
    <t>Basel-Landschaft</t>
  </si>
  <si>
    <t>Schaffhausen</t>
  </si>
  <si>
    <t>Appenzell A. Rh.</t>
  </si>
  <si>
    <t>Appenzell I. Rh.</t>
  </si>
  <si>
    <t>St. Gallen</t>
  </si>
  <si>
    <t>Graubünden</t>
  </si>
  <si>
    <t>Aargau</t>
  </si>
  <si>
    <t>Thurgau</t>
  </si>
  <si>
    <t>Waadt</t>
  </si>
  <si>
    <t>Wallis</t>
  </si>
  <si>
    <t>Neuenburg</t>
  </si>
  <si>
    <t>Genf</t>
  </si>
  <si>
    <t>© BFS - Statistisches Lexikon der Schweiz</t>
  </si>
  <si>
    <r>
      <t xml:space="preserve">Kulturausgaben der Kantone (inkl. Lotterien) </t>
    </r>
    <r>
      <rPr>
        <vertAlign val="superscript"/>
        <sz val="8"/>
        <rFont val="Arial Narrow"/>
        <family val="2"/>
      </rPr>
      <t>2)</t>
    </r>
  </si>
  <si>
    <t>Auskunft: 058 463 61 58, poku@bfs.admin.ch</t>
  </si>
  <si>
    <t xml:space="preserve">Quelle: Bundesamt für Statistik (Statistik der Kulturfinanzierung), Eidgenössische Finanzverwaltung (Finanzstatistik), Swisslos, Loterie Romande </t>
  </si>
  <si>
    <r>
      <rPr>
        <vertAlign val="superscript"/>
        <sz val="8"/>
        <rFont val="Arial Narrow"/>
        <family val="2"/>
      </rPr>
      <t>4)</t>
    </r>
    <r>
      <rPr>
        <sz val="8"/>
        <rFont val="Arial Narrow"/>
        <family val="2"/>
      </rPr>
      <t xml:space="preserve"> Die Rechnung der Stadt Basel ist in der Staatsrechnung des Kantons Basel-Stadt enthalten</t>
    </r>
  </si>
  <si>
    <t>T 16.02.05.07</t>
  </si>
  <si>
    <t>Kulturausgaben der Kantone und Beiträge der Lotterie</t>
  </si>
  <si>
    <r>
      <t xml:space="preserve">Beiträge der Lotterien an die Kultur </t>
    </r>
    <r>
      <rPr>
        <vertAlign val="superscript"/>
        <sz val="8"/>
        <rFont val="Arial Narrow"/>
        <family val="2"/>
      </rPr>
      <t>3)</t>
    </r>
  </si>
  <si>
    <t>Kulturausgaben der Kantone und Beiträge der Lotterien</t>
  </si>
  <si>
    <r>
      <rPr>
        <vertAlign val="superscript"/>
        <sz val="8"/>
        <rFont val="Arial Narrow"/>
        <family val="2"/>
      </rPr>
      <t>5)</t>
    </r>
    <r>
      <rPr>
        <sz val="8"/>
        <rFont val="Arial Narrow"/>
        <family val="2"/>
      </rPr>
      <t xml:space="preserve"> Die Rechnung der Stadt Basel ist in der Staatsrechnung des Kantons Basel-Stadt enthalten</t>
    </r>
  </si>
  <si>
    <r>
      <t xml:space="preserve">an die Kultur </t>
    </r>
    <r>
      <rPr>
        <b/>
        <vertAlign val="superscript"/>
        <sz val="9"/>
        <rFont val="Arial"/>
        <family val="2"/>
      </rPr>
      <t>1)</t>
    </r>
    <r>
      <rPr>
        <b/>
        <sz val="9"/>
        <rFont val="Arial"/>
        <family val="2"/>
      </rPr>
      <t>, 2014</t>
    </r>
  </si>
  <si>
    <r>
      <t xml:space="preserve">an die Kultur </t>
    </r>
    <r>
      <rPr>
        <b/>
        <vertAlign val="superscript"/>
        <sz val="9"/>
        <rFont val="Arial"/>
        <family val="2"/>
      </rPr>
      <t>1)</t>
    </r>
    <r>
      <rPr>
        <b/>
        <sz val="9"/>
        <rFont val="Arial"/>
        <family val="2"/>
      </rPr>
      <t>, 2012</t>
    </r>
  </si>
  <si>
    <r>
      <t>an die Kultur</t>
    </r>
    <r>
      <rPr>
        <b/>
        <vertAlign val="superscript"/>
        <sz val="9"/>
        <rFont val="Arial"/>
        <family val="2"/>
      </rPr>
      <t xml:space="preserve"> 1)</t>
    </r>
    <r>
      <rPr>
        <b/>
        <sz val="9"/>
        <rFont val="Arial"/>
        <family val="2"/>
      </rPr>
      <t>, 2013</t>
    </r>
  </si>
  <si>
    <r>
      <t xml:space="preserve">an die Kultur </t>
    </r>
    <r>
      <rPr>
        <b/>
        <vertAlign val="superscript"/>
        <sz val="9"/>
        <rFont val="Arial"/>
        <family val="2"/>
      </rPr>
      <t>1)</t>
    </r>
    <r>
      <rPr>
        <b/>
        <sz val="9"/>
        <rFont val="Arial"/>
        <family val="2"/>
      </rPr>
      <t>, 2011</t>
    </r>
  </si>
  <si>
    <r>
      <t xml:space="preserve">an die Kultur </t>
    </r>
    <r>
      <rPr>
        <b/>
        <vertAlign val="superscript"/>
        <sz val="9"/>
        <rFont val="Arial"/>
        <family val="2"/>
      </rPr>
      <t>1)</t>
    </r>
    <r>
      <rPr>
        <b/>
        <sz val="9"/>
        <rFont val="Arial"/>
        <family val="2"/>
      </rPr>
      <t>, 2010</t>
    </r>
  </si>
  <si>
    <r>
      <t xml:space="preserve">an die Kultur </t>
    </r>
    <r>
      <rPr>
        <b/>
        <vertAlign val="superscript"/>
        <sz val="9"/>
        <rFont val="Arial"/>
        <family val="2"/>
      </rPr>
      <t>1)</t>
    </r>
    <r>
      <rPr>
        <b/>
        <sz val="9"/>
        <rFont val="Arial"/>
        <family val="2"/>
      </rPr>
      <t>, 2009</t>
    </r>
  </si>
  <si>
    <r>
      <t xml:space="preserve">an die Kultur </t>
    </r>
    <r>
      <rPr>
        <b/>
        <vertAlign val="superscript"/>
        <sz val="9"/>
        <rFont val="Arial"/>
        <family val="2"/>
      </rPr>
      <t>1)</t>
    </r>
    <r>
      <rPr>
        <b/>
        <sz val="9"/>
        <rFont val="Arial"/>
        <family val="2"/>
      </rPr>
      <t>, 2008</t>
    </r>
  </si>
  <si>
    <r>
      <t xml:space="preserve">an die Kultur </t>
    </r>
    <r>
      <rPr>
        <b/>
        <vertAlign val="superscript"/>
        <sz val="9"/>
        <rFont val="Arial"/>
        <family val="2"/>
      </rPr>
      <t>1)</t>
    </r>
    <r>
      <rPr>
        <b/>
        <sz val="9"/>
        <rFont val="Arial"/>
        <family val="2"/>
      </rPr>
      <t>, 2015</t>
    </r>
  </si>
  <si>
    <r>
      <t xml:space="preserve">Basel-Stadt </t>
    </r>
    <r>
      <rPr>
        <vertAlign val="superscript"/>
        <sz val="8"/>
        <rFont val="Arial Narrow"/>
        <family val="2"/>
      </rPr>
      <t>4)</t>
    </r>
  </si>
  <si>
    <r>
      <t xml:space="preserve">Basel-Stadt </t>
    </r>
    <r>
      <rPr>
        <vertAlign val="superscript"/>
        <sz val="8"/>
        <rFont val="Arial Narrow"/>
        <family val="2"/>
      </rPr>
      <t>5)</t>
    </r>
  </si>
  <si>
    <t>Ab dem Rechnungsjahr 2008 wurde auf ein neues System der Finanzstatistik umgestellt.</t>
  </si>
  <si>
    <r>
      <rPr>
        <vertAlign val="superscript"/>
        <sz val="8"/>
        <rFont val="Arial Narrow"/>
        <family val="2"/>
      </rPr>
      <t>2)</t>
    </r>
    <r>
      <rPr>
        <sz val="8"/>
        <rFont val="Arial Narrow"/>
        <family val="2"/>
      </rPr>
      <t xml:space="preserve"> Die Ausgaben auf dieser Tabelle enthalten Transferzahlungen vom Bund, anderen Kantonen und den Gemeinden, die nicht bereinigt werden können. Das konsolidierte Total aller Kantone (transferbereinigt) auf anderen Tabellen stimmt nicht mit dem Total aller Kulturausgaben auf dieser Tabelle überein.</t>
    </r>
  </si>
  <si>
    <t>Aktualisiert am: 15.12.2017</t>
  </si>
  <si>
    <r>
      <rPr>
        <vertAlign val="superscript"/>
        <sz val="8"/>
        <rFont val="Arial Narrow"/>
        <family val="2"/>
      </rPr>
      <t>1)</t>
    </r>
    <r>
      <rPr>
        <sz val="8"/>
        <rFont val="Arial Narrow"/>
        <family val="2"/>
      </rPr>
      <t xml:space="preserve"> In einigen Kantonen werden die Beiträge der Lotterien nicht in den Staatsrechnungen ausgewiesen. Aus Gründen der Vergleichbarkeit werden sie in die Finanzstatistik der Schweiz aufgenommen.</t>
    </r>
  </si>
  <si>
    <r>
      <rPr>
        <vertAlign val="superscript"/>
        <sz val="8"/>
        <rFont val="Arial Narrow"/>
        <family val="2"/>
      </rPr>
      <t>3)</t>
    </r>
    <r>
      <rPr>
        <sz val="8"/>
        <rFont val="Arial Narrow"/>
        <family val="2"/>
      </rPr>
      <t xml:space="preserve"> Bei diesen Lotteriebeiträgen handelt es sich um die auf den Portalen von Swisslos und Loterie Romande ausgewiesenen Zahlen. Diese Gelder entsprechen den während des Jahres </t>
    </r>
    <r>
      <rPr>
        <i/>
        <sz val="8"/>
        <rFont val="Arial Narrow"/>
        <family val="2"/>
      </rPr>
      <t>gesprochenen</t>
    </r>
    <r>
      <rPr>
        <sz val="8"/>
        <rFont val="Arial Narrow"/>
        <family val="2"/>
      </rPr>
      <t xml:space="preserve"> Beiträgen, jedoch nicht zwingend den Ende Jahr</t>
    </r>
    <r>
      <rPr>
        <i/>
        <sz val="8"/>
        <rFont val="Arial Narrow"/>
        <family val="2"/>
      </rPr>
      <t xml:space="preserve"> periodengerecht abgegrenzten</t>
    </r>
    <r>
      <rPr>
        <sz val="8"/>
        <rFont val="Arial Narrow"/>
        <family val="2"/>
      </rPr>
      <t xml:space="preserve"> Summen. Ein direkter Vergleich mit den ausgewiesenen Kulturausgaben ist daher nur bedingt möglich.</t>
    </r>
  </si>
  <si>
    <t>Detaillierte Angaben zur Zusammensetzung der öffentlichen Kulturausgaben finden sich im Methodenblatt (Kap. 4).</t>
  </si>
  <si>
    <t>Aktualisiert am: 15.12.2017, korrigiert am 15.06.2018 (Lotteriebeitrag Kanton SG)</t>
  </si>
  <si>
    <r>
      <t xml:space="preserve">4) </t>
    </r>
    <r>
      <rPr>
        <sz val="8"/>
        <rFont val="Arial Narrow"/>
        <family val="2"/>
      </rPr>
      <t>Die Lotteriebeiträge wurden erst ab dem Rechnungsjahr 2009 verschiedenen Aufgabenbereichen (Kultur, Sozialwesen, Gesundheit etc.) zugewiesen</t>
    </r>
  </si>
  <si>
    <r>
      <t>Beiträge der Lotterien an die Kultur</t>
    </r>
    <r>
      <rPr>
        <vertAlign val="superscript"/>
        <sz val="8"/>
        <rFont val="Arial Narrow"/>
        <family val="2"/>
      </rPr>
      <t xml:space="preserve"> 3)</t>
    </r>
  </si>
  <si>
    <t>4)</t>
  </si>
  <si>
    <t>(Link Methodenblatt)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</si>
</sst>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_;\-#,###,##0__;\-__;@__\ "/>
  </numFmts>
  <fonts count="20" x14ac:knownFonts="1">
    <font>
      <sz val="10"/>
      <name val="Arial"/>
    </font>
    <font>
      <sz val="10"/>
      <name val="Arial"/>
      <family val="2"/>
    </font>
    <font>
      <b/>
      <sz val="10"/>
      <color indexed="8"/>
      <name val="Arial"/>
      <family val="2"/>
    </font>
    <font>
      <sz val="8"/>
      <name val="Arial"/>
      <family val="2"/>
    </font>
    <font>
      <b/>
      <sz val="10"/>
      <name val="Arial"/>
      <family val="2"/>
    </font>
    <font>
      <b/>
      <sz val="8"/>
      <name val="Arial Narrow"/>
      <family val="2"/>
    </font>
    <font>
      <sz val="8"/>
      <name val="Arial Narrow"/>
      <family val="2"/>
    </font>
    <font>
      <sz val="9"/>
      <name val="Arial"/>
      <family val="2"/>
    </font>
    <font>
      <sz val="10"/>
      <name val="Arial"/>
      <family val="2"/>
    </font>
    <font>
      <sz val="5"/>
      <name val="Arial Narrow"/>
      <family val="2"/>
    </font>
    <font>
      <vertAlign val="superscript"/>
      <sz val="8"/>
      <name val="Arial Narrow"/>
      <family val="2"/>
    </font>
    <font>
      <sz val="8"/>
      <name val="Verdana"/>
      <family val="2"/>
    </font>
    <font>
      <i/>
      <sz val="8"/>
      <name val="Arial Narrow"/>
      <family val="2"/>
    </font>
    <font>
      <b/>
      <sz val="9"/>
      <name val="Arial"/>
      <family val="2"/>
    </font>
    <font>
      <b/>
      <vertAlign val="superscript"/>
      <sz val="9"/>
      <name val="Arial"/>
      <family val="2"/>
    </font>
    <font>
      <sz val="10"/>
      <color rgb="FFFF0000"/>
      <name val="Arial"/>
      <family val="2"/>
    </font>
    <font>
      <sz val="8"/>
      <color rgb="FFFF0000"/>
      <name val="Arial Narrow"/>
      <family val="2"/>
    </font>
    <font>
      <sz val="8"/>
      <color indexed="8"/>
      <name val="Arial Narrow"/>
      <family val="2"/>
    </font>
    <font>
      <u/>
      <sz val="11"/>
      <color theme="10"/>
      <name val="Arial"/>
      <family val="2"/>
    </font>
    <font>
      <u/>
      <sz val="8"/>
      <color theme="10"/>
      <name val="Arial Narrow"/>
      <family val="2"/>
    </font>
  </fonts>
  <fills count="7">
    <fill>
      <patternFill patternType="none"/>
    </fill>
    <fill>
      <patternFill patternType="gray125"/>
    </fill>
    <fill>
      <patternFill patternType="solid">
        <fgColor indexed="43"/>
      </patternFill>
    </fill>
    <fill>
      <patternFill patternType="solid">
        <fgColor indexed="54"/>
        <bgColor indexed="64"/>
      </patternFill>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5">
    <border>
      <left/>
      <right/>
      <top/>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 fontId="2" fillId="2" borderId="1" applyNumberFormat="0" applyProtection="0">
      <alignment vertical="center"/>
    </xf>
    <xf numFmtId="0" fontId="1" fillId="3" borderId="1" applyNumberFormat="0" applyProtection="0">
      <alignment horizontal="left" vertical="center" indent="1"/>
    </xf>
    <xf numFmtId="0" fontId="1" fillId="0" borderId="0"/>
    <xf numFmtId="0" fontId="18" fillId="0" borderId="0" applyNumberFormat="0" applyFill="0" applyBorder="0" applyAlignment="0" applyProtection="0"/>
  </cellStyleXfs>
  <cellXfs count="65">
    <xf numFmtId="0" fontId="0" fillId="0" borderId="0" xfId="0"/>
    <xf numFmtId="0" fontId="4" fillId="4" borderId="0" xfId="0" applyFont="1" applyFill="1"/>
    <xf numFmtId="164" fontId="6" fillId="4" borderId="0" xfId="0" applyNumberFormat="1" applyFont="1" applyFill="1" applyBorder="1" applyAlignment="1">
      <alignment horizontal="right" vertical="center"/>
    </xf>
    <xf numFmtId="0" fontId="6" fillId="4" borderId="0" xfId="0" applyFont="1" applyFill="1" applyBorder="1" applyAlignment="1">
      <alignment vertical="center"/>
    </xf>
    <xf numFmtId="0" fontId="6" fillId="4" borderId="2" xfId="0" applyFont="1" applyFill="1" applyBorder="1" applyAlignment="1">
      <alignment vertical="center" wrapText="1"/>
    </xf>
    <xf numFmtId="0" fontId="7" fillId="4" borderId="0" xfId="0" applyFont="1" applyFill="1" applyAlignment="1">
      <alignment horizontal="left"/>
    </xf>
    <xf numFmtId="164" fontId="6" fillId="4" borderId="2" xfId="0" applyNumberFormat="1" applyFont="1" applyFill="1" applyBorder="1" applyAlignment="1">
      <alignment horizontal="right" vertical="center"/>
    </xf>
    <xf numFmtId="164" fontId="6" fillId="4" borderId="0" xfId="0" applyNumberFormat="1" applyFont="1" applyFill="1" applyBorder="1" applyAlignment="1">
      <alignment horizontal="right"/>
    </xf>
    <xf numFmtId="0" fontId="8" fillId="4" borderId="0" xfId="0" applyFont="1" applyFill="1"/>
    <xf numFmtId="0" fontId="8" fillId="4" borderId="0" xfId="0" applyFont="1" applyFill="1" applyAlignment="1"/>
    <xf numFmtId="0" fontId="6" fillId="4" borderId="0" xfId="0" applyFont="1" applyFill="1" applyBorder="1"/>
    <xf numFmtId="0" fontId="6" fillId="4" borderId="0" xfId="0" applyFont="1" applyFill="1" applyBorder="1" applyAlignment="1">
      <alignment vertical="top"/>
    </xf>
    <xf numFmtId="0" fontId="6" fillId="4" borderId="0" xfId="0" applyFont="1" applyFill="1" applyBorder="1" applyAlignment="1">
      <alignment horizontal="left"/>
    </xf>
    <xf numFmtId="0" fontId="5" fillId="5" borderId="3" xfId="0" applyFont="1" applyFill="1" applyBorder="1" applyAlignment="1">
      <alignment horizontal="center" vertical="top" wrapText="1"/>
    </xf>
    <xf numFmtId="0" fontId="6" fillId="5" borderId="4" xfId="0" applyFont="1" applyFill="1" applyBorder="1" applyAlignment="1">
      <alignment horizontal="left" vertical="top" wrapText="1"/>
    </xf>
    <xf numFmtId="0" fontId="4" fillId="4" borderId="0" xfId="0" applyFont="1" applyFill="1" applyAlignment="1">
      <alignment horizontal="right"/>
    </xf>
    <xf numFmtId="0" fontId="6" fillId="4" borderId="0" xfId="0" applyFont="1" applyFill="1"/>
    <xf numFmtId="164" fontId="6" fillId="0" borderId="0" xfId="0" applyNumberFormat="1"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Border="1"/>
    <xf numFmtId="0" fontId="1" fillId="4" borderId="0" xfId="0" applyFont="1" applyFill="1"/>
    <xf numFmtId="0" fontId="1" fillId="4" borderId="0" xfId="0" applyFont="1" applyFill="1" applyAlignment="1"/>
    <xf numFmtId="164" fontId="9" fillId="0" borderId="0" xfId="0" applyNumberFormat="1" applyFont="1" applyFill="1" applyBorder="1" applyAlignment="1">
      <alignment horizontal="right" vertical="center"/>
    </xf>
    <xf numFmtId="0" fontId="1" fillId="4" borderId="0" xfId="3" applyFont="1" applyFill="1"/>
    <xf numFmtId="0" fontId="15" fillId="4" borderId="0" xfId="3" applyFont="1" applyFill="1"/>
    <xf numFmtId="0" fontId="6" fillId="0" borderId="0" xfId="3" applyFont="1" applyFill="1" applyBorder="1" applyAlignment="1">
      <alignment horizontal="left"/>
    </xf>
    <xf numFmtId="0" fontId="6" fillId="0" borderId="0" xfId="3" applyFont="1" applyFill="1" applyBorder="1"/>
    <xf numFmtId="0" fontId="6" fillId="4" borderId="0" xfId="3" applyFont="1" applyFill="1"/>
    <xf numFmtId="0" fontId="6" fillId="4" borderId="0" xfId="3" applyFont="1" applyFill="1" applyBorder="1"/>
    <xf numFmtId="0" fontId="6" fillId="4" borderId="0" xfId="3" applyFont="1" applyFill="1" applyBorder="1" applyAlignment="1">
      <alignment vertical="center"/>
    </xf>
    <xf numFmtId="164" fontId="6" fillId="4" borderId="2" xfId="3" applyNumberFormat="1" applyFont="1" applyFill="1" applyBorder="1" applyAlignment="1">
      <alignment horizontal="right" vertical="center"/>
    </xf>
    <xf numFmtId="0" fontId="6" fillId="4" borderId="2" xfId="3" applyFont="1" applyFill="1" applyBorder="1" applyAlignment="1">
      <alignment vertical="center" wrapText="1"/>
    </xf>
    <xf numFmtId="164" fontId="6" fillId="4" borderId="0" xfId="3" applyNumberFormat="1" applyFont="1" applyFill="1" applyBorder="1" applyAlignment="1">
      <alignment horizontal="right" vertical="center"/>
    </xf>
    <xf numFmtId="0" fontId="6" fillId="4" borderId="0" xfId="3" applyFont="1" applyFill="1" applyBorder="1" applyAlignment="1">
      <alignment vertical="top"/>
    </xf>
    <xf numFmtId="164" fontId="6" fillId="4" borderId="0" xfId="3" applyNumberFormat="1" applyFont="1" applyFill="1" applyBorder="1" applyAlignment="1">
      <alignment horizontal="right"/>
    </xf>
    <xf numFmtId="0" fontId="6" fillId="5" borderId="4" xfId="3" applyFont="1" applyFill="1" applyBorder="1" applyAlignment="1">
      <alignment horizontal="left" vertical="top" wrapText="1"/>
    </xf>
    <xf numFmtId="0" fontId="5" fillId="5" borderId="3" xfId="3" applyFont="1" applyFill="1" applyBorder="1" applyAlignment="1">
      <alignment horizontal="center" vertical="top" wrapText="1"/>
    </xf>
    <xf numFmtId="0" fontId="1" fillId="4" borderId="0" xfId="3" applyFont="1" applyFill="1" applyAlignment="1"/>
    <xf numFmtId="0" fontId="7" fillId="4" borderId="0" xfId="3" applyFont="1" applyFill="1" applyAlignment="1">
      <alignment horizontal="left"/>
    </xf>
    <xf numFmtId="0" fontId="4" fillId="4" borderId="0" xfId="3" applyFont="1" applyFill="1"/>
    <xf numFmtId="0" fontId="13" fillId="4" borderId="0" xfId="3" applyFont="1" applyFill="1" applyAlignment="1">
      <alignment horizontal="left"/>
    </xf>
    <xf numFmtId="0" fontId="13" fillId="4" borderId="0" xfId="0" applyFont="1" applyFill="1" applyAlignment="1">
      <alignment horizontal="left"/>
    </xf>
    <xf numFmtId="0" fontId="16" fillId="0" borderId="0" xfId="0" applyFont="1" applyFill="1" applyBorder="1" applyAlignment="1">
      <alignment horizontal="left"/>
    </xf>
    <xf numFmtId="0" fontId="1" fillId="0" borderId="0" xfId="3" applyFont="1" applyFill="1"/>
    <xf numFmtId="0" fontId="8" fillId="0" borderId="0" xfId="0" applyFont="1" applyFill="1"/>
    <xf numFmtId="0" fontId="6" fillId="0" borderId="0" xfId="3" applyFont="1" applyFill="1"/>
    <xf numFmtId="0" fontId="6" fillId="0" borderId="0" xfId="0" applyFont="1" applyFill="1"/>
    <xf numFmtId="0" fontId="17" fillId="6" borderId="0" xfId="0" applyNumberFormat="1" applyFont="1" applyFill="1" applyBorder="1" applyAlignment="1" applyProtection="1">
      <alignment horizontal="left" wrapText="1"/>
    </xf>
    <xf numFmtId="0" fontId="19" fillId="6" borderId="0" xfId="4" applyNumberFormat="1" applyFont="1" applyFill="1" applyBorder="1" applyAlignment="1" applyProtection="1">
      <alignment horizontal="left"/>
    </xf>
    <xf numFmtId="0" fontId="0" fillId="6" borderId="0" xfId="0" applyNumberFormat="1" applyFont="1" applyFill="1" applyBorder="1" applyAlignment="1" applyProtection="1"/>
    <xf numFmtId="0" fontId="17" fillId="6" borderId="0" xfId="0" applyNumberFormat="1" applyFont="1" applyFill="1" applyBorder="1" applyAlignment="1" applyProtection="1">
      <alignment horizontal="left" wrapText="1"/>
    </xf>
    <xf numFmtId="0" fontId="15" fillId="4" borderId="0" xfId="0" applyFont="1" applyFill="1"/>
    <xf numFmtId="164" fontId="6" fillId="0" borderId="0" xfId="3" applyNumberFormat="1" applyFont="1" applyFill="1" applyBorder="1" applyAlignment="1">
      <alignment horizontal="right" vertical="center"/>
    </xf>
    <xf numFmtId="0" fontId="19" fillId="6" borderId="0" xfId="4" applyNumberFormat="1" applyFont="1" applyFill="1" applyBorder="1" applyAlignment="1" applyProtection="1">
      <alignment horizontal="right"/>
    </xf>
    <xf numFmtId="0" fontId="16" fillId="6" borderId="0" xfId="0" applyNumberFormat="1" applyFont="1" applyFill="1" applyBorder="1" applyAlignment="1" applyProtection="1">
      <alignment wrapText="1"/>
    </xf>
    <xf numFmtId="0" fontId="7" fillId="4" borderId="0" xfId="0" applyFont="1" applyFill="1"/>
    <xf numFmtId="0" fontId="6" fillId="4" borderId="0" xfId="3" applyFont="1" applyFill="1" applyBorder="1" applyAlignment="1">
      <alignment vertical="center" wrapText="1"/>
    </xf>
    <xf numFmtId="0" fontId="6" fillId="0" borderId="0" xfId="3" applyFont="1" applyFill="1" applyBorder="1" applyAlignment="1">
      <alignment vertical="center" wrapText="1"/>
    </xf>
    <xf numFmtId="0" fontId="6" fillId="0" borderId="0" xfId="0" applyFont="1" applyFill="1" applyBorder="1" applyAlignment="1">
      <alignment vertical="center" wrapText="1"/>
    </xf>
    <xf numFmtId="164" fontId="6" fillId="0" borderId="0" xfId="3" applyNumberFormat="1" applyFont="1" applyFill="1" applyBorder="1" applyAlignment="1">
      <alignment wrapText="1"/>
    </xf>
    <xf numFmtId="0" fontId="6" fillId="6" borderId="0" xfId="0" applyNumberFormat="1" applyFont="1" applyFill="1" applyBorder="1" applyAlignment="1" applyProtection="1">
      <alignment horizontal="left" wrapText="1"/>
    </xf>
    <xf numFmtId="0" fontId="6" fillId="4" borderId="0" xfId="0" applyFont="1" applyFill="1" applyBorder="1" applyAlignment="1">
      <alignment vertical="center" wrapText="1"/>
    </xf>
    <xf numFmtId="164" fontId="6" fillId="0" borderId="0" xfId="0" applyNumberFormat="1" applyFont="1" applyFill="1" applyBorder="1" applyAlignment="1">
      <alignment wrapText="1"/>
    </xf>
    <xf numFmtId="0" fontId="17" fillId="6" borderId="0" xfId="0" applyNumberFormat="1" applyFont="1" applyFill="1" applyBorder="1" applyAlignment="1" applyProtection="1">
      <alignment horizontal="left" wrapText="1"/>
    </xf>
    <xf numFmtId="0" fontId="10" fillId="0" borderId="0" xfId="0" applyFont="1" applyFill="1" applyBorder="1" applyAlignment="1">
      <alignment vertical="center" wrapText="1"/>
    </xf>
  </cellXfs>
  <cellStyles count="5">
    <cellStyle name="Link" xfId="4" builtinId="8"/>
    <cellStyle name="SAPBEXaggData" xfId="1"/>
    <cellStyle name="SAPBEXHLevel0" xfId="2"/>
    <cellStyle name="Standard" xfId="0" builtinId="0"/>
    <cellStyle name="Standard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fs.admin.ch/asset/de/do-d-16.02.05-2012-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fs.admin.ch/asset/de/do-d-16.02.05-2012-0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fs.admin.ch/asset/de/do-d-16.02.05-2012-0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fs.admin.ch/asset/de/do-d-16.02.05-2012-01"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fs.admin.ch/asset/de/do-d-16.02.05-2012-01"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asset/de/do-d-16.02.05-2012-01"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asset/de/do-d-16.02.05-2012-01"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bfs.admin.ch/asset/de/do-d-16.02.05-2012-01" TargetMode="External"/><Relationship Id="rId1" Type="http://schemas.openxmlformats.org/officeDocument/2006/relationships/hyperlink" Target="http://www.bfs.admin.ch/asset/de/do-d-16.02.05-201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tabSelected="1" zoomScaleNormal="100" workbookViewId="0">
      <selection activeCell="A3" sqref="A3"/>
    </sheetView>
  </sheetViews>
  <sheetFormatPr baseColWidth="10" defaultColWidth="11.42578125" defaultRowHeight="12.75" x14ac:dyDescent="0.2"/>
  <cols>
    <col min="1" max="1" width="39.85546875" style="23" customWidth="1"/>
    <col min="2" max="2" width="28.28515625" style="23" customWidth="1"/>
    <col min="3" max="3" width="17.28515625" style="23" customWidth="1"/>
    <col min="4" max="16384" width="11.42578125" style="23"/>
  </cols>
  <sheetData>
    <row r="1" spans="1:3" x14ac:dyDescent="0.2">
      <c r="A1" s="39" t="s">
        <v>32</v>
      </c>
      <c r="C1" s="15" t="s">
        <v>31</v>
      </c>
    </row>
    <row r="2" spans="1:3" ht="13.5" x14ac:dyDescent="0.2">
      <c r="A2" s="40" t="s">
        <v>43</v>
      </c>
      <c r="B2" s="37"/>
      <c r="C2" s="37"/>
    </row>
    <row r="3" spans="1:3" x14ac:dyDescent="0.2">
      <c r="A3" s="38" t="s">
        <v>3</v>
      </c>
      <c r="B3" s="37"/>
      <c r="C3" s="37"/>
    </row>
    <row r="4" spans="1:3" ht="41.25" customHeight="1" x14ac:dyDescent="0.2">
      <c r="A4" s="36"/>
      <c r="B4" s="35" t="s">
        <v>27</v>
      </c>
      <c r="C4" s="35" t="s">
        <v>33</v>
      </c>
    </row>
    <row r="5" spans="1:3" ht="3.75" customHeight="1" x14ac:dyDescent="0.2"/>
    <row r="6" spans="1:3" ht="12.75" customHeight="1" x14ac:dyDescent="0.25">
      <c r="A6" s="28" t="s">
        <v>4</v>
      </c>
      <c r="B6" s="32">
        <v>202959.14713</v>
      </c>
      <c r="C6" s="32">
        <v>45275.03</v>
      </c>
    </row>
    <row r="7" spans="1:3" ht="12.75" customHeight="1" x14ac:dyDescent="0.25">
      <c r="A7" s="28" t="s">
        <v>5</v>
      </c>
      <c r="B7" s="32">
        <v>113049.32362000002</v>
      </c>
      <c r="C7" s="32">
        <v>31361.792000000001</v>
      </c>
    </row>
    <row r="8" spans="1:3" ht="12.75" customHeight="1" x14ac:dyDescent="0.25">
      <c r="A8" s="28" t="s">
        <v>6</v>
      </c>
      <c r="B8" s="32">
        <v>55097.255929999999</v>
      </c>
      <c r="C8" s="32">
        <v>10487.191999999999</v>
      </c>
    </row>
    <row r="9" spans="1:3" ht="12.75" customHeight="1" x14ac:dyDescent="0.25">
      <c r="A9" s="28" t="s">
        <v>2</v>
      </c>
      <c r="B9" s="32">
        <v>3801.0308</v>
      </c>
      <c r="C9" s="32">
        <v>777.66099999999994</v>
      </c>
    </row>
    <row r="10" spans="1:3" ht="12" customHeight="1" x14ac:dyDescent="0.25">
      <c r="A10" s="28" t="s">
        <v>7</v>
      </c>
      <c r="B10" s="32">
        <v>9821.0754900000011</v>
      </c>
      <c r="C10" s="32">
        <v>4835.7510000000002</v>
      </c>
    </row>
    <row r="11" spans="1:3" ht="24" customHeight="1" x14ac:dyDescent="0.25">
      <c r="A11" s="28" t="s">
        <v>8</v>
      </c>
      <c r="B11" s="34">
        <v>4243.9202999999989</v>
      </c>
      <c r="C11" s="34">
        <v>802.82299999999998</v>
      </c>
    </row>
    <row r="12" spans="1:3" ht="12.75" customHeight="1" x14ac:dyDescent="0.25">
      <c r="A12" s="28" t="s">
        <v>9</v>
      </c>
      <c r="B12" s="32">
        <v>4840.8745999999992</v>
      </c>
      <c r="C12" s="32">
        <v>1927.598</v>
      </c>
    </row>
    <row r="13" spans="1:3" ht="12.75" customHeight="1" x14ac:dyDescent="0.25">
      <c r="A13" s="28" t="s">
        <v>10</v>
      </c>
      <c r="B13" s="32">
        <v>4082.5804099999991</v>
      </c>
      <c r="C13" s="32">
        <v>1637.079</v>
      </c>
    </row>
    <row r="14" spans="1:3" ht="12.75" customHeight="1" x14ac:dyDescent="0.25">
      <c r="A14" s="28" t="s">
        <v>11</v>
      </c>
      <c r="B14" s="32">
        <v>18512.766120000004</v>
      </c>
      <c r="C14" s="32">
        <v>3977.2060000000001</v>
      </c>
    </row>
    <row r="15" spans="1:3" ht="12.75" customHeight="1" x14ac:dyDescent="0.25">
      <c r="A15" s="28" t="s">
        <v>12</v>
      </c>
      <c r="B15" s="32">
        <v>43789.485999999997</v>
      </c>
      <c r="C15" s="32">
        <v>7676.8140000000003</v>
      </c>
    </row>
    <row r="16" spans="1:3" ht="24" customHeight="1" x14ac:dyDescent="0.25">
      <c r="A16" s="28" t="s">
        <v>13</v>
      </c>
      <c r="B16" s="34">
        <v>27085.53397</v>
      </c>
      <c r="C16" s="34">
        <v>9671.7070000000003</v>
      </c>
    </row>
    <row r="17" spans="1:3" ht="12.75" customHeight="1" x14ac:dyDescent="0.25">
      <c r="A17" s="28" t="s">
        <v>44</v>
      </c>
      <c r="B17" s="32">
        <v>235932.35057999997</v>
      </c>
      <c r="C17" s="32">
        <v>4201</v>
      </c>
    </row>
    <row r="18" spans="1:3" ht="12.75" customHeight="1" x14ac:dyDescent="0.25">
      <c r="A18" s="28" t="s">
        <v>14</v>
      </c>
      <c r="B18" s="32">
        <v>38522.247330000006</v>
      </c>
      <c r="C18" s="32">
        <v>4418.5</v>
      </c>
    </row>
    <row r="19" spans="1:3" ht="12.75" customHeight="1" x14ac:dyDescent="0.25">
      <c r="A19" s="28" t="s">
        <v>15</v>
      </c>
      <c r="B19" s="32">
        <v>4591.6872300000005</v>
      </c>
      <c r="C19" s="32">
        <v>1895.8209999999999</v>
      </c>
    </row>
    <row r="20" spans="1:3" ht="12.75" customHeight="1" x14ac:dyDescent="0.25">
      <c r="A20" s="28" t="s">
        <v>16</v>
      </c>
      <c r="B20" s="32">
        <v>5809.0919800000001</v>
      </c>
      <c r="C20" s="32">
        <v>1190</v>
      </c>
    </row>
    <row r="21" spans="1:3" ht="24" customHeight="1" x14ac:dyDescent="0.25">
      <c r="A21" s="28" t="s">
        <v>17</v>
      </c>
      <c r="B21" s="34">
        <v>1570.5509999999997</v>
      </c>
      <c r="C21" s="34">
        <v>28.568000000000001</v>
      </c>
    </row>
    <row r="22" spans="1:3" ht="12.75" customHeight="1" x14ac:dyDescent="0.25">
      <c r="A22" s="26" t="s">
        <v>18</v>
      </c>
      <c r="B22" s="52">
        <v>48408.211739999999</v>
      </c>
      <c r="C22" s="52">
        <v>20122.240000000002</v>
      </c>
    </row>
    <row r="23" spans="1:3" ht="12.75" customHeight="1" x14ac:dyDescent="0.25">
      <c r="A23" s="28" t="s">
        <v>19</v>
      </c>
      <c r="B23" s="32">
        <v>46204.212050000002</v>
      </c>
      <c r="C23" s="32">
        <v>6160.4110000000001</v>
      </c>
    </row>
    <row r="24" spans="1:3" ht="12.75" customHeight="1" x14ac:dyDescent="0.25">
      <c r="A24" s="28" t="s">
        <v>20</v>
      </c>
      <c r="B24" s="32">
        <v>59410.351880000002</v>
      </c>
      <c r="C24" s="32">
        <v>12656.727000000001</v>
      </c>
    </row>
    <row r="25" spans="1:3" ht="12.75" customHeight="1" x14ac:dyDescent="0.25">
      <c r="A25" s="28" t="s">
        <v>21</v>
      </c>
      <c r="B25" s="32">
        <v>26640.510710000002</v>
      </c>
      <c r="C25" s="32">
        <v>9864.2350000000006</v>
      </c>
    </row>
    <row r="26" spans="1:3" ht="24" customHeight="1" x14ac:dyDescent="0.25">
      <c r="A26" s="28" t="s">
        <v>1</v>
      </c>
      <c r="B26" s="34">
        <v>45206.622790000009</v>
      </c>
      <c r="C26" s="34">
        <v>12838.64055</v>
      </c>
    </row>
    <row r="27" spans="1:3" ht="12.75" customHeight="1" x14ac:dyDescent="0.25">
      <c r="A27" s="28" t="s">
        <v>22</v>
      </c>
      <c r="B27" s="32">
        <v>99063.404410000003</v>
      </c>
      <c r="C27" s="32">
        <v>19265.7</v>
      </c>
    </row>
    <row r="28" spans="1:3" ht="12.75" customHeight="1" x14ac:dyDescent="0.25">
      <c r="A28" s="28" t="s">
        <v>23</v>
      </c>
      <c r="B28" s="32">
        <v>53925.168080000003</v>
      </c>
      <c r="C28" s="32">
        <v>12863.5</v>
      </c>
    </row>
    <row r="29" spans="1:3" ht="12.75" customHeight="1" x14ac:dyDescent="0.25">
      <c r="A29" s="28" t="s">
        <v>24</v>
      </c>
      <c r="B29" s="32">
        <v>22187.779490000004</v>
      </c>
      <c r="C29" s="32">
        <v>9745.6</v>
      </c>
    </row>
    <row r="30" spans="1:3" ht="12.75" customHeight="1" x14ac:dyDescent="0.25">
      <c r="A30" s="28" t="s">
        <v>25</v>
      </c>
      <c r="B30" s="32">
        <v>65619.018599999996</v>
      </c>
      <c r="C30" s="32">
        <v>15149.2</v>
      </c>
    </row>
    <row r="31" spans="1:3" ht="12.75" customHeight="1" x14ac:dyDescent="0.2">
      <c r="A31" s="33" t="s">
        <v>0</v>
      </c>
      <c r="B31" s="32">
        <v>15954.96703</v>
      </c>
      <c r="C31" s="32">
        <v>2267.6999999999998</v>
      </c>
    </row>
    <row r="32" spans="1:3" ht="6.75" customHeight="1" x14ac:dyDescent="0.2">
      <c r="A32" s="31"/>
      <c r="B32" s="30"/>
      <c r="C32" s="30"/>
    </row>
    <row r="33" spans="1:12" s="49" customFormat="1" ht="13.5" x14ac:dyDescent="0.25">
      <c r="A33" s="19" t="s">
        <v>51</v>
      </c>
      <c r="B33" s="50"/>
      <c r="C33" s="53" t="s">
        <v>56</v>
      </c>
      <c r="D33" s="48"/>
      <c r="J33" s="48"/>
    </row>
    <row r="34" spans="1:12" ht="30" customHeight="1" x14ac:dyDescent="0.2">
      <c r="A34" s="56" t="s">
        <v>49</v>
      </c>
      <c r="B34" s="56"/>
      <c r="C34" s="56"/>
    </row>
    <row r="35" spans="1:12" ht="40.5" customHeight="1" x14ac:dyDescent="0.2">
      <c r="A35" s="57" t="s">
        <v>47</v>
      </c>
      <c r="B35" s="57"/>
      <c r="C35" s="57"/>
      <c r="D35" s="43"/>
      <c r="E35" s="43"/>
      <c r="F35" s="43"/>
      <c r="G35" s="43"/>
      <c r="H35" s="43"/>
      <c r="I35" s="43"/>
      <c r="J35" s="43"/>
      <c r="K35" s="43"/>
    </row>
    <row r="36" spans="1:12" ht="40.5" customHeight="1" x14ac:dyDescent="0.2">
      <c r="A36" s="58" t="s">
        <v>50</v>
      </c>
      <c r="B36" s="58"/>
      <c r="C36" s="58"/>
      <c r="D36" s="43"/>
      <c r="E36" s="43"/>
      <c r="F36" s="43"/>
      <c r="G36" s="43"/>
      <c r="H36" s="43"/>
      <c r="I36" s="43"/>
      <c r="J36" s="43"/>
      <c r="K36" s="43"/>
      <c r="L36" s="43"/>
    </row>
    <row r="37" spans="1:12" ht="12" customHeight="1" x14ac:dyDescent="0.2">
      <c r="A37" s="29" t="s">
        <v>30</v>
      </c>
      <c r="D37" s="43"/>
      <c r="E37" s="43"/>
      <c r="F37" s="43"/>
      <c r="G37" s="43"/>
      <c r="H37" s="43"/>
      <c r="I37" s="43"/>
      <c r="J37" s="43"/>
      <c r="K37" s="43"/>
    </row>
    <row r="38" spans="1:12" s="27" customFormat="1" ht="8.4499999999999993" customHeight="1" x14ac:dyDescent="0.25">
      <c r="A38" s="23"/>
      <c r="B38" s="23"/>
      <c r="C38" s="23"/>
      <c r="D38" s="45"/>
      <c r="E38" s="45"/>
      <c r="F38" s="45"/>
      <c r="G38" s="45"/>
      <c r="H38" s="45"/>
      <c r="I38" s="45"/>
      <c r="J38" s="45"/>
      <c r="K38" s="45"/>
    </row>
    <row r="39" spans="1:12" s="27" customFormat="1" ht="15.6" customHeight="1" x14ac:dyDescent="0.25">
      <c r="A39" s="59" t="s">
        <v>29</v>
      </c>
      <c r="B39" s="59"/>
      <c r="C39" s="59"/>
      <c r="D39" s="45"/>
      <c r="E39" s="45"/>
      <c r="F39" s="45"/>
      <c r="G39" s="45"/>
      <c r="H39" s="45"/>
      <c r="I39" s="45"/>
      <c r="J39" s="45"/>
      <c r="K39" s="45"/>
    </row>
    <row r="40" spans="1:12" ht="13.5" x14ac:dyDescent="0.25">
      <c r="A40" s="25" t="s">
        <v>28</v>
      </c>
      <c r="B40" s="27"/>
      <c r="C40" s="27"/>
    </row>
    <row r="41" spans="1:12" ht="13.5" x14ac:dyDescent="0.25">
      <c r="A41" s="26" t="s">
        <v>26</v>
      </c>
    </row>
    <row r="42" spans="1:12" ht="13.5" x14ac:dyDescent="0.25">
      <c r="A42" s="25"/>
    </row>
    <row r="43" spans="1:12" ht="13.5" customHeight="1" x14ac:dyDescent="0.25">
      <c r="A43" s="60" t="s">
        <v>52</v>
      </c>
      <c r="B43" s="60"/>
      <c r="C43" s="60"/>
      <c r="D43" s="54"/>
    </row>
    <row r="46" spans="1:12" x14ac:dyDescent="0.2">
      <c r="A46" s="24"/>
    </row>
  </sheetData>
  <mergeCells count="5">
    <mergeCell ref="A34:C34"/>
    <mergeCell ref="A35:C35"/>
    <mergeCell ref="A36:C36"/>
    <mergeCell ref="A39:C39"/>
    <mergeCell ref="A43:C43"/>
  </mergeCells>
  <hyperlinks>
    <hyperlink ref="C33" r:id="rId1" display="(vgl. Methodenblatt)."/>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workbookViewId="0">
      <selection activeCell="A3" sqref="A3"/>
    </sheetView>
  </sheetViews>
  <sheetFormatPr baseColWidth="10" defaultColWidth="11.42578125" defaultRowHeight="12.75" x14ac:dyDescent="0.2"/>
  <cols>
    <col min="1" max="1" width="39.85546875" style="23" customWidth="1"/>
    <col min="2" max="2" width="28.28515625" style="23" customWidth="1"/>
    <col min="3" max="3" width="17.28515625" style="23" customWidth="1"/>
    <col min="4" max="16384" width="11.42578125" style="23"/>
  </cols>
  <sheetData>
    <row r="1" spans="1:3" x14ac:dyDescent="0.2">
      <c r="A1" s="39" t="s">
        <v>32</v>
      </c>
      <c r="C1" s="15" t="s">
        <v>31</v>
      </c>
    </row>
    <row r="2" spans="1:3" ht="13.5" x14ac:dyDescent="0.2">
      <c r="A2" s="40" t="s">
        <v>36</v>
      </c>
      <c r="B2" s="37"/>
      <c r="C2" s="37"/>
    </row>
    <row r="3" spans="1:3" x14ac:dyDescent="0.2">
      <c r="A3" s="38" t="s">
        <v>3</v>
      </c>
      <c r="B3" s="37"/>
      <c r="C3" s="37"/>
    </row>
    <row r="4" spans="1:3" ht="41.25" customHeight="1" x14ac:dyDescent="0.2">
      <c r="A4" s="36"/>
      <c r="B4" s="35" t="s">
        <v>27</v>
      </c>
      <c r="C4" s="35" t="s">
        <v>33</v>
      </c>
    </row>
    <row r="5" spans="1:3" ht="3.75" customHeight="1" x14ac:dyDescent="0.2"/>
    <row r="6" spans="1:3" ht="12.75" customHeight="1" x14ac:dyDescent="0.25">
      <c r="A6" s="28" t="s">
        <v>4</v>
      </c>
      <c r="B6" s="32">
        <v>191786.74161</v>
      </c>
      <c r="C6" s="32">
        <v>40628.455999999998</v>
      </c>
    </row>
    <row r="7" spans="1:3" ht="12.75" customHeight="1" x14ac:dyDescent="0.25">
      <c r="A7" s="28" t="s">
        <v>5</v>
      </c>
      <c r="B7" s="32">
        <v>106421.14178999998</v>
      </c>
      <c r="C7" s="32">
        <v>54065.016000000003</v>
      </c>
    </row>
    <row r="8" spans="1:3" ht="12.75" customHeight="1" x14ac:dyDescent="0.25">
      <c r="A8" s="28" t="s">
        <v>6</v>
      </c>
      <c r="B8" s="32">
        <v>51148.623749999992</v>
      </c>
      <c r="C8" s="32">
        <v>11559.075999999999</v>
      </c>
    </row>
    <row r="9" spans="1:3" ht="12.75" customHeight="1" x14ac:dyDescent="0.25">
      <c r="A9" s="28" t="s">
        <v>2</v>
      </c>
      <c r="B9" s="32">
        <v>3722.0346100000002</v>
      </c>
      <c r="C9" s="32">
        <v>619.75099999999998</v>
      </c>
    </row>
    <row r="10" spans="1:3" ht="12" customHeight="1" x14ac:dyDescent="0.25">
      <c r="A10" s="28" t="s">
        <v>7</v>
      </c>
      <c r="B10" s="32">
        <v>14264.528759999997</v>
      </c>
      <c r="C10" s="32">
        <v>5250.9160000000002</v>
      </c>
    </row>
    <row r="11" spans="1:3" ht="24" customHeight="1" x14ac:dyDescent="0.25">
      <c r="A11" s="28" t="s">
        <v>8</v>
      </c>
      <c r="B11" s="34">
        <v>3649.7685499999998</v>
      </c>
      <c r="C11" s="34">
        <v>999.42899999999997</v>
      </c>
    </row>
    <row r="12" spans="1:3" ht="12.75" customHeight="1" x14ac:dyDescent="0.25">
      <c r="A12" s="28" t="s">
        <v>9</v>
      </c>
      <c r="B12" s="32">
        <v>4551.5862800000004</v>
      </c>
      <c r="C12" s="32">
        <v>1785.259</v>
      </c>
    </row>
    <row r="13" spans="1:3" ht="12.75" customHeight="1" x14ac:dyDescent="0.25">
      <c r="A13" s="28" t="s">
        <v>10</v>
      </c>
      <c r="B13" s="32">
        <v>4054.5342700000001</v>
      </c>
      <c r="C13" s="32">
        <v>1565.249</v>
      </c>
    </row>
    <row r="14" spans="1:3" ht="12.75" customHeight="1" x14ac:dyDescent="0.25">
      <c r="A14" s="28" t="s">
        <v>11</v>
      </c>
      <c r="B14" s="32">
        <v>18526.579269999998</v>
      </c>
      <c r="C14" s="32">
        <v>3120.2910000000002</v>
      </c>
    </row>
    <row r="15" spans="1:3" ht="12.75" customHeight="1" x14ac:dyDescent="0.25">
      <c r="A15" s="28" t="s">
        <v>12</v>
      </c>
      <c r="B15" s="32">
        <v>42808.123</v>
      </c>
      <c r="C15" s="32">
        <v>7204.5720000000001</v>
      </c>
    </row>
    <row r="16" spans="1:3" ht="24" customHeight="1" x14ac:dyDescent="0.25">
      <c r="A16" s="28" t="s">
        <v>13</v>
      </c>
      <c r="B16" s="34">
        <v>23920.671419999999</v>
      </c>
      <c r="C16" s="34">
        <v>7115.5590000000002</v>
      </c>
    </row>
    <row r="17" spans="1:3" ht="12.75" customHeight="1" x14ac:dyDescent="0.25">
      <c r="A17" s="28" t="s">
        <v>44</v>
      </c>
      <c r="B17" s="32">
        <v>201238.94427000001</v>
      </c>
      <c r="C17" s="32">
        <v>4398.3999999999996</v>
      </c>
    </row>
    <row r="18" spans="1:3" ht="12.75" customHeight="1" x14ac:dyDescent="0.25">
      <c r="A18" s="28" t="s">
        <v>14</v>
      </c>
      <c r="B18" s="32">
        <v>38505.026389999999</v>
      </c>
      <c r="C18" s="32">
        <v>5158.585</v>
      </c>
    </row>
    <row r="19" spans="1:3" ht="12.75" customHeight="1" x14ac:dyDescent="0.25">
      <c r="A19" s="28" t="s">
        <v>15</v>
      </c>
      <c r="B19" s="32">
        <v>8578.2779100000007</v>
      </c>
      <c r="C19" s="32">
        <v>1824.259</v>
      </c>
    </row>
    <row r="20" spans="1:3" ht="12.75" customHeight="1" x14ac:dyDescent="0.25">
      <c r="A20" s="28" t="s">
        <v>16</v>
      </c>
      <c r="B20" s="32">
        <v>5617.38159</v>
      </c>
      <c r="C20" s="32">
        <v>1112</v>
      </c>
    </row>
    <row r="21" spans="1:3" ht="24" customHeight="1" x14ac:dyDescent="0.25">
      <c r="A21" s="28" t="s">
        <v>17</v>
      </c>
      <c r="B21" s="34">
        <v>1182.335</v>
      </c>
      <c r="C21" s="34">
        <v>483.67200000000003</v>
      </c>
    </row>
    <row r="22" spans="1:3" ht="12.75" customHeight="1" x14ac:dyDescent="0.25">
      <c r="A22" s="26" t="s">
        <v>18</v>
      </c>
      <c r="B22" s="52">
        <v>44850.581669999992</v>
      </c>
      <c r="C22" s="52">
        <v>16895.14</v>
      </c>
    </row>
    <row r="23" spans="1:3" ht="12.75" customHeight="1" x14ac:dyDescent="0.25">
      <c r="A23" s="28" t="s">
        <v>19</v>
      </c>
      <c r="B23" s="32">
        <v>38510.566259999992</v>
      </c>
      <c r="C23" s="32">
        <v>6036.9759999999997</v>
      </c>
    </row>
    <row r="24" spans="1:3" ht="12.75" customHeight="1" x14ac:dyDescent="0.25">
      <c r="A24" s="28" t="s">
        <v>20</v>
      </c>
      <c r="B24" s="32">
        <v>64561.052259999997</v>
      </c>
      <c r="C24" s="32">
        <v>15330.135</v>
      </c>
    </row>
    <row r="25" spans="1:3" ht="12.75" customHeight="1" x14ac:dyDescent="0.25">
      <c r="A25" s="28" t="s">
        <v>21</v>
      </c>
      <c r="B25" s="32">
        <v>27535.993470000001</v>
      </c>
      <c r="C25" s="32">
        <v>8664.4889999999996</v>
      </c>
    </row>
    <row r="26" spans="1:3" ht="24" customHeight="1" x14ac:dyDescent="0.25">
      <c r="A26" s="28" t="s">
        <v>1</v>
      </c>
      <c r="B26" s="34">
        <v>46783.480839999997</v>
      </c>
      <c r="C26" s="34">
        <v>12588.21089</v>
      </c>
    </row>
    <row r="27" spans="1:3" ht="12.75" customHeight="1" x14ac:dyDescent="0.25">
      <c r="A27" s="28" t="s">
        <v>22</v>
      </c>
      <c r="B27" s="32">
        <v>89846.754399999991</v>
      </c>
      <c r="C27" s="32">
        <v>20545.309000000001</v>
      </c>
    </row>
    <row r="28" spans="1:3" ht="12.75" customHeight="1" x14ac:dyDescent="0.25">
      <c r="A28" s="28" t="s">
        <v>23</v>
      </c>
      <c r="B28" s="32">
        <v>61764.258000000016</v>
      </c>
      <c r="C28" s="32">
        <v>14733</v>
      </c>
    </row>
    <row r="29" spans="1:3" ht="12.75" customHeight="1" x14ac:dyDescent="0.25">
      <c r="A29" s="28" t="s">
        <v>24</v>
      </c>
      <c r="B29" s="32">
        <v>23615.472769999997</v>
      </c>
      <c r="C29" s="32">
        <v>10083</v>
      </c>
    </row>
    <row r="30" spans="1:3" ht="12.75" customHeight="1" x14ac:dyDescent="0.25">
      <c r="A30" s="28" t="s">
        <v>25</v>
      </c>
      <c r="B30" s="32">
        <v>63905.347309999997</v>
      </c>
      <c r="C30" s="32">
        <v>15572.385</v>
      </c>
    </row>
    <row r="31" spans="1:3" ht="12.75" customHeight="1" x14ac:dyDescent="0.2">
      <c r="A31" s="33" t="s">
        <v>0</v>
      </c>
      <c r="B31" s="32">
        <v>18878.930350000002</v>
      </c>
      <c r="C31" s="32">
        <v>2147</v>
      </c>
    </row>
    <row r="32" spans="1:3" ht="6.75" customHeight="1" x14ac:dyDescent="0.2">
      <c r="A32" s="31"/>
      <c r="B32" s="30"/>
      <c r="C32" s="30"/>
    </row>
    <row r="33" spans="1:12" s="49" customFormat="1" ht="13.5" x14ac:dyDescent="0.25">
      <c r="A33" s="19" t="s">
        <v>51</v>
      </c>
      <c r="B33" s="50"/>
      <c r="C33" s="53" t="s">
        <v>56</v>
      </c>
      <c r="D33" s="48"/>
      <c r="J33" s="48"/>
    </row>
    <row r="34" spans="1:12" ht="30" customHeight="1" x14ac:dyDescent="0.2">
      <c r="A34" s="56" t="s">
        <v>49</v>
      </c>
      <c r="B34" s="56"/>
      <c r="C34" s="56"/>
    </row>
    <row r="35" spans="1:12" ht="40.5" customHeight="1" x14ac:dyDescent="0.2">
      <c r="A35" s="57" t="s">
        <v>47</v>
      </c>
      <c r="B35" s="57"/>
      <c r="C35" s="57"/>
      <c r="D35" s="43"/>
      <c r="E35" s="43"/>
      <c r="F35" s="43"/>
      <c r="G35" s="43"/>
      <c r="H35" s="43"/>
      <c r="I35" s="43"/>
      <c r="J35" s="43"/>
      <c r="K35" s="43"/>
    </row>
    <row r="36" spans="1:12" ht="40.5" customHeight="1" x14ac:dyDescent="0.2">
      <c r="A36" s="58" t="s">
        <v>50</v>
      </c>
      <c r="B36" s="58"/>
      <c r="C36" s="58"/>
      <c r="D36" s="43"/>
      <c r="E36" s="43"/>
      <c r="F36" s="43"/>
      <c r="G36" s="43"/>
      <c r="H36" s="43"/>
      <c r="I36" s="43"/>
      <c r="J36" s="43"/>
      <c r="K36" s="43"/>
      <c r="L36" s="43"/>
    </row>
    <row r="37" spans="1:12" ht="12" customHeight="1" x14ac:dyDescent="0.2">
      <c r="A37" s="29" t="s">
        <v>30</v>
      </c>
      <c r="D37" s="43"/>
      <c r="E37" s="43"/>
      <c r="F37" s="43"/>
      <c r="G37" s="43"/>
      <c r="H37" s="43"/>
      <c r="I37" s="43"/>
      <c r="J37" s="43"/>
      <c r="K37" s="43"/>
    </row>
    <row r="38" spans="1:12" s="27" customFormat="1" ht="13.5" x14ac:dyDescent="0.25">
      <c r="A38" s="23"/>
      <c r="B38" s="23"/>
      <c r="C38" s="23"/>
      <c r="D38" s="45"/>
      <c r="E38" s="45"/>
      <c r="F38" s="45"/>
      <c r="G38" s="45"/>
      <c r="H38" s="45"/>
      <c r="I38" s="45"/>
      <c r="J38" s="45"/>
      <c r="K38" s="45"/>
    </row>
    <row r="39" spans="1:12" s="27" customFormat="1" ht="25.5" customHeight="1" x14ac:dyDescent="0.25">
      <c r="A39" s="59" t="s">
        <v>29</v>
      </c>
      <c r="B39" s="59"/>
      <c r="C39" s="59"/>
      <c r="D39" s="45"/>
      <c r="E39" s="45"/>
      <c r="F39" s="45"/>
      <c r="G39" s="45"/>
      <c r="H39" s="45"/>
      <c r="I39" s="45"/>
      <c r="J39" s="45"/>
      <c r="K39" s="45"/>
    </row>
    <row r="40" spans="1:12" ht="13.5" x14ac:dyDescent="0.25">
      <c r="A40" s="25" t="s">
        <v>28</v>
      </c>
      <c r="B40" s="27"/>
      <c r="C40" s="27"/>
    </row>
    <row r="41" spans="1:12" ht="13.5" x14ac:dyDescent="0.25">
      <c r="A41" s="26" t="s">
        <v>26</v>
      </c>
    </row>
    <row r="42" spans="1:12" ht="13.5" x14ac:dyDescent="0.25">
      <c r="A42" s="25"/>
    </row>
    <row r="43" spans="1:12" ht="13.5" x14ac:dyDescent="0.25">
      <c r="A43" s="60" t="s">
        <v>52</v>
      </c>
      <c r="B43" s="60"/>
      <c r="C43" s="60"/>
    </row>
    <row r="46" spans="1:12" x14ac:dyDescent="0.2">
      <c r="A46" s="24"/>
    </row>
  </sheetData>
  <mergeCells count="5">
    <mergeCell ref="A36:C36"/>
    <mergeCell ref="A34:C34"/>
    <mergeCell ref="A35:C35"/>
    <mergeCell ref="A39:C39"/>
    <mergeCell ref="A43:C43"/>
  </mergeCells>
  <hyperlinks>
    <hyperlink ref="C33" r:id="rId1" display="(vgl. Methodenblatt)."/>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workbookViewId="0">
      <selection activeCell="A3" sqref="A3"/>
    </sheetView>
  </sheetViews>
  <sheetFormatPr baseColWidth="10" defaultColWidth="11.42578125" defaultRowHeight="12.75" x14ac:dyDescent="0.2"/>
  <cols>
    <col min="1" max="1" width="39.85546875" style="8" customWidth="1"/>
    <col min="2" max="2" width="28.28515625" style="8" customWidth="1"/>
    <col min="3" max="3" width="17.28515625" style="8" customWidth="1"/>
    <col min="4" max="16384" width="11.42578125" style="8"/>
  </cols>
  <sheetData>
    <row r="1" spans="1:3" x14ac:dyDescent="0.2">
      <c r="A1" s="1" t="s">
        <v>34</v>
      </c>
      <c r="C1" s="15" t="s">
        <v>31</v>
      </c>
    </row>
    <row r="2" spans="1:3" ht="13.5" x14ac:dyDescent="0.2">
      <c r="A2" s="41" t="s">
        <v>38</v>
      </c>
      <c r="B2" s="9"/>
      <c r="C2" s="9"/>
    </row>
    <row r="3" spans="1:3" x14ac:dyDescent="0.2">
      <c r="A3" s="55" t="s">
        <v>3</v>
      </c>
      <c r="B3" s="9"/>
      <c r="C3" s="9"/>
    </row>
    <row r="4" spans="1:3" ht="41.25" customHeight="1" x14ac:dyDescent="0.2">
      <c r="A4" s="13"/>
      <c r="B4" s="14" t="s">
        <v>27</v>
      </c>
      <c r="C4" s="14" t="s">
        <v>33</v>
      </c>
    </row>
    <row r="5" spans="1:3" ht="3.75" customHeight="1" x14ac:dyDescent="0.2"/>
    <row r="6" spans="1:3" ht="12.75" customHeight="1" x14ac:dyDescent="0.25">
      <c r="A6" s="10" t="s">
        <v>4</v>
      </c>
      <c r="B6" s="2">
        <v>178668.78401</v>
      </c>
      <c r="C6" s="2">
        <v>22632.726999999999</v>
      </c>
    </row>
    <row r="7" spans="1:3" ht="12.75" customHeight="1" x14ac:dyDescent="0.25">
      <c r="A7" s="10" t="s">
        <v>5</v>
      </c>
      <c r="B7" s="2">
        <v>93759.41737000001</v>
      </c>
      <c r="C7" s="2">
        <v>38531.457999999999</v>
      </c>
    </row>
    <row r="8" spans="1:3" ht="12.75" customHeight="1" x14ac:dyDescent="0.25">
      <c r="A8" s="10" t="s">
        <v>6</v>
      </c>
      <c r="B8" s="2">
        <v>49680.413439999997</v>
      </c>
      <c r="C8" s="2">
        <v>10992.957</v>
      </c>
    </row>
    <row r="9" spans="1:3" ht="12.75" customHeight="1" x14ac:dyDescent="0.25">
      <c r="A9" s="10" t="s">
        <v>2</v>
      </c>
      <c r="B9" s="2">
        <v>3704.7768099999994</v>
      </c>
      <c r="C9" s="2">
        <v>818.97900000000004</v>
      </c>
    </row>
    <row r="10" spans="1:3" ht="12" customHeight="1" x14ac:dyDescent="0.25">
      <c r="A10" s="10" t="s">
        <v>7</v>
      </c>
      <c r="B10" s="2">
        <v>9573.1446899999992</v>
      </c>
      <c r="C10" s="2">
        <v>4663.3239999999996</v>
      </c>
    </row>
    <row r="11" spans="1:3" ht="24" customHeight="1" x14ac:dyDescent="0.25">
      <c r="A11" s="10" t="s">
        <v>8</v>
      </c>
      <c r="B11" s="7">
        <v>3824.7158100000001</v>
      </c>
      <c r="C11" s="7">
        <v>770.12199999999996</v>
      </c>
    </row>
    <row r="12" spans="1:3" ht="12.75" customHeight="1" x14ac:dyDescent="0.25">
      <c r="A12" s="10" t="s">
        <v>9</v>
      </c>
      <c r="B12" s="2">
        <v>4455.1084300000002</v>
      </c>
      <c r="C12" s="2">
        <v>1714.1079999999999</v>
      </c>
    </row>
    <row r="13" spans="1:3" ht="12.75" customHeight="1" x14ac:dyDescent="0.25">
      <c r="A13" s="10" t="s">
        <v>10</v>
      </c>
      <c r="B13" s="2">
        <v>4522.5946199999998</v>
      </c>
      <c r="C13" s="2">
        <v>1536.838</v>
      </c>
    </row>
    <row r="14" spans="1:3" ht="12.75" customHeight="1" x14ac:dyDescent="0.25">
      <c r="A14" s="10" t="s">
        <v>11</v>
      </c>
      <c r="B14" s="2">
        <v>18586.775079999996</v>
      </c>
      <c r="C14" s="2">
        <v>3961.7829999999999</v>
      </c>
    </row>
    <row r="15" spans="1:3" ht="12.75" customHeight="1" x14ac:dyDescent="0.25">
      <c r="A15" s="10" t="s">
        <v>12</v>
      </c>
      <c r="B15" s="2">
        <v>45929.366000000009</v>
      </c>
      <c r="C15" s="2">
        <v>8387.7800000000007</v>
      </c>
    </row>
    <row r="16" spans="1:3" ht="24" customHeight="1" x14ac:dyDescent="0.25">
      <c r="A16" s="10" t="s">
        <v>13</v>
      </c>
      <c r="B16" s="7">
        <v>19151.781520000004</v>
      </c>
      <c r="C16" s="7">
        <v>6494.3860000000004</v>
      </c>
    </row>
    <row r="17" spans="1:5" ht="12.75" customHeight="1" x14ac:dyDescent="0.25">
      <c r="A17" s="10" t="s">
        <v>44</v>
      </c>
      <c r="B17" s="2">
        <v>172338.22059000001</v>
      </c>
      <c r="C17" s="2">
        <v>4878.3999999999996</v>
      </c>
    </row>
    <row r="18" spans="1:5" ht="12.75" customHeight="1" x14ac:dyDescent="0.25">
      <c r="A18" s="10" t="s">
        <v>14</v>
      </c>
      <c r="B18" s="2">
        <v>38494.62928999999</v>
      </c>
      <c r="C18" s="2">
        <v>7846.2</v>
      </c>
    </row>
    <row r="19" spans="1:5" ht="12.75" customHeight="1" x14ac:dyDescent="0.25">
      <c r="A19" s="10" t="s">
        <v>15</v>
      </c>
      <c r="B19" s="2">
        <v>6111.04673</v>
      </c>
      <c r="C19" s="2">
        <v>2101.9740000000002</v>
      </c>
    </row>
    <row r="20" spans="1:5" ht="12.75" customHeight="1" x14ac:dyDescent="0.25">
      <c r="A20" s="10" t="s">
        <v>16</v>
      </c>
      <c r="B20" s="2">
        <v>5795.5902500000002</v>
      </c>
      <c r="C20" s="2">
        <v>1275</v>
      </c>
    </row>
    <row r="21" spans="1:5" ht="24" customHeight="1" x14ac:dyDescent="0.25">
      <c r="A21" s="10" t="s">
        <v>17</v>
      </c>
      <c r="B21" s="7">
        <v>1599.7750000000001</v>
      </c>
      <c r="C21" s="7">
        <v>586.43100000000004</v>
      </c>
    </row>
    <row r="22" spans="1:5" ht="12.75" customHeight="1" x14ac:dyDescent="0.25">
      <c r="A22" s="19" t="s">
        <v>18</v>
      </c>
      <c r="B22" s="17">
        <v>48940.920869999994</v>
      </c>
      <c r="C22" s="17">
        <v>18666.190999999999</v>
      </c>
      <c r="E22" s="23"/>
    </row>
    <row r="23" spans="1:5" ht="12.75" customHeight="1" x14ac:dyDescent="0.25">
      <c r="A23" s="10" t="s">
        <v>19</v>
      </c>
      <c r="B23" s="2">
        <v>31488.059840000002</v>
      </c>
      <c r="C23" s="2">
        <v>8534.8340000000007</v>
      </c>
    </row>
    <row r="24" spans="1:5" ht="12.75" customHeight="1" x14ac:dyDescent="0.25">
      <c r="A24" s="10" t="s">
        <v>20</v>
      </c>
      <c r="B24" s="2">
        <v>61845.835809999997</v>
      </c>
      <c r="C24" s="2">
        <v>12628.876</v>
      </c>
    </row>
    <row r="25" spans="1:5" ht="12.75" customHeight="1" x14ac:dyDescent="0.25">
      <c r="A25" s="10" t="s">
        <v>21</v>
      </c>
      <c r="B25" s="2">
        <v>25847.336319999995</v>
      </c>
      <c r="C25" s="2">
        <v>7517.058</v>
      </c>
    </row>
    <row r="26" spans="1:5" ht="24" customHeight="1" x14ac:dyDescent="0.25">
      <c r="A26" s="10" t="s">
        <v>1</v>
      </c>
      <c r="B26" s="7">
        <v>42899.113509999996</v>
      </c>
      <c r="C26" s="7">
        <v>12382.823</v>
      </c>
    </row>
    <row r="27" spans="1:5" ht="12.75" customHeight="1" x14ac:dyDescent="0.25">
      <c r="A27" s="10" t="s">
        <v>22</v>
      </c>
      <c r="B27" s="2">
        <v>82545.897109999991</v>
      </c>
      <c r="C27" s="2">
        <v>19041.205000000002</v>
      </c>
    </row>
    <row r="28" spans="1:5" ht="12.75" customHeight="1" x14ac:dyDescent="0.25">
      <c r="A28" s="10" t="s">
        <v>23</v>
      </c>
      <c r="B28" s="2">
        <v>54326.677490000009</v>
      </c>
      <c r="C28" s="2">
        <v>12242</v>
      </c>
    </row>
    <row r="29" spans="1:5" ht="12.75" customHeight="1" x14ac:dyDescent="0.25">
      <c r="A29" s="10" t="s">
        <v>24</v>
      </c>
      <c r="B29" s="2">
        <v>27392.66171</v>
      </c>
      <c r="C29" s="2">
        <v>10901.45</v>
      </c>
    </row>
    <row r="30" spans="1:5" ht="12.75" customHeight="1" x14ac:dyDescent="0.25">
      <c r="A30" s="10" t="s">
        <v>25</v>
      </c>
      <c r="B30" s="2">
        <v>55559.889680000008</v>
      </c>
      <c r="C30" s="2">
        <v>11175.15</v>
      </c>
    </row>
    <row r="31" spans="1:5" ht="12.75" customHeight="1" x14ac:dyDescent="0.2">
      <c r="A31" s="11" t="s">
        <v>0</v>
      </c>
      <c r="B31" s="2">
        <v>19555.519829999997</v>
      </c>
      <c r="C31" s="2">
        <v>2618.35</v>
      </c>
    </row>
    <row r="32" spans="1:5" ht="6.75" customHeight="1" x14ac:dyDescent="0.2">
      <c r="A32" s="4"/>
      <c r="B32" s="6"/>
      <c r="C32" s="6"/>
    </row>
    <row r="33" spans="1:12" s="49" customFormat="1" ht="13.5" x14ac:dyDescent="0.25">
      <c r="A33" s="19" t="s">
        <v>51</v>
      </c>
      <c r="B33" s="50"/>
      <c r="C33" s="53" t="s">
        <v>56</v>
      </c>
      <c r="D33" s="48"/>
      <c r="J33" s="48"/>
    </row>
    <row r="34" spans="1:12" ht="30" customHeight="1" x14ac:dyDescent="0.2">
      <c r="A34" s="61" t="s">
        <v>49</v>
      </c>
      <c r="B34" s="61"/>
      <c r="C34" s="61"/>
    </row>
    <row r="35" spans="1:12" ht="40.5" customHeight="1" x14ac:dyDescent="0.2">
      <c r="A35" s="57" t="s">
        <v>47</v>
      </c>
      <c r="B35" s="57"/>
      <c r="C35" s="57"/>
      <c r="D35" s="44"/>
      <c r="E35" s="44"/>
      <c r="F35" s="44"/>
      <c r="G35" s="44"/>
      <c r="H35" s="44"/>
      <c r="I35" s="44"/>
      <c r="J35" s="44"/>
      <c r="K35" s="44"/>
    </row>
    <row r="36" spans="1:12" ht="40.5" customHeight="1" x14ac:dyDescent="0.2">
      <c r="A36" s="58" t="s">
        <v>50</v>
      </c>
      <c r="B36" s="58"/>
      <c r="C36" s="58"/>
      <c r="D36" s="44"/>
      <c r="E36" s="44"/>
      <c r="F36" s="44"/>
      <c r="G36" s="44"/>
      <c r="H36" s="44"/>
      <c r="I36" s="44"/>
      <c r="J36" s="44"/>
      <c r="K36" s="44"/>
      <c r="L36" s="44"/>
    </row>
    <row r="37" spans="1:12" ht="12" customHeight="1" x14ac:dyDescent="0.2">
      <c r="A37" s="3" t="s">
        <v>30</v>
      </c>
      <c r="D37" s="44"/>
      <c r="E37" s="44"/>
      <c r="F37" s="44"/>
      <c r="G37" s="44"/>
      <c r="H37" s="44"/>
      <c r="I37" s="44"/>
      <c r="J37" s="44"/>
      <c r="K37" s="44"/>
    </row>
    <row r="38" spans="1:12" s="16" customFormat="1" ht="13.5" x14ac:dyDescent="0.25">
      <c r="A38" s="8"/>
      <c r="B38" s="8"/>
      <c r="C38" s="8"/>
      <c r="D38" s="46"/>
      <c r="E38" s="46"/>
      <c r="F38" s="46"/>
      <c r="G38" s="46"/>
      <c r="H38" s="46"/>
      <c r="I38" s="46"/>
      <c r="J38" s="46"/>
      <c r="K38" s="46"/>
    </row>
    <row r="39" spans="1:12" s="16" customFormat="1" ht="24.75" customHeight="1" x14ac:dyDescent="0.25">
      <c r="A39" s="62" t="s">
        <v>29</v>
      </c>
      <c r="B39" s="62"/>
      <c r="C39" s="62"/>
      <c r="D39" s="46"/>
      <c r="E39" s="46"/>
      <c r="F39" s="46"/>
      <c r="G39" s="46"/>
      <c r="H39" s="46"/>
      <c r="I39" s="46"/>
      <c r="J39" s="46"/>
      <c r="K39" s="46"/>
    </row>
    <row r="40" spans="1:12" ht="13.5" x14ac:dyDescent="0.25">
      <c r="A40" s="18" t="s">
        <v>28</v>
      </c>
      <c r="B40" s="16"/>
      <c r="C40" s="16"/>
    </row>
    <row r="41" spans="1:12" ht="13.5" x14ac:dyDescent="0.25">
      <c r="A41" s="19" t="s">
        <v>26</v>
      </c>
    </row>
    <row r="42" spans="1:12" ht="13.5" x14ac:dyDescent="0.25">
      <c r="A42" s="18"/>
    </row>
    <row r="43" spans="1:12" ht="13.5" x14ac:dyDescent="0.25">
      <c r="A43" s="60" t="s">
        <v>52</v>
      </c>
      <c r="B43" s="60"/>
      <c r="C43" s="60"/>
    </row>
  </sheetData>
  <mergeCells count="5">
    <mergeCell ref="A36:C36"/>
    <mergeCell ref="A34:C34"/>
    <mergeCell ref="A35:C35"/>
    <mergeCell ref="A39:C39"/>
    <mergeCell ref="A43:C43"/>
  </mergeCells>
  <hyperlinks>
    <hyperlink ref="C33" r:id="rId1" display="(vgl. Methodenblatt)."/>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zoomScaleNormal="100" workbookViewId="0">
      <selection activeCell="A3" sqref="A3"/>
    </sheetView>
  </sheetViews>
  <sheetFormatPr baseColWidth="10" defaultColWidth="11.42578125" defaultRowHeight="12.75" x14ac:dyDescent="0.2"/>
  <cols>
    <col min="1" max="1" width="39.85546875" style="8" customWidth="1"/>
    <col min="2" max="2" width="28.28515625" style="8" customWidth="1"/>
    <col min="3" max="3" width="17.28515625" style="8" customWidth="1"/>
    <col min="4" max="16384" width="11.42578125" style="8"/>
  </cols>
  <sheetData>
    <row r="1" spans="1:3" x14ac:dyDescent="0.2">
      <c r="A1" s="1" t="s">
        <v>34</v>
      </c>
      <c r="C1" s="15" t="s">
        <v>31</v>
      </c>
    </row>
    <row r="2" spans="1:3" ht="13.5" x14ac:dyDescent="0.2">
      <c r="A2" s="41" t="s">
        <v>37</v>
      </c>
      <c r="B2" s="9"/>
      <c r="C2" s="9"/>
    </row>
    <row r="3" spans="1:3" x14ac:dyDescent="0.2">
      <c r="A3" s="5" t="s">
        <v>3</v>
      </c>
      <c r="B3" s="9"/>
      <c r="C3" s="9"/>
    </row>
    <row r="4" spans="1:3" ht="41.25" customHeight="1" x14ac:dyDescent="0.2">
      <c r="A4" s="13"/>
      <c r="B4" s="14" t="s">
        <v>27</v>
      </c>
      <c r="C4" s="14" t="s">
        <v>33</v>
      </c>
    </row>
    <row r="5" spans="1:3" ht="3.75" customHeight="1" x14ac:dyDescent="0.2"/>
    <row r="6" spans="1:3" ht="12.75" customHeight="1" x14ac:dyDescent="0.25">
      <c r="A6" s="10" t="s">
        <v>4</v>
      </c>
      <c r="B6" s="2">
        <v>191844.52439999997</v>
      </c>
      <c r="C6" s="2">
        <v>20679.016</v>
      </c>
    </row>
    <row r="7" spans="1:3" ht="12.75" customHeight="1" x14ac:dyDescent="0.25">
      <c r="A7" s="10" t="s">
        <v>5</v>
      </c>
      <c r="B7" s="2">
        <v>99104.522620000003</v>
      </c>
      <c r="C7" s="2">
        <v>24611.954000000002</v>
      </c>
    </row>
    <row r="8" spans="1:3" ht="12.75" customHeight="1" x14ac:dyDescent="0.25">
      <c r="A8" s="10" t="s">
        <v>6</v>
      </c>
      <c r="B8" s="2">
        <v>47901.18434</v>
      </c>
      <c r="C8" s="2">
        <v>8657.7469999999994</v>
      </c>
    </row>
    <row r="9" spans="1:3" ht="12.75" customHeight="1" x14ac:dyDescent="0.25">
      <c r="A9" s="10" t="s">
        <v>2</v>
      </c>
      <c r="B9" s="2">
        <v>3288.8876</v>
      </c>
      <c r="C9" s="2">
        <v>675.928</v>
      </c>
    </row>
    <row r="10" spans="1:3" ht="12" customHeight="1" x14ac:dyDescent="0.25">
      <c r="A10" s="10" t="s">
        <v>7</v>
      </c>
      <c r="B10" s="2">
        <v>10509.231210000002</v>
      </c>
      <c r="C10" s="2">
        <v>4669.6139999999996</v>
      </c>
    </row>
    <row r="11" spans="1:3" ht="24" customHeight="1" x14ac:dyDescent="0.25">
      <c r="A11" s="10" t="s">
        <v>8</v>
      </c>
      <c r="B11" s="7">
        <v>4487.6030099999989</v>
      </c>
      <c r="C11" s="7">
        <v>957.12800000000004</v>
      </c>
    </row>
    <row r="12" spans="1:3" ht="12.75" customHeight="1" x14ac:dyDescent="0.25">
      <c r="A12" s="10" t="s">
        <v>9</v>
      </c>
      <c r="B12" s="2">
        <v>3983.9352399999998</v>
      </c>
      <c r="C12" s="2">
        <v>1600.7339999999999</v>
      </c>
    </row>
    <row r="13" spans="1:3" ht="12.75" customHeight="1" x14ac:dyDescent="0.25">
      <c r="A13" s="10" t="s">
        <v>10</v>
      </c>
      <c r="B13" s="2">
        <v>4157.1499699999995</v>
      </c>
      <c r="C13" s="2">
        <v>1231.366</v>
      </c>
    </row>
    <row r="14" spans="1:3" ht="12.75" customHeight="1" x14ac:dyDescent="0.25">
      <c r="A14" s="10" t="s">
        <v>11</v>
      </c>
      <c r="B14" s="2">
        <v>18982.63782</v>
      </c>
      <c r="C14" s="2">
        <v>4277.0429999999997</v>
      </c>
    </row>
    <row r="15" spans="1:3" ht="12.75" customHeight="1" x14ac:dyDescent="0.25">
      <c r="A15" s="10" t="s">
        <v>12</v>
      </c>
      <c r="B15" s="2">
        <v>45246.226999999999</v>
      </c>
      <c r="C15" s="2">
        <v>7562.7710000000006</v>
      </c>
    </row>
    <row r="16" spans="1:3" ht="24" customHeight="1" x14ac:dyDescent="0.25">
      <c r="A16" s="10" t="s">
        <v>13</v>
      </c>
      <c r="B16" s="7">
        <v>20310.704590000005</v>
      </c>
      <c r="C16" s="7">
        <v>7500.4070000000002</v>
      </c>
    </row>
    <row r="17" spans="1:5" ht="12.75" customHeight="1" x14ac:dyDescent="0.25">
      <c r="A17" s="10" t="s">
        <v>44</v>
      </c>
      <c r="B17" s="2">
        <v>182299.20566000001</v>
      </c>
      <c r="C17" s="2">
        <v>4967</v>
      </c>
    </row>
    <row r="18" spans="1:5" ht="12.75" customHeight="1" x14ac:dyDescent="0.25">
      <c r="A18" s="10" t="s">
        <v>14</v>
      </c>
      <c r="B18" s="2">
        <v>37328.234509999995</v>
      </c>
      <c r="C18" s="2">
        <v>6822.79</v>
      </c>
    </row>
    <row r="19" spans="1:5" ht="12.75" customHeight="1" x14ac:dyDescent="0.25">
      <c r="A19" s="10" t="s">
        <v>15</v>
      </c>
      <c r="B19" s="2">
        <v>4180.4624999999996</v>
      </c>
      <c r="C19" s="2">
        <v>2114.0039999999999</v>
      </c>
    </row>
    <row r="20" spans="1:5" ht="12.75" customHeight="1" x14ac:dyDescent="0.25">
      <c r="A20" s="10" t="s">
        <v>16</v>
      </c>
      <c r="B20" s="2">
        <v>6487.1679999999988</v>
      </c>
      <c r="C20" s="2">
        <v>1123</v>
      </c>
    </row>
    <row r="21" spans="1:5" ht="24" customHeight="1" x14ac:dyDescent="0.25">
      <c r="A21" s="10" t="s">
        <v>17</v>
      </c>
      <c r="B21" s="7">
        <v>1387.701</v>
      </c>
      <c r="C21" s="7">
        <v>587.57100000000003</v>
      </c>
    </row>
    <row r="22" spans="1:5" ht="12.75" customHeight="1" x14ac:dyDescent="0.25">
      <c r="A22" s="19" t="s">
        <v>18</v>
      </c>
      <c r="B22" s="17">
        <v>49034.097169999994</v>
      </c>
      <c r="C22" s="17">
        <v>20779.615000000002</v>
      </c>
      <c r="E22" s="23"/>
    </row>
    <row r="23" spans="1:5" ht="12.75" customHeight="1" x14ac:dyDescent="0.25">
      <c r="A23" s="10" t="s">
        <v>19</v>
      </c>
      <c r="B23" s="2">
        <v>29668.016289999992</v>
      </c>
      <c r="C23" s="2">
        <v>6903.5959999999995</v>
      </c>
    </row>
    <row r="24" spans="1:5" ht="12.75" customHeight="1" x14ac:dyDescent="0.25">
      <c r="A24" s="10" t="s">
        <v>20</v>
      </c>
      <c r="B24" s="2">
        <v>59682.652699999999</v>
      </c>
      <c r="C24" s="2">
        <v>11557.055</v>
      </c>
    </row>
    <row r="25" spans="1:5" ht="12.75" customHeight="1" x14ac:dyDescent="0.25">
      <c r="A25" s="10" t="s">
        <v>21</v>
      </c>
      <c r="B25" s="2">
        <v>26115.710770000002</v>
      </c>
      <c r="C25" s="2">
        <v>7374.4849999999997</v>
      </c>
    </row>
    <row r="26" spans="1:5" ht="24" customHeight="1" x14ac:dyDescent="0.25">
      <c r="A26" s="10" t="s">
        <v>1</v>
      </c>
      <c r="B26" s="7">
        <v>41701.08354</v>
      </c>
      <c r="C26" s="7">
        <v>11351.6</v>
      </c>
    </row>
    <row r="27" spans="1:5" ht="12.75" customHeight="1" x14ac:dyDescent="0.25">
      <c r="A27" s="10" t="s">
        <v>22</v>
      </c>
      <c r="B27" s="2">
        <v>83141.685729999983</v>
      </c>
      <c r="C27" s="2">
        <v>19056.615000000002</v>
      </c>
    </row>
    <row r="28" spans="1:5" ht="12.75" customHeight="1" x14ac:dyDescent="0.25">
      <c r="A28" s="10" t="s">
        <v>23</v>
      </c>
      <c r="B28" s="2">
        <v>50834.013430000006</v>
      </c>
      <c r="C28" s="2">
        <v>13493</v>
      </c>
    </row>
    <row r="29" spans="1:5" ht="12.75" customHeight="1" x14ac:dyDescent="0.25">
      <c r="A29" s="10" t="s">
        <v>24</v>
      </c>
      <c r="B29" s="2">
        <v>23750.825560000001</v>
      </c>
      <c r="C29" s="2">
        <v>10856.1</v>
      </c>
    </row>
    <row r="30" spans="1:5" ht="12.75" customHeight="1" x14ac:dyDescent="0.25">
      <c r="A30" s="10" t="s">
        <v>25</v>
      </c>
      <c r="B30" s="2">
        <v>57538.951280000001</v>
      </c>
      <c r="C30" s="2">
        <v>10045.492</v>
      </c>
    </row>
    <row r="31" spans="1:5" ht="12.75" customHeight="1" x14ac:dyDescent="0.2">
      <c r="A31" s="11" t="s">
        <v>0</v>
      </c>
      <c r="B31" s="2">
        <v>19638.140669999997</v>
      </c>
      <c r="C31" s="2">
        <v>2712.8</v>
      </c>
    </row>
    <row r="32" spans="1:5" ht="6.75" customHeight="1" x14ac:dyDescent="0.2">
      <c r="A32" s="4"/>
      <c r="B32" s="6"/>
      <c r="C32" s="6"/>
    </row>
    <row r="33" spans="1:12" s="49" customFormat="1" ht="13.5" x14ac:dyDescent="0.25">
      <c r="A33" s="19" t="s">
        <v>51</v>
      </c>
      <c r="B33" s="50"/>
      <c r="C33" s="53" t="s">
        <v>56</v>
      </c>
      <c r="D33" s="48"/>
      <c r="J33" s="48"/>
    </row>
    <row r="34" spans="1:12" ht="30" customHeight="1" x14ac:dyDescent="0.2">
      <c r="A34" s="61" t="s">
        <v>49</v>
      </c>
      <c r="B34" s="61"/>
      <c r="C34" s="61"/>
    </row>
    <row r="35" spans="1:12" ht="40.5" customHeight="1" x14ac:dyDescent="0.2">
      <c r="A35" s="57" t="s">
        <v>47</v>
      </c>
      <c r="B35" s="57"/>
      <c r="C35" s="57"/>
      <c r="D35" s="44"/>
      <c r="E35" s="44"/>
      <c r="F35" s="44"/>
      <c r="G35" s="44"/>
      <c r="H35" s="44"/>
      <c r="I35" s="44"/>
      <c r="J35" s="44"/>
      <c r="K35" s="44"/>
    </row>
    <row r="36" spans="1:12" ht="40.5" customHeight="1" x14ac:dyDescent="0.2">
      <c r="A36" s="58" t="s">
        <v>50</v>
      </c>
      <c r="B36" s="58"/>
      <c r="C36" s="58"/>
      <c r="D36" s="44"/>
      <c r="E36" s="44"/>
      <c r="F36" s="44"/>
      <c r="G36" s="44"/>
      <c r="H36" s="44"/>
      <c r="I36" s="44"/>
      <c r="J36" s="44"/>
      <c r="K36" s="44"/>
      <c r="L36" s="44"/>
    </row>
    <row r="37" spans="1:12" ht="12" customHeight="1" x14ac:dyDescent="0.2">
      <c r="A37" s="3" t="s">
        <v>30</v>
      </c>
      <c r="D37" s="44"/>
      <c r="E37" s="44"/>
      <c r="F37" s="44"/>
      <c r="G37" s="44"/>
      <c r="H37" s="44"/>
      <c r="I37" s="44"/>
      <c r="J37" s="44"/>
      <c r="K37" s="44"/>
    </row>
    <row r="38" spans="1:12" s="16" customFormat="1" ht="13.5" x14ac:dyDescent="0.25">
      <c r="A38" s="8"/>
      <c r="B38" s="8"/>
      <c r="C38" s="8"/>
      <c r="D38" s="46"/>
      <c r="E38" s="46"/>
      <c r="F38" s="46"/>
      <c r="G38" s="46"/>
      <c r="H38" s="46"/>
      <c r="I38" s="46"/>
      <c r="J38" s="46"/>
      <c r="K38" s="46"/>
    </row>
    <row r="39" spans="1:12" s="16" customFormat="1" ht="27" customHeight="1" x14ac:dyDescent="0.25">
      <c r="A39" s="62" t="s">
        <v>29</v>
      </c>
      <c r="B39" s="62"/>
      <c r="C39" s="62"/>
      <c r="D39" s="46"/>
      <c r="E39" s="46"/>
      <c r="F39" s="46"/>
      <c r="G39" s="46"/>
      <c r="H39" s="46"/>
      <c r="I39" s="46"/>
      <c r="J39" s="46"/>
      <c r="K39" s="46"/>
    </row>
    <row r="40" spans="1:12" ht="13.5" x14ac:dyDescent="0.25">
      <c r="A40" s="18" t="s">
        <v>28</v>
      </c>
      <c r="B40" s="16"/>
      <c r="C40" s="16"/>
    </row>
    <row r="41" spans="1:12" ht="13.5" x14ac:dyDescent="0.25">
      <c r="A41" s="19" t="s">
        <v>26</v>
      </c>
    </row>
    <row r="42" spans="1:12" ht="13.5" x14ac:dyDescent="0.25">
      <c r="A42" s="18"/>
    </row>
    <row r="43" spans="1:12" ht="13.5" x14ac:dyDescent="0.25">
      <c r="A43" s="60" t="s">
        <v>52</v>
      </c>
      <c r="B43" s="60"/>
      <c r="C43" s="60"/>
    </row>
  </sheetData>
  <mergeCells count="5">
    <mergeCell ref="A36:C36"/>
    <mergeCell ref="A34:C34"/>
    <mergeCell ref="A35:C35"/>
    <mergeCell ref="A39:C39"/>
    <mergeCell ref="A43:C43"/>
  </mergeCells>
  <hyperlinks>
    <hyperlink ref="C33" r:id="rId1" display="(vgl. Methodenblatt)."/>
  </hyperlinks>
  <pageMargins left="0.78740157499999996" right="0.78740157499999996" top="0.984251969" bottom="0.984251969" header="0.5" footer="0.5"/>
  <pageSetup paperSize="10" orientation="portrait" horizontalDpi="4294967292" verticalDpi="4294967292"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zoomScaleNormal="100" workbookViewId="0">
      <selection activeCell="A3" sqref="A3"/>
    </sheetView>
  </sheetViews>
  <sheetFormatPr baseColWidth="10" defaultColWidth="11.42578125" defaultRowHeight="12.75" x14ac:dyDescent="0.2"/>
  <cols>
    <col min="1" max="1" width="39.85546875" style="8" customWidth="1"/>
    <col min="2" max="2" width="28.28515625" style="8" customWidth="1"/>
    <col min="3" max="3" width="17.28515625" style="8" customWidth="1"/>
    <col min="4" max="16384" width="11.42578125" style="8"/>
  </cols>
  <sheetData>
    <row r="1" spans="1:3" x14ac:dyDescent="0.2">
      <c r="A1" s="1" t="s">
        <v>34</v>
      </c>
      <c r="C1" s="15" t="s">
        <v>31</v>
      </c>
    </row>
    <row r="2" spans="1:3" ht="13.5" x14ac:dyDescent="0.2">
      <c r="A2" s="41" t="s">
        <v>39</v>
      </c>
      <c r="B2" s="9"/>
      <c r="C2" s="9"/>
    </row>
    <row r="3" spans="1:3" x14ac:dyDescent="0.2">
      <c r="A3" s="5" t="s">
        <v>3</v>
      </c>
      <c r="B3" s="9"/>
      <c r="C3" s="9"/>
    </row>
    <row r="4" spans="1:3" ht="41.25" customHeight="1" x14ac:dyDescent="0.2">
      <c r="A4" s="13"/>
      <c r="B4" s="14" t="s">
        <v>27</v>
      </c>
      <c r="C4" s="14" t="s">
        <v>33</v>
      </c>
    </row>
    <row r="5" spans="1:3" ht="3.75" customHeight="1" x14ac:dyDescent="0.2"/>
    <row r="6" spans="1:3" ht="12.75" customHeight="1" x14ac:dyDescent="0.25">
      <c r="A6" s="10" t="s">
        <v>4</v>
      </c>
      <c r="B6" s="2">
        <v>170550.62281999996</v>
      </c>
      <c r="C6" s="2">
        <v>15071.282999999999</v>
      </c>
    </row>
    <row r="7" spans="1:3" ht="12.75" customHeight="1" x14ac:dyDescent="0.25">
      <c r="A7" s="10" t="s">
        <v>5</v>
      </c>
      <c r="B7" s="2">
        <v>94588.250220000016</v>
      </c>
      <c r="C7" s="2">
        <v>19375.573</v>
      </c>
    </row>
    <row r="8" spans="1:3" ht="12.75" customHeight="1" x14ac:dyDescent="0.25">
      <c r="A8" s="10" t="s">
        <v>6</v>
      </c>
      <c r="B8" s="2">
        <v>47941.477709999992</v>
      </c>
      <c r="C8" s="2">
        <v>8478.2119999999995</v>
      </c>
    </row>
    <row r="9" spans="1:3" ht="12.75" customHeight="1" x14ac:dyDescent="0.25">
      <c r="A9" s="10" t="s">
        <v>2</v>
      </c>
      <c r="B9" s="2">
        <v>2828.4978500000002</v>
      </c>
      <c r="C9" s="2">
        <v>647.49699999999996</v>
      </c>
    </row>
    <row r="10" spans="1:3" ht="12" customHeight="1" x14ac:dyDescent="0.25">
      <c r="A10" s="10" t="s">
        <v>7</v>
      </c>
      <c r="B10" s="2">
        <v>8390.4945800000005</v>
      </c>
      <c r="C10" s="2">
        <v>4478.2439999999997</v>
      </c>
    </row>
    <row r="11" spans="1:3" ht="24" customHeight="1" x14ac:dyDescent="0.25">
      <c r="A11" s="10" t="s">
        <v>8</v>
      </c>
      <c r="B11" s="7">
        <v>3977.4505199999994</v>
      </c>
      <c r="C11" s="7">
        <v>679.80200000000002</v>
      </c>
    </row>
    <row r="12" spans="1:3" ht="12.75" customHeight="1" x14ac:dyDescent="0.25">
      <c r="A12" s="10" t="s">
        <v>9</v>
      </c>
      <c r="B12" s="2">
        <v>5081.4682400000011</v>
      </c>
      <c r="C12" s="2">
        <v>1492.059</v>
      </c>
    </row>
    <row r="13" spans="1:3" ht="12.75" customHeight="1" x14ac:dyDescent="0.25">
      <c r="A13" s="10" t="s">
        <v>10</v>
      </c>
      <c r="B13" s="2">
        <v>4753.0151499999993</v>
      </c>
      <c r="C13" s="2">
        <v>1344.838</v>
      </c>
    </row>
    <row r="14" spans="1:3" ht="12.75" customHeight="1" x14ac:dyDescent="0.25">
      <c r="A14" s="10" t="s">
        <v>11</v>
      </c>
      <c r="B14" s="2">
        <v>16683.245800000001</v>
      </c>
      <c r="C14" s="2">
        <v>4208.3810000000003</v>
      </c>
    </row>
    <row r="15" spans="1:3" ht="12.75" customHeight="1" x14ac:dyDescent="0.25">
      <c r="A15" s="10" t="s">
        <v>12</v>
      </c>
      <c r="B15" s="2">
        <v>45194.351999999999</v>
      </c>
      <c r="C15" s="2">
        <v>6958.6550000000007</v>
      </c>
    </row>
    <row r="16" spans="1:3" ht="24" customHeight="1" x14ac:dyDescent="0.25">
      <c r="A16" s="10" t="s">
        <v>13</v>
      </c>
      <c r="B16" s="7">
        <v>18737.559920000003</v>
      </c>
      <c r="C16" s="7">
        <v>6416.5969999999998</v>
      </c>
    </row>
    <row r="17" spans="1:5" ht="12.75" customHeight="1" x14ac:dyDescent="0.25">
      <c r="A17" s="10" t="s">
        <v>44</v>
      </c>
      <c r="B17" s="2">
        <v>165648.11671999999</v>
      </c>
      <c r="C17" s="2">
        <v>4170.3999999999996</v>
      </c>
    </row>
    <row r="18" spans="1:5" ht="12.75" customHeight="1" x14ac:dyDescent="0.25">
      <c r="A18" s="10" t="s">
        <v>14</v>
      </c>
      <c r="B18" s="2">
        <v>35922.257810000003</v>
      </c>
      <c r="C18" s="2">
        <v>3846.76</v>
      </c>
    </row>
    <row r="19" spans="1:5" ht="12.75" customHeight="1" x14ac:dyDescent="0.25">
      <c r="A19" s="10" t="s">
        <v>15</v>
      </c>
      <c r="B19" s="2">
        <v>4883.1469300000008</v>
      </c>
      <c r="C19" s="2">
        <v>2149.902</v>
      </c>
    </row>
    <row r="20" spans="1:5" ht="12.75" customHeight="1" x14ac:dyDescent="0.25">
      <c r="A20" s="10" t="s">
        <v>16</v>
      </c>
      <c r="B20" s="2">
        <v>5774.9830000000002</v>
      </c>
      <c r="C20" s="2">
        <v>942</v>
      </c>
    </row>
    <row r="21" spans="1:5" ht="24" customHeight="1" x14ac:dyDescent="0.25">
      <c r="A21" s="10" t="s">
        <v>17</v>
      </c>
      <c r="B21" s="7">
        <v>1333.172</v>
      </c>
      <c r="C21" s="7">
        <v>114.68</v>
      </c>
    </row>
    <row r="22" spans="1:5" ht="12.75" customHeight="1" x14ac:dyDescent="0.25">
      <c r="A22" s="19" t="s">
        <v>18</v>
      </c>
      <c r="B22" s="17">
        <v>50006.038319999992</v>
      </c>
      <c r="C22" s="17">
        <v>18151.955999999998</v>
      </c>
      <c r="E22" s="23"/>
    </row>
    <row r="23" spans="1:5" ht="12.75" customHeight="1" x14ac:dyDescent="0.25">
      <c r="A23" s="10" t="s">
        <v>19</v>
      </c>
      <c r="B23" s="2">
        <v>31721.302419999993</v>
      </c>
      <c r="C23" s="2">
        <v>7496.268</v>
      </c>
    </row>
    <row r="24" spans="1:5" ht="12.75" customHeight="1" x14ac:dyDescent="0.25">
      <c r="A24" s="10" t="s">
        <v>20</v>
      </c>
      <c r="B24" s="2">
        <v>57515.938819999988</v>
      </c>
      <c r="C24" s="2">
        <v>10141.261</v>
      </c>
    </row>
    <row r="25" spans="1:5" ht="12.75" customHeight="1" x14ac:dyDescent="0.25">
      <c r="A25" s="10" t="s">
        <v>21</v>
      </c>
      <c r="B25" s="2">
        <v>23005.682250000002</v>
      </c>
      <c r="C25" s="2">
        <v>7113.9390000000003</v>
      </c>
    </row>
    <row r="26" spans="1:5" ht="24" customHeight="1" x14ac:dyDescent="0.25">
      <c r="A26" s="10" t="s">
        <v>1</v>
      </c>
      <c r="B26" s="7">
        <v>41084.460370000008</v>
      </c>
      <c r="C26" s="7">
        <v>11360.954</v>
      </c>
    </row>
    <row r="27" spans="1:5" ht="12.75" customHeight="1" x14ac:dyDescent="0.25">
      <c r="A27" s="10" t="s">
        <v>22</v>
      </c>
      <c r="B27" s="2">
        <v>76121.018949999983</v>
      </c>
      <c r="C27" s="2">
        <v>16877.912</v>
      </c>
    </row>
    <row r="28" spans="1:5" ht="12.75" customHeight="1" x14ac:dyDescent="0.25">
      <c r="A28" s="10" t="s">
        <v>23</v>
      </c>
      <c r="B28" s="2">
        <v>49281.888449999999</v>
      </c>
      <c r="C28" s="2">
        <v>13488</v>
      </c>
    </row>
    <row r="29" spans="1:5" ht="12.75" customHeight="1" x14ac:dyDescent="0.25">
      <c r="A29" s="10" t="s">
        <v>24</v>
      </c>
      <c r="B29" s="2">
        <v>25151.208920000001</v>
      </c>
      <c r="C29" s="2">
        <v>11540.48</v>
      </c>
    </row>
    <row r="30" spans="1:5" ht="12.75" customHeight="1" x14ac:dyDescent="0.25">
      <c r="A30" s="10" t="s">
        <v>25</v>
      </c>
      <c r="B30" s="2">
        <v>51458.205710000009</v>
      </c>
      <c r="C30" s="2">
        <v>8060.2160000000003</v>
      </c>
    </row>
    <row r="31" spans="1:5" ht="12.75" customHeight="1" x14ac:dyDescent="0.2">
      <c r="A31" s="11" t="s">
        <v>0</v>
      </c>
      <c r="B31" s="2">
        <v>11630.653279999999</v>
      </c>
      <c r="C31" s="2">
        <v>2917.4</v>
      </c>
    </row>
    <row r="32" spans="1:5" ht="6.75" customHeight="1" x14ac:dyDescent="0.2">
      <c r="A32" s="4"/>
      <c r="B32" s="6"/>
      <c r="C32" s="6"/>
    </row>
    <row r="33" spans="1:12" s="49" customFormat="1" ht="13.5" x14ac:dyDescent="0.25">
      <c r="A33" s="19" t="s">
        <v>51</v>
      </c>
      <c r="B33" s="50"/>
      <c r="C33" s="53" t="s">
        <v>56</v>
      </c>
      <c r="D33" s="48"/>
      <c r="J33" s="48"/>
    </row>
    <row r="34" spans="1:12" ht="30" customHeight="1" x14ac:dyDescent="0.2">
      <c r="A34" s="61" t="s">
        <v>49</v>
      </c>
      <c r="B34" s="61"/>
      <c r="C34" s="61"/>
    </row>
    <row r="35" spans="1:12" ht="40.5" customHeight="1" x14ac:dyDescent="0.2">
      <c r="A35" s="57" t="s">
        <v>47</v>
      </c>
      <c r="B35" s="57"/>
      <c r="C35" s="57"/>
      <c r="D35" s="44"/>
      <c r="E35" s="44"/>
      <c r="F35" s="44"/>
      <c r="G35" s="44"/>
      <c r="H35" s="44"/>
      <c r="I35" s="44"/>
      <c r="J35" s="44"/>
      <c r="K35" s="44"/>
    </row>
    <row r="36" spans="1:12" ht="40.5" customHeight="1" x14ac:dyDescent="0.2">
      <c r="A36" s="58" t="s">
        <v>50</v>
      </c>
      <c r="B36" s="58"/>
      <c r="C36" s="58"/>
      <c r="D36" s="44"/>
      <c r="E36" s="44"/>
      <c r="F36" s="44"/>
      <c r="G36" s="44"/>
      <c r="H36" s="44"/>
      <c r="I36" s="44"/>
      <c r="J36" s="44"/>
      <c r="K36" s="44"/>
      <c r="L36" s="44"/>
    </row>
    <row r="37" spans="1:12" ht="12" customHeight="1" x14ac:dyDescent="0.2">
      <c r="A37" s="3" t="s">
        <v>30</v>
      </c>
      <c r="D37" s="44"/>
      <c r="E37" s="44"/>
      <c r="F37" s="44"/>
      <c r="G37" s="44"/>
      <c r="H37" s="44"/>
      <c r="I37" s="44"/>
      <c r="J37" s="44"/>
      <c r="K37" s="44"/>
    </row>
    <row r="38" spans="1:12" s="16" customFormat="1" ht="13.5" x14ac:dyDescent="0.25">
      <c r="A38" s="8"/>
      <c r="B38" s="8"/>
      <c r="C38" s="8"/>
      <c r="D38" s="46"/>
      <c r="E38" s="46"/>
      <c r="F38" s="46"/>
      <c r="G38" s="46"/>
      <c r="H38" s="46"/>
      <c r="I38" s="46"/>
      <c r="J38" s="46"/>
      <c r="K38" s="46"/>
    </row>
    <row r="39" spans="1:12" s="16" customFormat="1" ht="25.5" customHeight="1" x14ac:dyDescent="0.25">
      <c r="A39" s="62" t="s">
        <v>29</v>
      </c>
      <c r="B39" s="62"/>
      <c r="C39" s="62"/>
      <c r="D39" s="46"/>
      <c r="E39" s="46"/>
      <c r="F39" s="46"/>
      <c r="G39" s="46"/>
      <c r="H39" s="46"/>
      <c r="I39" s="46"/>
      <c r="J39" s="46"/>
      <c r="K39" s="46"/>
    </row>
    <row r="40" spans="1:12" ht="13.5" x14ac:dyDescent="0.25">
      <c r="A40" s="18" t="s">
        <v>28</v>
      </c>
      <c r="B40" s="16"/>
      <c r="C40" s="16"/>
    </row>
    <row r="41" spans="1:12" ht="13.5" x14ac:dyDescent="0.25">
      <c r="A41" s="19" t="s">
        <v>26</v>
      </c>
    </row>
    <row r="42" spans="1:12" ht="13.5" x14ac:dyDescent="0.25">
      <c r="A42" s="18"/>
    </row>
    <row r="43" spans="1:12" ht="13.5" x14ac:dyDescent="0.25">
      <c r="A43" s="60" t="s">
        <v>52</v>
      </c>
      <c r="B43" s="60"/>
      <c r="C43" s="60"/>
    </row>
  </sheetData>
  <mergeCells count="5">
    <mergeCell ref="A36:C36"/>
    <mergeCell ref="A34:C34"/>
    <mergeCell ref="A35:C35"/>
    <mergeCell ref="A39:C39"/>
    <mergeCell ref="A43:C43"/>
  </mergeCells>
  <phoneticPr fontId="11" type="noConversion"/>
  <hyperlinks>
    <hyperlink ref="C33" r:id="rId1" display="(vgl. Methodenblatt)."/>
  </hyperlinks>
  <pageMargins left="0.78740157499999996" right="0.78740157499999996" top="0.984251969" bottom="0.984251969" header="0.5" footer="0.5"/>
  <pageSetup paperSize="10" orientation="portrait" horizontalDpi="4294967292" verticalDpi="4294967292"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workbookViewId="0">
      <selection activeCell="A3" sqref="A3"/>
    </sheetView>
  </sheetViews>
  <sheetFormatPr baseColWidth="10" defaultColWidth="11.42578125" defaultRowHeight="12.75" x14ac:dyDescent="0.2"/>
  <cols>
    <col min="1" max="1" width="39.85546875" style="8" customWidth="1"/>
    <col min="2" max="2" width="28.28515625" style="8" customWidth="1"/>
    <col min="3" max="3" width="17.28515625" style="8" customWidth="1"/>
    <col min="4" max="16384" width="11.42578125" style="8"/>
  </cols>
  <sheetData>
    <row r="1" spans="1:3" x14ac:dyDescent="0.2">
      <c r="A1" s="1" t="s">
        <v>34</v>
      </c>
      <c r="C1" s="15" t="s">
        <v>31</v>
      </c>
    </row>
    <row r="2" spans="1:3" ht="13.5" x14ac:dyDescent="0.2">
      <c r="A2" s="41" t="s">
        <v>40</v>
      </c>
      <c r="B2" s="9"/>
      <c r="C2" s="9"/>
    </row>
    <row r="3" spans="1:3" x14ac:dyDescent="0.2">
      <c r="A3" s="5" t="s">
        <v>3</v>
      </c>
      <c r="B3" s="9"/>
      <c r="C3" s="9"/>
    </row>
    <row r="4" spans="1:3" ht="41.25" customHeight="1" x14ac:dyDescent="0.2">
      <c r="A4" s="13"/>
      <c r="B4" s="14" t="s">
        <v>27</v>
      </c>
      <c r="C4" s="14" t="s">
        <v>33</v>
      </c>
    </row>
    <row r="5" spans="1:3" ht="3.75" customHeight="1" x14ac:dyDescent="0.2"/>
    <row r="6" spans="1:3" ht="12.75" customHeight="1" x14ac:dyDescent="0.25">
      <c r="A6" s="10" t="s">
        <v>4</v>
      </c>
      <c r="B6" s="2">
        <v>163420.72649999999</v>
      </c>
      <c r="C6" s="2">
        <v>36722.279000000002</v>
      </c>
    </row>
    <row r="7" spans="1:3" ht="12.75" customHeight="1" x14ac:dyDescent="0.25">
      <c r="A7" s="10" t="s">
        <v>5</v>
      </c>
      <c r="B7" s="2">
        <v>104407.85309</v>
      </c>
      <c r="C7" s="2">
        <v>18639.8</v>
      </c>
    </row>
    <row r="8" spans="1:3" ht="12.75" customHeight="1" x14ac:dyDescent="0.25">
      <c r="A8" s="10" t="s">
        <v>6</v>
      </c>
      <c r="B8" s="2">
        <v>48417.602050000009</v>
      </c>
      <c r="C8" s="2">
        <v>9278.3709999999992</v>
      </c>
    </row>
    <row r="9" spans="1:3" ht="12.75" customHeight="1" x14ac:dyDescent="0.25">
      <c r="A9" s="10" t="s">
        <v>2</v>
      </c>
      <c r="B9" s="2">
        <v>3044.6713999999993</v>
      </c>
      <c r="C9" s="2">
        <v>649.92399999999998</v>
      </c>
    </row>
    <row r="10" spans="1:3" ht="12" customHeight="1" x14ac:dyDescent="0.25">
      <c r="A10" s="10" t="s">
        <v>7</v>
      </c>
      <c r="B10" s="2">
        <v>8561.6618700000017</v>
      </c>
      <c r="C10" s="2">
        <v>3108.614</v>
      </c>
    </row>
    <row r="11" spans="1:3" ht="24" customHeight="1" x14ac:dyDescent="0.25">
      <c r="A11" s="10" t="s">
        <v>8</v>
      </c>
      <c r="B11" s="7">
        <v>3606.8343699999991</v>
      </c>
      <c r="C11" s="7">
        <v>908.40800000000002</v>
      </c>
    </row>
    <row r="12" spans="1:3" ht="12.75" customHeight="1" x14ac:dyDescent="0.25">
      <c r="A12" s="10" t="s">
        <v>9</v>
      </c>
      <c r="B12" s="2">
        <v>4098.5293799999999</v>
      </c>
      <c r="C12" s="2">
        <v>1586.1990000000001</v>
      </c>
    </row>
    <row r="13" spans="1:3" ht="12.75" customHeight="1" x14ac:dyDescent="0.25">
      <c r="A13" s="10" t="s">
        <v>10</v>
      </c>
      <c r="B13" s="2">
        <v>3773.14327</v>
      </c>
      <c r="C13" s="2">
        <v>1421.652</v>
      </c>
    </row>
    <row r="14" spans="1:3" ht="12.75" customHeight="1" x14ac:dyDescent="0.25">
      <c r="A14" s="10" t="s">
        <v>11</v>
      </c>
      <c r="B14" s="2">
        <v>17255.74684</v>
      </c>
      <c r="C14" s="2">
        <v>4309.2569999999996</v>
      </c>
    </row>
    <row r="15" spans="1:3" ht="12.75" customHeight="1" x14ac:dyDescent="0.25">
      <c r="A15" s="10" t="s">
        <v>12</v>
      </c>
      <c r="B15" s="2">
        <v>43926.036999999997</v>
      </c>
      <c r="C15" s="2">
        <v>7234.116</v>
      </c>
    </row>
    <row r="16" spans="1:3" ht="24" customHeight="1" x14ac:dyDescent="0.25">
      <c r="A16" s="10" t="s">
        <v>13</v>
      </c>
      <c r="B16" s="7">
        <v>17202.147539999994</v>
      </c>
      <c r="C16" s="7">
        <v>6374.56</v>
      </c>
    </row>
    <row r="17" spans="1:5" ht="12.75" customHeight="1" x14ac:dyDescent="0.25">
      <c r="A17" s="10" t="s">
        <v>44</v>
      </c>
      <c r="B17" s="2">
        <v>160886.35412999999</v>
      </c>
      <c r="C17" s="2">
        <v>3115</v>
      </c>
    </row>
    <row r="18" spans="1:5" ht="12.75" customHeight="1" x14ac:dyDescent="0.25">
      <c r="A18" s="10" t="s">
        <v>14</v>
      </c>
      <c r="B18" s="2">
        <v>41309.76673000001</v>
      </c>
      <c r="C18" s="2">
        <v>5401.1009999999997</v>
      </c>
    </row>
    <row r="19" spans="1:5" ht="12.75" customHeight="1" x14ac:dyDescent="0.25">
      <c r="A19" s="10" t="s">
        <v>15</v>
      </c>
      <c r="B19" s="2">
        <v>4404.2950000000001</v>
      </c>
      <c r="C19" s="2">
        <v>2419.4319999999998</v>
      </c>
    </row>
    <row r="20" spans="1:5" ht="12.75" customHeight="1" x14ac:dyDescent="0.25">
      <c r="A20" s="10" t="s">
        <v>16</v>
      </c>
      <c r="B20" s="2">
        <v>4015.666999999999</v>
      </c>
      <c r="C20" s="2">
        <v>1020</v>
      </c>
    </row>
    <row r="21" spans="1:5" ht="24" customHeight="1" x14ac:dyDescent="0.25">
      <c r="A21" s="10" t="s">
        <v>17</v>
      </c>
      <c r="B21" s="7">
        <v>1393.8150000000001</v>
      </c>
      <c r="C21" s="7">
        <v>590.01300000000003</v>
      </c>
    </row>
    <row r="22" spans="1:5" ht="12.75" customHeight="1" x14ac:dyDescent="0.25">
      <c r="A22" s="19" t="s">
        <v>18</v>
      </c>
      <c r="B22" s="17">
        <v>54713.793559999998</v>
      </c>
      <c r="C22" s="17">
        <v>16764.263999999999</v>
      </c>
      <c r="E22" s="23"/>
    </row>
    <row r="23" spans="1:5" ht="12.75" customHeight="1" x14ac:dyDescent="0.25">
      <c r="A23" s="10" t="s">
        <v>19</v>
      </c>
      <c r="B23" s="2">
        <v>31803.085069999994</v>
      </c>
      <c r="C23" s="2">
        <v>6557.6210000000001</v>
      </c>
    </row>
    <row r="24" spans="1:5" ht="12.75" customHeight="1" x14ac:dyDescent="0.25">
      <c r="A24" s="10" t="s">
        <v>20</v>
      </c>
      <c r="B24" s="2">
        <v>65444.651590000016</v>
      </c>
      <c r="C24" s="2">
        <v>20953.042000000001</v>
      </c>
    </row>
    <row r="25" spans="1:5" ht="12.75" customHeight="1" x14ac:dyDescent="0.25">
      <c r="A25" s="10" t="s">
        <v>21</v>
      </c>
      <c r="B25" s="2">
        <v>24280.1895</v>
      </c>
      <c r="C25" s="2">
        <v>7260.7110000000002</v>
      </c>
    </row>
    <row r="26" spans="1:5" ht="24" customHeight="1" x14ac:dyDescent="0.25">
      <c r="A26" s="10" t="s">
        <v>1</v>
      </c>
      <c r="B26" s="7">
        <v>40717.130870000001</v>
      </c>
      <c r="C26" s="7">
        <v>9980.2520000000004</v>
      </c>
    </row>
    <row r="27" spans="1:5" ht="12.75" customHeight="1" x14ac:dyDescent="0.25">
      <c r="A27" s="10" t="s">
        <v>22</v>
      </c>
      <c r="B27" s="2">
        <v>83067.561600000001</v>
      </c>
      <c r="C27" s="2">
        <v>15092.081</v>
      </c>
    </row>
    <row r="28" spans="1:5" ht="12.75" customHeight="1" x14ac:dyDescent="0.25">
      <c r="A28" s="10" t="s">
        <v>23</v>
      </c>
      <c r="B28" s="2">
        <v>48182.972019999994</v>
      </c>
      <c r="C28" s="2">
        <v>13002.5</v>
      </c>
    </row>
    <row r="29" spans="1:5" ht="12.75" customHeight="1" x14ac:dyDescent="0.25">
      <c r="A29" s="10" t="s">
        <v>24</v>
      </c>
      <c r="B29" s="2">
        <v>20650.619420000003</v>
      </c>
      <c r="C29" s="2">
        <v>10473.5</v>
      </c>
    </row>
    <row r="30" spans="1:5" ht="12.75" customHeight="1" x14ac:dyDescent="0.25">
      <c r="A30" s="10" t="s">
        <v>25</v>
      </c>
      <c r="B30" s="2">
        <v>60387.713819999983</v>
      </c>
      <c r="C30" s="2">
        <v>13620.596</v>
      </c>
    </row>
    <row r="31" spans="1:5" ht="12.75" customHeight="1" x14ac:dyDescent="0.2">
      <c r="A31" s="11" t="s">
        <v>0</v>
      </c>
      <c r="B31" s="2">
        <v>11220.20145</v>
      </c>
      <c r="C31" s="2">
        <v>2675.5</v>
      </c>
    </row>
    <row r="32" spans="1:5" ht="6.75" customHeight="1" x14ac:dyDescent="0.2">
      <c r="A32" s="4"/>
      <c r="B32" s="6"/>
      <c r="C32" s="6"/>
    </row>
    <row r="33" spans="1:12" s="49" customFormat="1" ht="13.5" x14ac:dyDescent="0.25">
      <c r="A33" s="19" t="s">
        <v>51</v>
      </c>
      <c r="B33" s="50"/>
      <c r="C33" s="53" t="s">
        <v>56</v>
      </c>
      <c r="D33" s="48"/>
      <c r="J33" s="48"/>
    </row>
    <row r="34" spans="1:12" ht="30" customHeight="1" x14ac:dyDescent="0.2">
      <c r="A34" s="61" t="s">
        <v>49</v>
      </c>
      <c r="B34" s="61"/>
      <c r="C34" s="61"/>
    </row>
    <row r="35" spans="1:12" ht="40.5" customHeight="1" x14ac:dyDescent="0.2">
      <c r="A35" s="57" t="s">
        <v>47</v>
      </c>
      <c r="B35" s="57"/>
      <c r="C35" s="57"/>
      <c r="D35" s="44"/>
      <c r="E35" s="44"/>
      <c r="F35" s="44"/>
      <c r="G35" s="44"/>
      <c r="H35" s="44"/>
      <c r="I35" s="44"/>
      <c r="J35" s="44"/>
      <c r="K35" s="44"/>
    </row>
    <row r="36" spans="1:12" ht="40.5" customHeight="1" x14ac:dyDescent="0.2">
      <c r="A36" s="58" t="s">
        <v>50</v>
      </c>
      <c r="B36" s="58"/>
      <c r="C36" s="58"/>
      <c r="D36" s="44"/>
      <c r="E36" s="44"/>
      <c r="F36" s="44"/>
      <c r="G36" s="44"/>
      <c r="H36" s="44"/>
      <c r="I36" s="44"/>
      <c r="J36" s="44"/>
      <c r="K36" s="44"/>
      <c r="L36" s="44"/>
    </row>
    <row r="37" spans="1:12" ht="12" customHeight="1" x14ac:dyDescent="0.2">
      <c r="A37" s="3" t="s">
        <v>30</v>
      </c>
      <c r="D37" s="44"/>
      <c r="E37" s="44"/>
      <c r="F37" s="44"/>
      <c r="G37" s="44"/>
      <c r="H37" s="44"/>
      <c r="I37" s="44"/>
      <c r="J37" s="44"/>
      <c r="K37" s="44"/>
    </row>
    <row r="38" spans="1:12" s="16" customFormat="1" ht="13.5" x14ac:dyDescent="0.25">
      <c r="A38" s="8"/>
      <c r="B38" s="8"/>
      <c r="C38" s="8"/>
      <c r="D38" s="46"/>
      <c r="E38" s="46"/>
      <c r="F38" s="46"/>
      <c r="G38" s="46"/>
      <c r="H38" s="46"/>
      <c r="I38" s="46"/>
      <c r="J38" s="46"/>
      <c r="K38" s="46"/>
    </row>
    <row r="39" spans="1:12" s="16" customFormat="1" ht="27" customHeight="1" x14ac:dyDescent="0.25">
      <c r="A39" s="62" t="s">
        <v>29</v>
      </c>
      <c r="B39" s="62"/>
      <c r="C39" s="62"/>
      <c r="D39" s="46"/>
      <c r="E39" s="46"/>
      <c r="F39" s="46"/>
      <c r="G39" s="46"/>
      <c r="H39" s="46"/>
      <c r="I39" s="46"/>
      <c r="J39" s="46"/>
      <c r="K39" s="46"/>
    </row>
    <row r="40" spans="1:12" ht="13.5" x14ac:dyDescent="0.25">
      <c r="A40" s="18" t="s">
        <v>28</v>
      </c>
      <c r="B40" s="16"/>
      <c r="C40" s="16"/>
    </row>
    <row r="41" spans="1:12" ht="13.5" x14ac:dyDescent="0.25">
      <c r="A41" s="10" t="s">
        <v>26</v>
      </c>
    </row>
    <row r="42" spans="1:12" ht="13.5" x14ac:dyDescent="0.25">
      <c r="A42" s="12"/>
    </row>
    <row r="43" spans="1:12" ht="13.5" x14ac:dyDescent="0.25">
      <c r="A43" s="60" t="s">
        <v>52</v>
      </c>
      <c r="B43" s="60"/>
      <c r="C43" s="60"/>
    </row>
  </sheetData>
  <mergeCells count="5">
    <mergeCell ref="A36:C36"/>
    <mergeCell ref="A34:C34"/>
    <mergeCell ref="A35:C35"/>
    <mergeCell ref="A39:C39"/>
    <mergeCell ref="A43:C43"/>
  </mergeCells>
  <phoneticPr fontId="11" type="noConversion"/>
  <hyperlinks>
    <hyperlink ref="C33" r:id="rId1" display="(vgl. Methodenblatt)."/>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zoomScaleNormal="100" workbookViewId="0">
      <selection activeCell="A3" sqref="A3"/>
    </sheetView>
  </sheetViews>
  <sheetFormatPr baseColWidth="10" defaultColWidth="11.42578125" defaultRowHeight="12.75" x14ac:dyDescent="0.2"/>
  <cols>
    <col min="1" max="1" width="39.85546875" style="8" customWidth="1"/>
    <col min="2" max="2" width="28.28515625" style="8" customWidth="1"/>
    <col min="3" max="3" width="17.28515625" style="8" customWidth="1"/>
    <col min="4" max="16384" width="11.42578125" style="8"/>
  </cols>
  <sheetData>
    <row r="1" spans="1:3" x14ac:dyDescent="0.2">
      <c r="A1" s="1" t="s">
        <v>34</v>
      </c>
      <c r="C1" s="15" t="s">
        <v>31</v>
      </c>
    </row>
    <row r="2" spans="1:3" ht="13.5" x14ac:dyDescent="0.2">
      <c r="A2" s="41" t="s">
        <v>41</v>
      </c>
      <c r="B2" s="9"/>
      <c r="C2" s="9"/>
    </row>
    <row r="3" spans="1:3" x14ac:dyDescent="0.2">
      <c r="A3" s="5" t="s">
        <v>3</v>
      </c>
      <c r="B3" s="9"/>
      <c r="C3" s="9"/>
    </row>
    <row r="4" spans="1:3" ht="41.25" customHeight="1" x14ac:dyDescent="0.2">
      <c r="A4" s="13"/>
      <c r="B4" s="14" t="s">
        <v>27</v>
      </c>
      <c r="C4" s="14" t="s">
        <v>33</v>
      </c>
    </row>
    <row r="5" spans="1:3" ht="3.75" customHeight="1" x14ac:dyDescent="0.2"/>
    <row r="6" spans="1:3" ht="12.75" customHeight="1" x14ac:dyDescent="0.25">
      <c r="A6" s="10" t="s">
        <v>4</v>
      </c>
      <c r="B6" s="2">
        <v>184013.25567000004</v>
      </c>
      <c r="C6" s="2">
        <v>29639.741000000002</v>
      </c>
    </row>
    <row r="7" spans="1:3" ht="12.75" customHeight="1" x14ac:dyDescent="0.25">
      <c r="A7" s="10" t="s">
        <v>5</v>
      </c>
      <c r="B7" s="2">
        <v>118413.74496</v>
      </c>
      <c r="C7" s="2">
        <v>21571.667000000001</v>
      </c>
    </row>
    <row r="8" spans="1:3" ht="12.75" customHeight="1" x14ac:dyDescent="0.25">
      <c r="A8" s="10" t="s">
        <v>6</v>
      </c>
      <c r="B8" s="2">
        <v>44487.176310000003</v>
      </c>
      <c r="C8" s="2">
        <v>8117.2</v>
      </c>
    </row>
    <row r="9" spans="1:3" ht="12.75" customHeight="1" x14ac:dyDescent="0.25">
      <c r="A9" s="10" t="s">
        <v>2</v>
      </c>
      <c r="B9" s="2">
        <v>2885.0044500000008</v>
      </c>
      <c r="C9" s="2">
        <v>619.11699999999996</v>
      </c>
    </row>
    <row r="10" spans="1:3" ht="12" customHeight="1" x14ac:dyDescent="0.25">
      <c r="A10" s="10" t="s">
        <v>7</v>
      </c>
      <c r="B10" s="2">
        <v>10396.781060000001</v>
      </c>
      <c r="C10" s="2">
        <v>3991.7979999999998</v>
      </c>
    </row>
    <row r="11" spans="1:3" ht="24" customHeight="1" x14ac:dyDescent="0.25">
      <c r="A11" s="10" t="s">
        <v>8</v>
      </c>
      <c r="B11" s="7">
        <v>3933.253619999999</v>
      </c>
      <c r="C11" s="7">
        <v>1159.646</v>
      </c>
    </row>
    <row r="12" spans="1:3" ht="12.75" customHeight="1" x14ac:dyDescent="0.25">
      <c r="A12" s="10" t="s">
        <v>9</v>
      </c>
      <c r="B12" s="2">
        <v>2927.22291</v>
      </c>
      <c r="C12" s="2">
        <v>1595.704</v>
      </c>
    </row>
    <row r="13" spans="1:3" ht="12.75" customHeight="1" x14ac:dyDescent="0.25">
      <c r="A13" s="10" t="s">
        <v>10</v>
      </c>
      <c r="B13" s="2">
        <v>3320.1362399999994</v>
      </c>
      <c r="C13" s="2">
        <v>1322.645</v>
      </c>
    </row>
    <row r="14" spans="1:3" ht="12.75" customHeight="1" x14ac:dyDescent="0.25">
      <c r="A14" s="10" t="s">
        <v>11</v>
      </c>
      <c r="B14" s="2">
        <v>13164.058559999999</v>
      </c>
      <c r="C14" s="2">
        <v>3448.9110000000001</v>
      </c>
    </row>
    <row r="15" spans="1:3" ht="12.75" customHeight="1" x14ac:dyDescent="0.25">
      <c r="A15" s="10" t="s">
        <v>12</v>
      </c>
      <c r="B15" s="2">
        <v>43666.500999999997</v>
      </c>
      <c r="C15" s="2">
        <f>7410261/1000</f>
        <v>7410.2610000000004</v>
      </c>
    </row>
    <row r="16" spans="1:3" ht="24" customHeight="1" x14ac:dyDescent="0.25">
      <c r="A16" s="10" t="s">
        <v>13</v>
      </c>
      <c r="B16" s="7">
        <v>16727.04882</v>
      </c>
      <c r="C16" s="7">
        <v>5597.7520000000004</v>
      </c>
    </row>
    <row r="17" spans="1:5" ht="12.75" customHeight="1" x14ac:dyDescent="0.25">
      <c r="A17" s="10" t="s">
        <v>44</v>
      </c>
      <c r="B17" s="2">
        <v>157515.05011000004</v>
      </c>
      <c r="C17" s="2">
        <v>2902.4</v>
      </c>
    </row>
    <row r="18" spans="1:5" ht="12.75" customHeight="1" x14ac:dyDescent="0.25">
      <c r="A18" s="10" t="s">
        <v>14</v>
      </c>
      <c r="B18" s="2">
        <v>38512.328889999997</v>
      </c>
      <c r="C18" s="2">
        <v>6597.6289999999999</v>
      </c>
    </row>
    <row r="19" spans="1:5" ht="12.75" customHeight="1" x14ac:dyDescent="0.25">
      <c r="A19" s="10" t="s">
        <v>15</v>
      </c>
      <c r="B19" s="2">
        <v>3783.6810999999998</v>
      </c>
      <c r="C19" s="2">
        <v>2234.3409999999999</v>
      </c>
    </row>
    <row r="20" spans="1:5" ht="12.75" customHeight="1" x14ac:dyDescent="0.25">
      <c r="A20" s="10" t="s">
        <v>16</v>
      </c>
      <c r="B20" s="2">
        <v>4670.9809999999998</v>
      </c>
      <c r="C20" s="2">
        <v>924</v>
      </c>
    </row>
    <row r="21" spans="1:5" ht="24" customHeight="1" x14ac:dyDescent="0.25">
      <c r="A21" s="10" t="s">
        <v>17</v>
      </c>
      <c r="B21" s="7">
        <v>1173.1869999999999</v>
      </c>
      <c r="C21" s="7">
        <v>586.23900000000003</v>
      </c>
    </row>
    <row r="22" spans="1:5" ht="12.75" customHeight="1" x14ac:dyDescent="0.25">
      <c r="A22" s="19" t="s">
        <v>18</v>
      </c>
      <c r="B22" s="17">
        <v>41783.476129999995</v>
      </c>
      <c r="C22" s="17">
        <v>19885.71</v>
      </c>
      <c r="E22" s="23"/>
    </row>
    <row r="23" spans="1:5" ht="12.75" customHeight="1" x14ac:dyDescent="0.25">
      <c r="A23" s="10" t="s">
        <v>19</v>
      </c>
      <c r="B23" s="2">
        <v>31409.29728000001</v>
      </c>
      <c r="C23" s="2">
        <v>6705.5219999999999</v>
      </c>
    </row>
    <row r="24" spans="1:5" ht="12.75" customHeight="1" x14ac:dyDescent="0.25">
      <c r="A24" s="10" t="s">
        <v>20</v>
      </c>
      <c r="B24" s="2">
        <v>54452.498740000003</v>
      </c>
      <c r="C24" s="2">
        <f>14128665/1000</f>
        <v>14128.665000000001</v>
      </c>
    </row>
    <row r="25" spans="1:5" ht="12.75" customHeight="1" x14ac:dyDescent="0.25">
      <c r="A25" s="10" t="s">
        <v>21</v>
      </c>
      <c r="B25" s="17">
        <v>23603.78831</v>
      </c>
      <c r="C25" s="17">
        <v>6305.5749999999998</v>
      </c>
    </row>
    <row r="26" spans="1:5" ht="24" customHeight="1" x14ac:dyDescent="0.25">
      <c r="A26" s="10" t="s">
        <v>1</v>
      </c>
      <c r="B26" s="7">
        <v>37990.39903</v>
      </c>
      <c r="C26" s="7">
        <v>9621.6710000000003</v>
      </c>
    </row>
    <row r="27" spans="1:5" ht="12.75" customHeight="1" x14ac:dyDescent="0.25">
      <c r="A27" s="10" t="s">
        <v>22</v>
      </c>
      <c r="B27" s="2">
        <v>66042.958350000015</v>
      </c>
      <c r="C27" s="2">
        <f>14460100/1000</f>
        <v>14460.1</v>
      </c>
    </row>
    <row r="28" spans="1:5" ht="12.75" customHeight="1" x14ac:dyDescent="0.25">
      <c r="A28" s="10" t="s">
        <v>23</v>
      </c>
      <c r="B28" s="2">
        <v>47128.11978999999</v>
      </c>
      <c r="C28" s="2">
        <f>12355000/1000</f>
        <v>12355</v>
      </c>
    </row>
    <row r="29" spans="1:5" ht="12.75" customHeight="1" x14ac:dyDescent="0.25">
      <c r="A29" s="10" t="s">
        <v>24</v>
      </c>
      <c r="B29" s="2">
        <v>21518.55716</v>
      </c>
      <c r="C29" s="2">
        <f>9787100/1000</f>
        <v>9787.1</v>
      </c>
    </row>
    <row r="30" spans="1:5" ht="12.75" customHeight="1" x14ac:dyDescent="0.25">
      <c r="A30" s="10" t="s">
        <v>25</v>
      </c>
      <c r="B30" s="2">
        <v>56694.175239999997</v>
      </c>
      <c r="C30" s="2">
        <f>9655295/1000</f>
        <v>9655.2950000000001</v>
      </c>
    </row>
    <row r="31" spans="1:5" ht="12.75" customHeight="1" x14ac:dyDescent="0.2">
      <c r="A31" s="11" t="s">
        <v>0</v>
      </c>
      <c r="B31" s="2">
        <v>10601.903040000003</v>
      </c>
      <c r="C31" s="2">
        <f>3276055/1000</f>
        <v>3276.0549999999998</v>
      </c>
    </row>
    <row r="32" spans="1:5" ht="6.75" customHeight="1" x14ac:dyDescent="0.2">
      <c r="A32" s="4"/>
      <c r="B32" s="6"/>
      <c r="C32" s="6"/>
    </row>
    <row r="33" spans="1:12" s="49" customFormat="1" ht="13.5" x14ac:dyDescent="0.25">
      <c r="A33" s="19" t="s">
        <v>51</v>
      </c>
      <c r="B33" s="50"/>
      <c r="C33" s="53" t="s">
        <v>56</v>
      </c>
      <c r="D33" s="48"/>
      <c r="J33" s="48"/>
    </row>
    <row r="34" spans="1:12" ht="30" customHeight="1" x14ac:dyDescent="0.2">
      <c r="A34" s="61" t="s">
        <v>49</v>
      </c>
      <c r="B34" s="61"/>
      <c r="C34" s="61"/>
    </row>
    <row r="35" spans="1:12" ht="40.5" customHeight="1" x14ac:dyDescent="0.2">
      <c r="A35" s="57" t="s">
        <v>47</v>
      </c>
      <c r="B35" s="57"/>
      <c r="C35" s="57"/>
      <c r="D35" s="44"/>
      <c r="E35" s="44"/>
      <c r="F35" s="44"/>
      <c r="G35" s="44"/>
      <c r="H35" s="44"/>
      <c r="I35" s="44"/>
      <c r="J35" s="44"/>
      <c r="K35" s="44"/>
    </row>
    <row r="36" spans="1:12" ht="40.5" customHeight="1" x14ac:dyDescent="0.2">
      <c r="A36" s="58" t="s">
        <v>50</v>
      </c>
      <c r="B36" s="58"/>
      <c r="C36" s="58"/>
      <c r="D36" s="44"/>
      <c r="E36" s="44"/>
      <c r="F36" s="44"/>
      <c r="G36" s="44"/>
      <c r="H36" s="44"/>
      <c r="I36" s="44"/>
      <c r="J36" s="44"/>
      <c r="K36" s="44"/>
      <c r="L36" s="44"/>
    </row>
    <row r="37" spans="1:12" ht="12" customHeight="1" x14ac:dyDescent="0.2">
      <c r="A37" s="3" t="s">
        <v>30</v>
      </c>
      <c r="D37" s="44"/>
      <c r="E37" s="44"/>
      <c r="F37" s="44"/>
      <c r="G37" s="44"/>
      <c r="H37" s="44"/>
      <c r="I37" s="44"/>
      <c r="J37" s="44"/>
      <c r="K37" s="44"/>
    </row>
    <row r="38" spans="1:12" s="16" customFormat="1" ht="13.5" x14ac:dyDescent="0.25">
      <c r="A38" s="8"/>
      <c r="B38" s="8"/>
      <c r="C38" s="8"/>
      <c r="D38" s="46"/>
      <c r="E38" s="46"/>
      <c r="F38" s="46"/>
      <c r="G38" s="46"/>
      <c r="H38" s="46"/>
      <c r="I38" s="46"/>
      <c r="J38" s="46"/>
      <c r="K38" s="46"/>
    </row>
    <row r="39" spans="1:12" s="16" customFormat="1" ht="24" customHeight="1" x14ac:dyDescent="0.25">
      <c r="A39" s="62" t="s">
        <v>29</v>
      </c>
      <c r="B39" s="62"/>
      <c r="C39" s="62"/>
      <c r="D39" s="46"/>
      <c r="E39" s="46"/>
      <c r="F39" s="46"/>
      <c r="G39" s="46"/>
      <c r="H39" s="46"/>
      <c r="I39" s="46"/>
      <c r="J39" s="46"/>
      <c r="K39" s="46"/>
    </row>
    <row r="40" spans="1:12" ht="13.5" x14ac:dyDescent="0.25">
      <c r="A40" s="18" t="s">
        <v>28</v>
      </c>
      <c r="B40" s="16"/>
      <c r="C40" s="16"/>
    </row>
    <row r="41" spans="1:12" ht="13.5" x14ac:dyDescent="0.25">
      <c r="A41" s="19" t="s">
        <v>26</v>
      </c>
    </row>
    <row r="42" spans="1:12" ht="13.5" x14ac:dyDescent="0.25">
      <c r="A42" s="18"/>
    </row>
    <row r="43" spans="1:12" ht="13.5" x14ac:dyDescent="0.25">
      <c r="A43" s="60" t="s">
        <v>52</v>
      </c>
      <c r="B43" s="60"/>
      <c r="C43" s="60"/>
    </row>
  </sheetData>
  <mergeCells count="5">
    <mergeCell ref="A36:C36"/>
    <mergeCell ref="A34:C34"/>
    <mergeCell ref="A35:C35"/>
    <mergeCell ref="A39:C39"/>
    <mergeCell ref="A43:C43"/>
  </mergeCells>
  <phoneticPr fontId="3" type="noConversion"/>
  <hyperlinks>
    <hyperlink ref="C33" r:id="rId1" display="(vgl. Methodenblatt)."/>
  </hyperlinks>
  <pageMargins left="0.78740157499999996" right="0.78740157499999996" top="0.984251969" bottom="0.984251969" header="0.4921259845" footer="0.4921259845"/>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workbookViewId="0">
      <selection activeCell="A3" sqref="A3"/>
    </sheetView>
  </sheetViews>
  <sheetFormatPr baseColWidth="10" defaultColWidth="11.42578125" defaultRowHeight="12.75" x14ac:dyDescent="0.2"/>
  <cols>
    <col min="1" max="1" width="39.85546875" style="8" customWidth="1"/>
    <col min="2" max="2" width="28.28515625" style="8" customWidth="1"/>
    <col min="3" max="3" width="17.28515625" style="8" customWidth="1"/>
    <col min="4" max="16384" width="11.42578125" style="8"/>
  </cols>
  <sheetData>
    <row r="1" spans="1:3" x14ac:dyDescent="0.2">
      <c r="A1" s="1" t="s">
        <v>34</v>
      </c>
      <c r="B1" s="20"/>
      <c r="C1" s="15" t="s">
        <v>31</v>
      </c>
    </row>
    <row r="2" spans="1:3" ht="13.5" x14ac:dyDescent="0.2">
      <c r="A2" s="41" t="s">
        <v>42</v>
      </c>
      <c r="B2" s="21"/>
      <c r="C2" s="21"/>
    </row>
    <row r="3" spans="1:3" x14ac:dyDescent="0.2">
      <c r="A3" s="5" t="s">
        <v>3</v>
      </c>
      <c r="B3" s="21"/>
      <c r="C3" s="21"/>
    </row>
    <row r="4" spans="1:3" ht="41.25" customHeight="1" x14ac:dyDescent="0.2">
      <c r="A4" s="13"/>
      <c r="B4" s="14" t="s">
        <v>27</v>
      </c>
      <c r="C4" s="14" t="s">
        <v>54</v>
      </c>
    </row>
    <row r="5" spans="1:3" ht="3.75" customHeight="1" x14ac:dyDescent="0.2">
      <c r="A5" s="20"/>
      <c r="B5" s="20"/>
      <c r="C5" s="20"/>
    </row>
    <row r="6" spans="1:3" ht="12.75" customHeight="1" x14ac:dyDescent="0.25">
      <c r="A6" s="10" t="s">
        <v>4</v>
      </c>
      <c r="B6" s="2">
        <v>202663.21249000001</v>
      </c>
      <c r="C6" s="2">
        <v>15367.050999999999</v>
      </c>
    </row>
    <row r="7" spans="1:3" ht="12.75" customHeight="1" x14ac:dyDescent="0.25">
      <c r="A7" s="10" t="s">
        <v>5</v>
      </c>
      <c r="B7" s="2">
        <v>93862.433690000005</v>
      </c>
      <c r="C7" s="2">
        <v>23455.607</v>
      </c>
    </row>
    <row r="8" spans="1:3" ht="12.75" customHeight="1" x14ac:dyDescent="0.25">
      <c r="A8" s="10" t="s">
        <v>6</v>
      </c>
      <c r="B8" s="2">
        <v>37508.462460000002</v>
      </c>
      <c r="C8" s="2">
        <v>7573.3389999999999</v>
      </c>
    </row>
    <row r="9" spans="1:3" ht="12.75" customHeight="1" x14ac:dyDescent="0.25">
      <c r="A9" s="10" t="s">
        <v>2</v>
      </c>
      <c r="B9" s="2">
        <v>2695.6945500000002</v>
      </c>
      <c r="C9" s="2">
        <v>559.03800000000001</v>
      </c>
    </row>
    <row r="10" spans="1:3" ht="12" customHeight="1" x14ac:dyDescent="0.25">
      <c r="A10" s="10" t="s">
        <v>7</v>
      </c>
      <c r="B10" s="2">
        <v>7934.9149800000014</v>
      </c>
      <c r="C10" s="2">
        <v>3232.7689999999998</v>
      </c>
    </row>
    <row r="11" spans="1:3" ht="24" customHeight="1" x14ac:dyDescent="0.25">
      <c r="A11" s="10" t="s">
        <v>8</v>
      </c>
      <c r="B11" s="7">
        <v>3228.731150000001</v>
      </c>
      <c r="C11" s="7">
        <v>876.82600000000002</v>
      </c>
    </row>
    <row r="12" spans="1:3" ht="12.75" customHeight="1" x14ac:dyDescent="0.25">
      <c r="A12" s="10" t="s">
        <v>9</v>
      </c>
      <c r="B12" s="2">
        <v>2847.1555999999996</v>
      </c>
      <c r="C12" s="2">
        <v>1667.8679999999999</v>
      </c>
    </row>
    <row r="13" spans="1:3" ht="12.75" customHeight="1" x14ac:dyDescent="0.25">
      <c r="A13" s="10" t="s">
        <v>10</v>
      </c>
      <c r="B13" s="2">
        <v>2833.07339</v>
      </c>
      <c r="C13" s="2">
        <v>1042.252</v>
      </c>
    </row>
    <row r="14" spans="1:3" ht="12.75" customHeight="1" x14ac:dyDescent="0.25">
      <c r="A14" s="10" t="s">
        <v>11</v>
      </c>
      <c r="B14" s="2">
        <v>12684.655549999999</v>
      </c>
      <c r="C14" s="22" t="s">
        <v>55</v>
      </c>
    </row>
    <row r="15" spans="1:3" ht="12.75" customHeight="1" x14ac:dyDescent="0.25">
      <c r="A15" s="10" t="s">
        <v>12</v>
      </c>
      <c r="B15" s="2">
        <v>40816.427000000003</v>
      </c>
      <c r="C15" s="2">
        <v>7021.951</v>
      </c>
    </row>
    <row r="16" spans="1:3" ht="24" customHeight="1" x14ac:dyDescent="0.25">
      <c r="A16" s="10" t="s">
        <v>13</v>
      </c>
      <c r="B16" s="7">
        <v>16401.095079999996</v>
      </c>
      <c r="C16" s="7">
        <v>7494.26</v>
      </c>
    </row>
    <row r="17" spans="1:5" ht="12.75" customHeight="1" x14ac:dyDescent="0.25">
      <c r="A17" s="10" t="s">
        <v>45</v>
      </c>
      <c r="B17" s="2">
        <v>151109.49623000005</v>
      </c>
      <c r="C17" s="2">
        <v>4871</v>
      </c>
    </row>
    <row r="18" spans="1:5" ht="12.75" customHeight="1" x14ac:dyDescent="0.25">
      <c r="A18" s="10" t="s">
        <v>14</v>
      </c>
      <c r="B18" s="2">
        <v>36530.338370000005</v>
      </c>
      <c r="C18" s="2">
        <v>3280.2</v>
      </c>
    </row>
    <row r="19" spans="1:5" ht="12.75" customHeight="1" x14ac:dyDescent="0.25">
      <c r="A19" s="10" t="s">
        <v>15</v>
      </c>
      <c r="B19" s="2">
        <v>3773.1642800000009</v>
      </c>
      <c r="C19" s="2">
        <v>2245.3200000000002</v>
      </c>
    </row>
    <row r="20" spans="1:5" ht="12.75" customHeight="1" x14ac:dyDescent="0.25">
      <c r="A20" s="10" t="s">
        <v>16</v>
      </c>
      <c r="B20" s="2">
        <v>3843.773999999999</v>
      </c>
      <c r="C20" s="2">
        <v>868</v>
      </c>
    </row>
    <row r="21" spans="1:5" ht="24" customHeight="1" x14ac:dyDescent="0.25">
      <c r="A21" s="10" t="s">
        <v>17</v>
      </c>
      <c r="B21" s="7">
        <v>1265.384</v>
      </c>
      <c r="C21" s="7">
        <v>562.38900000000001</v>
      </c>
    </row>
    <row r="22" spans="1:5" ht="12.75" customHeight="1" x14ac:dyDescent="0.25">
      <c r="A22" s="19" t="s">
        <v>18</v>
      </c>
      <c r="B22" s="17">
        <v>43949.952169999997</v>
      </c>
      <c r="C22" s="17">
        <v>20027.190999999999</v>
      </c>
      <c r="E22" s="23"/>
    </row>
    <row r="23" spans="1:5" ht="12.75" customHeight="1" x14ac:dyDescent="0.25">
      <c r="A23" s="10" t="s">
        <v>19</v>
      </c>
      <c r="B23" s="2">
        <v>33528.158400000008</v>
      </c>
      <c r="C23" s="2">
        <v>5975.0050000000001</v>
      </c>
    </row>
    <row r="24" spans="1:5" ht="12.75" customHeight="1" x14ac:dyDescent="0.25">
      <c r="A24" s="10" t="s">
        <v>20</v>
      </c>
      <c r="B24" s="2">
        <v>44214.746389999993</v>
      </c>
      <c r="C24" s="2">
        <v>7385.5990000000002</v>
      </c>
      <c r="E24" s="51"/>
    </row>
    <row r="25" spans="1:5" ht="12.75" customHeight="1" x14ac:dyDescent="0.25">
      <c r="A25" s="10" t="s">
        <v>21</v>
      </c>
      <c r="B25" s="2">
        <v>27103.09807</v>
      </c>
      <c r="C25" s="2">
        <v>5658.8990000000003</v>
      </c>
    </row>
    <row r="26" spans="1:5" ht="24" customHeight="1" x14ac:dyDescent="0.25">
      <c r="A26" s="10" t="s">
        <v>1</v>
      </c>
      <c r="B26" s="7">
        <v>38270.418259999991</v>
      </c>
      <c r="C26" s="7">
        <v>9836.0290000000005</v>
      </c>
    </row>
    <row r="27" spans="1:5" ht="12.75" customHeight="1" x14ac:dyDescent="0.25">
      <c r="A27" s="10" t="s">
        <v>22</v>
      </c>
      <c r="B27" s="2">
        <v>64482.222430000002</v>
      </c>
      <c r="C27" s="2">
        <v>14995.15</v>
      </c>
    </row>
    <row r="28" spans="1:5" ht="12.75" customHeight="1" x14ac:dyDescent="0.25">
      <c r="A28" s="10" t="s">
        <v>23</v>
      </c>
      <c r="B28" s="2">
        <v>42149.707830000007</v>
      </c>
      <c r="C28" s="2">
        <v>12370.5</v>
      </c>
    </row>
    <row r="29" spans="1:5" ht="12.75" customHeight="1" x14ac:dyDescent="0.25">
      <c r="A29" s="10" t="s">
        <v>24</v>
      </c>
      <c r="B29" s="2">
        <v>18973.761039999998</v>
      </c>
      <c r="C29" s="2">
        <v>9015.1</v>
      </c>
    </row>
    <row r="30" spans="1:5" ht="12.75" customHeight="1" x14ac:dyDescent="0.25">
      <c r="A30" s="10" t="s">
        <v>25</v>
      </c>
      <c r="B30" s="2">
        <v>51651.220589999997</v>
      </c>
      <c r="C30" s="2">
        <v>9976.9</v>
      </c>
    </row>
    <row r="31" spans="1:5" ht="12.75" customHeight="1" x14ac:dyDescent="0.2">
      <c r="A31" s="11" t="s">
        <v>0</v>
      </c>
      <c r="B31" s="2">
        <v>10485.228130000001</v>
      </c>
      <c r="C31" s="2">
        <v>2848.5</v>
      </c>
    </row>
    <row r="32" spans="1:5" ht="6.75" customHeight="1" x14ac:dyDescent="0.2">
      <c r="A32" s="4"/>
      <c r="B32" s="6"/>
      <c r="C32" s="6"/>
    </row>
    <row r="33" spans="1:12" s="49" customFormat="1" ht="13.5" x14ac:dyDescent="0.25">
      <c r="A33" s="19" t="s">
        <v>51</v>
      </c>
      <c r="B33" s="50"/>
      <c r="C33" s="53" t="s">
        <v>56</v>
      </c>
      <c r="D33" s="48"/>
      <c r="J33" s="48"/>
    </row>
    <row r="34" spans="1:12" s="49" customFormat="1" ht="13.5" x14ac:dyDescent="0.25">
      <c r="A34" s="46" t="s">
        <v>46</v>
      </c>
      <c r="B34" s="47"/>
      <c r="C34" s="53" t="s">
        <v>56</v>
      </c>
      <c r="D34" s="48"/>
      <c r="J34" s="48"/>
    </row>
    <row r="35" spans="1:12" ht="30" customHeight="1" x14ac:dyDescent="0.2">
      <c r="A35" s="61" t="s">
        <v>49</v>
      </c>
      <c r="B35" s="61"/>
      <c r="C35" s="61"/>
    </row>
    <row r="36" spans="1:12" ht="40.5" customHeight="1" x14ac:dyDescent="0.2">
      <c r="A36" s="57" t="s">
        <v>47</v>
      </c>
      <c r="B36" s="57"/>
      <c r="C36" s="57"/>
      <c r="D36" s="44"/>
      <c r="E36" s="44"/>
      <c r="F36" s="44"/>
      <c r="G36" s="44"/>
      <c r="H36" s="44"/>
      <c r="I36" s="44"/>
      <c r="J36" s="44"/>
      <c r="K36" s="44"/>
    </row>
    <row r="37" spans="1:12" ht="40.5" customHeight="1" x14ac:dyDescent="0.2">
      <c r="A37" s="58" t="s">
        <v>50</v>
      </c>
      <c r="B37" s="58"/>
      <c r="C37" s="58"/>
      <c r="D37" s="44"/>
      <c r="E37" s="44"/>
      <c r="F37" s="44"/>
      <c r="G37" s="44"/>
      <c r="H37" s="44"/>
      <c r="I37" s="44"/>
      <c r="J37" s="44"/>
      <c r="K37" s="44"/>
    </row>
    <row r="38" spans="1:12" ht="27.75" customHeight="1" x14ac:dyDescent="0.2">
      <c r="A38" s="64" t="s">
        <v>53</v>
      </c>
      <c r="B38" s="64"/>
      <c r="C38" s="64"/>
      <c r="D38" s="44"/>
      <c r="E38" s="44"/>
      <c r="F38" s="44"/>
      <c r="G38" s="44"/>
      <c r="H38" s="44"/>
      <c r="I38" s="44"/>
      <c r="J38" s="44"/>
      <c r="K38" s="44"/>
      <c r="L38" s="44"/>
    </row>
    <row r="39" spans="1:12" ht="12" customHeight="1" x14ac:dyDescent="0.2">
      <c r="A39" s="3" t="s">
        <v>35</v>
      </c>
      <c r="B39" s="20"/>
      <c r="C39" s="20"/>
      <c r="D39" s="44"/>
      <c r="E39" s="44"/>
      <c r="F39" s="44"/>
      <c r="G39" s="44"/>
      <c r="H39" s="44"/>
      <c r="I39" s="44"/>
      <c r="J39" s="44"/>
      <c r="K39" s="44"/>
    </row>
    <row r="40" spans="1:12" s="16" customFormat="1" ht="13.5" x14ac:dyDescent="0.25">
      <c r="A40" s="20"/>
      <c r="B40" s="20"/>
      <c r="C40" s="20"/>
      <c r="D40" s="46"/>
      <c r="E40" s="46"/>
      <c r="F40" s="46"/>
      <c r="G40" s="46"/>
      <c r="H40" s="46"/>
      <c r="I40" s="46"/>
      <c r="J40" s="46"/>
      <c r="K40" s="46"/>
    </row>
    <row r="41" spans="1:12" s="16" customFormat="1" ht="24" customHeight="1" x14ac:dyDescent="0.25">
      <c r="A41" s="62" t="s">
        <v>29</v>
      </c>
      <c r="B41" s="62"/>
      <c r="C41" s="62"/>
    </row>
    <row r="42" spans="1:12" ht="13.5" x14ac:dyDescent="0.25">
      <c r="A42" s="18" t="s">
        <v>28</v>
      </c>
      <c r="B42" s="16"/>
      <c r="C42" s="16"/>
    </row>
    <row r="43" spans="1:12" ht="13.5" x14ac:dyDescent="0.25">
      <c r="A43" s="19" t="s">
        <v>26</v>
      </c>
      <c r="B43" s="20"/>
      <c r="C43" s="20"/>
    </row>
    <row r="44" spans="1:12" ht="13.5" x14ac:dyDescent="0.25">
      <c r="A44" s="42"/>
      <c r="B44" s="20"/>
      <c r="C44" s="20"/>
    </row>
    <row r="45" spans="1:12" ht="13.5" x14ac:dyDescent="0.25">
      <c r="A45" s="63" t="s">
        <v>48</v>
      </c>
      <c r="B45" s="63"/>
      <c r="C45" s="63"/>
    </row>
  </sheetData>
  <mergeCells count="6">
    <mergeCell ref="A45:C45"/>
    <mergeCell ref="A37:C37"/>
    <mergeCell ref="A35:C35"/>
    <mergeCell ref="A36:C36"/>
    <mergeCell ref="A41:C41"/>
    <mergeCell ref="A38:C38"/>
  </mergeCells>
  <hyperlinks>
    <hyperlink ref="C34" r:id="rId1" display="(vgl. Methodenblatt)."/>
    <hyperlink ref="C33" r:id="rId2" display="(vgl. Methodenblatt)."/>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2015</vt:lpstr>
      <vt:lpstr>2014</vt:lpstr>
      <vt:lpstr>2013</vt:lpstr>
      <vt:lpstr>2012</vt:lpstr>
      <vt:lpstr>2011</vt:lpstr>
      <vt:lpstr>2010</vt:lpstr>
      <vt:lpstr>2009</vt:lpstr>
      <vt:lpstr>2008</vt:lpstr>
      <vt:lpstr>'2008'!Druckbereich</vt:lpstr>
      <vt:lpstr>'2009'!Druckbereich</vt:lpstr>
      <vt:lpstr>'2010'!Druckbereich</vt:lpstr>
      <vt:lpstr>'2011'!Druckbereich</vt:lpstr>
      <vt:lpstr>'2012'!Druckbereich</vt:lpstr>
      <vt:lpstr>'2013'!Druckbereich</vt:lpstr>
      <vt:lpstr>'2014'!Druckbereich</vt:lpstr>
      <vt:lpstr>'2015'!Druckbereich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Karademir Erdem BFS</dc:creator>
  <cp:lastModifiedBy>Herzig Alain BFS</cp:lastModifiedBy>
  <cp:lastPrinted>2018-06-26T14:29:22Z</cp:lastPrinted>
  <dcterms:created xsi:type="dcterms:W3CDTF">1996-10-14T23:33:28Z</dcterms:created>
  <dcterms:modified xsi:type="dcterms:W3CDTF">2018-06-27T13:31:11Z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LAKGOV@1.1001:PersonalSubjAddress">
    <vt:lpwstr/>
  </property>
  <property fmtid="{D5CDD505-2E9C-101B-9397-08002B2CF9AE}" pid="3" name="FSC#ELAKGOV@1.1001:PersonalSubjSalutation">
    <vt:lpwstr/>
  </property>
  <property fmtid="{D5CDD505-2E9C-101B-9397-08002B2CF9AE}" pid="4" name="FSC#ELAKGOV@1.1001:PersonalSubjSurName">
    <vt:lpwstr/>
  </property>
  <property fmtid="{D5CDD505-2E9C-101B-9397-08002B2CF9AE}" pid="5" name="FSC#ELAKGOV@1.1001:PersonalSubjFirstName">
    <vt:lpwstr/>
  </property>
  <property fmtid="{D5CDD505-2E9C-101B-9397-08002B2CF9AE}" pid="6" name="FSC#ELAKGOV@1.1001:PersonalSubjGender">
    <vt:lpwstr/>
  </property>
  <property fmtid="{D5CDD505-2E9C-101B-9397-08002B2CF9AE}" pid="7" name="FSC#COOELAK@1.1001:CurrentUserEmail">
    <vt:lpwstr>Nicolas.Ruetschi@bfs.admin.ch</vt:lpwstr>
  </property>
  <property fmtid="{D5CDD505-2E9C-101B-9397-08002B2CF9AE}" pid="8" name="FSC#COOELAK@1.1001:CurrentUserRolePos">
    <vt:lpwstr>Collaborateur, -trice spécialisé(e)</vt:lpwstr>
  </property>
  <property fmtid="{D5CDD505-2E9C-101B-9397-08002B2CF9AE}" pid="9" name="FSC#COOELAK@1.1001:BaseNumber">
    <vt:lpwstr>631.41</vt:lpwstr>
  </property>
  <property fmtid="{D5CDD505-2E9C-101B-9397-08002B2CF9AE}" pid="10" name="FSC#COOELAK@1.1001:SettlementApprovedAt">
    <vt:lpwstr/>
  </property>
  <property fmtid="{D5CDD505-2E9C-101B-9397-08002B2CF9AE}" pid="11" name="FSC#COOELAK@1.1001:ExternalDate">
    <vt:lpwstr/>
  </property>
  <property fmtid="{D5CDD505-2E9C-101B-9397-08002B2CF9AE}" pid="12" name="FSC#COOELAK@1.1001:ApproverTitle">
    <vt:lpwstr/>
  </property>
  <property fmtid="{D5CDD505-2E9C-101B-9397-08002B2CF9AE}" pid="13" name="FSC#COOELAK@1.1001:ApproverSurName">
    <vt:lpwstr/>
  </property>
  <property fmtid="{D5CDD505-2E9C-101B-9397-08002B2CF9AE}" pid="14" name="FSC#COOELAK@1.1001:ApproverFirstName">
    <vt:lpwstr/>
  </property>
  <property fmtid="{D5CDD505-2E9C-101B-9397-08002B2CF9AE}" pid="15" name="FSC#COOELAK@1.1001:ProcessResponsibleFax">
    <vt:lpwstr/>
  </property>
  <property fmtid="{D5CDD505-2E9C-101B-9397-08002B2CF9AE}" pid="16" name="FSC#COOELAK@1.1001:ProcessResponsibleMail">
    <vt:lpwstr/>
  </property>
  <property fmtid="{D5CDD505-2E9C-101B-9397-08002B2CF9AE}" pid="17" name="FSC#COOELAK@1.1001:ProcessResponsiblePhone">
    <vt:lpwstr/>
  </property>
  <property fmtid="{D5CDD505-2E9C-101B-9397-08002B2CF9AE}" pid="18" name="FSC#COOELAK@1.1001:ProcessResponsible">
    <vt:lpwstr/>
  </property>
  <property fmtid="{D5CDD505-2E9C-101B-9397-08002B2CF9AE}" pid="19" name="FSC#COOELAK@1.1001:IncomingSubject">
    <vt:lpwstr/>
  </property>
  <property fmtid="{D5CDD505-2E9C-101B-9397-08002B2CF9AE}" pid="20" name="FSC#COOELAK@1.1001:IncomingNumber">
    <vt:lpwstr/>
  </property>
  <property fmtid="{D5CDD505-2E9C-101B-9397-08002B2CF9AE}" pid="21" name="FSC#COOELAK@1.1001:ExternalRef">
    <vt:lpwstr/>
  </property>
  <property fmtid="{D5CDD505-2E9C-101B-9397-08002B2CF9AE}" pid="22" name="FSC#COOELAK@1.1001:FileRefBarCode">
    <vt:lpwstr>*631.41/1017e-POKU/2013*</vt:lpwstr>
  </property>
  <property fmtid="{D5CDD505-2E9C-101B-9397-08002B2CF9AE}" pid="23" name="FSC#COOELAK@1.1001:RefBarCode">
    <vt:lpwstr/>
  </property>
  <property fmtid="{D5CDD505-2E9C-101B-9397-08002B2CF9AE}" pid="24" name="FSC#COOELAK@1.1001:ObjBarCode">
    <vt:lpwstr>*COO.2080.104.4.1007479*</vt:lpwstr>
  </property>
  <property fmtid="{D5CDD505-2E9C-101B-9397-08002B2CF9AE}" pid="25" name="FSC#COOELAK@1.1001:Priority">
    <vt:lpwstr/>
  </property>
  <property fmtid="{D5CDD505-2E9C-101B-9397-08002B2CF9AE}" pid="26" name="FSC#COOELAK@1.1001:OU">
    <vt:lpwstr>Politik, Kultur, Medien, BFS</vt:lpwstr>
  </property>
  <property fmtid="{D5CDD505-2E9C-101B-9397-08002B2CF9AE}" pid="27" name="FSC#COOELAK@1.1001:CreatedAt">
    <vt:lpwstr>24.07.2014</vt:lpwstr>
  </property>
  <property fmtid="{D5CDD505-2E9C-101B-9397-08002B2CF9AE}" pid="28" name="FSC#COOELAK@1.1001:Department">
    <vt:lpwstr>Politik, Kultur, Medien, BFS</vt:lpwstr>
  </property>
  <property fmtid="{D5CDD505-2E9C-101B-9397-08002B2CF9AE}" pid="29" name="FSC#COOELAK@1.1001:ApprovedAt">
    <vt:lpwstr/>
  </property>
  <property fmtid="{D5CDD505-2E9C-101B-9397-08002B2CF9AE}" pid="30" name="FSC#COOELAK@1.1001:ApprovedBy">
    <vt:lpwstr/>
  </property>
  <property fmtid="{D5CDD505-2E9C-101B-9397-08002B2CF9AE}" pid="31" name="FSC#COOELAK@1.1001:DispatchedAt">
    <vt:lpwstr/>
  </property>
  <property fmtid="{D5CDD505-2E9C-101B-9397-08002B2CF9AE}" pid="32" name="FSC#COOELAK@1.1001:DispatchedBy">
    <vt:lpwstr/>
  </property>
  <property fmtid="{D5CDD505-2E9C-101B-9397-08002B2CF9AE}" pid="33" name="FSC#COOELAK@1.1001:OwnerFaxExtension">
    <vt:lpwstr>+41 58 463 61 88</vt:lpwstr>
  </property>
  <property fmtid="{D5CDD505-2E9C-101B-9397-08002B2CF9AE}" pid="34" name="FSC#COOELAK@1.1001:OwnerExtension">
    <vt:lpwstr>+41 58 463 67 59</vt:lpwstr>
  </property>
  <property fmtid="{D5CDD505-2E9C-101B-9397-08002B2CF9AE}" pid="35" name="FSC#COOELAK@1.1001:Owner">
    <vt:lpwstr> Karademir</vt:lpwstr>
  </property>
  <property fmtid="{D5CDD505-2E9C-101B-9397-08002B2CF9AE}" pid="36" name="FSC#COOELAK@1.1001:Organization">
    <vt:lpwstr/>
  </property>
  <property fmtid="{D5CDD505-2E9C-101B-9397-08002B2CF9AE}" pid="37" name="FSC#COOELAK@1.1001:FileRefOU">
    <vt:lpwstr/>
  </property>
  <property fmtid="{D5CDD505-2E9C-101B-9397-08002B2CF9AE}" pid="38" name="FSC#COOELAK@1.1001:FileRefOrdinal">
    <vt:lpwstr>1017</vt:lpwstr>
  </property>
  <property fmtid="{D5CDD505-2E9C-101B-9397-08002B2CF9AE}" pid="39" name="FSC#COOELAK@1.1001:FileRefYear">
    <vt:lpwstr>2013</vt:lpwstr>
  </property>
  <property fmtid="{D5CDD505-2E9C-101B-9397-08002B2CF9AE}" pid="40" name="FSC#COOELAK@1.1001:FileReference">
    <vt:lpwstr>631.41/1017e-POKU/2013</vt:lpwstr>
  </property>
  <property fmtid="{D5CDD505-2E9C-101B-9397-08002B2CF9AE}" pid="41" name="FSC#COOELAK@1.1001:Subject">
    <vt:lpwstr/>
  </property>
  <property fmtid="{D5CDD505-2E9C-101B-9397-08002B2CF9AE}" pid="42" name="FSC#COOSYSTEM@1.1:Container">
    <vt:lpwstr>COO.2080.104.4.1007479</vt:lpwstr>
  </property>
  <property fmtid="{D5CDD505-2E9C-101B-9397-08002B2CF9AE}" pid="43" name="FSC#EDICFG@15.1700:FileResponsibleSalutation">
    <vt:lpwstr/>
  </property>
  <property fmtid="{D5CDD505-2E9C-101B-9397-08002B2CF9AE}" pid="44" name="FSC#EDICFG@15.1700:FileRespOrgI">
    <vt:lpwstr>Politica, cultura e media</vt:lpwstr>
  </property>
  <property fmtid="{D5CDD505-2E9C-101B-9397-08002B2CF9AE}" pid="45" name="FSC#EDICFG@15.1700:FileRespOrgE">
    <vt:lpwstr>Politics, Culture and Media</vt:lpwstr>
  </property>
  <property fmtid="{D5CDD505-2E9C-101B-9397-08002B2CF9AE}" pid="46" name="FSC#EDICFG@15.1700:FileRespOrgF">
    <vt:lpwstr>Politique, culture, médias</vt:lpwstr>
  </property>
  <property fmtid="{D5CDD505-2E9C-101B-9397-08002B2CF9AE}" pid="47" name="FSC#EDICFG@15.1700:FileRespOrgD">
    <vt:lpwstr>Politik, Kultur, Medien</vt:lpwstr>
  </property>
  <property fmtid="{D5CDD505-2E9C-101B-9397-08002B2CF9AE}" pid="48" name="FSC#EDICFG@15.1700:FileRespInitials">
    <vt:lpwstr>KAR</vt:lpwstr>
  </property>
  <property fmtid="{D5CDD505-2E9C-101B-9397-08002B2CF9AE}" pid="49" name="FSC#BSVTEMPL@102.1950:DocumentIDEnhanced">
    <vt:lpwstr>631.41-1 24.07.2014 Doknr: 132</vt:lpwstr>
  </property>
  <property fmtid="{D5CDD505-2E9C-101B-9397-08002B2CF9AE}" pid="50" name="FSC#EDICFG@15.1700:UniqueSubFileNumber">
    <vt:lpwstr>20143024-0132</vt:lpwstr>
  </property>
  <property fmtid="{D5CDD505-2E9C-101B-9397-08002B2CF9AE}" pid="51" name="FSC#EDICFG@15.1700:DossierrefSubFile">
    <vt:lpwstr>631.41-1/Publikationen/E-Freigabe Kulturfinanzierung (August 2014)</vt:lpwstr>
  </property>
  <property fmtid="{D5CDD505-2E9C-101B-9397-08002B2CF9AE}" pid="52" name="FSC#BSVTEMPL@102.1950:ZusendungAm">
    <vt:lpwstr/>
  </property>
  <property fmtid="{D5CDD505-2E9C-101B-9397-08002B2CF9AE}" pid="53" name="FSC#BSVTEMPL@102.1950:TitleDossier">
    <vt:lpwstr>Financement par les collectivités publiques</vt:lpwstr>
  </property>
  <property fmtid="{D5CDD505-2E9C-101B-9397-08002B2CF9AE}" pid="54" name="FSC#BSVTEMPL@102.1950:SubjectDocument">
    <vt:lpwstr/>
  </property>
  <property fmtid="{D5CDD505-2E9C-101B-9397-08002B2CF9AE}" pid="55" name="FSC#BSVTEMPL@102.1950:SubjectSubFile">
    <vt:lpwstr>je-d-16.02.04.07</vt:lpwstr>
  </property>
  <property fmtid="{D5CDD505-2E9C-101B-9397-08002B2CF9AE}" pid="56" name="FSC#BSVTEMPL@102.1950:SignApproved2">
    <vt:lpwstr/>
  </property>
  <property fmtid="{D5CDD505-2E9C-101B-9397-08002B2CF9AE}" pid="57" name="FSC#BSVTEMPL@102.1950:SignApproved1">
    <vt:lpwstr/>
  </property>
  <property fmtid="{D5CDD505-2E9C-101B-9397-08002B2CF9AE}" pid="58" name="FSC#BSVTEMPL@102.1950:ShortsignCreate">
    <vt:lpwstr>KAR</vt:lpwstr>
  </property>
  <property fmtid="{D5CDD505-2E9C-101B-9397-08002B2CF9AE}" pid="59" name="FSC#BSVTEMPL@102.1950:RegPlanPos">
    <vt:lpwstr>631.41</vt:lpwstr>
  </property>
  <property fmtid="{D5CDD505-2E9C-101B-9397-08002B2CF9AE}" pid="60" name="FSC#BSVTEMPL@102.1950:Registrierdatum">
    <vt:lpwstr>24.07.2014</vt:lpwstr>
  </property>
  <property fmtid="{D5CDD505-2E9C-101B-9397-08002B2CF9AE}" pid="61" name="FSC#BSVTEMPL@102.1950:FileRespOU">
    <vt:lpwstr>Politics, Culture and Media</vt:lpwstr>
  </property>
  <property fmtid="{D5CDD505-2E9C-101B-9397-08002B2CF9AE}" pid="62" name="FSC#BSVTEMPL@102.1950:FileRespOrgZipCode">
    <vt:lpwstr>2010</vt:lpwstr>
  </property>
  <property fmtid="{D5CDD505-2E9C-101B-9397-08002B2CF9AE}" pid="63" name="FSC#BSVTEMPL@102.1950:FileRespOrgStreet">
    <vt:lpwstr>Espace de l'Europe 10</vt:lpwstr>
  </property>
  <property fmtid="{D5CDD505-2E9C-101B-9397-08002B2CF9AE}" pid="64" name="FSC#BSVTEMPL@102.1950:FileRespOrgHome">
    <vt:lpwstr>Neuchâtel</vt:lpwstr>
  </property>
  <property fmtid="{D5CDD505-2E9C-101B-9397-08002B2CF9AE}" pid="65" name="FSC#BSVTEMPL@102.1950:FileRespOrg">
    <vt:lpwstr>Politik, Kultur, Medien, BFS</vt:lpwstr>
  </property>
  <property fmtid="{D5CDD505-2E9C-101B-9397-08002B2CF9AE}" pid="66" name="FSC#BSVTEMPL@102.1950:FileResponsible">
    <vt:lpwstr>ErdemKarademir</vt:lpwstr>
  </property>
  <property fmtid="{D5CDD505-2E9C-101B-9397-08002B2CF9AE}" pid="67" name="FSC#BSVTEMPL@102.1950:VornameNameFileResponsible">
    <vt:lpwstr>Erdem</vt:lpwstr>
  </property>
  <property fmtid="{D5CDD505-2E9C-101B-9397-08002B2CF9AE}" pid="68" name="FSC#BSVTEMPL@102.1950:UserFunction">
    <vt:lpwstr>Sachbearbeiter,in - POKU</vt:lpwstr>
  </property>
  <property fmtid="{D5CDD505-2E9C-101B-9397-08002B2CF9AE}" pid="69" name="FSC#BSVTEMPL@102.1950:Shortsign">
    <vt:lpwstr>KAR</vt:lpwstr>
  </property>
  <property fmtid="{D5CDD505-2E9C-101B-9397-08002B2CF9AE}" pid="70" name="FSC#BSVTEMPL@102.1950:NameFileResponsible">
    <vt:lpwstr>Karademir</vt:lpwstr>
  </property>
  <property fmtid="{D5CDD505-2E9C-101B-9397-08002B2CF9AE}" pid="71" name="FSC#BSVTEMPL@102.1950:FileRespZipCode">
    <vt:lpwstr>2010</vt:lpwstr>
  </property>
  <property fmtid="{D5CDD505-2E9C-101B-9397-08002B2CF9AE}" pid="72" name="FSC#BSVTEMPL@102.1950:FileRespTel">
    <vt:lpwstr>+41 58 463 67 59</vt:lpwstr>
  </property>
  <property fmtid="{D5CDD505-2E9C-101B-9397-08002B2CF9AE}" pid="73" name="FSC#BSVTEMPL@102.1950:FileRespStreet">
    <vt:lpwstr>Espace de l'Europe 10</vt:lpwstr>
  </property>
  <property fmtid="{D5CDD505-2E9C-101B-9397-08002B2CF9AE}" pid="74" name="FSC#BSVTEMPL@102.1950:FileRespHome">
    <vt:lpwstr>Neuchâtel</vt:lpwstr>
  </property>
  <property fmtid="{D5CDD505-2E9C-101B-9397-08002B2CF9AE}" pid="75" name="FSC#BSVTEMPL@102.1950:FileRespFax">
    <vt:lpwstr>+41 58 463 61 88</vt:lpwstr>
  </property>
  <property fmtid="{D5CDD505-2E9C-101B-9397-08002B2CF9AE}" pid="76" name="FSC#BSVTEMPL@102.1950:FileRespEmail">
    <vt:lpwstr>erdem.karademir@bfs.admin.ch</vt:lpwstr>
  </property>
  <property fmtid="{D5CDD505-2E9C-101B-9397-08002B2CF9AE}" pid="77" name="FSC#BSVTEMPL@102.1950:EmpfStrasse">
    <vt:lpwstr/>
  </property>
  <property fmtid="{D5CDD505-2E9C-101B-9397-08002B2CF9AE}" pid="78" name="FSC#BSVTEMPL@102.1950:EmpfPLZ">
    <vt:lpwstr/>
  </property>
  <property fmtid="{D5CDD505-2E9C-101B-9397-08002B2CF9AE}" pid="79" name="FSC#BSVTEMPL@102.1950:EmpfOrt">
    <vt:lpwstr/>
  </property>
  <property fmtid="{D5CDD505-2E9C-101B-9397-08002B2CF9AE}" pid="80" name="FSC#BSVTEMPL@102.1950:EmpfName">
    <vt:lpwstr/>
  </property>
  <property fmtid="{D5CDD505-2E9C-101B-9397-08002B2CF9AE}" pid="81" name="FSC#BSVTEMPL@102.1950:Oursign">
    <vt:lpwstr>631.41-1 24.07.2014</vt:lpwstr>
  </property>
  <property fmtid="{D5CDD505-2E9C-101B-9397-08002B2CF9AE}" pid="82" name="FSC#BSVTEMPL@102.1950:Dossierref">
    <vt:lpwstr>631.41-1</vt:lpwstr>
  </property>
  <property fmtid="{D5CDD505-2E9C-101B-9397-08002B2CF9AE}" pid="83" name="FSC#BSVTEMPL@102.1950:DocumentID">
    <vt:lpwstr>132</vt:lpwstr>
  </property>
  <property fmtid="{D5CDD505-2E9C-101B-9397-08002B2CF9AE}" pid="84" name="FSC#BSVTEMPL@102.1950:BSVShortsign">
    <vt:lpwstr>KAR</vt:lpwstr>
  </property>
  <property fmtid="{D5CDD505-2E9C-101B-9397-08002B2CF9AE}" pid="85" name="FSC#BSVTEMPL@102.1950:AssignmentName">
    <vt:lpwstr/>
  </property>
  <property fmtid="{D5CDD505-2E9C-101B-9397-08002B2CF9AE}" pid="86" name="FSC#BSVTEMPL@102.1950:FileRespAmtstitel_E">
    <vt:lpwstr>Division Health and Social Affairs</vt:lpwstr>
  </property>
  <property fmtid="{D5CDD505-2E9C-101B-9397-08002B2CF9AE}" pid="87" name="FSC#BSVTEMPL@102.1950:FileRespAmtstitel_I">
    <vt:lpwstr>Divisione Salute e affari sociali</vt:lpwstr>
  </property>
  <property fmtid="{D5CDD505-2E9C-101B-9397-08002B2CF9AE}" pid="88" name="FSC#BSVTEMPL@102.1950:FileRespAmtstitel_F">
    <vt:lpwstr>Division Santé et affaires sociales</vt:lpwstr>
  </property>
  <property fmtid="{D5CDD505-2E9C-101B-9397-08002B2CF9AE}" pid="89" name="FSC#BSVTEMPL@102.1950:FileRespAmtstitel">
    <vt:lpwstr>Abteilung Gesundheit und Soziales</vt:lpwstr>
  </property>
  <property fmtid="{D5CDD505-2E9C-101B-9397-08002B2CF9AE}" pid="90" name="FSC$NOVIRTUALATTRS">
    <vt:lpwstr/>
  </property>
  <property fmtid="{D5CDD505-2E9C-101B-9397-08002B2CF9AE}" pid="91" name="COO$NOVIRTUALATTRS">
    <vt:lpwstr/>
  </property>
  <property fmtid="{D5CDD505-2E9C-101B-9397-08002B2CF9AE}" pid="92" name="FSC$NOUSEREXPRESSIONS">
    <vt:lpwstr/>
  </property>
  <property fmtid="{D5CDD505-2E9C-101B-9397-08002B2CF9AE}" pid="93" name="COO$NOUSEREXPRESSIONS">
    <vt:lpwstr/>
  </property>
  <property fmtid="{D5CDD505-2E9C-101B-9397-08002B2CF9AE}" pid="94" name="FSC$NOPARSEFILE">
    <vt:lpwstr/>
  </property>
  <property fmtid="{D5CDD505-2E9C-101B-9397-08002B2CF9AE}" pid="95" name="COO$NOPARSEFILE">
    <vt:lpwstr/>
  </property>
</Properties>
</file>