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6101 Niveau de formation\10\"/>
    </mc:Choice>
  </mc:AlternateContent>
  <bookViews>
    <workbookView xWindow="120" yWindow="135" windowWidth="10005" windowHeight="10005"/>
  </bookViews>
  <sheets>
    <sheet name="Vue d'ensemble" sheetId="5" r:id="rId1"/>
    <sheet name="Evolution et taux attendus" sheetId="2" r:id="rId2"/>
    <sheet name="Sexe et âge" sheetId="1" r:id="rId3"/>
    <sheet name="Nationalité et résidence" sheetId="3" r:id="rId4"/>
  </sheets>
  <definedNames>
    <definedName name="_xlnm.Print_Area" localSheetId="1">'Evolution et taux attendus'!$A$2:$CA$55</definedName>
    <definedName name="_xlnm.Print_Area" localSheetId="3">'Nationalité et résidence'!$A$2:$M$4</definedName>
    <definedName name="_xlnm.Print_Area" localSheetId="2">'Sexe et âge'!$A$2:$F$41</definedName>
    <definedName name="_xlnm.Print_Area" localSheetId="0">'Vue d''ensemble'!$A$1:$H$16</definedName>
  </definedNames>
  <calcPr calcId="152511"/>
</workbook>
</file>

<file path=xl/calcChain.xml><?xml version="1.0" encoding="utf-8"?>
<calcChain xmlns="http://schemas.openxmlformats.org/spreadsheetml/2006/main">
  <c r="A15" i="5" l="1"/>
  <c r="A12" i="5"/>
  <c r="A9" i="5"/>
  <c r="A6" i="5"/>
  <c r="J33" i="2"/>
  <c r="T33" i="2"/>
  <c r="V33" i="2"/>
  <c r="X33" i="2" s="1"/>
  <c r="Z33" i="2" s="1"/>
  <c r="AB33" i="2" s="1"/>
  <c r="AD33" i="2" s="1"/>
  <c r="AF33" i="2" s="1"/>
  <c r="AH33" i="2" s="1"/>
  <c r="AJ33" i="2" s="1"/>
  <c r="AL33" i="2" s="1"/>
  <c r="AN33" i="2" s="1"/>
  <c r="AP33" i="2" s="1"/>
  <c r="AR33" i="2" s="1"/>
  <c r="AT33" i="2" s="1"/>
  <c r="AV33" i="2" s="1"/>
  <c r="AX33" i="2" s="1"/>
  <c r="AZ33" i="2" s="1"/>
  <c r="BB33" i="2" s="1"/>
  <c r="BD33" i="2" s="1"/>
  <c r="BF33" i="2" s="1"/>
  <c r="BH33" i="2" s="1"/>
  <c r="BJ33" i="2" s="1"/>
  <c r="BL33" i="2" s="1"/>
  <c r="BN33" i="2" s="1"/>
  <c r="BP33" i="2" s="1"/>
  <c r="BR33" i="2" s="1"/>
  <c r="BT33" i="2" s="1"/>
  <c r="BV33" i="2" s="1"/>
  <c r="BX33" i="2" s="1"/>
  <c r="BZ33" i="2" s="1"/>
  <c r="B39" i="2"/>
  <c r="B45" i="2"/>
  <c r="B44" i="2"/>
  <c r="B43" i="2"/>
  <c r="B41" i="2"/>
  <c r="B40" i="2"/>
</calcChain>
</file>

<file path=xl/sharedStrings.xml><?xml version="1.0" encoding="utf-8"?>
<sst xmlns="http://schemas.openxmlformats.org/spreadsheetml/2006/main" count="178" uniqueCount="58">
  <si>
    <t>Total</t>
  </si>
  <si>
    <t>%</t>
  </si>
  <si>
    <t xml:space="preserve"> </t>
  </si>
  <si>
    <t>2016</t>
  </si>
  <si>
    <t>±</t>
  </si>
  <si>
    <r>
      <t xml:space="preserve">2010 </t>
    </r>
    <r>
      <rPr>
        <vertAlign val="superscript"/>
        <sz val="8"/>
        <rFont val="Arial Narrow"/>
        <family val="2"/>
      </rPr>
      <t>1</t>
    </r>
  </si>
  <si>
    <r>
      <t xml:space="preserve">2001 </t>
    </r>
    <r>
      <rPr>
        <vertAlign val="superscript"/>
        <sz val="8"/>
        <rFont val="Arial Narrow"/>
        <family val="2"/>
      </rPr>
      <t>1</t>
    </r>
  </si>
  <si>
    <r>
      <t xml:space="preserve">2002 </t>
    </r>
    <r>
      <rPr>
        <vertAlign val="superscript"/>
        <sz val="8"/>
        <rFont val="Arial Narrow"/>
        <family val="2"/>
      </rPr>
      <t>1</t>
    </r>
  </si>
  <si>
    <r>
      <t xml:space="preserve">2003 </t>
    </r>
    <r>
      <rPr>
        <vertAlign val="superscript"/>
        <sz val="8"/>
        <rFont val="Arial Narrow"/>
        <family val="2"/>
      </rPr>
      <t>1</t>
    </r>
  </si>
  <si>
    <r>
      <t xml:space="preserve">2014 </t>
    </r>
    <r>
      <rPr>
        <vertAlign val="superscript"/>
        <sz val="8"/>
        <rFont val="Arial Narrow"/>
        <family val="2"/>
      </rPr>
      <t>2</t>
    </r>
  </si>
  <si>
    <r>
      <t xml:space="preserve">2014 </t>
    </r>
    <r>
      <rPr>
        <vertAlign val="superscript"/>
        <sz val="8"/>
        <rFont val="Arial"/>
        <family val="2"/>
      </rPr>
      <t>2</t>
    </r>
  </si>
  <si>
    <t>Niveau de formation de la population</t>
  </si>
  <si>
    <t>Cliquez sur le titre correspondant pour atteindre le tableau désiré</t>
  </si>
  <si>
    <t>Evolution</t>
  </si>
  <si>
    <t>Sexe et âge</t>
  </si>
  <si>
    <t>Retour</t>
  </si>
  <si>
    <t>Niveau de formation de la population selon la plus haute formation achevée, de 1996 à 2017</t>
  </si>
  <si>
    <t>Ecole obligatoire</t>
  </si>
  <si>
    <t>Degré secondaire II</t>
  </si>
  <si>
    <t>Degré tertiaire</t>
  </si>
  <si>
    <t>Femmes</t>
  </si>
  <si>
    <t>Hommes</t>
  </si>
  <si>
    <t>Scénario "Référence"</t>
  </si>
  <si>
    <t>Scénario "haut"</t>
  </si>
  <si>
    <t>Scénario "bas"</t>
  </si>
  <si>
    <t>Remarques:</t>
  </si>
  <si>
    <t>- Pour afficher la série temporelle complète, veuillez sélectionner toutes les colonnes du tableau, cliquer le bouton droit de la souris et choisir "Afficher".</t>
  </si>
  <si>
    <t>- Les données en italique ne sont pas représentées dans le graphique.</t>
  </si>
  <si>
    <r>
      <rPr>
        <vertAlign val="superscript"/>
        <sz val="8"/>
        <color indexed="8"/>
        <rFont val="Arial"/>
        <family val="2"/>
      </rPr>
      <t>1</t>
    </r>
    <r>
      <rPr>
        <sz val="8"/>
        <rFont val="Arial"/>
        <family val="2"/>
      </rPr>
      <t xml:space="preserve"> Ruptures de série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</si>
  <si>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 </t>
    </r>
    <r>
      <rPr>
        <sz val="8"/>
        <rFont val="Arial"/>
        <family val="2"/>
      </rPr>
      <t xml:space="preserve">La révision de la pondération des années 2010 à 2015 de l'enquête suisse sur la population active (ESPA) a été prise en compte dans l'évolution historique, mais pas </t>
    </r>
  </si>
  <si>
    <t>  encore dans les taux attendus. C'est pourquoi la valeur de 2014 dans les deux évolutions diffère. Les tendances des scénarios restent cepandant d'actualité.</t>
  </si>
  <si>
    <t>Source: OFS - Enquête suisse sur la population active (ESPA)</t>
  </si>
  <si>
    <t>© OFS 2018</t>
  </si>
  <si>
    <t>Contact: Office fédéral de la statistique (OFS), Indicateurs de la formation, educindicators@bfs.admin.ch</t>
  </si>
  <si>
    <t>En % de la population résidante permanente âgée de 25 à 64 ans</t>
  </si>
  <si>
    <t>Etat juin 2015</t>
  </si>
  <si>
    <t>Niveau de formation de la population selon la plus formation achevée, taux attendus de 2015 à  2045</t>
  </si>
  <si>
    <t>Niveau de formation de la population selon le sexe, l'âge et la plus haute formation achevée, en 2017</t>
  </si>
  <si>
    <t>Niveau de formation de la population selon la nationalité, la durée de résidence et la plus haute formation achevée, en 2017</t>
  </si>
  <si>
    <t>Suisses</t>
  </si>
  <si>
    <t>Etrangers</t>
  </si>
  <si>
    <t>Suisses naturalisés avec scolarité obligatoire en Suisse</t>
  </si>
  <si>
    <t>Etrangers avec scolarité obligatoire en Suisse</t>
  </si>
  <si>
    <t>Etrangers avec scolarité obligatoire à l'étranger</t>
  </si>
  <si>
    <t>Degré secondaire II:
professionnel</t>
  </si>
  <si>
    <t>Degré secondaire II:
général</t>
  </si>
  <si>
    <t>Haute école</t>
  </si>
  <si>
    <t>Formation professionnelle supérieure</t>
  </si>
  <si>
    <t>Remarque: les données en italique ne sont pas représentées dans le graphique.</t>
  </si>
  <si>
    <t>25-64 ans</t>
  </si>
  <si>
    <t>25-34 ans</t>
  </si>
  <si>
    <t>35-44 ans</t>
  </si>
  <si>
    <t>45-54 ans</t>
  </si>
  <si>
    <t>55-64 ans</t>
  </si>
  <si>
    <t>65 ans et plus</t>
  </si>
  <si>
    <t>© OFS 2016</t>
  </si>
  <si>
    <t>Taux attendus</t>
  </si>
  <si>
    <t>Nationalité et durée de résidence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</si>
</sst>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\ ###\ ##0.0__;\-#\ ###\ ##0.0__;\-__;@__"/>
    <numFmt numFmtId="166" formatCode="#\ ###\ ##0__;\-#\ ###\ ##0__;\-__;@__"/>
  </numFmts>
  <fonts count="26" x14ac:knownFonts="1">
    <font>
      <sz val="11"/>
      <color theme="1"/>
      <name val="Arial"/>
      <family val="2"/>
    </font>
    <font>
      <sz val="8"/>
      <color indexed="8"/>
      <name val="Arial Narrow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8"/>
      <name val="Arial Narrow"/>
      <family val="2"/>
    </font>
    <font>
      <i/>
      <sz val="8"/>
      <name val="Arial Narrow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4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vertical="center"/>
    </xf>
    <xf numFmtId="0" fontId="0" fillId="4" borderId="0" xfId="0" applyNumberFormat="1" applyFon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>
      <alignment horizontal="left" wrapText="1"/>
    </xf>
    <xf numFmtId="0" fontId="7" fillId="3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>
      <alignment vertical="center"/>
    </xf>
    <xf numFmtId="0" fontId="7" fillId="3" borderId="0" xfId="0" applyFont="1" applyFill="1" applyBorder="1" applyAlignment="1"/>
    <xf numFmtId="0" fontId="5" fillId="3" borderId="0" xfId="0" applyFont="1" applyFill="1" applyBorder="1"/>
    <xf numFmtId="164" fontId="9" fillId="3" borderId="0" xfId="0" applyNumberFormat="1" applyFont="1" applyFill="1" applyBorder="1"/>
    <xf numFmtId="164" fontId="10" fillId="3" borderId="0" xfId="0" applyNumberFormat="1" applyFont="1" applyFill="1" applyBorder="1"/>
    <xf numFmtId="0" fontId="11" fillId="3" borderId="0" xfId="0" applyFont="1" applyFill="1" applyBorder="1" applyAlignment="1">
      <alignment horizontal="left" wrapText="1" indent="2"/>
    </xf>
    <xf numFmtId="0" fontId="6" fillId="3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 applyProtection="1">
      <alignment horizontal="left"/>
    </xf>
    <xf numFmtId="0" fontId="10" fillId="0" borderId="0" xfId="0" applyFont="1" applyBorder="1"/>
    <xf numFmtId="0" fontId="12" fillId="0" borderId="0" xfId="0" applyFont="1"/>
    <xf numFmtId="0" fontId="22" fillId="0" borderId="0" xfId="0" applyFont="1"/>
    <xf numFmtId="0" fontId="1" fillId="4" borderId="0" xfId="0" applyNumberFormat="1" applyFont="1" applyFill="1" applyBorder="1" applyAlignment="1" applyProtection="1">
      <alignment vertical="center"/>
    </xf>
    <xf numFmtId="0" fontId="4" fillId="4" borderId="0" xfId="0" applyNumberFormat="1" applyFont="1" applyFill="1" applyBorder="1" applyAlignment="1" applyProtection="1">
      <alignment horizontal="left" vertical="center" wrapText="1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6" fillId="3" borderId="0" xfId="0" applyNumberFormat="1" applyFont="1" applyFill="1" applyBorder="1" applyAlignment="1" applyProtection="1"/>
    <xf numFmtId="0" fontId="23" fillId="0" borderId="0" xfId="1" applyFont="1" applyAlignment="1" applyProtection="1"/>
    <xf numFmtId="0" fontId="5" fillId="0" borderId="0" xfId="0" applyFont="1"/>
    <xf numFmtId="0" fontId="0" fillId="0" borderId="0" xfId="0" applyAlignment="1">
      <alignment vertical="top"/>
    </xf>
    <xf numFmtId="0" fontId="7" fillId="3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14" fillId="3" borderId="1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3" borderId="2" xfId="0" applyFont="1" applyFill="1" applyBorder="1" applyAlignment="1">
      <alignment horizontal="left" vertical="top"/>
    </xf>
    <xf numFmtId="0" fontId="14" fillId="3" borderId="3" xfId="0" applyFont="1" applyFill="1" applyBorder="1" applyAlignment="1">
      <alignment horizontal="right" vertical="top" wrapText="1"/>
    </xf>
    <xf numFmtId="0" fontId="24" fillId="5" borderId="4" xfId="0" quotePrefix="1" applyFont="1" applyFill="1" applyBorder="1" applyAlignment="1">
      <alignment horizontal="right" vertical="top"/>
    </xf>
    <xf numFmtId="0" fontId="24" fillId="5" borderId="5" xfId="0" quotePrefix="1" applyFont="1" applyFill="1" applyBorder="1" applyAlignment="1">
      <alignment horizontal="right" vertical="top"/>
    </xf>
    <xf numFmtId="0" fontId="14" fillId="3" borderId="6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/>
    </xf>
    <xf numFmtId="165" fontId="16" fillId="0" borderId="0" xfId="0" applyNumberFormat="1" applyFont="1" applyFill="1" applyBorder="1" applyAlignment="1">
      <alignment horizontal="right" vertical="center"/>
    </xf>
    <xf numFmtId="165" fontId="16" fillId="6" borderId="0" xfId="0" applyNumberFormat="1" applyFont="1" applyFill="1" applyBorder="1" applyAlignment="1">
      <alignment horizontal="right" vertical="center"/>
    </xf>
    <xf numFmtId="0" fontId="14" fillId="0" borderId="0" xfId="0" applyFont="1"/>
    <xf numFmtId="0" fontId="14" fillId="0" borderId="0" xfId="0" applyFont="1" applyFill="1" applyBorder="1" applyAlignment="1">
      <alignment horizontal="left" vertical="top" wrapText="1"/>
    </xf>
    <xf numFmtId="165" fontId="14" fillId="0" borderId="0" xfId="0" applyNumberFormat="1" applyFont="1" applyFill="1" applyBorder="1" applyAlignment="1">
      <alignment horizontal="right" vertical="top"/>
    </xf>
    <xf numFmtId="165" fontId="14" fillId="6" borderId="0" xfId="0" applyNumberFormat="1" applyFont="1" applyFill="1" applyBorder="1" applyAlignment="1">
      <alignment horizontal="right" vertical="top"/>
    </xf>
    <xf numFmtId="0" fontId="14" fillId="3" borderId="3" xfId="0" applyFont="1" applyFill="1" applyBorder="1" applyAlignment="1">
      <alignment horizontal="left" vertical="top"/>
    </xf>
    <xf numFmtId="0" fontId="14" fillId="3" borderId="5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8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165" fontId="14" fillId="0" borderId="9" xfId="0" applyNumberFormat="1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left" vertical="center"/>
    </xf>
    <xf numFmtId="165" fontId="17" fillId="0" borderId="0" xfId="0" applyNumberFormat="1" applyFont="1" applyFill="1" applyBorder="1" applyAlignment="1">
      <alignment horizontal="right" vertical="center"/>
    </xf>
    <xf numFmtId="165" fontId="17" fillId="6" borderId="0" xfId="0" applyNumberFormat="1" applyFont="1" applyFill="1" applyBorder="1" applyAlignment="1">
      <alignment horizontal="right" vertical="center"/>
    </xf>
    <xf numFmtId="0" fontId="25" fillId="0" borderId="0" xfId="0" applyFont="1"/>
    <xf numFmtId="0" fontId="18" fillId="0" borderId="0" xfId="0" applyFont="1"/>
    <xf numFmtId="0" fontId="18" fillId="0" borderId="0" xfId="0" applyFont="1" applyFill="1" applyBorder="1" applyAlignment="1">
      <alignment horizontal="left" vertical="top" wrapText="1"/>
    </xf>
    <xf numFmtId="165" fontId="18" fillId="0" borderId="0" xfId="0" applyNumberFormat="1" applyFont="1" applyFill="1" applyBorder="1" applyAlignment="1">
      <alignment horizontal="right" vertical="top"/>
    </xf>
    <xf numFmtId="165" fontId="18" fillId="6" borderId="0" xfId="0" applyNumberFormat="1" applyFont="1" applyFill="1" applyBorder="1" applyAlignment="1">
      <alignment horizontal="right" vertical="top"/>
    </xf>
    <xf numFmtId="0" fontId="18" fillId="0" borderId="9" xfId="0" applyFont="1" applyFill="1" applyBorder="1" applyAlignment="1">
      <alignment horizontal="left" vertical="top" wrapText="1"/>
    </xf>
    <xf numFmtId="165" fontId="18" fillId="0" borderId="9" xfId="0" applyNumberFormat="1" applyFont="1" applyFill="1" applyBorder="1" applyAlignment="1">
      <alignment horizontal="right" vertical="top"/>
    </xf>
    <xf numFmtId="0" fontId="25" fillId="0" borderId="9" xfId="0" applyFont="1" applyBorder="1"/>
    <xf numFmtId="165" fontId="18" fillId="6" borderId="9" xfId="0" applyNumberFormat="1" applyFont="1" applyFill="1" applyBorder="1" applyAlignment="1">
      <alignment horizontal="right" vertical="top"/>
    </xf>
    <xf numFmtId="0" fontId="24" fillId="0" borderId="0" xfId="0" applyFont="1" applyFill="1" applyAlignment="1"/>
    <xf numFmtId="0" fontId="24" fillId="0" borderId="0" xfId="0" quotePrefix="1" applyFont="1" applyFill="1" applyBorder="1" applyAlignment="1"/>
    <xf numFmtId="0" fontId="24" fillId="0" borderId="0" xfId="0" applyFont="1" applyFill="1" applyBorder="1" applyAlignment="1"/>
    <xf numFmtId="0" fontId="24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2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4" fillId="0" borderId="0" xfId="0" quotePrefix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right" vertical="top" wrapText="1"/>
    </xf>
    <xf numFmtId="0" fontId="24" fillId="5" borderId="10" xfId="0" quotePrefix="1" applyFont="1" applyFill="1" applyBorder="1" applyAlignment="1">
      <alignment horizontal="right" vertical="top"/>
    </xf>
    <xf numFmtId="0" fontId="24" fillId="5" borderId="9" xfId="0" quotePrefix="1" applyFont="1" applyFill="1" applyBorder="1" applyAlignment="1">
      <alignment horizontal="right" vertical="top"/>
    </xf>
    <xf numFmtId="0" fontId="24" fillId="5" borderId="2" xfId="0" quotePrefix="1" applyFont="1" applyFill="1" applyBorder="1" applyAlignment="1">
      <alignment horizontal="right" vertical="top"/>
    </xf>
    <xf numFmtId="0" fontId="6" fillId="3" borderId="0" xfId="0" applyFont="1" applyFill="1" applyBorder="1" applyAlignment="1">
      <alignment vertical="top"/>
    </xf>
    <xf numFmtId="165" fontId="14" fillId="6" borderId="9" xfId="0" applyNumberFormat="1" applyFont="1" applyFill="1" applyBorder="1" applyAlignment="1">
      <alignment horizontal="right" vertical="top"/>
    </xf>
    <xf numFmtId="0" fontId="0" fillId="0" borderId="0" xfId="0" applyFont="1"/>
    <xf numFmtId="0" fontId="14" fillId="0" borderId="8" xfId="0" applyFont="1" applyBorder="1" applyAlignment="1">
      <alignment horizontal="left" vertical="top"/>
    </xf>
    <xf numFmtId="0" fontId="24" fillId="5" borderId="6" xfId="0" applyFont="1" applyFill="1" applyBorder="1" applyAlignment="1">
      <alignment vertical="top" wrapText="1"/>
    </xf>
    <xf numFmtId="0" fontId="24" fillId="5" borderId="10" xfId="0" applyFont="1" applyFill="1" applyBorder="1" applyAlignment="1">
      <alignment vertical="top" wrapText="1"/>
    </xf>
    <xf numFmtId="165" fontId="16" fillId="0" borderId="0" xfId="0" applyNumberFormat="1" applyFont="1" applyFill="1" applyBorder="1" applyAlignment="1">
      <alignment horizontal="right" vertical="top"/>
    </xf>
    <xf numFmtId="165" fontId="16" fillId="6" borderId="0" xfId="0" applyNumberFormat="1" applyFont="1" applyFill="1" applyBorder="1" applyAlignment="1">
      <alignment horizontal="right" vertical="top"/>
    </xf>
    <xf numFmtId="0" fontId="2" fillId="4" borderId="0" xfId="0" applyNumberFormat="1" applyFont="1" applyFill="1" applyBorder="1" applyAlignment="1" applyProtection="1">
      <alignment vertical="top"/>
    </xf>
    <xf numFmtId="0" fontId="0" fillId="2" borderId="0" xfId="0" applyNumberFormat="1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vertical="top"/>
    </xf>
    <xf numFmtId="0" fontId="2" fillId="4" borderId="0" xfId="0" applyNumberFormat="1" applyFont="1" applyFill="1" applyBorder="1" applyAlignment="1" applyProtection="1">
      <alignment vertical="top" wrapText="1"/>
    </xf>
    <xf numFmtId="0" fontId="3" fillId="4" borderId="0" xfId="0" applyNumberFormat="1" applyFont="1" applyFill="1" applyBorder="1" applyAlignment="1" applyProtection="1">
      <alignment vertical="top" wrapText="1"/>
    </xf>
    <xf numFmtId="0" fontId="0" fillId="0" borderId="0" xfId="0" applyFont="1" applyAlignment="1">
      <alignment vertical="center"/>
    </xf>
    <xf numFmtId="0" fontId="24" fillId="0" borderId="0" xfId="0" applyFont="1" applyFill="1" applyAlignment="1">
      <alignment horizontal="left" vertical="top"/>
    </xf>
    <xf numFmtId="165" fontId="18" fillId="0" borderId="0" xfId="0" applyNumberFormat="1" applyFont="1" applyFill="1" applyBorder="1" applyAlignment="1">
      <alignment horizontal="right" vertical="center"/>
    </xf>
    <xf numFmtId="165" fontId="18" fillId="6" borderId="0" xfId="0" applyNumberFormat="1" applyFont="1" applyFill="1" applyBorder="1" applyAlignment="1">
      <alignment horizontal="right" vertical="center"/>
    </xf>
    <xf numFmtId="0" fontId="23" fillId="0" borderId="0" xfId="1" applyFont="1" applyAlignment="1" applyProtection="1"/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24" fillId="5" borderId="1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/>
    </xf>
    <xf numFmtId="166" fontId="14" fillId="0" borderId="0" xfId="0" applyNumberFormat="1" applyFont="1" applyFill="1" applyBorder="1" applyAlignment="1">
      <alignment horizontal="right" vertical="top"/>
    </xf>
    <xf numFmtId="166" fontId="14" fillId="0" borderId="9" xfId="0" applyNumberFormat="1" applyFont="1" applyFill="1" applyBorder="1" applyAlignment="1">
      <alignment horizontal="right" vertical="top"/>
    </xf>
    <xf numFmtId="166" fontId="16" fillId="0" borderId="0" xfId="0" applyNumberFormat="1" applyFont="1" applyFill="1" applyBorder="1" applyAlignment="1">
      <alignment horizontal="right" vertical="top"/>
    </xf>
    <xf numFmtId="0" fontId="24" fillId="5" borderId="6" xfId="0" applyFont="1" applyFill="1" applyBorder="1" applyAlignment="1">
      <alignment horizontal="left" vertical="top" wrapText="1"/>
    </xf>
    <xf numFmtId="0" fontId="23" fillId="0" borderId="0" xfId="1" applyFont="1" applyAlignment="1" applyProtection="1"/>
    <xf numFmtId="0" fontId="13" fillId="3" borderId="0" xfId="0" applyNumberFormat="1" applyFont="1" applyFill="1" applyBorder="1" applyAlignment="1" applyProtection="1">
      <alignment horizontal="left" wrapText="1"/>
    </xf>
    <xf numFmtId="0" fontId="24" fillId="0" borderId="0" xfId="0" quotePrefix="1" applyFont="1" applyFill="1" applyBorder="1" applyAlignment="1">
      <alignment horizontal="left" wrapText="1"/>
    </xf>
    <xf numFmtId="0" fontId="24" fillId="0" borderId="0" xfId="0" applyNumberFormat="1" applyFont="1" applyFill="1" applyBorder="1" applyAlignment="1" applyProtection="1">
      <alignment horizontal="left"/>
    </xf>
    <xf numFmtId="0" fontId="14" fillId="3" borderId="5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horizontal="left" vertical="top" wrapText="1"/>
    </xf>
    <xf numFmtId="0" fontId="14" fillId="3" borderId="8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24" fillId="5" borderId="6" xfId="0" applyFont="1" applyFill="1" applyBorder="1" applyAlignment="1">
      <alignment horizontal="center" vertical="top" wrapText="1"/>
    </xf>
    <xf numFmtId="0" fontId="24" fillId="5" borderId="10" xfId="0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 applyProtection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240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241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242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243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244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245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246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247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48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0249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95250</xdr:rowOff>
    </xdr:to>
    <xdr:pic>
      <xdr:nvPicPr>
        <xdr:cNvPr id="10250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51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52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38100</xdr:rowOff>
    </xdr:to>
    <xdr:pic>
      <xdr:nvPicPr>
        <xdr:cNvPr id="10253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54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38100</xdr:rowOff>
    </xdr:to>
    <xdr:pic>
      <xdr:nvPicPr>
        <xdr:cNvPr id="10255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56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38100</xdr:rowOff>
    </xdr:to>
    <xdr:pic>
      <xdr:nvPicPr>
        <xdr:cNvPr id="10257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58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38100</xdr:rowOff>
    </xdr:to>
    <xdr:pic>
      <xdr:nvPicPr>
        <xdr:cNvPr id="10259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60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0261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0262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63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64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265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66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267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68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269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70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271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72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273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74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275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76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277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78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279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80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281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82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283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84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285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86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287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88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289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90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291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92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293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94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295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96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297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98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299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00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01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02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03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04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05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06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07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08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0309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0310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11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12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13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14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15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16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17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18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19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320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321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322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323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324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325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326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327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328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329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330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331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332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333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334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335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36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0337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95250</xdr:rowOff>
    </xdr:to>
    <xdr:pic>
      <xdr:nvPicPr>
        <xdr:cNvPr id="10338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39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40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38100</xdr:rowOff>
    </xdr:to>
    <xdr:pic>
      <xdr:nvPicPr>
        <xdr:cNvPr id="10341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42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38100</xdr:rowOff>
    </xdr:to>
    <xdr:pic>
      <xdr:nvPicPr>
        <xdr:cNvPr id="10343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44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38100</xdr:rowOff>
    </xdr:to>
    <xdr:pic>
      <xdr:nvPicPr>
        <xdr:cNvPr id="10345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46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38100</xdr:rowOff>
    </xdr:to>
    <xdr:pic>
      <xdr:nvPicPr>
        <xdr:cNvPr id="10347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48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0349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0350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51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52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53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54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55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56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57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58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59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60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61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62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63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64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65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66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67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68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69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70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71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72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73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74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75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76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77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78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79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80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81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82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83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84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85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86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87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88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89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90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91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92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93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94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395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96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0397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0398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399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400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401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402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403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404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405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406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10407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408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409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410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411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412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413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414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0415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78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7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80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8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8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83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84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85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86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87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95250</xdr:rowOff>
    </xdr:to>
    <xdr:pic>
      <xdr:nvPicPr>
        <xdr:cNvPr id="188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89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0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38100</xdr:rowOff>
    </xdr:to>
    <xdr:pic>
      <xdr:nvPicPr>
        <xdr:cNvPr id="191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2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38100</xdr:rowOff>
    </xdr:to>
    <xdr:pic>
      <xdr:nvPicPr>
        <xdr:cNvPr id="193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4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38100</xdr:rowOff>
    </xdr:to>
    <xdr:pic>
      <xdr:nvPicPr>
        <xdr:cNvPr id="195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6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38100</xdr:rowOff>
    </xdr:to>
    <xdr:pic>
      <xdr:nvPicPr>
        <xdr:cNvPr id="19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8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99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00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1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2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03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4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05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6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07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8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09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10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11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12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1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14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15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16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17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18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19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20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21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22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23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24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25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26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27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28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29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30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31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32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3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34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35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36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37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38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39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40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41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42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43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44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45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46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47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48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49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50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51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52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53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54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55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56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57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258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259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260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261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262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263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264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265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266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267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268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269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270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271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272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273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74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75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95250</xdr:rowOff>
    </xdr:to>
    <xdr:pic>
      <xdr:nvPicPr>
        <xdr:cNvPr id="276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77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78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38100</xdr:rowOff>
    </xdr:to>
    <xdr:pic>
      <xdr:nvPicPr>
        <xdr:cNvPr id="279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80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38100</xdr:rowOff>
    </xdr:to>
    <xdr:pic>
      <xdr:nvPicPr>
        <xdr:cNvPr id="281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82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38100</xdr:rowOff>
    </xdr:to>
    <xdr:pic>
      <xdr:nvPicPr>
        <xdr:cNvPr id="283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84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38100</xdr:rowOff>
    </xdr:to>
    <xdr:pic>
      <xdr:nvPicPr>
        <xdr:cNvPr id="285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86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87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88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89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90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91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92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93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94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95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96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97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98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299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00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301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02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303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04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30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06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307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08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309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10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311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12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313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14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315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16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317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18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319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20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321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22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323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24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32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26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327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28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329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30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331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32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333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34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335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336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37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38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339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40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34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42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343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44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5</xdr:row>
      <xdr:rowOff>47625</xdr:rowOff>
    </xdr:to>
    <xdr:pic>
      <xdr:nvPicPr>
        <xdr:cNvPr id="345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346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347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348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349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350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351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352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353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showGridLines="0" tabSelected="1" zoomScaleNormal="100" workbookViewId="0"/>
  </sheetViews>
  <sheetFormatPr baseColWidth="10" defaultRowHeight="14.25" x14ac:dyDescent="0.2"/>
  <sheetData>
    <row r="1" spans="1:18" ht="13.5" customHeight="1" x14ac:dyDescent="0.2"/>
    <row r="2" spans="1:18" ht="18" customHeight="1" x14ac:dyDescent="0.25">
      <c r="A2" s="102" t="s">
        <v>11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3.5" customHeight="1" x14ac:dyDescent="0.2">
      <c r="A3" s="16" t="s">
        <v>12</v>
      </c>
    </row>
    <row r="4" spans="1:18" ht="13.5" customHeight="1" x14ac:dyDescent="0.2">
      <c r="A4" s="16"/>
    </row>
    <row r="5" spans="1:18" ht="13.5" customHeight="1" x14ac:dyDescent="0.2">
      <c r="A5" s="17" t="s">
        <v>13</v>
      </c>
      <c r="B5" s="18"/>
      <c r="C5" s="18"/>
      <c r="D5" s="18"/>
      <c r="E5" s="18"/>
      <c r="F5" s="18"/>
      <c r="G5" s="18"/>
      <c r="H5" s="18"/>
      <c r="I5" s="18"/>
      <c r="J5" s="18"/>
    </row>
    <row r="6" spans="1:18" ht="13.5" customHeight="1" x14ac:dyDescent="0.2">
      <c r="A6" s="101" t="str">
        <f>'Evolution et taux attendus'!A3</f>
        <v>Niveau de formation de la population selon la plus haute formation achevée, de 1996 à 2017</v>
      </c>
      <c r="B6" s="101"/>
      <c r="C6" s="101"/>
      <c r="D6" s="101"/>
      <c r="E6" s="101"/>
      <c r="F6" s="101"/>
      <c r="G6" s="101"/>
      <c r="H6" s="101"/>
      <c r="I6" s="101"/>
      <c r="J6" s="101"/>
    </row>
    <row r="7" spans="1:18" ht="13.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18" ht="13.5" customHeight="1" x14ac:dyDescent="0.2">
      <c r="A8" s="17" t="s">
        <v>56</v>
      </c>
      <c r="B8" s="18"/>
      <c r="C8" s="18"/>
      <c r="D8" s="18"/>
      <c r="E8" s="18"/>
      <c r="F8" s="18"/>
      <c r="G8" s="18"/>
      <c r="H8" s="18"/>
      <c r="I8" s="18"/>
      <c r="J8" s="18"/>
    </row>
    <row r="9" spans="1:18" ht="13.5" customHeight="1" x14ac:dyDescent="0.2">
      <c r="A9" s="101" t="str">
        <f>'Evolution et taux attendus'!A30</f>
        <v>Niveau de formation de la population selon la plus formation achevée, taux attendus de 2015 à  2045</v>
      </c>
      <c r="B9" s="101"/>
      <c r="C9" s="101"/>
      <c r="D9" s="101"/>
      <c r="E9" s="101"/>
      <c r="F9" s="101"/>
      <c r="G9" s="101"/>
      <c r="H9" s="101"/>
      <c r="I9" s="101"/>
      <c r="J9" s="101"/>
    </row>
    <row r="10" spans="1:18" ht="13.5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8" ht="13.5" customHeight="1" x14ac:dyDescent="0.2">
      <c r="A11" s="17" t="s">
        <v>14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8" ht="13.5" customHeight="1" x14ac:dyDescent="0.2">
      <c r="A12" s="101" t="str">
        <f>'Sexe et âge'!A3</f>
        <v>Niveau de formation de la population selon le sexe, l'âge et la plus haute formation achevée, en 2017</v>
      </c>
      <c r="B12" s="101"/>
      <c r="C12" s="101"/>
      <c r="D12" s="101"/>
      <c r="E12" s="101"/>
      <c r="F12" s="101"/>
      <c r="G12" s="101"/>
      <c r="H12" s="101"/>
      <c r="I12" s="101"/>
      <c r="J12" s="101"/>
    </row>
    <row r="13" spans="1:18" ht="13.5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8" ht="13.5" customHeight="1" x14ac:dyDescent="0.2">
      <c r="A14" s="17" t="s">
        <v>57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18" ht="13.5" customHeight="1" x14ac:dyDescent="0.2">
      <c r="A15" s="101" t="str">
        <f>'Nationalité et résidence'!A3</f>
        <v>Niveau de formation de la population selon la nationalité, la durée de résidence et la plus haute formation achevée, en 2017</v>
      </c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8" ht="9.7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</row>
  </sheetData>
  <mergeCells count="5">
    <mergeCell ref="A15:J15"/>
    <mergeCell ref="A6:J6"/>
    <mergeCell ref="A9:J9"/>
    <mergeCell ref="A2:R2"/>
    <mergeCell ref="A12:J12"/>
  </mergeCells>
  <hyperlinks>
    <hyperlink ref="A6:J6" location="'Evolution et taux attendus'!A1" display="'Evolution et taux attendus'!A1"/>
    <hyperlink ref="A9:J9" location="'Evolution et taux attendus'!A1" display="'Evolution et taux attendus'!A1"/>
    <hyperlink ref="A12:J12" location="'Sexe et âge'!A1" display="'Sexe et âge'!A1"/>
    <hyperlink ref="A15:J15" location="'Nationalité et résidence'!A1" display="'Nationalité et résidence'!A1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55"/>
  <sheetViews>
    <sheetView showGridLines="0" zoomScaleNormal="100" workbookViewId="0"/>
  </sheetViews>
  <sheetFormatPr baseColWidth="10" defaultColWidth="11" defaultRowHeight="14.25" x14ac:dyDescent="0.2"/>
  <cols>
    <col min="1" max="1" width="16.625" customWidth="1"/>
    <col min="2" max="3" width="5.375" customWidth="1"/>
    <col min="4" max="9" width="5.375" hidden="1" customWidth="1"/>
    <col min="10" max="11" width="5.375" customWidth="1"/>
    <col min="12" max="19" width="5.375" hidden="1" customWidth="1"/>
    <col min="20" max="39" width="5.375" customWidth="1"/>
    <col min="40" max="47" width="5.375" hidden="1" customWidth="1"/>
    <col min="48" max="49" width="5.375" customWidth="1"/>
    <col min="50" max="57" width="5.375" hidden="1" customWidth="1"/>
    <col min="58" max="59" width="5.375" customWidth="1"/>
    <col min="60" max="67" width="5.375" hidden="1" customWidth="1"/>
    <col min="68" max="69" width="5.375" customWidth="1"/>
    <col min="70" max="77" width="5.375" hidden="1" customWidth="1"/>
    <col min="78" max="83" width="5.375" customWidth="1"/>
  </cols>
  <sheetData>
    <row r="1" spans="1:69" s="24" customFormat="1" ht="12.75" customHeight="1" x14ac:dyDescent="0.2">
      <c r="A1" s="23" t="s">
        <v>15</v>
      </c>
    </row>
    <row r="2" spans="1:69" s="24" customFormat="1" ht="13.5" customHeight="1" x14ac:dyDescent="0.2"/>
    <row r="3" spans="1:69" s="25" customFormat="1" ht="13.5" customHeight="1" x14ac:dyDescent="0.2">
      <c r="A3" s="76" t="s">
        <v>16</v>
      </c>
      <c r="B3" s="76"/>
      <c r="C3" s="76"/>
      <c r="D3" s="76"/>
      <c r="E3" s="76"/>
      <c r="F3" s="76"/>
      <c r="G3" s="76"/>
      <c r="H3" s="76"/>
      <c r="I3" s="76"/>
    </row>
    <row r="4" spans="1:69" s="25" customFormat="1" ht="13.5" customHeight="1" x14ac:dyDescent="0.2">
      <c r="A4" s="26" t="s">
        <v>34</v>
      </c>
      <c r="B4" s="27"/>
      <c r="C4" s="27"/>
      <c r="D4" s="27"/>
      <c r="E4" s="27"/>
      <c r="F4" s="27"/>
      <c r="G4" s="27"/>
      <c r="H4" s="27"/>
    </row>
    <row r="5" spans="1:69" s="29" customFormat="1" ht="13.5" customHeight="1" x14ac:dyDescent="0.2">
      <c r="A5" s="28"/>
      <c r="B5" s="107">
        <v>1996</v>
      </c>
      <c r="C5" s="110"/>
      <c r="D5" s="108">
        <v>1997</v>
      </c>
      <c r="E5" s="108"/>
      <c r="F5" s="107">
        <v>1998</v>
      </c>
      <c r="G5" s="108"/>
      <c r="H5" s="107">
        <v>1999</v>
      </c>
      <c r="I5" s="108"/>
      <c r="J5" s="107">
        <v>2000</v>
      </c>
      <c r="K5" s="110"/>
      <c r="L5" s="107" t="s">
        <v>6</v>
      </c>
      <c r="M5" s="110"/>
      <c r="N5" s="107" t="s">
        <v>7</v>
      </c>
      <c r="O5" s="110"/>
      <c r="P5" s="107" t="s">
        <v>8</v>
      </c>
      <c r="Q5" s="110"/>
      <c r="R5" s="107">
        <v>2004</v>
      </c>
      <c r="S5" s="110"/>
      <c r="T5" s="107">
        <v>2005</v>
      </c>
      <c r="U5" s="110"/>
      <c r="V5" s="107">
        <v>2006</v>
      </c>
      <c r="W5" s="110"/>
      <c r="X5" s="107">
        <v>2007</v>
      </c>
      <c r="Y5" s="110"/>
      <c r="Z5" s="107">
        <v>2008</v>
      </c>
      <c r="AA5" s="110"/>
      <c r="AB5" s="107">
        <v>2009</v>
      </c>
      <c r="AC5" s="110"/>
      <c r="AD5" s="107" t="s">
        <v>5</v>
      </c>
      <c r="AE5" s="110"/>
      <c r="AF5" s="107">
        <v>2011</v>
      </c>
      <c r="AG5" s="110"/>
      <c r="AH5" s="107">
        <v>2012</v>
      </c>
      <c r="AI5" s="110"/>
      <c r="AJ5" s="107">
        <v>2013</v>
      </c>
      <c r="AK5" s="110"/>
      <c r="AL5" s="107" t="s">
        <v>9</v>
      </c>
      <c r="AM5" s="110"/>
      <c r="AN5" s="34"/>
      <c r="AO5" s="36"/>
      <c r="AP5" s="36"/>
      <c r="AQ5" s="36"/>
      <c r="AR5" s="36"/>
      <c r="AS5" s="36"/>
      <c r="AT5" s="36"/>
      <c r="AU5" s="35"/>
      <c r="AV5" s="107">
        <v>2015</v>
      </c>
      <c r="AW5" s="110"/>
      <c r="AX5" s="34"/>
      <c r="AY5" s="36"/>
      <c r="AZ5" s="36"/>
      <c r="BA5" s="36"/>
      <c r="BB5" s="36"/>
      <c r="BC5" s="36"/>
      <c r="BD5" s="36"/>
      <c r="BE5" s="35"/>
      <c r="BF5" s="107" t="s">
        <v>3</v>
      </c>
      <c r="BG5" s="110"/>
      <c r="BH5" s="34"/>
      <c r="BI5" s="36"/>
      <c r="BJ5" s="36"/>
      <c r="BK5" s="36"/>
      <c r="BL5" s="36"/>
      <c r="BM5" s="36"/>
      <c r="BN5" s="36"/>
      <c r="BO5" s="35"/>
      <c r="BP5" s="107">
        <v>2017</v>
      </c>
      <c r="BQ5" s="108"/>
    </row>
    <row r="6" spans="1:69" s="29" customFormat="1" ht="13.5" customHeight="1" x14ac:dyDescent="0.2">
      <c r="A6" s="30"/>
      <c r="B6" s="31" t="s">
        <v>1</v>
      </c>
      <c r="C6" s="32" t="s">
        <v>4</v>
      </c>
      <c r="D6" s="31" t="s">
        <v>1</v>
      </c>
      <c r="E6" s="32" t="s">
        <v>4</v>
      </c>
      <c r="F6" s="31" t="s">
        <v>1</v>
      </c>
      <c r="G6" s="32" t="s">
        <v>4</v>
      </c>
      <c r="H6" s="31" t="s">
        <v>1</v>
      </c>
      <c r="I6" s="32" t="s">
        <v>4</v>
      </c>
      <c r="J6" s="31" t="s">
        <v>1</v>
      </c>
      <c r="K6" s="32" t="s">
        <v>4</v>
      </c>
      <c r="L6" s="31" t="s">
        <v>1</v>
      </c>
      <c r="M6" s="32" t="s">
        <v>4</v>
      </c>
      <c r="N6" s="31" t="s">
        <v>1</v>
      </c>
      <c r="O6" s="32" t="s">
        <v>4</v>
      </c>
      <c r="P6" s="31" t="s">
        <v>1</v>
      </c>
      <c r="Q6" s="32" t="s">
        <v>4</v>
      </c>
      <c r="R6" s="31" t="s">
        <v>1</v>
      </c>
      <c r="S6" s="32" t="s">
        <v>4</v>
      </c>
      <c r="T6" s="31" t="s">
        <v>1</v>
      </c>
      <c r="U6" s="32" t="s">
        <v>4</v>
      </c>
      <c r="V6" s="31" t="s">
        <v>1</v>
      </c>
      <c r="W6" s="32" t="s">
        <v>4</v>
      </c>
      <c r="X6" s="31" t="s">
        <v>1</v>
      </c>
      <c r="Y6" s="32" t="s">
        <v>4</v>
      </c>
      <c r="Z6" s="31" t="s">
        <v>1</v>
      </c>
      <c r="AA6" s="32" t="s">
        <v>4</v>
      </c>
      <c r="AB6" s="31" t="s">
        <v>1</v>
      </c>
      <c r="AC6" s="32" t="s">
        <v>4</v>
      </c>
      <c r="AD6" s="31" t="s">
        <v>1</v>
      </c>
      <c r="AE6" s="32" t="s">
        <v>4</v>
      </c>
      <c r="AF6" s="31" t="s">
        <v>1</v>
      </c>
      <c r="AG6" s="32" t="s">
        <v>4</v>
      </c>
      <c r="AH6" s="31" t="s">
        <v>1</v>
      </c>
      <c r="AI6" s="32" t="s">
        <v>4</v>
      </c>
      <c r="AJ6" s="31" t="s">
        <v>1</v>
      </c>
      <c r="AK6" s="32" t="s">
        <v>4</v>
      </c>
      <c r="AL6" s="31" t="s">
        <v>1</v>
      </c>
      <c r="AM6" s="32" t="s">
        <v>4</v>
      </c>
      <c r="AN6" s="73"/>
      <c r="AO6" s="74"/>
      <c r="AP6" s="74"/>
      <c r="AQ6" s="74"/>
      <c r="AR6" s="74"/>
      <c r="AS6" s="74"/>
      <c r="AT6" s="74"/>
      <c r="AU6" s="75"/>
      <c r="AV6" s="31" t="s">
        <v>1</v>
      </c>
      <c r="AW6" s="32" t="s">
        <v>4</v>
      </c>
      <c r="AX6" s="73"/>
      <c r="AY6" s="74"/>
      <c r="AZ6" s="74"/>
      <c r="BA6" s="74"/>
      <c r="BB6" s="74"/>
      <c r="BC6" s="74"/>
      <c r="BD6" s="74"/>
      <c r="BE6" s="75"/>
      <c r="BF6" s="31" t="s">
        <v>1</v>
      </c>
      <c r="BG6" s="32" t="s">
        <v>4</v>
      </c>
      <c r="BH6" s="73"/>
      <c r="BI6" s="74"/>
      <c r="BJ6" s="74"/>
      <c r="BK6" s="74"/>
      <c r="BL6" s="74"/>
      <c r="BM6" s="74"/>
      <c r="BN6" s="74"/>
      <c r="BO6" s="75"/>
      <c r="BP6" s="72" t="s">
        <v>1</v>
      </c>
      <c r="BQ6" s="33" t="s">
        <v>4</v>
      </c>
    </row>
    <row r="7" spans="1:69" s="40" customFormat="1" ht="13.5" customHeight="1" x14ac:dyDescent="0.2">
      <c r="A7" s="37" t="s">
        <v>0</v>
      </c>
      <c r="B7" s="38"/>
      <c r="C7" s="39"/>
      <c r="D7" s="38"/>
      <c r="E7" s="39"/>
      <c r="F7" s="38"/>
      <c r="G7" s="39"/>
      <c r="H7" s="38"/>
      <c r="I7" s="39"/>
      <c r="J7" s="38"/>
      <c r="K7" s="39"/>
      <c r="L7" s="38"/>
      <c r="M7" s="39"/>
      <c r="N7" s="38"/>
      <c r="O7" s="39"/>
      <c r="P7" s="38"/>
      <c r="Q7" s="39"/>
      <c r="R7" s="38"/>
      <c r="S7" s="39"/>
      <c r="T7" s="38"/>
      <c r="U7" s="39"/>
      <c r="V7" s="38"/>
      <c r="W7" s="39"/>
      <c r="X7" s="38"/>
      <c r="Y7" s="39"/>
      <c r="Z7" s="38"/>
      <c r="AA7" s="39"/>
      <c r="AB7" s="38"/>
      <c r="AC7" s="39"/>
      <c r="AD7" s="38"/>
      <c r="AE7" s="39"/>
      <c r="AF7" s="38"/>
      <c r="AG7" s="39"/>
      <c r="AH7" s="38"/>
      <c r="AI7" s="39"/>
      <c r="AJ7" s="38"/>
      <c r="AK7" s="39"/>
      <c r="AL7" s="38"/>
      <c r="AM7" s="39"/>
      <c r="AN7" s="39"/>
      <c r="AO7" s="39"/>
      <c r="AP7" s="39"/>
      <c r="AQ7" s="39"/>
      <c r="AR7" s="39"/>
      <c r="AS7" s="39"/>
      <c r="AT7" s="39"/>
      <c r="AU7" s="39"/>
      <c r="AV7" s="38"/>
      <c r="AW7" s="39"/>
      <c r="AX7" s="39"/>
      <c r="AY7" s="39"/>
      <c r="AZ7" s="39"/>
      <c r="BA7" s="39"/>
      <c r="BB7" s="39"/>
      <c r="BC7" s="39"/>
      <c r="BD7" s="39"/>
      <c r="BE7" s="39"/>
      <c r="BF7" s="38"/>
      <c r="BG7" s="39"/>
      <c r="BH7" s="39"/>
      <c r="BI7" s="39"/>
      <c r="BJ7" s="39"/>
      <c r="BK7" s="39"/>
      <c r="BL7" s="39"/>
      <c r="BM7" s="39"/>
      <c r="BN7" s="39"/>
      <c r="BO7" s="39"/>
      <c r="BP7" s="38"/>
      <c r="BQ7" s="39"/>
    </row>
    <row r="8" spans="1:69" s="40" customFormat="1" ht="13.5" customHeight="1" x14ac:dyDescent="0.2">
      <c r="A8" s="41" t="s">
        <v>17</v>
      </c>
      <c r="B8" s="42">
        <v>17.010000000000002</v>
      </c>
      <c r="C8" s="43">
        <v>0.88</v>
      </c>
      <c r="D8" s="42">
        <v>16.440000000000001</v>
      </c>
      <c r="E8" s="43">
        <v>0.84</v>
      </c>
      <c r="F8" s="42">
        <v>16.28</v>
      </c>
      <c r="G8" s="43">
        <v>0.83</v>
      </c>
      <c r="H8" s="42">
        <v>16.12</v>
      </c>
      <c r="I8" s="43">
        <v>0.8</v>
      </c>
      <c r="J8" s="42">
        <v>16.12</v>
      </c>
      <c r="K8" s="43">
        <v>0.84</v>
      </c>
      <c r="L8" s="42">
        <v>15.14</v>
      </c>
      <c r="M8" s="43">
        <v>0.77</v>
      </c>
      <c r="N8" s="42">
        <v>15.06</v>
      </c>
      <c r="O8" s="43">
        <v>0.55000000000000004</v>
      </c>
      <c r="P8" s="42">
        <v>15.41</v>
      </c>
      <c r="Q8" s="43">
        <v>0.38</v>
      </c>
      <c r="R8" s="42">
        <v>14.98</v>
      </c>
      <c r="S8" s="43">
        <v>0.39</v>
      </c>
      <c r="T8" s="42">
        <v>14.75</v>
      </c>
      <c r="U8" s="43">
        <v>0.4</v>
      </c>
      <c r="V8" s="42">
        <v>14.6</v>
      </c>
      <c r="W8" s="43">
        <v>0.42</v>
      </c>
      <c r="X8" s="42">
        <v>14.04</v>
      </c>
      <c r="Y8" s="43">
        <v>0.42</v>
      </c>
      <c r="Z8" s="42">
        <v>13.19</v>
      </c>
      <c r="AA8" s="43">
        <v>0.41</v>
      </c>
      <c r="AB8" s="42">
        <v>13.08</v>
      </c>
      <c r="AC8" s="43">
        <v>0.41</v>
      </c>
      <c r="AD8" s="42">
        <v>14.97</v>
      </c>
      <c r="AE8" s="43">
        <v>0.28000000000000003</v>
      </c>
      <c r="AF8" s="42">
        <v>15.18</v>
      </c>
      <c r="AG8" s="43">
        <v>0.28000000000000003</v>
      </c>
      <c r="AH8" s="42">
        <v>14.33</v>
      </c>
      <c r="AI8" s="43">
        <v>0.26</v>
      </c>
      <c r="AJ8" s="42">
        <v>13.59</v>
      </c>
      <c r="AK8" s="43">
        <v>0.27</v>
      </c>
      <c r="AL8" s="42">
        <v>12.78</v>
      </c>
      <c r="AM8" s="43">
        <v>0.28000000000000003</v>
      </c>
      <c r="AN8" s="43"/>
      <c r="AO8" s="43"/>
      <c r="AP8" s="43"/>
      <c r="AQ8" s="43"/>
      <c r="AR8" s="43"/>
      <c r="AS8" s="43"/>
      <c r="AT8" s="43"/>
      <c r="AU8" s="43"/>
      <c r="AV8" s="42">
        <v>12.7</v>
      </c>
      <c r="AW8" s="43">
        <v>0.31</v>
      </c>
      <c r="AX8" s="43"/>
      <c r="AY8" s="43"/>
      <c r="AZ8" s="43"/>
      <c r="BA8" s="43"/>
      <c r="BB8" s="43"/>
      <c r="BC8" s="43"/>
      <c r="BD8" s="43"/>
      <c r="BE8" s="43"/>
      <c r="BF8" s="42">
        <v>12.56</v>
      </c>
      <c r="BG8" s="43">
        <v>0.3</v>
      </c>
      <c r="BH8" s="43"/>
      <c r="BI8" s="43"/>
      <c r="BJ8" s="43"/>
      <c r="BK8" s="43"/>
      <c r="BL8" s="43"/>
      <c r="BM8" s="43"/>
      <c r="BN8" s="43"/>
      <c r="BO8" s="43"/>
      <c r="BP8" s="42">
        <v>12.19</v>
      </c>
      <c r="BQ8" s="43">
        <v>0.28999999999999998</v>
      </c>
    </row>
    <row r="9" spans="1:69" s="40" customFormat="1" ht="13.5" customHeight="1" x14ac:dyDescent="0.2">
      <c r="A9" s="41" t="s">
        <v>18</v>
      </c>
      <c r="B9" s="42">
        <v>61.05</v>
      </c>
      <c r="C9" s="43">
        <v>1.1100000000000001</v>
      </c>
      <c r="D9" s="42">
        <v>61.36</v>
      </c>
      <c r="E9" s="43">
        <v>1.08</v>
      </c>
      <c r="F9" s="42">
        <v>60.79</v>
      </c>
      <c r="G9" s="43">
        <v>1.07</v>
      </c>
      <c r="H9" s="42">
        <v>60.27</v>
      </c>
      <c r="I9" s="43">
        <v>1.02</v>
      </c>
      <c r="J9" s="42">
        <v>59.7</v>
      </c>
      <c r="K9" s="43">
        <v>1.04</v>
      </c>
      <c r="L9" s="42">
        <v>59.46</v>
      </c>
      <c r="M9" s="43">
        <v>1.01</v>
      </c>
      <c r="N9" s="42">
        <v>59.55</v>
      </c>
      <c r="O9" s="43">
        <v>0.71</v>
      </c>
      <c r="P9" s="42">
        <v>57.72</v>
      </c>
      <c r="Q9" s="43">
        <v>0.56000000000000005</v>
      </c>
      <c r="R9" s="42">
        <v>56.93</v>
      </c>
      <c r="S9" s="43">
        <v>0.6</v>
      </c>
      <c r="T9" s="42">
        <v>56.48</v>
      </c>
      <c r="U9" s="43">
        <v>0.63</v>
      </c>
      <c r="V9" s="42">
        <v>55.55</v>
      </c>
      <c r="W9" s="43">
        <v>0.67</v>
      </c>
      <c r="X9" s="42">
        <v>54.63</v>
      </c>
      <c r="Y9" s="43">
        <v>0.68</v>
      </c>
      <c r="Z9" s="42">
        <v>53.16</v>
      </c>
      <c r="AA9" s="43">
        <v>0.68</v>
      </c>
      <c r="AB9" s="42">
        <v>51.9</v>
      </c>
      <c r="AC9" s="43">
        <v>0.68</v>
      </c>
      <c r="AD9" s="42">
        <v>51.15</v>
      </c>
      <c r="AE9" s="43">
        <v>0.4</v>
      </c>
      <c r="AF9" s="42">
        <v>50.82</v>
      </c>
      <c r="AG9" s="43">
        <v>0.39</v>
      </c>
      <c r="AH9" s="42">
        <v>50.37</v>
      </c>
      <c r="AI9" s="43">
        <v>0.38</v>
      </c>
      <c r="AJ9" s="42">
        <v>49</v>
      </c>
      <c r="AK9" s="43">
        <v>0.39</v>
      </c>
      <c r="AL9" s="42">
        <v>48.8</v>
      </c>
      <c r="AM9" s="43">
        <v>0.41</v>
      </c>
      <c r="AN9" s="43"/>
      <c r="AO9" s="43"/>
      <c r="AP9" s="43"/>
      <c r="AQ9" s="43"/>
      <c r="AR9" s="43"/>
      <c r="AS9" s="43"/>
      <c r="AT9" s="43"/>
      <c r="AU9" s="43"/>
      <c r="AV9" s="42">
        <v>47.51</v>
      </c>
      <c r="AW9" s="43">
        <v>0.43</v>
      </c>
      <c r="AX9" s="43"/>
      <c r="AY9" s="43"/>
      <c r="AZ9" s="43"/>
      <c r="BA9" s="43"/>
      <c r="BB9" s="43"/>
      <c r="BC9" s="43"/>
      <c r="BD9" s="43"/>
      <c r="BE9" s="43"/>
      <c r="BF9" s="42">
        <v>46.2</v>
      </c>
      <c r="BG9" s="43">
        <v>0.43</v>
      </c>
      <c r="BH9" s="43"/>
      <c r="BI9" s="43"/>
      <c r="BJ9" s="43"/>
      <c r="BK9" s="43"/>
      <c r="BL9" s="43"/>
      <c r="BM9" s="43"/>
      <c r="BN9" s="43"/>
      <c r="BO9" s="43"/>
      <c r="BP9" s="42">
        <v>45.21</v>
      </c>
      <c r="BQ9" s="43">
        <v>0.42</v>
      </c>
    </row>
    <row r="10" spans="1:69" s="40" customFormat="1" ht="13.5" customHeight="1" x14ac:dyDescent="0.2">
      <c r="A10" s="41" t="s">
        <v>19</v>
      </c>
      <c r="B10" s="42">
        <v>21.94</v>
      </c>
      <c r="C10" s="43">
        <v>0.96</v>
      </c>
      <c r="D10" s="42">
        <v>22.19</v>
      </c>
      <c r="E10" s="43">
        <v>0.93</v>
      </c>
      <c r="F10" s="42">
        <v>22.93</v>
      </c>
      <c r="G10" s="43">
        <v>0.93</v>
      </c>
      <c r="H10" s="42">
        <v>23.61</v>
      </c>
      <c r="I10" s="43">
        <v>0.89</v>
      </c>
      <c r="J10" s="42">
        <v>24.18</v>
      </c>
      <c r="K10" s="43">
        <v>0.91</v>
      </c>
      <c r="L10" s="42">
        <v>25.4</v>
      </c>
      <c r="M10" s="43">
        <v>0.88</v>
      </c>
      <c r="N10" s="42">
        <v>25.39</v>
      </c>
      <c r="O10" s="43">
        <v>0.62</v>
      </c>
      <c r="P10" s="42">
        <v>26.88</v>
      </c>
      <c r="Q10" s="43">
        <v>0.51</v>
      </c>
      <c r="R10" s="42">
        <v>28.09</v>
      </c>
      <c r="S10" s="43">
        <v>0.55000000000000004</v>
      </c>
      <c r="T10" s="42">
        <v>28.76</v>
      </c>
      <c r="U10" s="43">
        <v>0.57999999999999996</v>
      </c>
      <c r="V10" s="42">
        <v>29.85</v>
      </c>
      <c r="W10" s="43">
        <v>0.62</v>
      </c>
      <c r="X10" s="42">
        <v>31.33</v>
      </c>
      <c r="Y10" s="43">
        <v>0.63</v>
      </c>
      <c r="Z10" s="42">
        <v>33.65</v>
      </c>
      <c r="AA10" s="43">
        <v>0.65</v>
      </c>
      <c r="AB10" s="42">
        <v>35.020000000000003</v>
      </c>
      <c r="AC10" s="43">
        <v>0.65</v>
      </c>
      <c r="AD10" s="42">
        <v>33.880000000000003</v>
      </c>
      <c r="AE10" s="43">
        <v>0.37</v>
      </c>
      <c r="AF10" s="42">
        <v>34</v>
      </c>
      <c r="AG10" s="43">
        <v>0.37</v>
      </c>
      <c r="AH10" s="42">
        <v>35.29</v>
      </c>
      <c r="AI10" s="43">
        <v>0.36</v>
      </c>
      <c r="AJ10" s="42">
        <v>37.409999999999997</v>
      </c>
      <c r="AK10" s="43">
        <v>0.38</v>
      </c>
      <c r="AL10" s="42">
        <v>38.43</v>
      </c>
      <c r="AM10" s="43">
        <v>0.4</v>
      </c>
      <c r="AN10" s="43"/>
      <c r="AO10" s="43"/>
      <c r="AP10" s="43"/>
      <c r="AQ10" s="43"/>
      <c r="AR10" s="43"/>
      <c r="AS10" s="43"/>
      <c r="AT10" s="43"/>
      <c r="AU10" s="43"/>
      <c r="AV10" s="42">
        <v>39.78</v>
      </c>
      <c r="AW10" s="43">
        <v>0.42</v>
      </c>
      <c r="AX10" s="43"/>
      <c r="AY10" s="43"/>
      <c r="AZ10" s="43"/>
      <c r="BA10" s="43"/>
      <c r="BB10" s="43"/>
      <c r="BC10" s="43"/>
      <c r="BD10" s="43"/>
      <c r="BE10" s="43"/>
      <c r="BF10" s="42">
        <v>41.24</v>
      </c>
      <c r="BG10" s="43">
        <v>0.43</v>
      </c>
      <c r="BH10" s="43"/>
      <c r="BI10" s="43"/>
      <c r="BJ10" s="43"/>
      <c r="BK10" s="43"/>
      <c r="BL10" s="43"/>
      <c r="BM10" s="43"/>
      <c r="BN10" s="43"/>
      <c r="BO10" s="43"/>
      <c r="BP10" s="42">
        <v>42.59</v>
      </c>
      <c r="BQ10" s="43">
        <v>0.42</v>
      </c>
    </row>
    <row r="11" spans="1:69" s="54" customFormat="1" ht="13.5" customHeight="1" x14ac:dyDescent="0.2">
      <c r="A11" s="96" t="s">
        <v>20</v>
      </c>
      <c r="B11" s="51"/>
      <c r="C11" s="52"/>
      <c r="D11" s="51"/>
      <c r="E11" s="52"/>
      <c r="F11" s="51"/>
      <c r="G11" s="52"/>
      <c r="H11" s="51"/>
      <c r="I11" s="52"/>
      <c r="J11" s="51"/>
      <c r="K11" s="52"/>
      <c r="L11" s="51"/>
      <c r="M11" s="52"/>
      <c r="N11" s="51"/>
      <c r="O11" s="52"/>
      <c r="P11" s="51"/>
      <c r="Q11" s="52"/>
      <c r="R11" s="51"/>
      <c r="S11" s="52"/>
      <c r="T11" s="51"/>
      <c r="U11" s="52"/>
      <c r="V11" s="51"/>
      <c r="W11" s="52"/>
      <c r="X11" s="51"/>
      <c r="Y11" s="52"/>
      <c r="Z11" s="51"/>
      <c r="AA11" s="52"/>
      <c r="AB11" s="51"/>
      <c r="AC11" s="52"/>
      <c r="AD11" s="51"/>
      <c r="AE11" s="52"/>
      <c r="AF11" s="51"/>
      <c r="AG11" s="52"/>
      <c r="AH11" s="51"/>
      <c r="AI11" s="52"/>
      <c r="AJ11" s="51"/>
      <c r="AK11" s="52"/>
      <c r="AL11" s="51"/>
      <c r="AM11" s="52"/>
      <c r="AN11" s="52"/>
      <c r="AO11" s="52"/>
      <c r="AP11" s="52"/>
      <c r="AQ11" s="52"/>
      <c r="AR11" s="52"/>
      <c r="AS11" s="52"/>
      <c r="AT11" s="52"/>
      <c r="AU11" s="52"/>
      <c r="AV11" s="51"/>
      <c r="AW11" s="52"/>
      <c r="AX11" s="52"/>
      <c r="AY11" s="52"/>
      <c r="AZ11" s="52"/>
      <c r="BA11" s="52"/>
      <c r="BB11" s="52"/>
      <c r="BC11" s="52"/>
      <c r="BD11" s="52"/>
      <c r="BE11" s="52"/>
      <c r="BF11" s="51"/>
      <c r="BG11" s="52"/>
      <c r="BH11" s="52"/>
      <c r="BI11" s="52"/>
      <c r="BJ11" s="52"/>
      <c r="BK11" s="52"/>
      <c r="BL11" s="52"/>
      <c r="BM11" s="52"/>
      <c r="BN11" s="52"/>
      <c r="BO11" s="52"/>
      <c r="BP11" s="51"/>
      <c r="BQ11" s="52"/>
    </row>
    <row r="12" spans="1:69" s="54" customFormat="1" ht="13.5" customHeight="1" x14ac:dyDescent="0.2">
      <c r="A12" s="55" t="s">
        <v>17</v>
      </c>
      <c r="B12" s="56">
        <v>23.56</v>
      </c>
      <c r="C12" s="57">
        <v>1.31</v>
      </c>
      <c r="D12" s="56">
        <v>22.3</v>
      </c>
      <c r="E12" s="57">
        <v>1.28</v>
      </c>
      <c r="F12" s="56">
        <v>21.59</v>
      </c>
      <c r="G12" s="57">
        <v>1.24</v>
      </c>
      <c r="H12" s="56">
        <v>20.66</v>
      </c>
      <c r="I12" s="57">
        <v>1.17</v>
      </c>
      <c r="J12" s="56">
        <v>20.28</v>
      </c>
      <c r="K12" s="57">
        <v>1.21</v>
      </c>
      <c r="L12" s="56">
        <v>19.809999999999999</v>
      </c>
      <c r="M12" s="57">
        <v>1.1499999999999999</v>
      </c>
      <c r="N12" s="56">
        <v>19.149999999999999</v>
      </c>
      <c r="O12" s="57">
        <v>0.81</v>
      </c>
      <c r="P12" s="56">
        <v>19.850000000000001</v>
      </c>
      <c r="Q12" s="57">
        <v>0.6</v>
      </c>
      <c r="R12" s="56">
        <v>19.36</v>
      </c>
      <c r="S12" s="57">
        <v>0.62</v>
      </c>
      <c r="T12" s="56">
        <v>19.010000000000002</v>
      </c>
      <c r="U12" s="57">
        <v>0.64</v>
      </c>
      <c r="V12" s="56">
        <v>18.72</v>
      </c>
      <c r="W12" s="57">
        <v>0.67</v>
      </c>
      <c r="X12" s="56">
        <v>17.68</v>
      </c>
      <c r="Y12" s="57">
        <v>0.66</v>
      </c>
      <c r="Z12" s="56">
        <v>16.77</v>
      </c>
      <c r="AA12" s="57">
        <v>0.64</v>
      </c>
      <c r="AB12" s="56">
        <v>16.64</v>
      </c>
      <c r="AC12" s="57">
        <v>0.63</v>
      </c>
      <c r="AD12" s="56">
        <v>18.18</v>
      </c>
      <c r="AE12" s="57">
        <v>0.41</v>
      </c>
      <c r="AF12" s="56">
        <v>18.190000000000001</v>
      </c>
      <c r="AG12" s="57">
        <v>0.41</v>
      </c>
      <c r="AH12" s="56">
        <v>16.989999999999998</v>
      </c>
      <c r="AI12" s="57">
        <v>0.38</v>
      </c>
      <c r="AJ12" s="56">
        <v>15.78</v>
      </c>
      <c r="AK12" s="57">
        <v>0.38</v>
      </c>
      <c r="AL12" s="56">
        <v>14.45</v>
      </c>
      <c r="AM12" s="57">
        <v>0.4</v>
      </c>
      <c r="AN12" s="57"/>
      <c r="AO12" s="57"/>
      <c r="AP12" s="57"/>
      <c r="AQ12" s="57"/>
      <c r="AR12" s="57"/>
      <c r="AS12" s="57"/>
      <c r="AT12" s="57"/>
      <c r="AU12" s="57"/>
      <c r="AV12" s="56">
        <v>14.16</v>
      </c>
      <c r="AW12" s="57">
        <v>0.42</v>
      </c>
      <c r="AX12" s="57"/>
      <c r="AY12" s="57"/>
      <c r="AZ12" s="57"/>
      <c r="BA12" s="57"/>
      <c r="BB12" s="57"/>
      <c r="BC12" s="57"/>
      <c r="BD12" s="57"/>
      <c r="BE12" s="57"/>
      <c r="BF12" s="56">
        <v>14.16</v>
      </c>
      <c r="BG12" s="57">
        <v>0.42</v>
      </c>
      <c r="BH12" s="57"/>
      <c r="BI12" s="57"/>
      <c r="BJ12" s="57"/>
      <c r="BK12" s="57"/>
      <c r="BL12" s="57"/>
      <c r="BM12" s="57"/>
      <c r="BN12" s="57"/>
      <c r="BO12" s="57"/>
      <c r="BP12" s="56">
        <v>13.65</v>
      </c>
      <c r="BQ12" s="57">
        <v>0.41</v>
      </c>
    </row>
    <row r="13" spans="1:69" s="54" customFormat="1" ht="13.5" customHeight="1" x14ac:dyDescent="0.2">
      <c r="A13" s="55" t="s">
        <v>18</v>
      </c>
      <c r="B13" s="56">
        <v>65.03</v>
      </c>
      <c r="C13" s="57">
        <v>1.47</v>
      </c>
      <c r="D13" s="56">
        <v>65.069999999999993</v>
      </c>
      <c r="E13" s="57">
        <v>1.45</v>
      </c>
      <c r="F13" s="56">
        <v>65.58</v>
      </c>
      <c r="G13" s="57">
        <v>1.42</v>
      </c>
      <c r="H13" s="56">
        <v>65.73</v>
      </c>
      <c r="I13" s="57">
        <v>1.36</v>
      </c>
      <c r="J13" s="56">
        <v>65.28</v>
      </c>
      <c r="K13" s="57">
        <v>1.41</v>
      </c>
      <c r="L13" s="56">
        <v>64.430000000000007</v>
      </c>
      <c r="M13" s="57">
        <v>1.36</v>
      </c>
      <c r="N13" s="56">
        <v>64.290000000000006</v>
      </c>
      <c r="O13" s="57">
        <v>0.96</v>
      </c>
      <c r="P13" s="56">
        <v>62.15</v>
      </c>
      <c r="Q13" s="57">
        <v>0.75</v>
      </c>
      <c r="R13" s="56">
        <v>61.66</v>
      </c>
      <c r="S13" s="57">
        <v>0.79</v>
      </c>
      <c r="T13" s="56">
        <v>60.92</v>
      </c>
      <c r="U13" s="57">
        <v>0.83</v>
      </c>
      <c r="V13" s="56">
        <v>60.07</v>
      </c>
      <c r="W13" s="57">
        <v>0.88</v>
      </c>
      <c r="X13" s="56">
        <v>59.14</v>
      </c>
      <c r="Y13" s="57">
        <v>0.9</v>
      </c>
      <c r="Z13" s="56">
        <v>57.51</v>
      </c>
      <c r="AA13" s="57">
        <v>0.91</v>
      </c>
      <c r="AB13" s="56">
        <v>56.15</v>
      </c>
      <c r="AC13" s="57">
        <v>0.9</v>
      </c>
      <c r="AD13" s="56">
        <v>54.27</v>
      </c>
      <c r="AE13" s="57">
        <v>0.53</v>
      </c>
      <c r="AF13" s="56">
        <v>53.74</v>
      </c>
      <c r="AG13" s="57">
        <v>0.52</v>
      </c>
      <c r="AH13" s="56">
        <v>53.69</v>
      </c>
      <c r="AI13" s="57">
        <v>0.51</v>
      </c>
      <c r="AJ13" s="56">
        <v>52.53</v>
      </c>
      <c r="AK13" s="57">
        <v>0.53</v>
      </c>
      <c r="AL13" s="56">
        <v>52.37</v>
      </c>
      <c r="AM13" s="57">
        <v>0.56000000000000005</v>
      </c>
      <c r="AN13" s="57"/>
      <c r="AO13" s="57"/>
      <c r="AP13" s="57"/>
      <c r="AQ13" s="57"/>
      <c r="AR13" s="57"/>
      <c r="AS13" s="57"/>
      <c r="AT13" s="57"/>
      <c r="AU13" s="57"/>
      <c r="AV13" s="56">
        <v>50.56</v>
      </c>
      <c r="AW13" s="57">
        <v>0.57999999999999996</v>
      </c>
      <c r="AX13" s="57"/>
      <c r="AY13" s="57"/>
      <c r="AZ13" s="57"/>
      <c r="BA13" s="57"/>
      <c r="BB13" s="57"/>
      <c r="BC13" s="57"/>
      <c r="BD13" s="57"/>
      <c r="BE13" s="57"/>
      <c r="BF13" s="56">
        <v>49.38</v>
      </c>
      <c r="BG13" s="57">
        <v>0.57999999999999996</v>
      </c>
      <c r="BH13" s="57"/>
      <c r="BI13" s="57"/>
      <c r="BJ13" s="57"/>
      <c r="BK13" s="57"/>
      <c r="BL13" s="57"/>
      <c r="BM13" s="57"/>
      <c r="BN13" s="57"/>
      <c r="BO13" s="57"/>
      <c r="BP13" s="56">
        <v>48.46</v>
      </c>
      <c r="BQ13" s="57">
        <v>0.56999999999999995</v>
      </c>
    </row>
    <row r="14" spans="1:69" s="54" customFormat="1" ht="13.5" customHeight="1" x14ac:dyDescent="0.2">
      <c r="A14" s="55" t="s">
        <v>19</v>
      </c>
      <c r="B14" s="56">
        <v>11.41</v>
      </c>
      <c r="C14" s="57">
        <v>1.03</v>
      </c>
      <c r="D14" s="56">
        <v>12.63</v>
      </c>
      <c r="E14" s="57">
        <v>1.05</v>
      </c>
      <c r="F14" s="56">
        <v>12.83</v>
      </c>
      <c r="G14" s="57">
        <v>1.01</v>
      </c>
      <c r="H14" s="56">
        <v>13.61</v>
      </c>
      <c r="I14" s="57">
        <v>1</v>
      </c>
      <c r="J14" s="56">
        <v>14.44</v>
      </c>
      <c r="K14" s="57">
        <v>1.07</v>
      </c>
      <c r="L14" s="56">
        <v>15.76</v>
      </c>
      <c r="M14" s="57">
        <v>1.04</v>
      </c>
      <c r="N14" s="56">
        <v>16.559999999999999</v>
      </c>
      <c r="O14" s="57">
        <v>0.74</v>
      </c>
      <c r="P14" s="56">
        <v>18</v>
      </c>
      <c r="Q14" s="57">
        <v>0.59</v>
      </c>
      <c r="R14" s="56">
        <v>18.97</v>
      </c>
      <c r="S14" s="57">
        <v>0.64</v>
      </c>
      <c r="T14" s="56">
        <v>20.07</v>
      </c>
      <c r="U14" s="57">
        <v>0.68</v>
      </c>
      <c r="V14" s="56">
        <v>21.2</v>
      </c>
      <c r="W14" s="57">
        <v>0.73</v>
      </c>
      <c r="X14" s="56">
        <v>23.19</v>
      </c>
      <c r="Y14" s="57">
        <v>0.77</v>
      </c>
      <c r="Z14" s="56">
        <v>25.72</v>
      </c>
      <c r="AA14" s="57">
        <v>0.8</v>
      </c>
      <c r="AB14" s="56">
        <v>27.21</v>
      </c>
      <c r="AC14" s="57">
        <v>0.81</v>
      </c>
      <c r="AD14" s="56">
        <v>27.55</v>
      </c>
      <c r="AE14" s="57">
        <v>0.47</v>
      </c>
      <c r="AF14" s="56">
        <v>28.07</v>
      </c>
      <c r="AG14" s="57">
        <v>0.47</v>
      </c>
      <c r="AH14" s="56">
        <v>29.32</v>
      </c>
      <c r="AI14" s="57">
        <v>0.46</v>
      </c>
      <c r="AJ14" s="56">
        <v>31.69</v>
      </c>
      <c r="AK14" s="57">
        <v>0.49</v>
      </c>
      <c r="AL14" s="56">
        <v>33.18</v>
      </c>
      <c r="AM14" s="57">
        <v>0.53</v>
      </c>
      <c r="AN14" s="57"/>
      <c r="AO14" s="57"/>
      <c r="AP14" s="57"/>
      <c r="AQ14" s="57"/>
      <c r="AR14" s="57"/>
      <c r="AS14" s="57"/>
      <c r="AT14" s="57"/>
      <c r="AU14" s="57"/>
      <c r="AV14" s="56">
        <v>35.28</v>
      </c>
      <c r="AW14" s="57">
        <v>0.56000000000000005</v>
      </c>
      <c r="AX14" s="57"/>
      <c r="AY14" s="57"/>
      <c r="AZ14" s="57"/>
      <c r="BA14" s="57"/>
      <c r="BB14" s="57"/>
      <c r="BC14" s="57"/>
      <c r="BD14" s="57"/>
      <c r="BE14" s="57"/>
      <c r="BF14" s="56">
        <v>36.46</v>
      </c>
      <c r="BG14" s="57">
        <v>0.56000000000000005</v>
      </c>
      <c r="BH14" s="57"/>
      <c r="BI14" s="57"/>
      <c r="BJ14" s="57"/>
      <c r="BK14" s="57"/>
      <c r="BL14" s="57"/>
      <c r="BM14" s="57"/>
      <c r="BN14" s="57"/>
      <c r="BO14" s="57"/>
      <c r="BP14" s="56">
        <v>37.9</v>
      </c>
      <c r="BQ14" s="57">
        <v>0.56000000000000005</v>
      </c>
    </row>
    <row r="15" spans="1:69" s="54" customFormat="1" ht="13.5" customHeight="1" x14ac:dyDescent="0.2">
      <c r="A15" s="50" t="s">
        <v>21</v>
      </c>
      <c r="B15" s="51"/>
      <c r="C15" s="52"/>
      <c r="D15" s="51"/>
      <c r="E15" s="52"/>
      <c r="F15" s="51"/>
      <c r="G15" s="52"/>
      <c r="H15" s="51"/>
      <c r="I15" s="52"/>
      <c r="J15" s="51"/>
      <c r="K15" s="52"/>
      <c r="L15" s="51"/>
      <c r="M15" s="52"/>
      <c r="N15" s="51"/>
      <c r="O15" s="52"/>
      <c r="P15" s="51"/>
      <c r="Q15" s="52"/>
      <c r="R15" s="51"/>
      <c r="S15" s="52"/>
      <c r="T15" s="51"/>
      <c r="U15" s="52"/>
      <c r="V15" s="51"/>
      <c r="W15" s="52"/>
      <c r="X15" s="51"/>
      <c r="Y15" s="52"/>
      <c r="Z15" s="51"/>
      <c r="AA15" s="52"/>
      <c r="AB15" s="51"/>
      <c r="AC15" s="52"/>
      <c r="AD15" s="51"/>
      <c r="AE15" s="52"/>
      <c r="AF15" s="51"/>
      <c r="AG15" s="52"/>
      <c r="AH15" s="51"/>
      <c r="AI15" s="52"/>
      <c r="AJ15" s="51"/>
      <c r="AK15" s="52"/>
      <c r="AL15" s="51"/>
      <c r="AM15" s="52"/>
      <c r="AN15" s="52"/>
      <c r="AO15" s="52"/>
      <c r="AP15" s="52"/>
      <c r="AQ15" s="52"/>
      <c r="AR15" s="52"/>
      <c r="AS15" s="52"/>
      <c r="AT15" s="52"/>
      <c r="AU15" s="52"/>
      <c r="AV15" s="51"/>
      <c r="AW15" s="52"/>
      <c r="AX15" s="52"/>
      <c r="AY15" s="52"/>
      <c r="AZ15" s="52"/>
      <c r="BA15" s="52"/>
      <c r="BB15" s="52"/>
      <c r="BC15" s="52"/>
      <c r="BD15" s="52"/>
      <c r="BE15" s="52"/>
      <c r="BF15" s="51"/>
      <c r="BG15" s="52"/>
      <c r="BH15" s="52"/>
      <c r="BI15" s="52"/>
      <c r="BJ15" s="52"/>
      <c r="BK15" s="52"/>
      <c r="BL15" s="52"/>
      <c r="BM15" s="52"/>
      <c r="BN15" s="52"/>
      <c r="BO15" s="52"/>
      <c r="BP15" s="51"/>
      <c r="BQ15" s="52"/>
    </row>
    <row r="16" spans="1:69" s="54" customFormat="1" ht="13.5" customHeight="1" x14ac:dyDescent="0.2">
      <c r="A16" s="55" t="s">
        <v>17</v>
      </c>
      <c r="B16" s="56">
        <v>10.46</v>
      </c>
      <c r="C16" s="57">
        <v>1.1499999999999999</v>
      </c>
      <c r="D16" s="56">
        <v>10.61</v>
      </c>
      <c r="E16" s="57">
        <v>1.08</v>
      </c>
      <c r="F16" s="56">
        <v>10.95</v>
      </c>
      <c r="G16" s="57">
        <v>1.1000000000000001</v>
      </c>
      <c r="H16" s="56">
        <v>11.57</v>
      </c>
      <c r="I16" s="57">
        <v>1.0900000000000001</v>
      </c>
      <c r="J16" s="56">
        <v>11.95</v>
      </c>
      <c r="K16" s="57">
        <v>1.1399999999999999</v>
      </c>
      <c r="L16" s="56">
        <v>10.46</v>
      </c>
      <c r="M16" s="57">
        <v>1.03</v>
      </c>
      <c r="N16" s="56">
        <v>10.96</v>
      </c>
      <c r="O16" s="57">
        <v>0.75</v>
      </c>
      <c r="P16" s="56">
        <v>10.95</v>
      </c>
      <c r="Q16" s="57">
        <v>0.47</v>
      </c>
      <c r="R16" s="56">
        <v>10.59</v>
      </c>
      <c r="S16" s="57">
        <v>0.48</v>
      </c>
      <c r="T16" s="56">
        <v>10.49</v>
      </c>
      <c r="U16" s="57">
        <v>0.49</v>
      </c>
      <c r="V16" s="56">
        <v>10.48</v>
      </c>
      <c r="W16" s="57">
        <v>0.5</v>
      </c>
      <c r="X16" s="56">
        <v>10.41</v>
      </c>
      <c r="Y16" s="57">
        <v>0.52</v>
      </c>
      <c r="Z16" s="56">
        <v>9.6199999999999992</v>
      </c>
      <c r="AA16" s="57">
        <v>0.51</v>
      </c>
      <c r="AB16" s="56">
        <v>9.56</v>
      </c>
      <c r="AC16" s="57">
        <v>0.5</v>
      </c>
      <c r="AD16" s="56">
        <v>11.78</v>
      </c>
      <c r="AE16" s="57">
        <v>0.38</v>
      </c>
      <c r="AF16" s="56">
        <v>12.19</v>
      </c>
      <c r="AG16" s="57">
        <v>0.38</v>
      </c>
      <c r="AH16" s="56">
        <v>11.7</v>
      </c>
      <c r="AI16" s="57">
        <v>0.36</v>
      </c>
      <c r="AJ16" s="56">
        <v>11.43</v>
      </c>
      <c r="AK16" s="57">
        <v>0.37</v>
      </c>
      <c r="AL16" s="56">
        <v>11.13</v>
      </c>
      <c r="AM16" s="57">
        <v>0.4</v>
      </c>
      <c r="AN16" s="57"/>
      <c r="AO16" s="57"/>
      <c r="AP16" s="57"/>
      <c r="AQ16" s="57"/>
      <c r="AR16" s="57"/>
      <c r="AS16" s="57"/>
      <c r="AT16" s="57"/>
      <c r="AU16" s="57"/>
      <c r="AV16" s="56">
        <v>11.28</v>
      </c>
      <c r="AW16" s="57">
        <v>0.44</v>
      </c>
      <c r="AX16" s="57"/>
      <c r="AY16" s="57"/>
      <c r="AZ16" s="57"/>
      <c r="BA16" s="57"/>
      <c r="BB16" s="57"/>
      <c r="BC16" s="57"/>
      <c r="BD16" s="57"/>
      <c r="BE16" s="57"/>
      <c r="BF16" s="56">
        <v>10.99</v>
      </c>
      <c r="BG16" s="57">
        <v>0.42</v>
      </c>
      <c r="BH16" s="57"/>
      <c r="BI16" s="57"/>
      <c r="BJ16" s="57"/>
      <c r="BK16" s="57"/>
      <c r="BL16" s="57"/>
      <c r="BM16" s="57"/>
      <c r="BN16" s="57"/>
      <c r="BO16" s="57"/>
      <c r="BP16" s="56">
        <v>10.76</v>
      </c>
      <c r="BQ16" s="57">
        <v>0.42</v>
      </c>
    </row>
    <row r="17" spans="1:69" s="54" customFormat="1" ht="13.5" customHeight="1" x14ac:dyDescent="0.2">
      <c r="A17" s="55" t="s">
        <v>18</v>
      </c>
      <c r="B17" s="56">
        <v>57.05</v>
      </c>
      <c r="C17" s="57">
        <v>1.65</v>
      </c>
      <c r="D17" s="56">
        <v>57.67</v>
      </c>
      <c r="E17" s="57">
        <v>1.58</v>
      </c>
      <c r="F17" s="56">
        <v>55.99</v>
      </c>
      <c r="G17" s="57">
        <v>1.58</v>
      </c>
      <c r="H17" s="56">
        <v>54.8</v>
      </c>
      <c r="I17" s="57">
        <v>1.51</v>
      </c>
      <c r="J17" s="56">
        <v>54.12</v>
      </c>
      <c r="K17" s="57">
        <v>1.53</v>
      </c>
      <c r="L17" s="56">
        <v>54.47</v>
      </c>
      <c r="M17" s="57">
        <v>1.48</v>
      </c>
      <c r="N17" s="56">
        <v>54.82</v>
      </c>
      <c r="O17" s="57">
        <v>1.04</v>
      </c>
      <c r="P17" s="56">
        <v>53.28</v>
      </c>
      <c r="Q17" s="57">
        <v>0.84</v>
      </c>
      <c r="R17" s="56">
        <v>52.19</v>
      </c>
      <c r="S17" s="57">
        <v>0.89</v>
      </c>
      <c r="T17" s="56">
        <v>52.05</v>
      </c>
      <c r="U17" s="57">
        <v>0.94</v>
      </c>
      <c r="V17" s="56">
        <v>51.02</v>
      </c>
      <c r="W17" s="57">
        <v>1</v>
      </c>
      <c r="X17" s="56">
        <v>50.12</v>
      </c>
      <c r="Y17" s="57">
        <v>1</v>
      </c>
      <c r="Z17" s="56">
        <v>48.81</v>
      </c>
      <c r="AA17" s="57">
        <v>1.02</v>
      </c>
      <c r="AB17" s="56">
        <v>47.68</v>
      </c>
      <c r="AC17" s="57">
        <v>1.01</v>
      </c>
      <c r="AD17" s="56">
        <v>48.06</v>
      </c>
      <c r="AE17" s="57">
        <v>0.59</v>
      </c>
      <c r="AF17" s="56">
        <v>47.93</v>
      </c>
      <c r="AG17" s="57">
        <v>0.56999999999999995</v>
      </c>
      <c r="AH17" s="56">
        <v>47.09</v>
      </c>
      <c r="AI17" s="57">
        <v>0.56000000000000005</v>
      </c>
      <c r="AJ17" s="56">
        <v>45.52</v>
      </c>
      <c r="AK17" s="57">
        <v>0.57999999999999996</v>
      </c>
      <c r="AL17" s="56">
        <v>45.27</v>
      </c>
      <c r="AM17" s="57">
        <v>0.61</v>
      </c>
      <c r="AN17" s="57"/>
      <c r="AO17" s="57"/>
      <c r="AP17" s="57"/>
      <c r="AQ17" s="57"/>
      <c r="AR17" s="57"/>
      <c r="AS17" s="57"/>
      <c r="AT17" s="57"/>
      <c r="AU17" s="57"/>
      <c r="AV17" s="56">
        <v>44.51</v>
      </c>
      <c r="AW17" s="57">
        <v>0.64</v>
      </c>
      <c r="AX17" s="57"/>
      <c r="AY17" s="57"/>
      <c r="AZ17" s="57"/>
      <c r="BA17" s="57"/>
      <c r="BB17" s="57"/>
      <c r="BC17" s="57"/>
      <c r="BD17" s="57"/>
      <c r="BE17" s="57"/>
      <c r="BF17" s="56">
        <v>43.07</v>
      </c>
      <c r="BG17" s="57">
        <v>0.63</v>
      </c>
      <c r="BH17" s="57"/>
      <c r="BI17" s="57"/>
      <c r="BJ17" s="57"/>
      <c r="BK17" s="57"/>
      <c r="BL17" s="57"/>
      <c r="BM17" s="57"/>
      <c r="BN17" s="57"/>
      <c r="BO17" s="57"/>
      <c r="BP17" s="56">
        <v>42.02</v>
      </c>
      <c r="BQ17" s="57">
        <v>0.62</v>
      </c>
    </row>
    <row r="18" spans="1:69" s="54" customFormat="1" ht="13.5" customHeight="1" x14ac:dyDescent="0.2">
      <c r="A18" s="58" t="s">
        <v>19</v>
      </c>
      <c r="B18" s="59">
        <v>32.49</v>
      </c>
      <c r="C18" s="61">
        <v>1.56</v>
      </c>
      <c r="D18" s="59">
        <v>31.72</v>
      </c>
      <c r="E18" s="61">
        <v>1.49</v>
      </c>
      <c r="F18" s="59">
        <v>33.06</v>
      </c>
      <c r="G18" s="61">
        <v>1.5</v>
      </c>
      <c r="H18" s="59">
        <v>33.619999999999997</v>
      </c>
      <c r="I18" s="61">
        <v>1.43</v>
      </c>
      <c r="J18" s="59">
        <v>33.93</v>
      </c>
      <c r="K18" s="61">
        <v>1.44</v>
      </c>
      <c r="L18" s="59">
        <v>35.07</v>
      </c>
      <c r="M18" s="61">
        <v>1.39</v>
      </c>
      <c r="N18" s="59">
        <v>34.22</v>
      </c>
      <c r="O18" s="61">
        <v>0.97</v>
      </c>
      <c r="P18" s="59">
        <v>35.76</v>
      </c>
      <c r="Q18" s="61">
        <v>0.81</v>
      </c>
      <c r="R18" s="59">
        <v>37.22</v>
      </c>
      <c r="S18" s="61">
        <v>0.87</v>
      </c>
      <c r="T18" s="59">
        <v>37.46</v>
      </c>
      <c r="U18" s="61">
        <v>0.92</v>
      </c>
      <c r="V18" s="59">
        <v>38.5</v>
      </c>
      <c r="W18" s="61">
        <v>0.98</v>
      </c>
      <c r="X18" s="59">
        <v>39.47</v>
      </c>
      <c r="Y18" s="61">
        <v>0.98</v>
      </c>
      <c r="Z18" s="59">
        <v>41.57</v>
      </c>
      <c r="AA18" s="61">
        <v>1</v>
      </c>
      <c r="AB18" s="59">
        <v>42.76</v>
      </c>
      <c r="AC18" s="61">
        <v>1</v>
      </c>
      <c r="AD18" s="59">
        <v>40.159999999999997</v>
      </c>
      <c r="AE18" s="61">
        <v>0.56999999999999995</v>
      </c>
      <c r="AF18" s="59">
        <v>39.869999999999997</v>
      </c>
      <c r="AG18" s="61">
        <v>0.56000000000000005</v>
      </c>
      <c r="AH18" s="59">
        <v>41.2</v>
      </c>
      <c r="AI18" s="61">
        <v>0.55000000000000004</v>
      </c>
      <c r="AJ18" s="59">
        <v>43.05</v>
      </c>
      <c r="AK18" s="61">
        <v>0.56999999999999995</v>
      </c>
      <c r="AL18" s="59">
        <v>43.6</v>
      </c>
      <c r="AM18" s="61">
        <v>0.6</v>
      </c>
      <c r="AN18" s="61"/>
      <c r="AO18" s="61"/>
      <c r="AP18" s="61"/>
      <c r="AQ18" s="61"/>
      <c r="AR18" s="61"/>
      <c r="AS18" s="61"/>
      <c r="AT18" s="61"/>
      <c r="AU18" s="61"/>
      <c r="AV18" s="59">
        <v>44.21</v>
      </c>
      <c r="AW18" s="61">
        <v>0.63</v>
      </c>
      <c r="AX18" s="61"/>
      <c r="AY18" s="61"/>
      <c r="AZ18" s="61"/>
      <c r="BA18" s="61"/>
      <c r="BB18" s="61"/>
      <c r="BC18" s="61"/>
      <c r="BD18" s="61"/>
      <c r="BE18" s="61"/>
      <c r="BF18" s="59">
        <v>45.94</v>
      </c>
      <c r="BG18" s="61">
        <v>0.64</v>
      </c>
      <c r="BH18" s="61"/>
      <c r="BI18" s="61"/>
      <c r="BJ18" s="61"/>
      <c r="BK18" s="61"/>
      <c r="BL18" s="61"/>
      <c r="BM18" s="61"/>
      <c r="BN18" s="61"/>
      <c r="BO18" s="61"/>
      <c r="BP18" s="59">
        <v>47.22</v>
      </c>
      <c r="BQ18" s="61">
        <v>0.62</v>
      </c>
    </row>
    <row r="19" spans="1:69" s="69" customFormat="1" ht="12.75" customHeight="1" x14ac:dyDescent="0.2">
      <c r="A19" s="104" t="s">
        <v>25</v>
      </c>
      <c r="B19" s="104"/>
      <c r="C19" s="104"/>
      <c r="D19" s="104"/>
      <c r="E19" s="104"/>
      <c r="F19" s="104"/>
      <c r="G19" s="104"/>
      <c r="H19" s="104"/>
      <c r="I19" s="104"/>
      <c r="J19" s="65"/>
      <c r="K19" s="65"/>
      <c r="L19" s="65"/>
      <c r="M19" s="65"/>
      <c r="N19" s="65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</row>
    <row r="20" spans="1:69" s="69" customFormat="1" ht="12.75" customHeight="1" x14ac:dyDescent="0.2">
      <c r="A20" s="63" t="s">
        <v>26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8"/>
      <c r="W20" s="68"/>
      <c r="X20" s="68"/>
      <c r="Y20" s="68"/>
      <c r="Z20" s="68"/>
      <c r="AA20" s="68"/>
    </row>
    <row r="21" spans="1:69" s="69" customFormat="1" ht="12.75" customHeight="1" x14ac:dyDescent="0.2">
      <c r="A21" s="70" t="s">
        <v>27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68"/>
    </row>
    <row r="22" spans="1:69" s="69" customFormat="1" ht="12.75" customHeight="1" x14ac:dyDescent="0.2">
      <c r="A22" s="70" t="s">
        <v>28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68"/>
    </row>
    <row r="23" spans="1:69" s="69" customFormat="1" ht="12.75" customHeight="1" x14ac:dyDescent="0.2">
      <c r="A23" s="63" t="s">
        <v>29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69" s="69" customFormat="1" ht="12.75" customHeight="1" x14ac:dyDescent="0.2">
      <c r="A24" s="70" t="s">
        <v>30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69" s="69" customFormat="1" ht="12.75" customHeight="1" x14ac:dyDescent="0.2">
      <c r="A25" s="63" t="s">
        <v>31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69" s="69" customFormat="1" ht="12.75" customHeight="1" x14ac:dyDescent="0.2">
      <c r="A26" s="104" t="s">
        <v>32</v>
      </c>
      <c r="B26" s="104"/>
      <c r="C26" s="104"/>
      <c r="D26" s="104"/>
      <c r="E26" s="104"/>
      <c r="F26" s="104"/>
      <c r="G26" s="104"/>
      <c r="H26" s="104"/>
      <c r="I26" s="104"/>
      <c r="J26" s="65"/>
      <c r="K26" s="65"/>
      <c r="L26" s="65"/>
      <c r="M26" s="65"/>
      <c r="N26" s="65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</row>
    <row r="27" spans="1:69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</row>
    <row r="28" spans="1:69" s="62" customFormat="1" ht="12.75" customHeight="1" x14ac:dyDescent="0.2">
      <c r="A28" s="66" t="s">
        <v>33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</row>
    <row r="29" spans="1:69" ht="13.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</row>
    <row r="30" spans="1:69" ht="13.5" customHeight="1" x14ac:dyDescent="0.2">
      <c r="A30" s="22" t="s">
        <v>36</v>
      </c>
      <c r="B30" s="22"/>
      <c r="C30" s="22"/>
      <c r="D30" s="22"/>
      <c r="E30" s="22"/>
      <c r="F30" s="22"/>
      <c r="G30" s="22"/>
      <c r="H30" s="22"/>
      <c r="I30" s="22"/>
      <c r="J30" s="22"/>
      <c r="K30" s="1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</row>
    <row r="31" spans="1:69" ht="13.5" customHeight="1" x14ac:dyDescent="0.2">
      <c r="A31" s="7" t="s">
        <v>35</v>
      </c>
      <c r="B31" s="7"/>
      <c r="C31" s="1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9"/>
      <c r="U31" s="10"/>
      <c r="V31" s="5"/>
      <c r="W31" s="5"/>
      <c r="X31" s="6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7"/>
    </row>
    <row r="32" spans="1:69" ht="9.75" customHeight="1" x14ac:dyDescent="0.25">
      <c r="A32" s="11"/>
      <c r="B32" s="11"/>
      <c r="C32" s="11"/>
      <c r="D32" s="12"/>
      <c r="E32" s="12"/>
      <c r="F32" s="10"/>
      <c r="G32" s="10"/>
      <c r="H32" s="13"/>
      <c r="I32" s="13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9"/>
      <c r="U32" s="10"/>
      <c r="V32" s="5"/>
      <c r="W32" s="5"/>
      <c r="X32" s="12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</row>
    <row r="33" spans="1:85" s="29" customFormat="1" ht="13.5" customHeight="1" x14ac:dyDescent="0.2">
      <c r="A33" s="44"/>
      <c r="B33" s="105" t="s">
        <v>10</v>
      </c>
      <c r="C33" s="106"/>
      <c r="D33" s="109"/>
      <c r="E33" s="109"/>
      <c r="F33" s="105"/>
      <c r="G33" s="109"/>
      <c r="H33" s="105"/>
      <c r="I33" s="109"/>
      <c r="J33" s="105">
        <f>2015</f>
        <v>2015</v>
      </c>
      <c r="K33" s="106"/>
      <c r="L33" s="105"/>
      <c r="M33" s="106"/>
      <c r="N33" s="105"/>
      <c r="O33" s="106"/>
      <c r="P33" s="105"/>
      <c r="Q33" s="106"/>
      <c r="R33" s="105"/>
      <c r="S33" s="106"/>
      <c r="T33" s="105">
        <f>J33+1</f>
        <v>2016</v>
      </c>
      <c r="U33" s="106"/>
      <c r="V33" s="105">
        <f>T33+1</f>
        <v>2017</v>
      </c>
      <c r="W33" s="106"/>
      <c r="X33" s="105">
        <f>V33+1</f>
        <v>2018</v>
      </c>
      <c r="Y33" s="106"/>
      <c r="Z33" s="105">
        <f>X33+1</f>
        <v>2019</v>
      </c>
      <c r="AA33" s="106"/>
      <c r="AB33" s="105">
        <f>Z33+1</f>
        <v>2020</v>
      </c>
      <c r="AC33" s="106"/>
      <c r="AD33" s="105">
        <f>AB33+1</f>
        <v>2021</v>
      </c>
      <c r="AE33" s="106"/>
      <c r="AF33" s="105">
        <f>AD33+1</f>
        <v>2022</v>
      </c>
      <c r="AG33" s="106"/>
      <c r="AH33" s="105">
        <f>AF33+1</f>
        <v>2023</v>
      </c>
      <c r="AI33" s="106"/>
      <c r="AJ33" s="105">
        <f>AH33+1</f>
        <v>2024</v>
      </c>
      <c r="AK33" s="106"/>
      <c r="AL33" s="105">
        <f>AJ33+1</f>
        <v>2025</v>
      </c>
      <c r="AM33" s="106"/>
      <c r="AN33" s="45">
        <f>AL33+1</f>
        <v>2026</v>
      </c>
      <c r="AO33" s="47"/>
      <c r="AP33" s="47">
        <f>AN33+1</f>
        <v>2027</v>
      </c>
      <c r="AQ33" s="47"/>
      <c r="AR33" s="47">
        <f>AP33+1</f>
        <v>2028</v>
      </c>
      <c r="AS33" s="47"/>
      <c r="AT33" s="47">
        <f>AR33+1</f>
        <v>2029</v>
      </c>
      <c r="AU33" s="46"/>
      <c r="AV33" s="105">
        <f>AT33+1</f>
        <v>2030</v>
      </c>
      <c r="AW33" s="106"/>
      <c r="AX33" s="45">
        <f>AV33+1</f>
        <v>2031</v>
      </c>
      <c r="AY33" s="47"/>
      <c r="AZ33" s="47">
        <f>AX33+1</f>
        <v>2032</v>
      </c>
      <c r="BA33" s="47"/>
      <c r="BB33" s="47">
        <f>AZ33+1</f>
        <v>2033</v>
      </c>
      <c r="BC33" s="47"/>
      <c r="BD33" s="47">
        <f>BB33+1</f>
        <v>2034</v>
      </c>
      <c r="BE33" s="46"/>
      <c r="BF33" s="105">
        <f>BD33+1</f>
        <v>2035</v>
      </c>
      <c r="BG33" s="106"/>
      <c r="BH33" s="45">
        <f>BF33+1</f>
        <v>2036</v>
      </c>
      <c r="BI33" s="47"/>
      <c r="BJ33" s="47">
        <f>BH33+1</f>
        <v>2037</v>
      </c>
      <c r="BK33" s="47"/>
      <c r="BL33" s="47">
        <f>BJ33+1</f>
        <v>2038</v>
      </c>
      <c r="BM33" s="47"/>
      <c r="BN33" s="47">
        <f>BL33+1</f>
        <v>2039</v>
      </c>
      <c r="BO33" s="46"/>
      <c r="BP33" s="105">
        <f>BN33+1</f>
        <v>2040</v>
      </c>
      <c r="BQ33" s="106"/>
      <c r="BR33" s="79">
        <f>BP33+1</f>
        <v>2041</v>
      </c>
      <c r="BS33" s="79"/>
      <c r="BT33" s="79">
        <f>BR33+1</f>
        <v>2042</v>
      </c>
      <c r="BU33" s="79"/>
      <c r="BV33" s="79">
        <f>BT33+1</f>
        <v>2043</v>
      </c>
      <c r="BW33" s="79"/>
      <c r="BX33" s="79">
        <f>BV33+1</f>
        <v>2044</v>
      </c>
      <c r="BY33" s="79"/>
      <c r="BZ33" s="79">
        <f>BX33+1</f>
        <v>2045</v>
      </c>
      <c r="CA33" s="79"/>
    </row>
    <row r="34" spans="1:85" s="40" customFormat="1" ht="13.5" customHeight="1" x14ac:dyDescent="0.2">
      <c r="A34" s="37" t="s">
        <v>22</v>
      </c>
      <c r="B34" s="38"/>
      <c r="C34"/>
      <c r="D34"/>
      <c r="E34"/>
      <c r="F34"/>
      <c r="G34"/>
      <c r="H34"/>
      <c r="I34"/>
      <c r="J34" s="38"/>
      <c r="K34"/>
      <c r="L34"/>
      <c r="M34"/>
      <c r="N34"/>
      <c r="O34"/>
      <c r="P34"/>
      <c r="Q34"/>
      <c r="R34"/>
      <c r="S34"/>
      <c r="T34" s="38"/>
      <c r="U34"/>
      <c r="V34" s="38"/>
      <c r="W34"/>
      <c r="X34" s="38"/>
      <c r="Y34"/>
      <c r="Z34" s="38"/>
      <c r="AA34"/>
      <c r="AB34" s="38"/>
      <c r="AC34"/>
      <c r="AD34" s="38"/>
      <c r="AE34"/>
      <c r="AF34" s="38"/>
      <c r="AG34"/>
      <c r="AH34" s="38"/>
      <c r="AI34"/>
      <c r="AJ34" s="38"/>
      <c r="AK34"/>
      <c r="AL34" s="38"/>
      <c r="AM34"/>
      <c r="AN34" s="38"/>
      <c r="AO34"/>
      <c r="AP34" s="38"/>
      <c r="AQ34"/>
      <c r="AR34" s="38"/>
      <c r="AS34"/>
      <c r="AT34" s="38"/>
      <c r="AU34"/>
      <c r="AV34" s="38"/>
      <c r="AW34"/>
      <c r="AX34" s="38"/>
      <c r="AY34"/>
      <c r="AZ34" s="38"/>
      <c r="BA34"/>
      <c r="BB34" s="38"/>
      <c r="BC34"/>
      <c r="BD34" s="38"/>
      <c r="BE34"/>
      <c r="BF34" s="38"/>
      <c r="BG34"/>
      <c r="BH34" s="38"/>
      <c r="BI34"/>
      <c r="BJ34" s="38"/>
      <c r="BK34"/>
      <c r="BL34" s="38"/>
      <c r="BM34"/>
      <c r="BN34" s="38"/>
      <c r="BO34"/>
      <c r="BP34" s="38"/>
      <c r="BQ34"/>
      <c r="BR34" s="38"/>
      <c r="BS34"/>
      <c r="BT34" s="38"/>
      <c r="BU34"/>
      <c r="BV34" s="38"/>
      <c r="BW34"/>
      <c r="BX34" s="38"/>
      <c r="BY34"/>
      <c r="BZ34" s="38"/>
      <c r="CA34"/>
      <c r="CB34"/>
      <c r="CC34"/>
      <c r="CD34"/>
      <c r="CE34"/>
      <c r="CF34"/>
      <c r="CG34"/>
    </row>
    <row r="35" spans="1:85" s="40" customFormat="1" ht="13.5" customHeight="1" x14ac:dyDescent="0.2">
      <c r="A35" s="41" t="s">
        <v>17</v>
      </c>
      <c r="B35" s="42">
        <v>12.02</v>
      </c>
      <c r="C35"/>
      <c r="D35"/>
      <c r="E35"/>
      <c r="F35"/>
      <c r="G35"/>
      <c r="H35"/>
      <c r="I35"/>
      <c r="J35" s="42">
        <v>12.09</v>
      </c>
      <c r="K35"/>
      <c r="L35"/>
      <c r="M35"/>
      <c r="N35"/>
      <c r="O35"/>
      <c r="P35"/>
      <c r="Q35"/>
      <c r="R35"/>
      <c r="S35"/>
      <c r="T35" s="42">
        <v>11.85</v>
      </c>
      <c r="U35"/>
      <c r="V35" s="42">
        <v>11.62</v>
      </c>
      <c r="W35"/>
      <c r="X35" s="42">
        <v>11.39</v>
      </c>
      <c r="Y35"/>
      <c r="Z35" s="42">
        <v>11.17</v>
      </c>
      <c r="AA35"/>
      <c r="AB35" s="42">
        <v>10.979999999999999</v>
      </c>
      <c r="AC35"/>
      <c r="AD35" s="42">
        <v>10.81</v>
      </c>
      <c r="AE35"/>
      <c r="AF35" s="42">
        <v>10.65</v>
      </c>
      <c r="AG35"/>
      <c r="AH35" s="42">
        <v>10.52</v>
      </c>
      <c r="AI35"/>
      <c r="AJ35" s="42">
        <v>10.38</v>
      </c>
      <c r="AK35"/>
      <c r="AL35" s="42">
        <v>10.23</v>
      </c>
      <c r="AM35"/>
      <c r="AN35" s="42">
        <v>10.11</v>
      </c>
      <c r="AO35"/>
      <c r="AP35" s="42">
        <v>9.98</v>
      </c>
      <c r="AQ35"/>
      <c r="AR35" s="42">
        <v>9.89</v>
      </c>
      <c r="AS35"/>
      <c r="AT35" s="42">
        <v>9.7799999999999994</v>
      </c>
      <c r="AU35"/>
      <c r="AV35" s="42">
        <v>9.68</v>
      </c>
      <c r="AW35"/>
      <c r="AX35" s="42">
        <v>9.6</v>
      </c>
      <c r="AY35"/>
      <c r="AZ35" s="42">
        <v>9.5200000000000014</v>
      </c>
      <c r="BA35"/>
      <c r="BB35" s="42">
        <v>9.379999999999999</v>
      </c>
      <c r="BC35"/>
      <c r="BD35" s="42">
        <v>9.31</v>
      </c>
      <c r="BE35"/>
      <c r="BF35" s="42">
        <v>9.2200000000000006</v>
      </c>
      <c r="BG35"/>
      <c r="BH35" s="42">
        <v>9.1300000000000008</v>
      </c>
      <c r="BI35"/>
      <c r="BJ35" s="42">
        <v>9.0399999999999991</v>
      </c>
      <c r="BK35"/>
      <c r="BL35" s="42">
        <v>8.9599999999999991</v>
      </c>
      <c r="BM35"/>
      <c r="BN35" s="42">
        <v>8.84</v>
      </c>
      <c r="BO35"/>
      <c r="BP35" s="42">
        <v>8.73</v>
      </c>
      <c r="BQ35"/>
      <c r="BR35" s="42">
        <v>8.68</v>
      </c>
      <c r="BS35"/>
      <c r="BT35" s="42">
        <v>8.6</v>
      </c>
      <c r="BU35"/>
      <c r="BV35" s="42">
        <v>8.52</v>
      </c>
      <c r="BW35"/>
      <c r="BX35" s="42">
        <v>8.3800000000000008</v>
      </c>
      <c r="BY35"/>
      <c r="BZ35" s="42">
        <v>8.3099999999999987</v>
      </c>
      <c r="CA35"/>
      <c r="CB35"/>
      <c r="CC35"/>
      <c r="CD35"/>
      <c r="CE35"/>
      <c r="CF35"/>
      <c r="CG35"/>
    </row>
    <row r="36" spans="1:85" s="40" customFormat="1" ht="13.5" customHeight="1" x14ac:dyDescent="0.2">
      <c r="A36" s="41" t="s">
        <v>18</v>
      </c>
      <c r="B36" s="42">
        <v>47.79</v>
      </c>
      <c r="C36"/>
      <c r="D36"/>
      <c r="E36"/>
      <c r="F36"/>
      <c r="G36"/>
      <c r="H36"/>
      <c r="I36"/>
      <c r="J36" s="42">
        <v>46.839999999999996</v>
      </c>
      <c r="K36"/>
      <c r="L36"/>
      <c r="M36"/>
      <c r="N36"/>
      <c r="O36"/>
      <c r="P36"/>
      <c r="Q36"/>
      <c r="R36"/>
      <c r="S36"/>
      <c r="T36" s="42">
        <v>46.1</v>
      </c>
      <c r="U36"/>
      <c r="V36" s="42">
        <v>45.4</v>
      </c>
      <c r="W36"/>
      <c r="X36" s="42">
        <v>44.74</v>
      </c>
      <c r="Y36"/>
      <c r="Z36" s="42">
        <v>44.13</v>
      </c>
      <c r="AA36"/>
      <c r="AB36" s="42">
        <v>43.51</v>
      </c>
      <c r="AC36"/>
      <c r="AD36" s="42">
        <v>42.85</v>
      </c>
      <c r="AE36"/>
      <c r="AF36" s="42">
        <v>42.24</v>
      </c>
      <c r="AG36"/>
      <c r="AH36" s="42">
        <v>41.6</v>
      </c>
      <c r="AI36"/>
      <c r="AJ36" s="42">
        <v>41.03</v>
      </c>
      <c r="AK36"/>
      <c r="AL36" s="42">
        <v>40.510000000000005</v>
      </c>
      <c r="AM36"/>
      <c r="AN36" s="42">
        <v>39.950000000000003</v>
      </c>
      <c r="AO36"/>
      <c r="AP36" s="42">
        <v>39.4</v>
      </c>
      <c r="AQ36"/>
      <c r="AR36" s="42">
        <v>38.85</v>
      </c>
      <c r="AS36"/>
      <c r="AT36" s="42">
        <v>38.299999999999997</v>
      </c>
      <c r="AU36"/>
      <c r="AV36" s="42">
        <v>37.85</v>
      </c>
      <c r="AW36"/>
      <c r="AX36" s="42">
        <v>37.35</v>
      </c>
      <c r="AY36"/>
      <c r="AZ36" s="42">
        <v>36.9</v>
      </c>
      <c r="BA36"/>
      <c r="BB36" s="42">
        <v>36.559999999999995</v>
      </c>
      <c r="BC36"/>
      <c r="BD36" s="42">
        <v>36.19</v>
      </c>
      <c r="BE36"/>
      <c r="BF36" s="42">
        <v>35.770000000000003</v>
      </c>
      <c r="BG36"/>
      <c r="BH36" s="42">
        <v>35.46</v>
      </c>
      <c r="BI36"/>
      <c r="BJ36" s="42">
        <v>35.24</v>
      </c>
      <c r="BK36"/>
      <c r="BL36" s="42">
        <v>35.020000000000003</v>
      </c>
      <c r="BM36"/>
      <c r="BN36" s="42">
        <v>34.92</v>
      </c>
      <c r="BO36"/>
      <c r="BP36" s="42">
        <v>34.760000000000005</v>
      </c>
      <c r="BQ36"/>
      <c r="BR36" s="42">
        <v>34.599999999999994</v>
      </c>
      <c r="BS36"/>
      <c r="BT36" s="42">
        <v>34.489999999999995</v>
      </c>
      <c r="BU36"/>
      <c r="BV36" s="42">
        <v>34.479999999999997</v>
      </c>
      <c r="BW36"/>
      <c r="BX36" s="42">
        <v>34.449999999999996</v>
      </c>
      <c r="BY36"/>
      <c r="BZ36" s="42">
        <v>34.39</v>
      </c>
      <c r="CA36"/>
      <c r="CB36"/>
      <c r="CC36"/>
      <c r="CD36"/>
      <c r="CE36"/>
      <c r="CF36"/>
      <c r="CG36"/>
    </row>
    <row r="37" spans="1:85" s="40" customFormat="1" ht="13.5" customHeight="1" x14ac:dyDescent="0.2">
      <c r="A37" s="41" t="s">
        <v>19</v>
      </c>
      <c r="B37" s="42">
        <v>40.200000000000003</v>
      </c>
      <c r="C37"/>
      <c r="D37"/>
      <c r="E37"/>
      <c r="F37"/>
      <c r="G37"/>
      <c r="H37"/>
      <c r="I37"/>
      <c r="J37" s="42">
        <v>41.07</v>
      </c>
      <c r="K37"/>
      <c r="L37"/>
      <c r="M37"/>
      <c r="N37"/>
      <c r="O37"/>
      <c r="P37"/>
      <c r="Q37"/>
      <c r="R37"/>
      <c r="S37"/>
      <c r="T37" s="42">
        <v>42.05</v>
      </c>
      <c r="U37"/>
      <c r="V37" s="42">
        <v>42.99</v>
      </c>
      <c r="W37"/>
      <c r="X37" s="42">
        <v>43.87</v>
      </c>
      <c r="Y37"/>
      <c r="Z37" s="42">
        <v>44.7</v>
      </c>
      <c r="AA37"/>
      <c r="AB37" s="42">
        <v>45.51</v>
      </c>
      <c r="AC37"/>
      <c r="AD37" s="42">
        <v>46.339999999999996</v>
      </c>
      <c r="AE37"/>
      <c r="AF37" s="42">
        <v>47.11</v>
      </c>
      <c r="AG37"/>
      <c r="AH37" s="42">
        <v>47.89</v>
      </c>
      <c r="AI37"/>
      <c r="AJ37" s="42">
        <v>48.59</v>
      </c>
      <c r="AK37"/>
      <c r="AL37" s="42">
        <v>49.26</v>
      </c>
      <c r="AM37"/>
      <c r="AN37" s="42">
        <v>49.95</v>
      </c>
      <c r="AO37"/>
      <c r="AP37" s="42">
        <v>50.62</v>
      </c>
      <c r="AQ37"/>
      <c r="AR37" s="42">
        <v>51.259999999999991</v>
      </c>
      <c r="AS37"/>
      <c r="AT37" s="42">
        <v>51.92</v>
      </c>
      <c r="AU37"/>
      <c r="AV37" s="42">
        <v>52.480000000000004</v>
      </c>
      <c r="AW37"/>
      <c r="AX37" s="42">
        <v>53.059999999999995</v>
      </c>
      <c r="AY37"/>
      <c r="AZ37" s="42">
        <v>53.569999999999993</v>
      </c>
      <c r="BA37"/>
      <c r="BB37" s="42">
        <v>54.059999999999995</v>
      </c>
      <c r="BC37"/>
      <c r="BD37" s="42">
        <v>54.510000000000005</v>
      </c>
      <c r="BE37"/>
      <c r="BF37" s="42">
        <v>55.010000000000005</v>
      </c>
      <c r="BG37"/>
      <c r="BH37" s="42">
        <v>55.410000000000004</v>
      </c>
      <c r="BI37"/>
      <c r="BJ37" s="42">
        <v>55.720000000000006</v>
      </c>
      <c r="BK37"/>
      <c r="BL37" s="42">
        <v>56.02</v>
      </c>
      <c r="BM37"/>
      <c r="BN37" s="42">
        <v>56.25</v>
      </c>
      <c r="BO37"/>
      <c r="BP37" s="42">
        <v>56.510000000000005</v>
      </c>
      <c r="BQ37"/>
      <c r="BR37" s="42">
        <v>56.710000000000008</v>
      </c>
      <c r="BS37"/>
      <c r="BT37" s="42">
        <v>56.910000000000004</v>
      </c>
      <c r="BU37"/>
      <c r="BV37" s="42">
        <v>56.999999999999993</v>
      </c>
      <c r="BW37"/>
      <c r="BX37" s="42">
        <v>57.16</v>
      </c>
      <c r="BY37"/>
      <c r="BZ37" s="42">
        <v>57.3</v>
      </c>
      <c r="CA37"/>
      <c r="CB37"/>
      <c r="CC37"/>
      <c r="CD37"/>
      <c r="CE37"/>
      <c r="CF37"/>
      <c r="CG37"/>
    </row>
    <row r="38" spans="1:85" s="54" customFormat="1" ht="13.5" customHeight="1" x14ac:dyDescent="0.2">
      <c r="A38" s="50" t="s">
        <v>23</v>
      </c>
      <c r="B38" s="51"/>
      <c r="C38" s="53"/>
      <c r="D38" s="53"/>
      <c r="E38" s="53"/>
      <c r="F38" s="53"/>
      <c r="G38" s="53"/>
      <c r="H38" s="53"/>
      <c r="I38" s="53"/>
      <c r="J38" s="51"/>
      <c r="K38" s="53"/>
      <c r="L38" s="53"/>
      <c r="M38" s="53"/>
      <c r="N38" s="53"/>
      <c r="O38" s="53"/>
      <c r="P38" s="53"/>
      <c r="Q38" s="53"/>
      <c r="R38" s="53"/>
      <c r="S38" s="53"/>
      <c r="T38" s="51"/>
      <c r="U38" s="53"/>
      <c r="V38" s="51"/>
      <c r="W38" s="53"/>
      <c r="X38" s="51"/>
      <c r="Y38" s="53"/>
      <c r="Z38" s="51"/>
      <c r="AA38" s="53"/>
      <c r="AB38" s="51"/>
      <c r="AC38" s="53"/>
      <c r="AD38" s="51"/>
      <c r="AE38" s="53"/>
      <c r="AF38" s="51"/>
      <c r="AG38" s="53"/>
      <c r="AH38" s="51"/>
      <c r="AI38" s="53"/>
      <c r="AJ38" s="51"/>
      <c r="AK38" s="53"/>
      <c r="AL38" s="51"/>
      <c r="AM38" s="53"/>
      <c r="AN38" s="51"/>
      <c r="AO38" s="53"/>
      <c r="AP38" s="51"/>
      <c r="AQ38" s="53"/>
      <c r="AR38" s="51"/>
      <c r="AS38" s="53"/>
      <c r="AT38" s="51"/>
      <c r="AU38" s="53"/>
      <c r="AV38" s="51"/>
      <c r="AW38" s="53"/>
      <c r="AX38" s="51"/>
      <c r="AY38" s="53"/>
      <c r="AZ38" s="51"/>
      <c r="BA38" s="53"/>
      <c r="BB38" s="51"/>
      <c r="BC38" s="53"/>
      <c r="BD38" s="51"/>
      <c r="BE38" s="53"/>
      <c r="BF38" s="51"/>
      <c r="BG38" s="53"/>
      <c r="BH38" s="51"/>
      <c r="BI38" s="53"/>
      <c r="BJ38" s="51"/>
      <c r="BK38" s="53"/>
      <c r="BL38" s="51"/>
      <c r="BM38" s="53"/>
      <c r="BN38" s="51"/>
      <c r="BO38" s="53"/>
      <c r="BP38" s="51"/>
      <c r="BQ38" s="53"/>
      <c r="BR38" s="51"/>
      <c r="BS38" s="53"/>
      <c r="BT38" s="51"/>
      <c r="BU38" s="53"/>
      <c r="BV38" s="51"/>
      <c r="BW38" s="53"/>
      <c r="BX38" s="51"/>
      <c r="BY38" s="53"/>
      <c r="BZ38" s="51"/>
      <c r="CA38" s="53"/>
      <c r="CB38" s="53"/>
      <c r="CC38" s="53"/>
      <c r="CD38" s="53"/>
      <c r="CE38" s="53"/>
      <c r="CF38" s="53"/>
      <c r="CG38" s="53"/>
    </row>
    <row r="39" spans="1:85" s="54" customFormat="1" ht="13.5" customHeight="1" x14ac:dyDescent="0.2">
      <c r="A39" s="55" t="s">
        <v>17</v>
      </c>
      <c r="B39" s="56">
        <f>(100)*0.1357</f>
        <v>13.569999999999999</v>
      </c>
      <c r="C39" s="53"/>
      <c r="D39" s="53"/>
      <c r="E39" s="53"/>
      <c r="F39" s="53"/>
      <c r="G39" s="53"/>
      <c r="H39" s="53"/>
      <c r="I39" s="53"/>
      <c r="J39" s="56">
        <v>12.01</v>
      </c>
      <c r="K39" s="53"/>
      <c r="L39" s="53"/>
      <c r="M39" s="53"/>
      <c r="N39" s="53"/>
      <c r="O39" s="53"/>
      <c r="P39" s="53"/>
      <c r="Q39" s="53"/>
      <c r="R39" s="53"/>
      <c r="S39" s="53"/>
      <c r="T39" s="56">
        <v>11.690000000000001</v>
      </c>
      <c r="U39" s="53"/>
      <c r="V39" s="56">
        <v>11.37</v>
      </c>
      <c r="W39" s="53"/>
      <c r="X39" s="56">
        <v>11.04</v>
      </c>
      <c r="Y39" s="53"/>
      <c r="Z39" s="56">
        <v>10.73</v>
      </c>
      <c r="AA39" s="53"/>
      <c r="AB39" s="56">
        <v>10.43</v>
      </c>
      <c r="AC39" s="53"/>
      <c r="AD39" s="56">
        <v>10.16</v>
      </c>
      <c r="AE39" s="53"/>
      <c r="AF39" s="56">
        <v>9.89</v>
      </c>
      <c r="AG39" s="53"/>
      <c r="AH39" s="56">
        <v>9.65</v>
      </c>
      <c r="AI39" s="53"/>
      <c r="AJ39" s="56">
        <v>9.41</v>
      </c>
      <c r="AK39" s="53"/>
      <c r="AL39" s="56">
        <v>9.16</v>
      </c>
      <c r="AM39" s="53"/>
      <c r="AN39" s="56">
        <v>8.94</v>
      </c>
      <c r="AO39" s="53"/>
      <c r="AP39" s="56">
        <v>8.7200000000000006</v>
      </c>
      <c r="AQ39" s="53"/>
      <c r="AR39" s="56">
        <v>8.52</v>
      </c>
      <c r="AS39" s="53"/>
      <c r="AT39" s="56">
        <v>8.32</v>
      </c>
      <c r="AU39" s="53"/>
      <c r="AV39" s="56">
        <v>8.1199999999999992</v>
      </c>
      <c r="AW39" s="53"/>
      <c r="AX39" s="56">
        <v>7.95</v>
      </c>
      <c r="AY39" s="53"/>
      <c r="AZ39" s="56">
        <v>7.79</v>
      </c>
      <c r="BA39" s="53"/>
      <c r="BB39" s="56">
        <v>7.5600000000000005</v>
      </c>
      <c r="BC39" s="53"/>
      <c r="BD39" s="56">
        <v>7.3999999999999995</v>
      </c>
      <c r="BE39" s="53"/>
      <c r="BF39" s="56">
        <v>7.24</v>
      </c>
      <c r="BG39" s="53"/>
      <c r="BH39" s="56">
        <v>7.07</v>
      </c>
      <c r="BI39" s="53"/>
      <c r="BJ39" s="56">
        <v>6.9099999999999993</v>
      </c>
      <c r="BK39" s="53"/>
      <c r="BL39" s="56">
        <v>6.76</v>
      </c>
      <c r="BM39" s="53"/>
      <c r="BN39" s="56">
        <v>6.5699999999999994</v>
      </c>
      <c r="BO39" s="53"/>
      <c r="BP39" s="56">
        <v>6.4</v>
      </c>
      <c r="BQ39" s="53"/>
      <c r="BR39" s="56">
        <v>6.29</v>
      </c>
      <c r="BS39" s="53"/>
      <c r="BT39" s="56">
        <v>6.15</v>
      </c>
      <c r="BU39" s="53"/>
      <c r="BV39" s="56">
        <v>6</v>
      </c>
      <c r="BW39" s="53"/>
      <c r="BX39" s="56">
        <v>5.81</v>
      </c>
      <c r="BY39" s="53"/>
      <c r="BZ39" s="56">
        <v>5.6800000000000006</v>
      </c>
      <c r="CA39" s="53"/>
      <c r="CB39" s="53"/>
      <c r="CC39" s="53"/>
      <c r="CD39" s="53"/>
      <c r="CE39" s="53"/>
      <c r="CF39" s="53"/>
      <c r="CG39" s="53"/>
    </row>
    <row r="40" spans="1:85" s="54" customFormat="1" ht="13.5" customHeight="1" x14ac:dyDescent="0.2">
      <c r="A40" s="55" t="s">
        <v>18</v>
      </c>
      <c r="B40" s="56">
        <f>(100)*0.498</f>
        <v>49.8</v>
      </c>
      <c r="C40" s="53"/>
      <c r="D40" s="53"/>
      <c r="E40" s="53"/>
      <c r="F40" s="53"/>
      <c r="G40" s="53"/>
      <c r="H40" s="53"/>
      <c r="I40" s="53"/>
      <c r="J40" s="56">
        <v>46.61</v>
      </c>
      <c r="K40" s="53"/>
      <c r="L40" s="53"/>
      <c r="M40" s="53"/>
      <c r="N40" s="53"/>
      <c r="O40" s="53"/>
      <c r="P40" s="53"/>
      <c r="Q40" s="53"/>
      <c r="R40" s="53"/>
      <c r="S40" s="53"/>
      <c r="T40" s="56">
        <v>45.62</v>
      </c>
      <c r="U40" s="53"/>
      <c r="V40" s="56">
        <v>44.67</v>
      </c>
      <c r="W40" s="53"/>
      <c r="X40" s="56">
        <v>43.79</v>
      </c>
      <c r="Y40" s="53"/>
      <c r="Z40" s="56">
        <v>42.96</v>
      </c>
      <c r="AA40" s="53"/>
      <c r="AB40" s="56">
        <v>42.14</v>
      </c>
      <c r="AC40" s="53"/>
      <c r="AD40" s="56">
        <v>41.29</v>
      </c>
      <c r="AE40" s="53"/>
      <c r="AF40" s="56">
        <v>40.489999999999995</v>
      </c>
      <c r="AG40" s="53"/>
      <c r="AH40" s="56">
        <v>39.68</v>
      </c>
      <c r="AI40" s="53"/>
      <c r="AJ40" s="56">
        <v>38.950000000000003</v>
      </c>
      <c r="AK40" s="53"/>
      <c r="AL40" s="56">
        <v>38.279999999999994</v>
      </c>
      <c r="AM40" s="53"/>
      <c r="AN40" s="56">
        <v>37.56</v>
      </c>
      <c r="AO40" s="53"/>
      <c r="AP40" s="56">
        <v>36.870000000000005</v>
      </c>
      <c r="AQ40" s="53"/>
      <c r="AR40" s="56">
        <v>36.19</v>
      </c>
      <c r="AS40" s="53"/>
      <c r="AT40" s="56">
        <v>35.5</v>
      </c>
      <c r="AU40" s="53"/>
      <c r="AV40" s="56">
        <v>34.93</v>
      </c>
      <c r="AW40" s="53"/>
      <c r="AX40" s="56">
        <v>34.31</v>
      </c>
      <c r="AY40" s="53"/>
      <c r="AZ40" s="56">
        <v>33.76</v>
      </c>
      <c r="BA40" s="53"/>
      <c r="BB40" s="56">
        <v>33.31</v>
      </c>
      <c r="BC40" s="53"/>
      <c r="BD40" s="56">
        <v>32.840000000000003</v>
      </c>
      <c r="BE40" s="53"/>
      <c r="BF40" s="56">
        <v>32.340000000000003</v>
      </c>
      <c r="BG40" s="53"/>
      <c r="BH40" s="56">
        <v>31.96</v>
      </c>
      <c r="BI40" s="53"/>
      <c r="BJ40" s="56">
        <v>31.66</v>
      </c>
      <c r="BK40" s="53"/>
      <c r="BL40" s="56">
        <v>31.369999999999997</v>
      </c>
      <c r="BM40" s="53"/>
      <c r="BN40" s="56">
        <v>31.2</v>
      </c>
      <c r="BO40" s="53"/>
      <c r="BP40" s="56">
        <v>30.990000000000002</v>
      </c>
      <c r="BQ40" s="53"/>
      <c r="BR40" s="56">
        <v>30.79</v>
      </c>
      <c r="BS40" s="53"/>
      <c r="BT40" s="56">
        <v>30.630000000000003</v>
      </c>
      <c r="BU40" s="53"/>
      <c r="BV40" s="56">
        <v>30.570000000000004</v>
      </c>
      <c r="BW40" s="53"/>
      <c r="BX40" s="56">
        <v>30.490000000000002</v>
      </c>
      <c r="BY40" s="53"/>
      <c r="BZ40" s="56">
        <v>30.39</v>
      </c>
      <c r="CA40" s="53"/>
      <c r="CB40" s="53"/>
      <c r="CC40" s="53"/>
      <c r="CD40" s="53"/>
      <c r="CE40" s="53"/>
      <c r="CF40" s="53"/>
      <c r="CG40" s="53"/>
    </row>
    <row r="41" spans="1:85" s="54" customFormat="1" ht="13.5" customHeight="1" x14ac:dyDescent="0.2">
      <c r="A41" s="55" t="s">
        <v>19</v>
      </c>
      <c r="B41" s="56">
        <f>(100)*0.3663</f>
        <v>36.630000000000003</v>
      </c>
      <c r="C41" s="53"/>
      <c r="D41" s="53"/>
      <c r="E41" s="53"/>
      <c r="F41" s="53"/>
      <c r="G41" s="53"/>
      <c r="H41" s="53"/>
      <c r="I41" s="53"/>
      <c r="J41" s="56">
        <v>41.38</v>
      </c>
      <c r="K41" s="53"/>
      <c r="L41" s="53"/>
      <c r="M41" s="53"/>
      <c r="N41" s="53"/>
      <c r="O41" s="53"/>
      <c r="P41" s="53"/>
      <c r="Q41" s="53"/>
      <c r="R41" s="53"/>
      <c r="S41" s="53"/>
      <c r="T41" s="56">
        <v>42.69</v>
      </c>
      <c r="U41" s="53"/>
      <c r="V41" s="56">
        <v>43.96</v>
      </c>
      <c r="W41" s="53"/>
      <c r="X41" s="56">
        <v>45.17</v>
      </c>
      <c r="Y41" s="53"/>
      <c r="Z41" s="56">
        <v>46.31</v>
      </c>
      <c r="AA41" s="53"/>
      <c r="AB41" s="56">
        <v>47.43</v>
      </c>
      <c r="AC41" s="53"/>
      <c r="AD41" s="56">
        <v>48.559999999999995</v>
      </c>
      <c r="AE41" s="53"/>
      <c r="AF41" s="56">
        <v>49.62</v>
      </c>
      <c r="AG41" s="53"/>
      <c r="AH41" s="56">
        <v>50.67</v>
      </c>
      <c r="AI41" s="53"/>
      <c r="AJ41" s="56">
        <v>51.629999999999995</v>
      </c>
      <c r="AK41" s="53"/>
      <c r="AL41" s="56">
        <v>52.559999999999995</v>
      </c>
      <c r="AM41" s="53"/>
      <c r="AN41" s="56">
        <v>53.5</v>
      </c>
      <c r="AO41" s="53"/>
      <c r="AP41" s="56">
        <v>54.410000000000004</v>
      </c>
      <c r="AQ41" s="53"/>
      <c r="AR41" s="56">
        <v>55.289999999999992</v>
      </c>
      <c r="AS41" s="53"/>
      <c r="AT41" s="56">
        <v>56.169999999999995</v>
      </c>
      <c r="AU41" s="53"/>
      <c r="AV41" s="56">
        <v>56.95</v>
      </c>
      <c r="AW41" s="53"/>
      <c r="AX41" s="56">
        <v>57.74</v>
      </c>
      <c r="AY41" s="53"/>
      <c r="AZ41" s="56">
        <v>58.46</v>
      </c>
      <c r="BA41" s="53"/>
      <c r="BB41" s="56">
        <v>59.13</v>
      </c>
      <c r="BC41" s="53"/>
      <c r="BD41" s="56">
        <v>59.760000000000005</v>
      </c>
      <c r="BE41" s="53"/>
      <c r="BF41" s="56">
        <v>60.419999999999995</v>
      </c>
      <c r="BG41" s="53"/>
      <c r="BH41" s="56">
        <v>60.980000000000004</v>
      </c>
      <c r="BI41" s="53"/>
      <c r="BJ41" s="56">
        <v>61.429999999999993</v>
      </c>
      <c r="BK41" s="53"/>
      <c r="BL41" s="56">
        <v>61.860000000000007</v>
      </c>
      <c r="BM41" s="53"/>
      <c r="BN41" s="56">
        <v>62.23</v>
      </c>
      <c r="BO41" s="53"/>
      <c r="BP41" s="56">
        <v>62.61</v>
      </c>
      <c r="BQ41" s="53"/>
      <c r="BR41" s="56">
        <v>62.92</v>
      </c>
      <c r="BS41" s="53"/>
      <c r="BT41" s="56">
        <v>63.22</v>
      </c>
      <c r="BU41" s="53"/>
      <c r="BV41" s="56">
        <v>63.43</v>
      </c>
      <c r="BW41" s="53"/>
      <c r="BX41" s="56">
        <v>63.7</v>
      </c>
      <c r="BY41" s="53"/>
      <c r="BZ41" s="56">
        <v>63.93</v>
      </c>
      <c r="CA41" s="53"/>
      <c r="CB41" s="53"/>
      <c r="CC41" s="53"/>
      <c r="CD41" s="53"/>
      <c r="CE41" s="53"/>
      <c r="CF41" s="53"/>
      <c r="CG41" s="53"/>
    </row>
    <row r="42" spans="1:85" s="54" customFormat="1" ht="13.5" customHeight="1" x14ac:dyDescent="0.2">
      <c r="A42" s="50" t="s">
        <v>24</v>
      </c>
      <c r="B42" s="51"/>
      <c r="C42" s="53"/>
      <c r="D42" s="53"/>
      <c r="E42" s="53"/>
      <c r="F42" s="53"/>
      <c r="G42" s="53"/>
      <c r="H42" s="53"/>
      <c r="I42" s="53"/>
      <c r="J42" s="51"/>
      <c r="K42" s="53"/>
      <c r="L42" s="53"/>
      <c r="M42" s="53"/>
      <c r="N42" s="53"/>
      <c r="O42" s="53"/>
      <c r="P42" s="53"/>
      <c r="Q42" s="53"/>
      <c r="R42" s="53"/>
      <c r="S42" s="53"/>
      <c r="T42" s="51"/>
      <c r="U42" s="53"/>
      <c r="V42" s="51"/>
      <c r="W42" s="53"/>
      <c r="X42" s="51"/>
      <c r="Y42" s="53"/>
      <c r="Z42" s="51"/>
      <c r="AA42" s="53"/>
      <c r="AB42" s="51"/>
      <c r="AC42" s="53"/>
      <c r="AD42" s="51"/>
      <c r="AE42" s="53"/>
      <c r="AF42" s="51"/>
      <c r="AG42" s="53"/>
      <c r="AH42" s="51"/>
      <c r="AI42" s="53"/>
      <c r="AJ42" s="51"/>
      <c r="AK42" s="53"/>
      <c r="AL42" s="51"/>
      <c r="AM42" s="53"/>
      <c r="AN42" s="51"/>
      <c r="AO42" s="53"/>
      <c r="AP42" s="51"/>
      <c r="AQ42" s="53"/>
      <c r="AR42" s="51"/>
      <c r="AS42" s="53"/>
      <c r="AT42" s="51"/>
      <c r="AU42" s="53"/>
      <c r="AV42" s="51"/>
      <c r="AW42" s="53"/>
      <c r="AX42" s="51"/>
      <c r="AY42" s="53"/>
      <c r="AZ42" s="51"/>
      <c r="BA42" s="53"/>
      <c r="BB42" s="51"/>
      <c r="BC42" s="53"/>
      <c r="BD42" s="51"/>
      <c r="BE42" s="53"/>
      <c r="BF42" s="51"/>
      <c r="BG42" s="53"/>
      <c r="BH42" s="51"/>
      <c r="BI42" s="53"/>
      <c r="BJ42" s="51"/>
      <c r="BK42" s="53"/>
      <c r="BL42" s="51"/>
      <c r="BM42" s="53"/>
      <c r="BN42" s="51"/>
      <c r="BO42" s="53"/>
      <c r="BP42" s="51"/>
      <c r="BQ42" s="53"/>
      <c r="BR42" s="51"/>
      <c r="BS42" s="53"/>
      <c r="BT42" s="51"/>
      <c r="BU42" s="53"/>
      <c r="BV42" s="51"/>
      <c r="BW42" s="53"/>
      <c r="BX42" s="51"/>
      <c r="BY42" s="53"/>
      <c r="BZ42" s="51"/>
      <c r="CA42" s="53"/>
      <c r="CB42" s="53"/>
      <c r="CC42" s="53"/>
      <c r="CD42" s="53"/>
      <c r="CE42" s="53"/>
      <c r="CF42" s="53"/>
      <c r="CG42" s="53"/>
    </row>
    <row r="43" spans="1:85" s="54" customFormat="1" ht="13.5" customHeight="1" x14ac:dyDescent="0.2">
      <c r="A43" s="55" t="s">
        <v>17</v>
      </c>
      <c r="B43" s="56">
        <f>(100)*0.1357</f>
        <v>13.569999999999999</v>
      </c>
      <c r="C43" s="53"/>
      <c r="D43" s="53"/>
      <c r="E43" s="53"/>
      <c r="F43" s="53"/>
      <c r="G43" s="53"/>
      <c r="H43" s="53"/>
      <c r="I43" s="53"/>
      <c r="J43" s="56">
        <v>12.139999999999999</v>
      </c>
      <c r="K43" s="53"/>
      <c r="L43" s="53"/>
      <c r="M43" s="53"/>
      <c r="N43" s="53"/>
      <c r="O43" s="53"/>
      <c r="P43" s="53"/>
      <c r="Q43" s="53"/>
      <c r="R43" s="53"/>
      <c r="S43" s="53"/>
      <c r="T43" s="56">
        <v>11.940000000000001</v>
      </c>
      <c r="U43" s="53"/>
      <c r="V43" s="56">
        <v>11.74</v>
      </c>
      <c r="W43" s="53"/>
      <c r="X43" s="56">
        <v>11.57</v>
      </c>
      <c r="Y43" s="53"/>
      <c r="Z43" s="56">
        <v>11.41</v>
      </c>
      <c r="AA43" s="53"/>
      <c r="AB43" s="56">
        <v>11.3</v>
      </c>
      <c r="AC43" s="53"/>
      <c r="AD43" s="56">
        <v>11.219999999999999</v>
      </c>
      <c r="AE43" s="53"/>
      <c r="AF43" s="56">
        <v>11.15</v>
      </c>
      <c r="AG43" s="53"/>
      <c r="AH43" s="56">
        <v>11.1</v>
      </c>
      <c r="AI43" s="53"/>
      <c r="AJ43" s="56">
        <v>11.05</v>
      </c>
      <c r="AK43" s="53"/>
      <c r="AL43" s="56">
        <v>10.99</v>
      </c>
      <c r="AM43" s="53"/>
      <c r="AN43" s="56">
        <v>10.94</v>
      </c>
      <c r="AO43" s="53"/>
      <c r="AP43" s="56">
        <v>10.9</v>
      </c>
      <c r="AQ43" s="53"/>
      <c r="AR43" s="56">
        <v>10.89</v>
      </c>
      <c r="AS43" s="53"/>
      <c r="AT43" s="56">
        <v>10.870000000000001</v>
      </c>
      <c r="AU43" s="53"/>
      <c r="AV43" s="56">
        <v>10.85</v>
      </c>
      <c r="AW43" s="53"/>
      <c r="AX43" s="56">
        <v>10.85</v>
      </c>
      <c r="AY43" s="53"/>
      <c r="AZ43" s="56">
        <v>10.86</v>
      </c>
      <c r="BA43" s="53"/>
      <c r="BB43" s="56">
        <v>10.79</v>
      </c>
      <c r="BC43" s="53"/>
      <c r="BD43" s="56">
        <v>10.8</v>
      </c>
      <c r="BE43" s="53"/>
      <c r="BF43" s="56">
        <v>10.79</v>
      </c>
      <c r="BG43" s="53"/>
      <c r="BH43" s="56">
        <v>10.77</v>
      </c>
      <c r="BI43" s="53"/>
      <c r="BJ43" s="56">
        <v>10.75</v>
      </c>
      <c r="BK43" s="53"/>
      <c r="BL43" s="56">
        <v>10.76</v>
      </c>
      <c r="BM43" s="53"/>
      <c r="BN43" s="56">
        <v>10.7</v>
      </c>
      <c r="BO43" s="53"/>
      <c r="BP43" s="56">
        <v>10.66</v>
      </c>
      <c r="BQ43" s="53"/>
      <c r="BR43" s="56">
        <v>10.69</v>
      </c>
      <c r="BS43" s="53"/>
      <c r="BT43" s="56">
        <v>10.68</v>
      </c>
      <c r="BU43" s="53"/>
      <c r="BV43" s="56">
        <v>10.67</v>
      </c>
      <c r="BW43" s="53"/>
      <c r="BX43" s="56">
        <v>10.6</v>
      </c>
      <c r="BY43" s="53"/>
      <c r="BZ43" s="56">
        <v>10.6</v>
      </c>
      <c r="CA43" s="53"/>
      <c r="CB43" s="53"/>
      <c r="CC43" s="53"/>
      <c r="CD43" s="53"/>
      <c r="CE43" s="53"/>
      <c r="CF43" s="53"/>
      <c r="CG43" s="53"/>
    </row>
    <row r="44" spans="1:85" s="54" customFormat="1" ht="13.5" customHeight="1" x14ac:dyDescent="0.2">
      <c r="A44" s="55" t="s">
        <v>18</v>
      </c>
      <c r="B44" s="56">
        <f>(100)*0.498</f>
        <v>49.8</v>
      </c>
      <c r="C44" s="53"/>
      <c r="D44" s="53"/>
      <c r="E44" s="53"/>
      <c r="F44" s="53"/>
      <c r="G44" s="53"/>
      <c r="H44" s="53"/>
      <c r="I44" s="53"/>
      <c r="J44" s="56">
        <v>47.08</v>
      </c>
      <c r="K44" s="53"/>
      <c r="L44" s="53"/>
      <c r="M44" s="53"/>
      <c r="N44" s="53"/>
      <c r="O44" s="53"/>
      <c r="P44" s="53"/>
      <c r="Q44" s="53"/>
      <c r="R44" s="53"/>
      <c r="S44" s="53"/>
      <c r="T44" s="56">
        <v>46.589999999999996</v>
      </c>
      <c r="U44" s="53"/>
      <c r="V44" s="56">
        <v>46.14</v>
      </c>
      <c r="W44" s="53"/>
      <c r="X44" s="56">
        <v>45.71</v>
      </c>
      <c r="Y44" s="53"/>
      <c r="Z44" s="56">
        <v>45.33</v>
      </c>
      <c r="AA44" s="53"/>
      <c r="AB44" s="56">
        <v>44.9</v>
      </c>
      <c r="AC44" s="53"/>
      <c r="AD44" s="56">
        <v>44.43</v>
      </c>
      <c r="AE44" s="53"/>
      <c r="AF44" s="56">
        <v>44</v>
      </c>
      <c r="AG44" s="53"/>
      <c r="AH44" s="56">
        <v>43.53</v>
      </c>
      <c r="AI44" s="53"/>
      <c r="AJ44" s="56">
        <v>43.13</v>
      </c>
      <c r="AK44" s="53"/>
      <c r="AL44" s="56">
        <v>42.78</v>
      </c>
      <c r="AM44" s="53"/>
      <c r="AN44" s="56">
        <v>42.38</v>
      </c>
      <c r="AO44" s="53"/>
      <c r="AP44" s="56">
        <v>41.99</v>
      </c>
      <c r="AQ44" s="53"/>
      <c r="AR44" s="56">
        <v>41.589999999999996</v>
      </c>
      <c r="AS44" s="53"/>
      <c r="AT44" s="56">
        <v>41.19</v>
      </c>
      <c r="AU44" s="53"/>
      <c r="AV44" s="56">
        <v>40.880000000000003</v>
      </c>
      <c r="AW44" s="53"/>
      <c r="AX44" s="56">
        <v>40.53</v>
      </c>
      <c r="AY44" s="53"/>
      <c r="AZ44" s="56">
        <v>40.22</v>
      </c>
      <c r="BA44" s="53"/>
      <c r="BB44" s="56">
        <v>40.01</v>
      </c>
      <c r="BC44" s="53"/>
      <c r="BD44" s="56">
        <v>39.75</v>
      </c>
      <c r="BE44" s="53"/>
      <c r="BF44" s="56">
        <v>39.44</v>
      </c>
      <c r="BG44" s="53"/>
      <c r="BH44" s="56">
        <v>39.24</v>
      </c>
      <c r="BI44" s="53"/>
      <c r="BJ44" s="56">
        <v>39.119999999999997</v>
      </c>
      <c r="BK44" s="53"/>
      <c r="BL44" s="56">
        <v>38.99</v>
      </c>
      <c r="BM44" s="53"/>
      <c r="BN44" s="56">
        <v>38.99</v>
      </c>
      <c r="BO44" s="53"/>
      <c r="BP44" s="56">
        <v>38.909999999999997</v>
      </c>
      <c r="BQ44" s="53"/>
      <c r="BR44" s="56">
        <v>38.82</v>
      </c>
      <c r="BS44" s="53"/>
      <c r="BT44" s="56">
        <v>38.79</v>
      </c>
      <c r="BU44" s="53"/>
      <c r="BV44" s="56">
        <v>38.86</v>
      </c>
      <c r="BW44" s="53"/>
      <c r="BX44" s="56">
        <v>38.909999999999997</v>
      </c>
      <c r="BY44" s="53"/>
      <c r="BZ44" s="56">
        <v>38.92</v>
      </c>
      <c r="CA44" s="53"/>
      <c r="CB44" s="53"/>
      <c r="CC44" s="53"/>
      <c r="CD44" s="53"/>
      <c r="CE44" s="53"/>
      <c r="CF44" s="53"/>
      <c r="CG44" s="53"/>
    </row>
    <row r="45" spans="1:85" s="54" customFormat="1" ht="13.5" customHeight="1" x14ac:dyDescent="0.2">
      <c r="A45" s="58" t="s">
        <v>19</v>
      </c>
      <c r="B45" s="59">
        <f>(100)*0.3663</f>
        <v>36.630000000000003</v>
      </c>
      <c r="C45" s="60"/>
      <c r="D45" s="60"/>
      <c r="E45" s="60"/>
      <c r="F45" s="60"/>
      <c r="G45" s="60"/>
      <c r="H45" s="60"/>
      <c r="I45" s="60"/>
      <c r="J45" s="59">
        <v>40.78</v>
      </c>
      <c r="K45" s="60"/>
      <c r="L45" s="60"/>
      <c r="M45" s="60"/>
      <c r="N45" s="60"/>
      <c r="O45" s="60"/>
      <c r="P45" s="60"/>
      <c r="Q45" s="60"/>
      <c r="R45" s="60"/>
      <c r="S45" s="60"/>
      <c r="T45" s="59">
        <v>41.47</v>
      </c>
      <c r="U45" s="60"/>
      <c r="V45" s="59">
        <v>42.120000000000005</v>
      </c>
      <c r="W45" s="60"/>
      <c r="X45" s="59">
        <v>42.72</v>
      </c>
      <c r="Y45" s="60"/>
      <c r="Z45" s="59">
        <v>43.269999999999996</v>
      </c>
      <c r="AA45" s="60"/>
      <c r="AB45" s="59">
        <v>43.8</v>
      </c>
      <c r="AC45" s="60"/>
      <c r="AD45" s="59">
        <v>44.35</v>
      </c>
      <c r="AE45" s="60"/>
      <c r="AF45" s="59">
        <v>44.85</v>
      </c>
      <c r="AG45" s="60"/>
      <c r="AH45" s="59">
        <v>45.37</v>
      </c>
      <c r="AI45" s="60"/>
      <c r="AJ45" s="59">
        <v>45.81</v>
      </c>
      <c r="AK45" s="60"/>
      <c r="AL45" s="59">
        <v>46.23</v>
      </c>
      <c r="AM45" s="60"/>
      <c r="AN45" s="59">
        <v>46.68</v>
      </c>
      <c r="AO45" s="60"/>
      <c r="AP45" s="59">
        <v>47.11</v>
      </c>
      <c r="AQ45" s="60"/>
      <c r="AR45" s="59">
        <v>47.52</v>
      </c>
      <c r="AS45" s="60"/>
      <c r="AT45" s="59">
        <v>47.94</v>
      </c>
      <c r="AU45" s="60"/>
      <c r="AV45" s="59">
        <v>48.27</v>
      </c>
      <c r="AW45" s="60"/>
      <c r="AX45" s="59">
        <v>48.63</v>
      </c>
      <c r="AY45" s="60"/>
      <c r="AZ45" s="59">
        <v>48.93</v>
      </c>
      <c r="BA45" s="60"/>
      <c r="BB45" s="59">
        <v>49.2</v>
      </c>
      <c r="BC45" s="60"/>
      <c r="BD45" s="59">
        <v>49.45</v>
      </c>
      <c r="BE45" s="60"/>
      <c r="BF45" s="59">
        <v>49.769999999999996</v>
      </c>
      <c r="BG45" s="60"/>
      <c r="BH45" s="59">
        <v>49.99</v>
      </c>
      <c r="BI45" s="60"/>
      <c r="BJ45" s="59">
        <v>50.12</v>
      </c>
      <c r="BK45" s="60"/>
      <c r="BL45" s="59">
        <v>50.249999999999993</v>
      </c>
      <c r="BM45" s="60"/>
      <c r="BN45" s="59">
        <v>50.31</v>
      </c>
      <c r="BO45" s="60"/>
      <c r="BP45" s="59">
        <v>50.43</v>
      </c>
      <c r="BQ45" s="60"/>
      <c r="BR45" s="59">
        <v>50.49</v>
      </c>
      <c r="BS45" s="60"/>
      <c r="BT45" s="59">
        <v>50.529999999999994</v>
      </c>
      <c r="BU45" s="60"/>
      <c r="BV45" s="59">
        <v>50.470000000000006</v>
      </c>
      <c r="BW45" s="60"/>
      <c r="BX45" s="59">
        <v>50.49</v>
      </c>
      <c r="BY45" s="60"/>
      <c r="BZ45" s="59">
        <v>50.480000000000004</v>
      </c>
      <c r="CA45" s="60"/>
      <c r="CB45" s="53"/>
      <c r="CC45" s="53"/>
      <c r="CD45" s="53"/>
      <c r="CE45" s="53"/>
      <c r="CF45" s="53"/>
      <c r="CG45" s="53"/>
    </row>
    <row r="46" spans="1:85" s="69" customFormat="1" ht="12.75" customHeight="1" x14ac:dyDescent="0.2">
      <c r="A46" s="104" t="s">
        <v>25</v>
      </c>
      <c r="B46" s="104"/>
      <c r="C46" s="104"/>
      <c r="D46" s="104"/>
      <c r="E46" s="104"/>
      <c r="F46" s="104"/>
      <c r="G46" s="104"/>
      <c r="H46" s="104"/>
      <c r="I46" s="104"/>
      <c r="J46" s="67"/>
      <c r="K46" s="67"/>
      <c r="L46" s="67"/>
      <c r="M46" s="67"/>
      <c r="N46" s="67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</row>
    <row r="47" spans="1:85" s="69" customFormat="1" ht="12.75" customHeight="1" x14ac:dyDescent="0.2">
      <c r="A47" s="63" t="s">
        <v>26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8"/>
      <c r="W47" s="68"/>
      <c r="X47" s="68"/>
      <c r="Y47" s="68"/>
      <c r="Z47" s="68"/>
      <c r="AA47" s="68"/>
    </row>
    <row r="48" spans="1:85" s="69" customFormat="1" ht="12.75" customHeight="1" x14ac:dyDescent="0.2">
      <c r="A48" s="70" t="s">
        <v>27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68"/>
    </row>
    <row r="49" spans="1:62" s="69" customFormat="1" ht="12.75" customHeight="1" x14ac:dyDescent="0.2">
      <c r="A49" s="63" t="s">
        <v>29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</row>
    <row r="50" spans="1:62" s="69" customFormat="1" ht="12.75" customHeight="1" x14ac:dyDescent="0.2">
      <c r="A50" s="70" t="s">
        <v>30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</row>
    <row r="51" spans="1:62" s="69" customFormat="1" ht="12.75" customHeight="1" x14ac:dyDescent="0.2">
      <c r="A51" s="63" t="s">
        <v>31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</row>
    <row r="52" spans="1:62" s="69" customFormat="1" ht="12.75" customHeight="1" x14ac:dyDescent="0.2">
      <c r="A52" s="104" t="s">
        <v>55</v>
      </c>
      <c r="B52" s="104"/>
      <c r="C52" s="104"/>
      <c r="D52" s="104"/>
      <c r="E52" s="104"/>
      <c r="F52" s="104"/>
      <c r="G52" s="104"/>
      <c r="H52" s="104"/>
      <c r="I52" s="104"/>
      <c r="J52" s="67"/>
      <c r="K52" s="67"/>
      <c r="L52" s="67"/>
      <c r="M52" s="67"/>
      <c r="N52" s="67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</row>
    <row r="53" spans="1:62" ht="12.7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</row>
    <row r="54" spans="1:62" s="62" customFormat="1" ht="12.75" customHeight="1" x14ac:dyDescent="0.2">
      <c r="A54" s="66" t="s">
        <v>33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</row>
    <row r="55" spans="1:62" x14ac:dyDescent="0.2">
      <c r="A55" s="103" t="s">
        <v>2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</row>
  </sheetData>
  <mergeCells count="49">
    <mergeCell ref="A19:I19"/>
    <mergeCell ref="B5:C5"/>
    <mergeCell ref="D5:E5"/>
    <mergeCell ref="F5:G5"/>
    <mergeCell ref="R5:S5"/>
    <mergeCell ref="T5:U5"/>
    <mergeCell ref="AJ5:AK5"/>
    <mergeCell ref="AL5:AM5"/>
    <mergeCell ref="Z5:AA5"/>
    <mergeCell ref="AB5:AC5"/>
    <mergeCell ref="H5:I5"/>
    <mergeCell ref="J5:K5"/>
    <mergeCell ref="L5:M5"/>
    <mergeCell ref="N5:O5"/>
    <mergeCell ref="P5:Q5"/>
    <mergeCell ref="X5:Y5"/>
    <mergeCell ref="V5:W5"/>
    <mergeCell ref="AB33:AC33"/>
    <mergeCell ref="AD33:AE33"/>
    <mergeCell ref="AF33:AG33"/>
    <mergeCell ref="AH33:AI33"/>
    <mergeCell ref="AD5:AE5"/>
    <mergeCell ref="AF5:AG5"/>
    <mergeCell ref="AH5:AI5"/>
    <mergeCell ref="BP5:BQ5"/>
    <mergeCell ref="D33:E33"/>
    <mergeCell ref="F33:G33"/>
    <mergeCell ref="H33:I33"/>
    <mergeCell ref="BF5:BG5"/>
    <mergeCell ref="BP33:BQ33"/>
    <mergeCell ref="AV33:AW33"/>
    <mergeCell ref="BF33:BG33"/>
    <mergeCell ref="L33:M33"/>
    <mergeCell ref="N33:O33"/>
    <mergeCell ref="P33:Q33"/>
    <mergeCell ref="R33:S33"/>
    <mergeCell ref="A26:I26"/>
    <mergeCell ref="AV5:AW5"/>
    <mergeCell ref="AJ33:AK33"/>
    <mergeCell ref="AL33:AM33"/>
    <mergeCell ref="A55:AA55"/>
    <mergeCell ref="A46:I46"/>
    <mergeCell ref="B33:C33"/>
    <mergeCell ref="J33:K33"/>
    <mergeCell ref="T33:U33"/>
    <mergeCell ref="X33:Y33"/>
    <mergeCell ref="Z33:AA33"/>
    <mergeCell ref="A52:I52"/>
    <mergeCell ref="V33:W33"/>
  </mergeCells>
  <hyperlinks>
    <hyperlink ref="A1" location="'Vue d''ensemble'!A1" display="Retour"/>
  </hyperlinks>
  <pageMargins left="0.7" right="0.7" top="0.75" bottom="0.75" header="0.3" footer="0.3"/>
  <pageSetup paperSize="9" scale="64" orientation="landscape" r:id="rId1"/>
  <ignoredErrors>
    <ignoredError sqref="BF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5"/>
  <sheetViews>
    <sheetView showGridLines="0" zoomScaleNormal="100" workbookViewId="0"/>
  </sheetViews>
  <sheetFormatPr baseColWidth="10" defaultRowHeight="14.25" x14ac:dyDescent="0.2"/>
  <cols>
    <col min="1" max="1" width="15.125" style="1" customWidth="1"/>
    <col min="2" max="12" width="8.375" style="1" customWidth="1"/>
    <col min="13" max="16384" width="11" style="1"/>
  </cols>
  <sheetData>
    <row r="1" spans="1:13" ht="12.75" customHeight="1" x14ac:dyDescent="0.2">
      <c r="A1" s="23" t="s">
        <v>15</v>
      </c>
      <c r="B1" s="93"/>
    </row>
    <row r="2" spans="1:13" ht="13.5" customHeight="1" x14ac:dyDescent="0.2">
      <c r="A2" s="2"/>
      <c r="B2" s="2"/>
    </row>
    <row r="3" spans="1:13" s="85" customFormat="1" ht="13.5" customHeight="1" x14ac:dyDescent="0.2">
      <c r="A3" s="84" t="s">
        <v>37</v>
      </c>
      <c r="B3" s="84"/>
      <c r="C3" s="84"/>
      <c r="D3" s="84"/>
      <c r="E3" s="84"/>
      <c r="F3" s="84"/>
    </row>
    <row r="4" spans="1:13" s="85" customFormat="1" ht="13.5" customHeight="1" x14ac:dyDescent="0.2">
      <c r="A4" s="26" t="s">
        <v>34</v>
      </c>
      <c r="B4" s="26"/>
      <c r="C4" s="86"/>
      <c r="D4" s="86"/>
      <c r="E4" s="86"/>
    </row>
    <row r="5" spans="1:13" s="3" customFormat="1" ht="25.5" customHeight="1" x14ac:dyDescent="0.2">
      <c r="A5" s="112"/>
      <c r="B5" s="100" t="s">
        <v>0</v>
      </c>
      <c r="C5" s="105" t="s">
        <v>17</v>
      </c>
      <c r="D5" s="106"/>
      <c r="E5" s="105" t="s">
        <v>44</v>
      </c>
      <c r="F5" s="106"/>
      <c r="G5" s="105" t="s">
        <v>45</v>
      </c>
      <c r="H5" s="106"/>
      <c r="I5" s="105" t="s">
        <v>47</v>
      </c>
      <c r="J5" s="106"/>
      <c r="K5" s="105" t="s">
        <v>46</v>
      </c>
      <c r="L5" s="109"/>
      <c r="M5" s="89"/>
    </row>
    <row r="6" spans="1:13" ht="13.5" customHeight="1" x14ac:dyDescent="0.2">
      <c r="A6" s="113"/>
      <c r="B6" s="95"/>
      <c r="C6" s="72" t="s">
        <v>1</v>
      </c>
      <c r="D6" s="32" t="s">
        <v>4</v>
      </c>
      <c r="E6" s="31" t="s">
        <v>1</v>
      </c>
      <c r="F6" s="32" t="s">
        <v>4</v>
      </c>
      <c r="G6" s="31" t="s">
        <v>1</v>
      </c>
      <c r="H6" s="32" t="s">
        <v>4</v>
      </c>
      <c r="I6" s="31" t="s">
        <v>1</v>
      </c>
      <c r="J6" s="32" t="s">
        <v>4</v>
      </c>
      <c r="K6" s="72" t="s">
        <v>1</v>
      </c>
      <c r="L6" s="33" t="s">
        <v>4</v>
      </c>
      <c r="M6" s="78"/>
    </row>
    <row r="7" spans="1:13" ht="13.5" customHeight="1" x14ac:dyDescent="0.2">
      <c r="A7" s="50" t="s">
        <v>0</v>
      </c>
      <c r="B7" s="50"/>
      <c r="C7" s="91"/>
      <c r="D7" s="92"/>
      <c r="E7" s="91"/>
      <c r="F7" s="92"/>
      <c r="G7" s="91"/>
      <c r="H7" s="92"/>
      <c r="I7" s="91"/>
      <c r="J7" s="92"/>
      <c r="K7" s="91"/>
      <c r="L7" s="92"/>
    </row>
    <row r="8" spans="1:13" ht="13.5" customHeight="1" x14ac:dyDescent="0.2">
      <c r="A8" s="55" t="s">
        <v>49</v>
      </c>
      <c r="B8" s="97">
        <v>100</v>
      </c>
      <c r="C8" s="56">
        <v>12.19</v>
      </c>
      <c r="D8" s="57">
        <v>0.28999999999999998</v>
      </c>
      <c r="E8" s="56">
        <v>36.83</v>
      </c>
      <c r="F8" s="57">
        <v>0.4</v>
      </c>
      <c r="G8" s="56">
        <v>8.3800000000000008</v>
      </c>
      <c r="H8" s="57">
        <v>0.24</v>
      </c>
      <c r="I8" s="56">
        <v>14.76</v>
      </c>
      <c r="J8" s="57">
        <v>0.28999999999999998</v>
      </c>
      <c r="K8" s="56">
        <v>27.83</v>
      </c>
      <c r="L8" s="57">
        <v>0.38</v>
      </c>
    </row>
    <row r="9" spans="1:13" ht="13.5" customHeight="1" x14ac:dyDescent="0.2">
      <c r="A9" s="55" t="s">
        <v>50</v>
      </c>
      <c r="B9" s="97">
        <v>100</v>
      </c>
      <c r="C9" s="56">
        <v>8.1</v>
      </c>
      <c r="D9" s="57">
        <v>0.59</v>
      </c>
      <c r="E9" s="56">
        <v>31.57</v>
      </c>
      <c r="F9" s="57">
        <v>0.93</v>
      </c>
      <c r="G9" s="56">
        <v>10.199999999999999</v>
      </c>
      <c r="H9" s="57">
        <v>0.6</v>
      </c>
      <c r="I9" s="56">
        <v>12.55</v>
      </c>
      <c r="J9" s="57">
        <v>0.62</v>
      </c>
      <c r="K9" s="56">
        <v>37.590000000000003</v>
      </c>
      <c r="L9" s="57">
        <v>0.98</v>
      </c>
    </row>
    <row r="10" spans="1:13" ht="13.5" customHeight="1" x14ac:dyDescent="0.2">
      <c r="A10" s="55" t="s">
        <v>51</v>
      </c>
      <c r="B10" s="97">
        <v>100</v>
      </c>
      <c r="C10" s="56">
        <v>11.41</v>
      </c>
      <c r="D10" s="57">
        <v>0.59</v>
      </c>
      <c r="E10" s="56">
        <v>32.21</v>
      </c>
      <c r="F10" s="57">
        <v>0.78</v>
      </c>
      <c r="G10" s="56">
        <v>8.56</v>
      </c>
      <c r="H10" s="57">
        <v>0.49</v>
      </c>
      <c r="I10" s="56">
        <v>15.5</v>
      </c>
      <c r="J10" s="57">
        <v>0.59</v>
      </c>
      <c r="K10" s="56">
        <v>32.33</v>
      </c>
      <c r="L10" s="57">
        <v>0.77</v>
      </c>
    </row>
    <row r="11" spans="1:13" ht="13.5" customHeight="1" x14ac:dyDescent="0.2">
      <c r="A11" s="55" t="s">
        <v>52</v>
      </c>
      <c r="B11" s="97">
        <v>100</v>
      </c>
      <c r="C11" s="56">
        <v>13.18</v>
      </c>
      <c r="D11" s="57">
        <v>0.55000000000000004</v>
      </c>
      <c r="E11" s="56">
        <v>39.9</v>
      </c>
      <c r="F11" s="57">
        <v>0.73</v>
      </c>
      <c r="G11" s="56">
        <v>7.31</v>
      </c>
      <c r="H11" s="57">
        <v>0.38</v>
      </c>
      <c r="I11" s="56">
        <v>16.39</v>
      </c>
      <c r="J11" s="57">
        <v>0.53</v>
      </c>
      <c r="K11" s="56">
        <v>23.22</v>
      </c>
      <c r="L11" s="57">
        <v>0.61</v>
      </c>
    </row>
    <row r="12" spans="1:13" ht="13.5" customHeight="1" x14ac:dyDescent="0.2">
      <c r="A12" s="55" t="s">
        <v>53</v>
      </c>
      <c r="B12" s="97">
        <v>100</v>
      </c>
      <c r="C12" s="56">
        <v>16.27</v>
      </c>
      <c r="D12" s="57">
        <v>0.63</v>
      </c>
      <c r="E12" s="56">
        <v>43.83</v>
      </c>
      <c r="F12" s="57">
        <v>0.79</v>
      </c>
      <c r="G12" s="56">
        <v>7.54</v>
      </c>
      <c r="H12" s="57">
        <v>0.4</v>
      </c>
      <c r="I12" s="56">
        <v>14.37</v>
      </c>
      <c r="J12" s="57">
        <v>0.53</v>
      </c>
      <c r="K12" s="56">
        <v>18</v>
      </c>
      <c r="L12" s="57">
        <v>0.59</v>
      </c>
    </row>
    <row r="13" spans="1:13" ht="13.5" customHeight="1" x14ac:dyDescent="0.2">
      <c r="A13" s="55" t="s">
        <v>54</v>
      </c>
      <c r="B13" s="97">
        <v>100</v>
      </c>
      <c r="C13" s="56">
        <v>24.34</v>
      </c>
      <c r="D13" s="57">
        <v>0.61</v>
      </c>
      <c r="E13" s="56">
        <v>45.55</v>
      </c>
      <c r="F13" s="57">
        <v>0.68</v>
      </c>
      <c r="G13" s="56">
        <v>6.54</v>
      </c>
      <c r="H13" s="57">
        <v>0.33</v>
      </c>
      <c r="I13" s="56">
        <v>11.02</v>
      </c>
      <c r="J13" s="57">
        <v>0.4</v>
      </c>
      <c r="K13" s="56">
        <v>12.54</v>
      </c>
      <c r="L13" s="57">
        <v>0.42</v>
      </c>
    </row>
    <row r="14" spans="1:13" ht="13.5" customHeight="1" x14ac:dyDescent="0.2">
      <c r="A14" s="37" t="s">
        <v>20</v>
      </c>
      <c r="B14" s="37"/>
      <c r="C14" s="42"/>
      <c r="D14" s="43"/>
      <c r="E14" s="42"/>
      <c r="F14" s="43"/>
      <c r="G14" s="42"/>
      <c r="H14" s="43"/>
      <c r="I14" s="42"/>
      <c r="J14" s="43"/>
      <c r="K14" s="42"/>
      <c r="L14" s="43"/>
    </row>
    <row r="15" spans="1:13" ht="13.5" customHeight="1" x14ac:dyDescent="0.2">
      <c r="A15" s="55" t="s">
        <v>49</v>
      </c>
      <c r="B15" s="97">
        <v>100</v>
      </c>
      <c r="C15" s="42">
        <v>13.65</v>
      </c>
      <c r="D15" s="43">
        <v>0.41</v>
      </c>
      <c r="E15" s="42">
        <v>38.35</v>
      </c>
      <c r="F15" s="43">
        <v>0.55000000000000004</v>
      </c>
      <c r="G15" s="42">
        <v>10.11</v>
      </c>
      <c r="H15" s="43">
        <v>0.35</v>
      </c>
      <c r="I15" s="42">
        <v>11.39</v>
      </c>
      <c r="J15" s="43">
        <v>0.35</v>
      </c>
      <c r="K15" s="42">
        <v>26.51</v>
      </c>
      <c r="L15" s="43">
        <v>0.51</v>
      </c>
    </row>
    <row r="16" spans="1:13" ht="13.5" customHeight="1" x14ac:dyDescent="0.2">
      <c r="A16" s="55" t="s">
        <v>50</v>
      </c>
      <c r="B16" s="97">
        <v>100</v>
      </c>
      <c r="C16" s="42">
        <v>7.82</v>
      </c>
      <c r="D16" s="43">
        <v>0.76</v>
      </c>
      <c r="E16" s="42">
        <v>29.67</v>
      </c>
      <c r="F16" s="43">
        <v>1.22</v>
      </c>
      <c r="G16" s="42">
        <v>11.5</v>
      </c>
      <c r="H16" s="43">
        <v>0.86</v>
      </c>
      <c r="I16" s="42">
        <v>10.82</v>
      </c>
      <c r="J16" s="43">
        <v>0.8</v>
      </c>
      <c r="K16" s="42">
        <v>40.19</v>
      </c>
      <c r="L16" s="43">
        <v>1.35</v>
      </c>
    </row>
    <row r="17" spans="1:63" ht="13.5" customHeight="1" x14ac:dyDescent="0.2">
      <c r="A17" s="55" t="s">
        <v>51</v>
      </c>
      <c r="B17" s="97">
        <v>100</v>
      </c>
      <c r="C17" s="42">
        <v>11.84</v>
      </c>
      <c r="D17" s="43">
        <v>0.78</v>
      </c>
      <c r="E17" s="42">
        <v>33.869999999999997</v>
      </c>
      <c r="F17" s="43">
        <v>1.06</v>
      </c>
      <c r="G17" s="42">
        <v>10.3</v>
      </c>
      <c r="H17" s="43">
        <v>0.72</v>
      </c>
      <c r="I17" s="42">
        <v>12.35</v>
      </c>
      <c r="J17" s="43">
        <v>0.7</v>
      </c>
      <c r="K17" s="42">
        <v>31.65</v>
      </c>
      <c r="L17" s="43">
        <v>1.04</v>
      </c>
    </row>
    <row r="18" spans="1:63" ht="13.5" customHeight="1" x14ac:dyDescent="0.2">
      <c r="A18" s="55" t="s">
        <v>52</v>
      </c>
      <c r="B18" s="97">
        <v>100</v>
      </c>
      <c r="C18" s="42">
        <v>15.21</v>
      </c>
      <c r="D18" s="43">
        <v>0.8</v>
      </c>
      <c r="E18" s="42">
        <v>43.08</v>
      </c>
      <c r="F18" s="43">
        <v>0.99</v>
      </c>
      <c r="G18" s="42">
        <v>9.33</v>
      </c>
      <c r="H18" s="43">
        <v>0.56999999999999995</v>
      </c>
      <c r="I18" s="42">
        <v>12.81</v>
      </c>
      <c r="J18" s="43">
        <v>0.67</v>
      </c>
      <c r="K18" s="42">
        <v>19.559999999999999</v>
      </c>
      <c r="L18" s="43">
        <v>0.76</v>
      </c>
    </row>
    <row r="19" spans="1:63" ht="13.5" customHeight="1" x14ac:dyDescent="0.2">
      <c r="A19" s="55" t="s">
        <v>53</v>
      </c>
      <c r="B19" s="97">
        <v>100</v>
      </c>
      <c r="C19" s="42">
        <v>19.93</v>
      </c>
      <c r="D19" s="43">
        <v>0.91</v>
      </c>
      <c r="E19" s="42">
        <v>46.82</v>
      </c>
      <c r="F19" s="43">
        <v>1.08</v>
      </c>
      <c r="G19" s="42">
        <v>9.35</v>
      </c>
      <c r="H19" s="43">
        <v>0.6</v>
      </c>
      <c r="I19" s="42">
        <v>9.23</v>
      </c>
      <c r="J19" s="43">
        <v>0.6</v>
      </c>
      <c r="K19" s="42">
        <v>14.68</v>
      </c>
      <c r="L19" s="43">
        <v>0.73</v>
      </c>
    </row>
    <row r="20" spans="1:63" ht="13.5" customHeight="1" x14ac:dyDescent="0.2">
      <c r="A20" s="55" t="s">
        <v>54</v>
      </c>
      <c r="B20" s="97">
        <v>100</v>
      </c>
      <c r="C20" s="42">
        <v>33.119999999999997</v>
      </c>
      <c r="D20" s="43">
        <v>0.91</v>
      </c>
      <c r="E20" s="42">
        <v>46.36</v>
      </c>
      <c r="F20" s="43">
        <v>0.94</v>
      </c>
      <c r="G20" s="42">
        <v>8.11</v>
      </c>
      <c r="H20" s="43">
        <v>0.5</v>
      </c>
      <c r="I20" s="42">
        <v>4.8099999999999996</v>
      </c>
      <c r="J20" s="43">
        <v>0.37</v>
      </c>
      <c r="K20" s="42">
        <v>7.6</v>
      </c>
      <c r="L20" s="43">
        <v>0.46</v>
      </c>
    </row>
    <row r="21" spans="1:63" ht="13.5" customHeight="1" x14ac:dyDescent="0.2">
      <c r="A21" s="37" t="s">
        <v>21</v>
      </c>
      <c r="B21" s="37"/>
      <c r="C21" s="42"/>
      <c r="D21" s="43"/>
      <c r="E21" s="42"/>
      <c r="F21" s="43"/>
      <c r="G21" s="42"/>
      <c r="H21" s="43"/>
      <c r="I21" s="42"/>
      <c r="J21" s="43"/>
      <c r="K21" s="42"/>
      <c r="L21" s="43"/>
    </row>
    <row r="22" spans="1:63" ht="13.5" customHeight="1" x14ac:dyDescent="0.2">
      <c r="A22" s="55" t="s">
        <v>49</v>
      </c>
      <c r="B22" s="97">
        <v>100</v>
      </c>
      <c r="C22" s="42">
        <v>10.76</v>
      </c>
      <c r="D22" s="43">
        <v>0.42</v>
      </c>
      <c r="E22" s="42">
        <v>35.33</v>
      </c>
      <c r="F22" s="43">
        <v>0.6</v>
      </c>
      <c r="G22" s="42">
        <v>6.69</v>
      </c>
      <c r="H22" s="43">
        <v>0.32</v>
      </c>
      <c r="I22" s="42">
        <v>18.09</v>
      </c>
      <c r="J22" s="43">
        <v>0.45</v>
      </c>
      <c r="K22" s="42">
        <v>29.13</v>
      </c>
      <c r="L22" s="43">
        <v>0.56999999999999995</v>
      </c>
    </row>
    <row r="23" spans="1:63" ht="13.5" customHeight="1" x14ac:dyDescent="0.2">
      <c r="A23" s="55" t="s">
        <v>50</v>
      </c>
      <c r="B23" s="97">
        <v>100</v>
      </c>
      <c r="C23" s="42">
        <v>8.36</v>
      </c>
      <c r="D23" s="43">
        <v>0.89</v>
      </c>
      <c r="E23" s="42">
        <v>33.380000000000003</v>
      </c>
      <c r="F23" s="43">
        <v>1.38</v>
      </c>
      <c r="G23" s="42">
        <v>8.9600000000000009</v>
      </c>
      <c r="H23" s="43">
        <v>0.83</v>
      </c>
      <c r="I23" s="42">
        <v>14.2</v>
      </c>
      <c r="J23" s="43">
        <v>0.95</v>
      </c>
      <c r="K23" s="42">
        <v>35.11</v>
      </c>
      <c r="L23" s="43">
        <v>1.41</v>
      </c>
    </row>
    <row r="24" spans="1:63" ht="13.5" customHeight="1" x14ac:dyDescent="0.2">
      <c r="A24" s="55" t="s">
        <v>51</v>
      </c>
      <c r="B24" s="97">
        <v>100</v>
      </c>
      <c r="C24" s="42">
        <v>10.97</v>
      </c>
      <c r="D24" s="43">
        <v>0.88</v>
      </c>
      <c r="E24" s="42">
        <v>30.49</v>
      </c>
      <c r="F24" s="43">
        <v>1.1499999999999999</v>
      </c>
      <c r="G24" s="42">
        <v>6.76</v>
      </c>
      <c r="H24" s="43">
        <v>0.66</v>
      </c>
      <c r="I24" s="42">
        <v>18.75</v>
      </c>
      <c r="J24" s="43">
        <v>0.96</v>
      </c>
      <c r="K24" s="42">
        <v>33.020000000000003</v>
      </c>
      <c r="L24" s="43">
        <v>1.1499999999999999</v>
      </c>
    </row>
    <row r="25" spans="1:63" ht="13.5" customHeight="1" x14ac:dyDescent="0.2">
      <c r="A25" s="55" t="s">
        <v>52</v>
      </c>
      <c r="B25" s="97">
        <v>100</v>
      </c>
      <c r="C25" s="42">
        <v>11.21</v>
      </c>
      <c r="D25" s="43">
        <v>0.74</v>
      </c>
      <c r="E25" s="42">
        <v>36.82</v>
      </c>
      <c r="F25" s="43">
        <v>1.05</v>
      </c>
      <c r="G25" s="42">
        <v>5.36</v>
      </c>
      <c r="H25" s="43">
        <v>0.5</v>
      </c>
      <c r="I25" s="42">
        <v>19.850000000000001</v>
      </c>
      <c r="J25" s="43">
        <v>0.83</v>
      </c>
      <c r="K25" s="42">
        <v>26.75</v>
      </c>
      <c r="L25" s="43">
        <v>0.95</v>
      </c>
    </row>
    <row r="26" spans="1:63" ht="13.5" customHeight="1" x14ac:dyDescent="0.2">
      <c r="A26" s="55" t="s">
        <v>53</v>
      </c>
      <c r="B26" s="97">
        <v>100</v>
      </c>
      <c r="C26" s="42">
        <v>12.63</v>
      </c>
      <c r="D26" s="43">
        <v>0.87</v>
      </c>
      <c r="E26" s="42">
        <v>40.85</v>
      </c>
      <c r="F26" s="43">
        <v>1.1499999999999999</v>
      </c>
      <c r="G26" s="42">
        <v>5.74</v>
      </c>
      <c r="H26" s="43">
        <v>0.54</v>
      </c>
      <c r="I26" s="42">
        <v>19.48</v>
      </c>
      <c r="J26" s="43">
        <v>0.87</v>
      </c>
      <c r="K26" s="42">
        <v>21.3</v>
      </c>
      <c r="L26" s="43">
        <v>0.92</v>
      </c>
    </row>
    <row r="27" spans="1:63" ht="13.5" customHeight="1" x14ac:dyDescent="0.2">
      <c r="A27" s="58" t="s">
        <v>54</v>
      </c>
      <c r="B27" s="98">
        <v>100</v>
      </c>
      <c r="C27" s="49">
        <v>13.33</v>
      </c>
      <c r="D27" s="77">
        <v>0.7</v>
      </c>
      <c r="E27" s="49">
        <v>44.54</v>
      </c>
      <c r="F27" s="77">
        <v>0.98</v>
      </c>
      <c r="G27" s="49">
        <v>4.58</v>
      </c>
      <c r="H27" s="77">
        <v>0.39</v>
      </c>
      <c r="I27" s="49">
        <v>18.8</v>
      </c>
      <c r="J27" s="77">
        <v>0.74</v>
      </c>
      <c r="K27" s="49">
        <v>18.75</v>
      </c>
      <c r="L27" s="77">
        <v>0.73</v>
      </c>
    </row>
    <row r="28" spans="1:63" s="69" customFormat="1" ht="12.75" customHeight="1" x14ac:dyDescent="0.2">
      <c r="A28" s="104" t="s">
        <v>48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65"/>
      <c r="L28" s="65"/>
      <c r="M28" s="65"/>
      <c r="N28" s="65"/>
      <c r="O28" s="65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63" s="69" customFormat="1" ht="12.75" customHeight="1" x14ac:dyDescent="0.2">
      <c r="A29" s="63" t="s">
        <v>31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</row>
    <row r="30" spans="1:63" s="69" customFormat="1" ht="12.75" customHeight="1" x14ac:dyDescent="0.2">
      <c r="A30" s="104" t="s">
        <v>32</v>
      </c>
      <c r="B30" s="104"/>
      <c r="C30" s="104"/>
      <c r="D30" s="104"/>
      <c r="E30" s="104"/>
      <c r="F30" s="104"/>
      <c r="G30" s="104"/>
      <c r="H30" s="104"/>
      <c r="I30" s="104"/>
      <c r="J30" s="104"/>
      <c r="K30" s="65"/>
      <c r="L30" s="65"/>
      <c r="M30" s="65"/>
      <c r="N30" s="65"/>
      <c r="O30" s="65"/>
      <c r="P30" s="90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63" customFormat="1" ht="9.7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</row>
    <row r="32" spans="1:63" s="62" customFormat="1" ht="12.75" customHeight="1" x14ac:dyDescent="0.2">
      <c r="A32" s="66" t="s">
        <v>33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1:6" ht="12.75" customHeight="1" x14ac:dyDescent="0.2">
      <c r="A33" s="114"/>
      <c r="B33" s="114"/>
      <c r="C33" s="114"/>
      <c r="D33" s="20"/>
      <c r="E33" s="3"/>
      <c r="F33" s="3"/>
    </row>
    <row r="34" spans="1:6" ht="9.75" customHeight="1" x14ac:dyDescent="0.2">
      <c r="A34" s="21"/>
      <c r="B34" s="94"/>
      <c r="C34" s="21"/>
      <c r="D34" s="21"/>
      <c r="E34" s="3"/>
      <c r="F34" s="3"/>
    </row>
    <row r="35" spans="1:6" s="3" customFormat="1" ht="12" customHeight="1" x14ac:dyDescent="0.2">
      <c r="A35" s="111"/>
      <c r="B35" s="111"/>
      <c r="C35" s="111"/>
      <c r="D35" s="111"/>
    </row>
    <row r="36" spans="1:6" s="3" customFormat="1" ht="9.75" customHeight="1" x14ac:dyDescent="0.2">
      <c r="A36" s="21"/>
      <c r="B36" s="94"/>
      <c r="C36" s="21"/>
      <c r="D36" s="21"/>
    </row>
    <row r="37" spans="1:6" s="3" customFormat="1" ht="12" customHeight="1" x14ac:dyDescent="0.2">
      <c r="A37" s="19"/>
      <c r="B37" s="19"/>
      <c r="C37" s="19"/>
      <c r="D37" s="19"/>
    </row>
    <row r="38" spans="1:6" s="3" customFormat="1" ht="9.75" customHeight="1" x14ac:dyDescent="0.2">
      <c r="A38" s="4"/>
      <c r="B38" s="4"/>
    </row>
    <row r="39" spans="1:6" s="3" customFormat="1" ht="12" customHeight="1" x14ac:dyDescent="0.2">
      <c r="A39" s="111"/>
      <c r="B39" s="111"/>
      <c r="C39" s="111"/>
      <c r="D39" s="111"/>
    </row>
    <row r="40" spans="1:6" s="3" customFormat="1" ht="9.75" customHeight="1" x14ac:dyDescent="0.2">
      <c r="A40" s="111"/>
      <c r="B40" s="111"/>
      <c r="C40" s="111"/>
      <c r="D40" s="111"/>
    </row>
    <row r="41" spans="1:6" s="3" customFormat="1" ht="12" customHeight="1" x14ac:dyDescent="0.2">
      <c r="A41" s="111"/>
      <c r="B41" s="111"/>
      <c r="C41" s="111"/>
      <c r="D41" s="111"/>
    </row>
    <row r="42" spans="1:6" s="3" customFormat="1" ht="12" customHeight="1" x14ac:dyDescent="0.2"/>
    <row r="43" spans="1:6" s="3" customFormat="1" ht="12" customHeight="1" x14ac:dyDescent="0.2"/>
    <row r="44" spans="1:6" s="3" customFormat="1" x14ac:dyDescent="0.2">
      <c r="A44" s="1"/>
      <c r="B44" s="1"/>
      <c r="C44" s="1"/>
      <c r="D44" s="1"/>
      <c r="E44" s="1"/>
      <c r="F44" s="1"/>
    </row>
    <row r="45" spans="1:6" s="3" customFormat="1" x14ac:dyDescent="0.2">
      <c r="A45" s="1"/>
      <c r="B45" s="1"/>
      <c r="C45" s="1"/>
      <c r="D45" s="1"/>
      <c r="E45" s="1"/>
      <c r="F45" s="1"/>
    </row>
  </sheetData>
  <mergeCells count="13">
    <mergeCell ref="K5:L5"/>
    <mergeCell ref="A28:J28"/>
    <mergeCell ref="A39:D39"/>
    <mergeCell ref="A40:D40"/>
    <mergeCell ref="A41:D41"/>
    <mergeCell ref="C5:D5"/>
    <mergeCell ref="E5:F5"/>
    <mergeCell ref="A5:A6"/>
    <mergeCell ref="A30:J30"/>
    <mergeCell ref="A33:C33"/>
    <mergeCell ref="A35:D35"/>
    <mergeCell ref="G5:H5"/>
    <mergeCell ref="I5:J5"/>
  </mergeCells>
  <hyperlinks>
    <hyperlink ref="A1" location="'Vue d''ensemble'!A1" display="Retour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8"/>
  <sheetViews>
    <sheetView showGridLines="0" zoomScaleNormal="100" workbookViewId="0"/>
  </sheetViews>
  <sheetFormatPr baseColWidth="10" defaultRowHeight="14.25" x14ac:dyDescent="0.2"/>
  <cols>
    <col min="1" max="1" width="35.25" customWidth="1"/>
    <col min="2" max="2" width="7.75" customWidth="1"/>
    <col min="3" max="12" width="8.375" customWidth="1"/>
    <col min="13" max="13" width="7.75" customWidth="1"/>
  </cols>
  <sheetData>
    <row r="1" spans="1:28" ht="12.75" customHeight="1" x14ac:dyDescent="0.2">
      <c r="A1" s="23" t="s">
        <v>15</v>
      </c>
      <c r="B1" s="93"/>
    </row>
    <row r="2" spans="1:28" ht="13.5" customHeight="1" x14ac:dyDescent="0.2"/>
    <row r="3" spans="1:28" s="25" customFormat="1" ht="13.5" customHeight="1" x14ac:dyDescent="0.2">
      <c r="A3" s="84" t="s">
        <v>38</v>
      </c>
      <c r="B3" s="84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28" s="25" customFormat="1" ht="13.5" customHeight="1" x14ac:dyDescent="0.2">
      <c r="A4" s="26" t="s">
        <v>34</v>
      </c>
      <c r="B4" s="26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28" s="1" customFormat="1" ht="25.5" customHeight="1" x14ac:dyDescent="0.2">
      <c r="A5" s="80"/>
      <c r="B5" s="80" t="s">
        <v>0</v>
      </c>
      <c r="C5" s="105" t="s">
        <v>17</v>
      </c>
      <c r="D5" s="106"/>
      <c r="E5" s="105" t="s">
        <v>44</v>
      </c>
      <c r="F5" s="106"/>
      <c r="G5" s="105" t="s">
        <v>45</v>
      </c>
      <c r="H5" s="106"/>
      <c r="I5" s="105" t="s">
        <v>47</v>
      </c>
      <c r="J5" s="106"/>
      <c r="K5" s="105" t="s">
        <v>46</v>
      </c>
      <c r="L5" s="109"/>
      <c r="M5" s="78"/>
    </row>
    <row r="6" spans="1:28" s="1" customFormat="1" ht="13.5" customHeight="1" x14ac:dyDescent="0.2">
      <c r="A6" s="81"/>
      <c r="B6" s="81"/>
      <c r="C6" s="72" t="s">
        <v>1</v>
      </c>
      <c r="D6" s="32" t="s">
        <v>4</v>
      </c>
      <c r="E6" s="31" t="s">
        <v>1</v>
      </c>
      <c r="F6" s="32" t="s">
        <v>4</v>
      </c>
      <c r="G6" s="31" t="s">
        <v>1</v>
      </c>
      <c r="H6" s="32" t="s">
        <v>4</v>
      </c>
      <c r="I6" s="31" t="s">
        <v>1</v>
      </c>
      <c r="J6" s="32" t="s">
        <v>4</v>
      </c>
      <c r="K6" s="72" t="s">
        <v>1</v>
      </c>
      <c r="L6" s="33" t="s">
        <v>4</v>
      </c>
      <c r="M6" s="78"/>
    </row>
    <row r="7" spans="1:28" s="1" customFormat="1" ht="13.5" customHeight="1" x14ac:dyDescent="0.2">
      <c r="A7" s="37" t="s">
        <v>0</v>
      </c>
      <c r="B7" s="99">
        <v>100</v>
      </c>
      <c r="C7" s="82">
        <v>12.19</v>
      </c>
      <c r="D7" s="83">
        <v>0.28999999999999998</v>
      </c>
      <c r="E7" s="82">
        <v>36.83</v>
      </c>
      <c r="F7" s="83">
        <v>0.4</v>
      </c>
      <c r="G7" s="82">
        <v>8.3800000000000008</v>
      </c>
      <c r="H7" s="83">
        <v>0.24</v>
      </c>
      <c r="I7" s="82">
        <v>14.76</v>
      </c>
      <c r="J7" s="83">
        <v>0.28999999999999998</v>
      </c>
      <c r="K7" s="82">
        <v>27.83</v>
      </c>
      <c r="L7" s="83">
        <v>0.38</v>
      </c>
    </row>
    <row r="8" spans="1:28" s="1" customFormat="1" ht="13.5" customHeight="1" x14ac:dyDescent="0.2">
      <c r="A8" s="41" t="s">
        <v>39</v>
      </c>
      <c r="B8" s="97">
        <v>100</v>
      </c>
      <c r="C8" s="42">
        <v>6.86</v>
      </c>
      <c r="D8" s="43">
        <v>0.26</v>
      </c>
      <c r="E8" s="42">
        <v>41.92</v>
      </c>
      <c r="F8" s="43">
        <v>0.48</v>
      </c>
      <c r="G8" s="42">
        <v>7.69</v>
      </c>
      <c r="H8" s="43">
        <v>0.26</v>
      </c>
      <c r="I8" s="42">
        <v>18.45</v>
      </c>
      <c r="J8" s="43">
        <v>0.37</v>
      </c>
      <c r="K8" s="42">
        <v>25.08</v>
      </c>
      <c r="L8" s="43">
        <v>0.41</v>
      </c>
    </row>
    <row r="9" spans="1:28" s="1" customFormat="1" ht="13.5" customHeight="1" x14ac:dyDescent="0.2">
      <c r="A9" s="41" t="s">
        <v>40</v>
      </c>
      <c r="B9" s="97">
        <v>100</v>
      </c>
      <c r="C9" s="42">
        <v>25.42</v>
      </c>
      <c r="D9" s="43">
        <v>0.75</v>
      </c>
      <c r="E9" s="42">
        <v>24.19</v>
      </c>
      <c r="F9" s="43">
        <v>0.7</v>
      </c>
      <c r="G9" s="42">
        <v>10.11</v>
      </c>
      <c r="H9" s="43">
        <v>0.53</v>
      </c>
      <c r="I9" s="42">
        <v>5.63</v>
      </c>
      <c r="J9" s="43">
        <v>0.36</v>
      </c>
      <c r="K9" s="42">
        <v>34.64</v>
      </c>
      <c r="L9" s="43">
        <v>0.83</v>
      </c>
      <c r="N9" s="65"/>
      <c r="O9" s="65"/>
      <c r="P9" s="68"/>
      <c r="Q9" s="68"/>
      <c r="R9" s="68"/>
    </row>
    <row r="10" spans="1:28" s="1" customFormat="1" ht="13.5" customHeight="1" x14ac:dyDescent="0.2">
      <c r="A10" s="41" t="s">
        <v>41</v>
      </c>
      <c r="B10" s="97">
        <v>100</v>
      </c>
      <c r="C10" s="42">
        <v>8.0299999999999994</v>
      </c>
      <c r="D10" s="43">
        <v>0.95</v>
      </c>
      <c r="E10" s="42">
        <v>42.38</v>
      </c>
      <c r="F10" s="43">
        <v>1.53</v>
      </c>
      <c r="G10" s="42">
        <v>7.36</v>
      </c>
      <c r="H10" s="43">
        <v>0.82</v>
      </c>
      <c r="I10" s="42">
        <v>17.670000000000002</v>
      </c>
      <c r="J10" s="43">
        <v>1.1499999999999999</v>
      </c>
      <c r="K10" s="42">
        <v>24.56</v>
      </c>
      <c r="L10" s="43">
        <v>1.3</v>
      </c>
      <c r="N10" s="63"/>
      <c r="O10" s="63"/>
      <c r="P10" s="63"/>
      <c r="Q10" s="63"/>
      <c r="R10" s="63"/>
    </row>
    <row r="11" spans="1:28" s="1" customFormat="1" ht="13.5" customHeight="1" x14ac:dyDescent="0.2">
      <c r="A11" s="41" t="s">
        <v>41</v>
      </c>
      <c r="B11" s="97">
        <v>100</v>
      </c>
      <c r="C11" s="42">
        <v>23.03</v>
      </c>
      <c r="D11" s="43">
        <v>1.38</v>
      </c>
      <c r="E11" s="42">
        <v>25.66</v>
      </c>
      <c r="F11" s="43">
        <v>1.37</v>
      </c>
      <c r="G11" s="42">
        <v>12.44</v>
      </c>
      <c r="H11" s="43">
        <v>1.02</v>
      </c>
      <c r="I11" s="42">
        <v>6.78</v>
      </c>
      <c r="J11" s="43">
        <v>0.75</v>
      </c>
      <c r="K11" s="42">
        <v>32.090000000000003</v>
      </c>
      <c r="L11" s="43">
        <v>1.43</v>
      </c>
      <c r="N11" s="65"/>
      <c r="O11" s="65"/>
      <c r="P11" s="68"/>
      <c r="Q11" s="68"/>
      <c r="R11" s="68"/>
    </row>
    <row r="12" spans="1:28" s="1" customFormat="1" ht="13.5" customHeight="1" x14ac:dyDescent="0.2">
      <c r="A12" s="41" t="s">
        <v>42</v>
      </c>
      <c r="B12" s="97">
        <v>100</v>
      </c>
      <c r="C12" s="42">
        <v>20.23</v>
      </c>
      <c r="D12" s="43">
        <v>1.55</v>
      </c>
      <c r="E12" s="42">
        <v>53.19</v>
      </c>
      <c r="F12" s="43">
        <v>1.89</v>
      </c>
      <c r="G12" s="42">
        <v>5.82</v>
      </c>
      <c r="H12" s="43">
        <v>0.83</v>
      </c>
      <c r="I12" s="42">
        <v>10.82</v>
      </c>
      <c r="J12" s="43">
        <v>1.0900000000000001</v>
      </c>
      <c r="K12" s="42">
        <v>9.94</v>
      </c>
      <c r="L12" s="43">
        <v>1.04</v>
      </c>
      <c r="N12" s="8"/>
      <c r="O12" s="8"/>
      <c r="P12" s="8"/>
      <c r="Q12" s="8"/>
      <c r="R12" s="8"/>
    </row>
    <row r="13" spans="1:28" s="1" customFormat="1" ht="13.5" customHeight="1" x14ac:dyDescent="0.2">
      <c r="A13" s="48" t="s">
        <v>43</v>
      </c>
      <c r="B13" s="98">
        <v>100</v>
      </c>
      <c r="C13" s="49">
        <v>26.35</v>
      </c>
      <c r="D13" s="77">
        <v>0.84</v>
      </c>
      <c r="E13" s="49">
        <v>19.010000000000002</v>
      </c>
      <c r="F13" s="77">
        <v>0.71</v>
      </c>
      <c r="G13" s="49">
        <v>10.88</v>
      </c>
      <c r="H13" s="77">
        <v>0.6</v>
      </c>
      <c r="I13" s="49">
        <v>4.71</v>
      </c>
      <c r="J13" s="77">
        <v>0.37</v>
      </c>
      <c r="K13" s="49">
        <v>39.06</v>
      </c>
      <c r="L13" s="77">
        <v>0.94</v>
      </c>
      <c r="N13" s="66"/>
      <c r="O13" s="66"/>
      <c r="P13" s="62"/>
      <c r="Q13" s="62"/>
      <c r="R13" s="62"/>
    </row>
    <row r="14" spans="1:28" s="69" customFormat="1" ht="12.75" customHeight="1" x14ac:dyDescent="0.2">
      <c r="A14" s="66" t="s">
        <v>48</v>
      </c>
      <c r="B14" s="66"/>
      <c r="C14" s="66"/>
      <c r="D14" s="66"/>
      <c r="E14" s="66"/>
      <c r="F14" s="66"/>
      <c r="G14" s="66"/>
      <c r="H14" s="66"/>
      <c r="I14" s="66"/>
      <c r="J14" s="66"/>
      <c r="K14" s="65"/>
      <c r="L14" s="65"/>
      <c r="M14" s="65"/>
      <c r="N14"/>
      <c r="O14"/>
      <c r="P14"/>
      <c r="Q14"/>
      <c r="R14"/>
      <c r="S14" s="68"/>
      <c r="T14" s="68"/>
      <c r="U14" s="68"/>
      <c r="V14" s="68"/>
      <c r="W14" s="68"/>
      <c r="X14" s="68"/>
      <c r="Y14" s="68"/>
      <c r="Z14" s="68"/>
      <c r="AA14" s="68"/>
      <c r="AB14" s="68"/>
    </row>
    <row r="15" spans="1:28" s="69" customFormat="1" ht="12.75" customHeight="1" x14ac:dyDescent="0.2">
      <c r="A15" s="63" t="s">
        <v>31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/>
      <c r="O15"/>
      <c r="P15"/>
      <c r="Q15"/>
      <c r="R15"/>
      <c r="S15" s="63"/>
      <c r="T15" s="63"/>
      <c r="U15" s="63"/>
      <c r="V15" s="63"/>
      <c r="W15" s="63"/>
      <c r="X15" s="63"/>
      <c r="Y15" s="63"/>
      <c r="Z15" s="63"/>
      <c r="AA15" s="63"/>
      <c r="AB15" s="63"/>
    </row>
    <row r="16" spans="1:28" s="69" customFormat="1" ht="12.75" customHeight="1" x14ac:dyDescent="0.2">
      <c r="A16" s="104" t="s">
        <v>32</v>
      </c>
      <c r="B16" s="104"/>
      <c r="C16" s="104"/>
      <c r="D16" s="104"/>
      <c r="E16" s="104"/>
      <c r="F16" s="104"/>
      <c r="G16" s="104"/>
      <c r="H16" s="104"/>
      <c r="I16" s="104"/>
      <c r="J16" s="104"/>
      <c r="K16" s="65"/>
      <c r="L16" s="65"/>
      <c r="M16" s="65"/>
      <c r="N16"/>
      <c r="O16"/>
      <c r="P16"/>
      <c r="Q16"/>
      <c r="R16"/>
      <c r="S16" s="68"/>
      <c r="T16" s="68"/>
      <c r="U16" s="68"/>
      <c r="V16" s="68"/>
      <c r="W16" s="68"/>
      <c r="X16" s="68"/>
      <c r="Y16" s="68"/>
      <c r="Z16" s="68"/>
      <c r="AA16" s="68"/>
      <c r="AB16" s="68"/>
    </row>
    <row r="17" spans="1:63" ht="9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</row>
    <row r="18" spans="1:63" s="62" customFormat="1" ht="12.75" customHeight="1" x14ac:dyDescent="0.2">
      <c r="A18" s="66" t="s">
        <v>33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/>
      <c r="O18"/>
      <c r="P18"/>
      <c r="Q18"/>
      <c r="R18"/>
    </row>
  </sheetData>
  <mergeCells count="6">
    <mergeCell ref="K5:L5"/>
    <mergeCell ref="A16:J16"/>
    <mergeCell ref="C5:D5"/>
    <mergeCell ref="E5:F5"/>
    <mergeCell ref="G5:H5"/>
    <mergeCell ref="I5:J5"/>
  </mergeCells>
  <hyperlinks>
    <hyperlink ref="A1" location="'Vue d''ensemble'!A1" display="Retour"/>
  </hyperlink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Vue d'ensemble</vt:lpstr>
      <vt:lpstr>Evolution et taux attendus</vt:lpstr>
      <vt:lpstr>Sexe et âge</vt:lpstr>
      <vt:lpstr>Nationalité et résidence</vt:lpstr>
      <vt:lpstr>'Evolution et taux attendus'!Zone_d_impression</vt:lpstr>
      <vt:lpstr>'Nationalité et résidence'!Zone_d_impression</vt:lpstr>
      <vt:lpstr>'Sexe et âge'!Zone_d_impression</vt:lpstr>
      <vt:lpstr>'Vue d''ensemble'!Zone_d_impression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dcterms:created xsi:type="dcterms:W3CDTF">2014-03-20T13:36:30Z</dcterms:created>
  <dcterms:modified xsi:type="dcterms:W3CDTF">2018-03-12T12:28:30Z</dcterms:modified>
</cp:coreProperties>
</file>