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activeTab="0"/>
  </bookViews>
  <sheets>
    <sheet name="Survol" sheetId="1" r:id="rId1"/>
    <sheet name="A1" sheetId="2" r:id="rId2"/>
    <sheet name="B1" sheetId="3" r:id="rId3"/>
    <sheet name="B2" sheetId="4" r:id="rId4"/>
    <sheet name="B3" sheetId="5" r:id="rId5"/>
    <sheet name="B4" sheetId="6" r:id="rId6"/>
    <sheet name="C" sheetId="7" r:id="rId7"/>
    <sheet name="D" sheetId="8" r:id="rId8"/>
    <sheet name="E1" sheetId="9" r:id="rId9"/>
    <sheet name="E2" sheetId="10" r:id="rId10"/>
    <sheet name="E3" sheetId="11" r:id="rId11"/>
    <sheet name="Abr" sheetId="12" r:id="rId12"/>
  </sheets>
  <definedNames>
    <definedName name="_GoBack" localSheetId="1">'A1'!$B$136</definedName>
    <definedName name="_xlfn.CHISQ.INV" hidden="1">#NAME?</definedName>
    <definedName name="_xlnm.Print_Area" localSheetId="2">'B1'!$A$1:$O$244</definedName>
    <definedName name="_xlnm.Print_Area" localSheetId="4">'B3'!$A$1:$N$37</definedName>
    <definedName name="_xlnm.Print_Area" localSheetId="5">'B4'!$A$1:$AL$36</definedName>
    <definedName name="_xlnm.Print_Area" localSheetId="7">'D'!$A$1:$V$19</definedName>
    <definedName name="_xlnm.Print_Area" localSheetId="8">'E1'!$A$1:$AC$83</definedName>
    <definedName name="_xlnm.Print_Area" localSheetId="9">'E2'!$A$1:$Y$51</definedName>
    <definedName name="_xlnm.Print_Area" localSheetId="10">'E3'!$A$1:$AL$35</definedName>
    <definedName name="_xlnm.Print_Area" localSheetId="0">'Survol'!$A$1:$F$43</definedName>
    <definedName name="_xlnm.Print_Titles" localSheetId="1">'A1'!$1:$1</definedName>
  </definedNames>
  <calcPr fullCalcOnLoad="1"/>
</workbook>
</file>

<file path=xl/sharedStrings.xml><?xml version="1.0" encoding="utf-8"?>
<sst xmlns="http://schemas.openxmlformats.org/spreadsheetml/2006/main" count="1272" uniqueCount="526">
  <si>
    <t>Total</t>
  </si>
  <si>
    <t>F</t>
  </si>
  <si>
    <t>*</t>
  </si>
  <si>
    <t>POCH</t>
  </si>
  <si>
    <t>1971:</t>
  </si>
  <si>
    <t>1975:</t>
  </si>
  <si>
    <t>1979:</t>
  </si>
  <si>
    <t>1983:</t>
  </si>
  <si>
    <t>FGA:</t>
  </si>
  <si>
    <t>1987:</t>
  </si>
  <si>
    <t>LdU:</t>
  </si>
  <si>
    <t>POCH:</t>
  </si>
  <si>
    <t>1991:</t>
  </si>
  <si>
    <t>1995:</t>
  </si>
  <si>
    <t>1999:</t>
  </si>
  <si>
    <t>2003:</t>
  </si>
  <si>
    <t>2007:</t>
  </si>
  <si>
    <t>A1</t>
  </si>
  <si>
    <t>B1</t>
  </si>
  <si>
    <t>B2</t>
  </si>
  <si>
    <t>C</t>
  </si>
  <si>
    <t>D</t>
  </si>
  <si>
    <t>B3</t>
  </si>
  <si>
    <t>B4</t>
  </si>
  <si>
    <t>E1</t>
  </si>
  <si>
    <t>E2</t>
  </si>
  <si>
    <t>E3</t>
  </si>
  <si>
    <t>LS</t>
  </si>
  <si>
    <t>JB</t>
  </si>
  <si>
    <t>Front</t>
  </si>
  <si>
    <t>PSA</t>
  </si>
  <si>
    <t>Parti socialiste autonome du Sud du Jura</t>
  </si>
  <si>
    <t>Lega dei ticinesi</t>
  </si>
  <si>
    <t>PRD</t>
  </si>
  <si>
    <t>PSS</t>
  </si>
  <si>
    <t>UDC</t>
  </si>
  <si>
    <t>AdI</t>
  </si>
  <si>
    <t>PDC</t>
  </si>
  <si>
    <t>PLS</t>
  </si>
  <si>
    <t>Grut</t>
  </si>
  <si>
    <t>PEV</t>
  </si>
  <si>
    <t>PCS</t>
  </si>
  <si>
    <t>PST</t>
  </si>
  <si>
    <t>AVF</t>
  </si>
  <si>
    <t>PES</t>
  </si>
  <si>
    <t>Rép</t>
  </si>
  <si>
    <t>DS</t>
  </si>
  <si>
    <t>UDF</t>
  </si>
  <si>
    <t>PSL</t>
  </si>
  <si>
    <t>Autres</t>
  </si>
  <si>
    <t>Sép.</t>
  </si>
  <si>
    <t>PS</t>
  </si>
  <si>
    <t>PBD</t>
  </si>
  <si>
    <t>Rép.</t>
  </si>
  <si>
    <t>Participation</t>
  </si>
  <si>
    <t>Parti libéral-radical jurassien: 3,4%</t>
  </si>
  <si>
    <t xml:space="preserve">Parti démocrate-chrétien du Jura: 3,3%                                                 </t>
  </si>
  <si>
    <t xml:space="preserve">Parti socialiste jurassien: 3,2%                                                        </t>
  </si>
  <si>
    <t>PAB-Jura, Parti jurassien des paysans, artisans et bourgeois: 2,2%</t>
  </si>
  <si>
    <t>PCS:</t>
  </si>
  <si>
    <t>Parti chrétien-social indépendant du Jura</t>
  </si>
  <si>
    <t>Parti libéral-radical jurassien: 4,4%</t>
  </si>
  <si>
    <t xml:space="preserve">Parti démocrate-chrétien du Jura: 3,1%                                           </t>
  </si>
  <si>
    <t xml:space="preserve">Parti socialiste jurassien: 1,6%                                                 </t>
  </si>
  <si>
    <t>P.O.P. Parti Ouvrier et Populaire jurassien: 0,2%</t>
  </si>
  <si>
    <t>Sépar.:</t>
  </si>
  <si>
    <t>Unité jurassienne</t>
  </si>
  <si>
    <t>PSA:</t>
  </si>
  <si>
    <t>Demokratische Alternative (DA)</t>
  </si>
  <si>
    <t>Entente Jurassienne (PSA, PDC et PLRJ). C'est un représentant du PSA qui a été élu.</t>
  </si>
  <si>
    <t xml:space="preserve">Demokratische Alternative (DA): 1,6%                                             </t>
  </si>
  <si>
    <t xml:space="preserve">Grüne Liste Bern (GLB): 0,6%                                                      </t>
  </si>
  <si>
    <t>Parti socialiste autonome du Sud du Jura &amp; Entente jurassienne  (PSASJ &amp; EJ)</t>
  </si>
  <si>
    <t>PDC:</t>
  </si>
  <si>
    <t xml:space="preserve">La liste du «Parti démocrate-chrétien du Jura Sud et sympathisants» dont l'orientation est avant tout séparatiste </t>
  </si>
  <si>
    <t>Parti socialiste du Jura bernois: 1,4%</t>
  </si>
  <si>
    <t xml:space="preserve">Grünes Bündnis (GB)                          </t>
  </si>
  <si>
    <t xml:space="preserve">Freie Liste (FL): 7,2%                                                            </t>
  </si>
  <si>
    <t>Parti démocrate-chrétien du Jura-Sud et sympathisants (PDC)</t>
  </si>
  <si>
    <t xml:space="preserve">La liste «Alliance jurassienne et Parti démocrate chrétien du Jura-Sud» dont l'orientation est avant tout séparatiste </t>
  </si>
  <si>
    <t>Grünes Bündnis – Die andere Schweiz (DAS/GB)</t>
  </si>
  <si>
    <t xml:space="preserve">Freie Liste (FL): 8,0%                                           </t>
  </si>
  <si>
    <t>Alliance jurassienne et Parti démocrate chrétien du Jura-Sud. Le siège obtenu revient à un libéral.</t>
  </si>
  <si>
    <t>Christlichsozial Plus: 0,3%</t>
  </si>
  <si>
    <t>Freie Liste: 4,8%</t>
  </si>
  <si>
    <t>Freie Liste 60 Plus: 0,2%</t>
  </si>
  <si>
    <t>Alternative '95 direkt-demokratisch, ökologisch, sozial – gegen EU-Beitritt: 0,8%</t>
  </si>
  <si>
    <t>Parti socialiste, Jeunesse socialiste et Syndicats – Hommes (PS-Hommes): 13,8%</t>
  </si>
  <si>
    <t>Parti socialiste, Jeunesse socialiste et Syndicats – Femmes (PS-Femmes): 14,1%</t>
  </si>
  <si>
    <t>Les Verts: Les Verts Liste Libre / Alliance Verte, sociale et syndicale (Les Verts)</t>
  </si>
  <si>
    <t>Liste romande</t>
  </si>
  <si>
    <t>Liste Radicale Romande: 1,4%</t>
  </si>
  <si>
    <t>Explications concernant la question jurassienne dans la politique bernoise (Sépar.):</t>
  </si>
  <si>
    <t>La lutte pour l'autonomie jurassienne a eu des répercussions également sur les élections au Conseil national; les programmes poli-</t>
  </si>
  <si>
    <t xml:space="preserve">tiques des partis ont été partiellement influencés par l'antagonisme du séparatisme et de l'antiséparatisme. Dans le tableau 2.2, les </t>
  </si>
  <si>
    <t xml:space="preserve">listes séparatistes du PDC (1971 et 1975) et du PS (1975) ont été classées avec celles de leurs sections mères; le PCS (1971 et </t>
  </si>
  <si>
    <t xml:space="preserve">1975) a été considéré comme un parti pour soi. Les listes séparatistes suivantes n'ont pu être attribuées à aucun parti et ont été </t>
  </si>
  <si>
    <t>La liste «Unité jurassienne»: 1,8%; apparentement avec le PDC-JU (3,1%), le PCS (0,9%) et le PS-JU (1,6%)</t>
  </si>
  <si>
    <t xml:space="preserve">1979: </t>
  </si>
  <si>
    <t xml:space="preserve">A la suite de la création du canton du Jura, les forces séparatistes (PSA, PDC et PLRJ), auxquelles s'allièrent quelques </t>
  </si>
  <si>
    <t xml:space="preserve">libéraux, se sont regroupées dans la liste de l'«Entente jurassienne»; cette liste était apparentée avec la gauche et les </t>
  </si>
  <si>
    <t>verts du canton de Berne (PdA, POCH, DA). C'est un représentant du PSA qui a été élu.</t>
  </si>
  <si>
    <t>Les forces séparatistes se sont regroupées dans la liste du «Parti socialiste autonome du Sud du Jura et Entente juras-</t>
  </si>
  <si>
    <t>sienne»; cette liste était apparentée avec la gauche et les verts du canton de Berne (POCH et «Grüne Liste»).</t>
  </si>
  <si>
    <t xml:space="preserve">Les forces séparatistes se sont regroupées dans la liste du «Parti démocrate-chrétien du Jura-Sud et sympathisants»; </t>
  </si>
  <si>
    <t>cette liste était apparentée avec le PDC du canton de Berne.</t>
  </si>
  <si>
    <t xml:space="preserve">Les forces séparatistes se sont regroupées dans l'«Alliance jurassienne et Parti démocrate-chrétien du Jura-Sud»; cette </t>
  </si>
  <si>
    <t>liste était apparentée avec la liste du PDC du canton de Berne, la liste des Jeunes PDC et celle du PDC laufonnais (sous-</t>
  </si>
  <si>
    <t>apparentement entre le PDC laufonnais et les séparatistes). C'est un libéral qui a été élu.</t>
  </si>
  <si>
    <t>Les forces séparatistes se sont regroupées dans la liste de l'«Alliance jurassienne et P.D.C du Jura-Sud»; elle était apparen-</t>
  </si>
  <si>
    <t>tée avec la liste du PDC du canton de Berne, la liste «Christlichsozial Plus» et la liste «Generation 2001»; il y a eu sous-appa-</t>
  </si>
  <si>
    <t>rentement entre ces trois listes, sans celle des séparatistes.</t>
  </si>
  <si>
    <t>Il n'y a eu aucune liste séparatiste.</t>
  </si>
  <si>
    <t xml:space="preserve">Les forces séparatistes se sont regroupées dans la «Liste romande»; elle était apparentéee avec la liste du PDC du canton </t>
  </si>
  <si>
    <t xml:space="preserve">de Berne. </t>
  </si>
  <si>
    <t>Freie Liste (FL): 4,7%</t>
  </si>
  <si>
    <t>Nationale Erneuerung</t>
  </si>
  <si>
    <t>Überparteiliche Liste Christlicher Bürger</t>
  </si>
  <si>
    <t xml:space="preserve">Parteilose Liste der evangelisch-christlichen Bürger </t>
  </si>
  <si>
    <t>Parti libéral-radical indépendant</t>
  </si>
  <si>
    <t>Paysans, artisans et bourgeois jurassiens</t>
  </si>
  <si>
    <t>Liste libérale et jeune-radicale jurassienne 1 mandat: 3,8%</t>
  </si>
  <si>
    <t>Partis des paysans, artisans et bourgeois jurassiens 0 mandats: 2,3%</t>
  </si>
  <si>
    <t>Parti libéral jurassien 1 mandat: 4,1%</t>
  </si>
  <si>
    <t>Parti socialiste jurassien 0 mandats: 4,6%</t>
  </si>
  <si>
    <t xml:space="preserve">Partis des paysans, artisans et bourgeois jurassiens 0 mandats: 2,2% </t>
  </si>
  <si>
    <t>Parti libéral jurassien 1 mandat: 4,4%</t>
  </si>
  <si>
    <t>Parti socialiste jurassien 1 mandats: 4,2%</t>
  </si>
  <si>
    <t>Parti démocratique catholique 1 mandat: 4,4%</t>
  </si>
  <si>
    <t>Parti socialiste jurassien 1 mandat: 4,2%</t>
  </si>
  <si>
    <t>Parti libéral-radical jurassien 1 mandat: 4,0%</t>
  </si>
  <si>
    <t>Parti démocratique-chrétien-social jurassien 1 mandat: 3,8%</t>
  </si>
  <si>
    <t>Parti chrétien-social du Jura 0 mandat: 0,7%</t>
  </si>
  <si>
    <t>Parti socialiste jurassien 1 mandat: 3,7%</t>
  </si>
  <si>
    <t>Parti libéral jurassien-radical 1 mandat: 3,6%</t>
  </si>
  <si>
    <t>Parti démocratique-chrétien-social jurassien 1 mandat: 4,2%</t>
  </si>
  <si>
    <t>Parti libéral jurassien-radical 1 mandat: 4,1%</t>
  </si>
  <si>
    <t>Parti démocratique-chrétien-social jurassien 1 mandat: 4,0%</t>
  </si>
  <si>
    <t>Parti socialiste jurassien 0 mandats: 2,6%</t>
  </si>
  <si>
    <t>Entente jurassienne</t>
  </si>
  <si>
    <t>Freie Liste</t>
  </si>
  <si>
    <t xml:space="preserve">Freie Stimmberechtigte in Wangen 0,0%, RML 0,0%, </t>
  </si>
  <si>
    <t>Die Grünen Biel 0,2%, Forum GRÜN Aarwangen 0,2%, Linke Alternative für Mensch und Umwelt Burgdorf 0,1%, Kleine Liste Emmental 0,2%, Junges Bern 0,7%</t>
  </si>
  <si>
    <t>Das andere Amt 0,03%</t>
  </si>
  <si>
    <t>Bürgerliche Gewerbe- und Volkspartei 0,21%, Arbeitnehmer und Rentnerpartei 0,11%, Partei der Nichtwähler 0,02%</t>
  </si>
  <si>
    <t>Gruppe Alternativer mit gewissem Unterhaltungswert (GAGU) 0,19%, Grünschnäbel 0,12%, Liste der Differenzierenden (LdD) 0,09%, Mittelstandspartei der Schweiz (MPS) 0,05%</t>
  </si>
  <si>
    <t>PIRATEN 0.33%, PF - "Pro Freiheit" + IG Freie Schweizer Wirte 0.06%, PDE  - Die Eidgenossen 0.08%, BKW - Kein Klimaschaden aus Bern 0.02%</t>
  </si>
  <si>
    <t>Junges Bern 0,7%, Freie Gemeindebürgerinnen und -bürger Obersimmental 0,2%, Défense des intérêts du district de Moutier 0,2%, Junges Saaneland 0,1%</t>
  </si>
  <si>
    <t>Junges Bern 0,6%, Sozialistische Arbeiterpartei 0,2%, Sozial-liberale Partei europäischer Föderalisten 0,0%</t>
  </si>
  <si>
    <t>Antirassist(inn)en/SAP Bern-Stadt, Widerstandsliste SAP und Unabhängige Biel 0,3%, Blauer Kaktus Bern-Stadt 0,2%, Unabhängige Laufentaler 0,1%, Junges Laufental 0,1%,</t>
  </si>
  <si>
    <t>Verein Berntreue Laufentaler 0,53%, Unabhängige freisinnige Wähler 0,18%, Rentner sprechen auch mit! 0,15%, Unabhängiges Laufental 0,09%, Vertreter der Kleinverdiener 0,06%, Laufental jetzt 0,03%</t>
  </si>
  <si>
    <t>Kleinverdiener- und Rentnerpartei 0,38%, Humanistische Partei 0,02%</t>
  </si>
  <si>
    <t>Partei national orientierter Schweizer (PNOS) 0,21%, DAL - Die andere Liste 0.05%,</t>
  </si>
  <si>
    <t>Junge Alternative JA!</t>
  </si>
  <si>
    <t xml:space="preserve">Verein Berntreue Laufentaler </t>
  </si>
  <si>
    <t>Junges Bern</t>
  </si>
  <si>
    <t>Vereinigte bürgerliche Parteien 4.0%, Freie Bürgerpartei (Frutigen) 0.6%</t>
  </si>
  <si>
    <t>Parti démocratie, liberté et indépendance (Porrentruy) 0.0%, Parti progressiste (Biel) 0.1%, Freie Bürger (Niedersimmental) 0.1%, Groupement ouvrier (Courtelary) 0.3%</t>
  </si>
  <si>
    <t>Taux de participation</t>
  </si>
  <si>
    <t>Le signe «*» signifie que le parti ne s'est pas présenté, lors des élections de l'année correspondante.</t>
  </si>
  <si>
    <t>Remarques:</t>
  </si>
  <si>
    <t>Explication concernant les «Autres» avec gain d'un mandat:</t>
  </si>
  <si>
    <t>Renseignements:</t>
  </si>
  <si>
    <t>© OFS - Encyclopédie statistique de la Suisse</t>
  </si>
  <si>
    <t>Office fédéral de la statistique (OFS)</t>
  </si>
  <si>
    <t>Statistique des élections</t>
  </si>
  <si>
    <t>Résultats des élections nationales et cantonales</t>
  </si>
  <si>
    <t>Canton:</t>
  </si>
  <si>
    <t>Thème</t>
  </si>
  <si>
    <t>Onglet *</t>
  </si>
  <si>
    <t>Période</t>
  </si>
  <si>
    <t>Remarques</t>
  </si>
  <si>
    <t>Elections au Conseil national depuis 1919</t>
  </si>
  <si>
    <t>Série chronologique dès 1919</t>
  </si>
  <si>
    <t>Force des partis</t>
  </si>
  <si>
    <t>Nombre de listes déposées</t>
  </si>
  <si>
    <t>Elections au Conseil des Etats</t>
  </si>
  <si>
    <t>Force des partis et participation en %</t>
  </si>
  <si>
    <t>Répartition des mandats</t>
  </si>
  <si>
    <t>Partis et abréviations</t>
  </si>
  <si>
    <t>Partis</t>
  </si>
  <si>
    <t>* Cliquez pour atteindre directement l'onglet désiré</t>
  </si>
  <si>
    <t>Office fédéral de la statistique, Statistique des élections</t>
  </si>
  <si>
    <t>Berne</t>
  </si>
  <si>
    <t>Parti démocrate-chrétien suisse</t>
  </si>
  <si>
    <t>Parti socialiste suisse</t>
  </si>
  <si>
    <t>Parti Bourgeois-Démocratique</t>
  </si>
  <si>
    <t>Parti libéral suisse</t>
  </si>
  <si>
    <t>Parti évangélique populaire suisse</t>
  </si>
  <si>
    <t>Parti chrétien-social</t>
  </si>
  <si>
    <t xml:space="preserve">PSD </t>
  </si>
  <si>
    <t>Parti social-démocrate</t>
  </si>
  <si>
    <t>Parti suisse du travail / Parti ouvrier et populaire (POP)</t>
  </si>
  <si>
    <t>SolidaritéS</t>
  </si>
  <si>
    <t>Parti écologiste suisse</t>
  </si>
  <si>
    <t xml:space="preserve">DS </t>
  </si>
  <si>
    <t>Union démocratique fédérale</t>
  </si>
  <si>
    <t>Groupes épars</t>
  </si>
  <si>
    <t>Partis qui existaient surtout avant 1971</t>
  </si>
  <si>
    <t>Grutléens</t>
  </si>
  <si>
    <t>Parti d'économie franche</t>
  </si>
  <si>
    <t>Jeunes paysans</t>
  </si>
  <si>
    <t>Front national (1933–1940)</t>
  </si>
  <si>
    <t>Elections au Conseil national: force des partis en %</t>
  </si>
  <si>
    <t>Elections au Conseil national: répartition des mandats</t>
  </si>
  <si>
    <t>Elections au Conseil national: nombre de listes déposées</t>
  </si>
  <si>
    <t>retour au survol</t>
  </si>
  <si>
    <t>Remarques concernant la catégorie "Autres" y compris les listes mixtes:</t>
  </si>
  <si>
    <t>Autres remarques:</t>
  </si>
  <si>
    <t>Remarques concernant la catégorie "Autres"</t>
  </si>
  <si>
    <t>Pour les informations concernant les "Autres" voir l'onglet E2</t>
  </si>
  <si>
    <t>H</t>
  </si>
  <si>
    <t>Remarques concernant les élections de 1919 à 1967 (à partir de 1971 voir l'onglet B1)</t>
  </si>
  <si>
    <t>Forces des partis sans les trois districts du Jura-nord où ont eu lieu des élections tacites.</t>
  </si>
  <si>
    <t>Réduction du nombre de sièges de 200 à 160 et réforme des arrondissements électoraux.</t>
  </si>
  <si>
    <t>H: hommes / F: femmes</t>
  </si>
  <si>
    <t>F en %</t>
  </si>
  <si>
    <t>PLR (PRD)</t>
  </si>
  <si>
    <t>PVL</t>
  </si>
  <si>
    <t>Alpenparlament (ALP): 0.4%</t>
  </si>
  <si>
    <t>Les Rauraques (RAU): 0.2%</t>
  </si>
  <si>
    <t>Jimy Hofer plus (JHp): 0.4%</t>
  </si>
  <si>
    <t>2011:</t>
  </si>
  <si>
    <t>Elections au Conseil national depuis 1971</t>
  </si>
  <si>
    <t>Parti</t>
  </si>
  <si>
    <t>PLR</t>
  </si>
  <si>
    <t>PLR. Les Libéraux-Radicaux</t>
  </si>
  <si>
    <t>En 2009, fusion du parti radical-démocratique suisse (PRD) avec le Parti libéral suisse (PLS) au plan national sous la dénomination de « PLR. Les Libéraux-Radicaux »</t>
  </si>
  <si>
    <t xml:space="preserve">PS </t>
  </si>
  <si>
    <t xml:space="preserve">UDC </t>
  </si>
  <si>
    <t>Union démocratique du centre </t>
  </si>
  <si>
    <t>Jusqu’en 1971: parti des paysans, artisans et bourgeois (PAB)</t>
  </si>
  <si>
    <t xml:space="preserve">PLS </t>
  </si>
  <si>
    <t>2009: fusion avec le PRD au plan national</t>
  </si>
  <si>
    <t xml:space="preserve">AdI </t>
  </si>
  <si>
    <t>Alliance des indépendants (1936 – 1999)</t>
  </si>
  <si>
    <t xml:space="preserve">PEV </t>
  </si>
  <si>
    <t xml:space="preserve">PCS </t>
  </si>
  <si>
    <t>Parti vert-libéral</t>
  </si>
  <si>
    <t>2004: scission du PE zurichois; en 2007 établi comme parti national</t>
  </si>
  <si>
    <t>2008: scission de l’UDC</t>
  </si>
  <si>
    <t xml:space="preserve">PST </t>
  </si>
  <si>
    <t xml:space="preserve">PSA </t>
  </si>
  <si>
    <t>Partito socialista autonomo (TI) 1970 – 1988 </t>
  </si>
  <si>
    <t>Après la fusion avec une partie du PS tessinois: partito socialista unitario (PSU); depuis 1992: membre du PSS</t>
  </si>
  <si>
    <t xml:space="preserve">PSA-SJ </t>
  </si>
  <si>
    <t xml:space="preserve">POCH </t>
  </si>
  <si>
    <t>Organisations progressistes suisses (1973 – 1993)</t>
  </si>
  <si>
    <t xml:space="preserve">PES </t>
  </si>
  <si>
    <t xml:space="preserve">AVF </t>
  </si>
  <si>
    <t>Alternative socialiste verte et groupements féministes (étiquette commune, 1975 – 2010)</t>
  </si>
  <si>
    <t xml:space="preserve">Sol. </t>
  </si>
  <si>
    <t>Démocrates suisses (1961 – 1990: Action nationale)</t>
  </si>
  <si>
    <t xml:space="preserve">Rép. </t>
  </si>
  <si>
    <t>Républicains (1971 – 1989) </t>
  </si>
  <si>
    <t>Les mandats et les voix de Vigilance à Genève (1965 – 1990) sont placés sous Rép.</t>
  </si>
  <si>
    <t xml:space="preserve">UDF </t>
  </si>
  <si>
    <t xml:space="preserve">PSL </t>
  </si>
  <si>
    <t>Parti suisse de la liberté (1985 – 1994: Parti suisse des automobilistes, PA)</t>
  </si>
  <si>
    <t xml:space="preserve">Lega </t>
  </si>
  <si>
    <t>MCR</t>
  </si>
  <si>
    <t>Mouvement Citoyens Romands</t>
  </si>
  <si>
    <t>Séparatistes (Canton de Berne)</t>
  </si>
  <si>
    <t xml:space="preserve">Autres </t>
  </si>
  <si>
    <t>Dém.</t>
  </si>
  <si>
    <t>Démocrats (1905–1971)</t>
  </si>
  <si>
    <t>en 1971, les démocrates zurichois ont renoué avec le PRD, alors que les démocrates de Glaris et des Grisons fusionnaient avec le Parti des paysans, artisans et bourgeois (PAB) sous le nom d’UDC</t>
  </si>
  <si>
    <t>Partis: liste des abréviations</t>
  </si>
  <si>
    <t>Office fédéral de la statistique/Centre d'études sur la démocratie Aarau (ZDA)</t>
  </si>
  <si>
    <t>machen.be Unternehmerliste 0,26%, Junge Alternative JA! 0,11%, Liste für die Trennung von Staat und Kirche 0,09%, Mouvement libéral jurassien 0,07%, Mangiante parteilos 0,01%</t>
  </si>
  <si>
    <t>Section Politique, Culture, Médias, 058 463 61 58, poku@bfs.admin.ch</t>
  </si>
  <si>
    <t>Office fédéral de la statistique, Statistique des élections au Conseil National</t>
  </si>
  <si>
    <t>1919–2015</t>
  </si>
  <si>
    <t>1971–2015</t>
  </si>
  <si>
    <t>Voir onglet B1</t>
  </si>
  <si>
    <t>2015:</t>
  </si>
  <si>
    <t>JUSO JS: 0.8%</t>
  </si>
  <si>
    <t>Elections des exécutifs cantonaux</t>
  </si>
  <si>
    <t>Elections des parlements cantonaux</t>
  </si>
  <si>
    <t>Pour les abréviations et les désignations complètes des partis, voir l'onglet correspondant</t>
  </si>
  <si>
    <t>1922–2018</t>
  </si>
  <si>
    <t>1930–2018</t>
  </si>
  <si>
    <t>1974–2018</t>
  </si>
  <si>
    <t>Force des partis et participation en %, y compris remarques concernant les listes partielles des partis</t>
  </si>
  <si>
    <t>Mandats</t>
  </si>
  <si>
    <t>Répartition des mandats selon le sexe</t>
  </si>
  <si>
    <t>Nombre de candidats selon le sexe</t>
  </si>
  <si>
    <t>Abr</t>
  </si>
  <si>
    <t>Parti socialiste 12 mandats: 31,8%</t>
  </si>
  <si>
    <t>Katholische und christlichsoziale Volkspartei 1 mandat: 2,3%</t>
  </si>
  <si>
    <t>Konservativ-Christlichsoziale Volkspartei 1 mandat: 2,6%</t>
  </si>
  <si>
    <t>Konservativ-Christlichsoziale Volkspartei 1 mandat: 2,4%</t>
  </si>
  <si>
    <t>Konservativ-Christlichsoziale Volkspartei 1 mandat: 2,3%</t>
  </si>
  <si>
    <t>PLR (PRD) Seeland-Laufental 1 mandat: 2,6%</t>
  </si>
  <si>
    <t>PLR (PRD) Emmental-Oberaargau 1 mandat: 2,6%</t>
  </si>
  <si>
    <t>PLR (PRD) Mittelland 2 mandats: 5,8%</t>
  </si>
  <si>
    <t>PLR (PRD) Berner Oberland 1 mandat: 2,4%</t>
  </si>
  <si>
    <t>Parti socialiste 11 mandats: 32,4%</t>
  </si>
  <si>
    <t>PLR (PRD) Mittelland 2 mandats: 6,1%</t>
  </si>
  <si>
    <t>PLR (PRD) Berner Oberland 1 mandat: 2,6%</t>
  </si>
  <si>
    <t>PLR (PRD) Seeland-Laufental 1 mandat: 2,7%</t>
  </si>
  <si>
    <t>Parti socialiste 11 mandats: 32,0%</t>
  </si>
  <si>
    <t>PLR (PRD) Emmental-Mittelland-Oberaargau-Seeland 4 mandats: 10,6%</t>
  </si>
  <si>
    <t>PLR (PRD) Berner Oberland 1 mandat: 2,7%</t>
  </si>
  <si>
    <t>Parti socialiste 12 mandats: 33,4%</t>
  </si>
  <si>
    <t>PLR (PRD) Emmental-Mittelland-Oberaargau-Seeland 4 mandats: 10,3%</t>
  </si>
  <si>
    <t>Parti socialiste 11 mandats: 32,2%</t>
  </si>
  <si>
    <t>Parti socialiste 12 mandats, 32,5%; Parti socialiste jurassien 1 mandat 4,2%.</t>
  </si>
  <si>
    <t>PLR (PRD) Mittelland-Seeland 2 mandats: 6,4%</t>
  </si>
  <si>
    <t>PLR (PRD) Oberaargau-Emmental 1 mandat: 2,6%</t>
  </si>
  <si>
    <t>--&gt; AVF</t>
  </si>
  <si>
    <t>--&gt; AVF, PES</t>
  </si>
  <si>
    <t>–&gt; PES</t>
  </si>
  <si>
    <t>--&gt; Sép.</t>
  </si>
  <si>
    <t>PLR (PRD):</t>
  </si>
  <si>
    <t>classées sous «Sép.»:</t>
  </si>
  <si>
    <t>PS:</t>
  </si>
  <si>
    <t>UDC:</t>
  </si>
  <si>
    <t>POP:</t>
  </si>
  <si>
    <t>Sép.:</t>
  </si>
  <si>
    <t>AVF:</t>
  </si>
  <si>
    <t>PES:</t>
  </si>
  <si>
    <t>PEV:</t>
  </si>
  <si>
    <t>AdI:</t>
  </si>
  <si>
    <t>UDF:</t>
  </si>
  <si>
    <t>DS:</t>
  </si>
  <si>
    <t>Sèp.</t>
  </si>
  <si>
    <t>Autres:</t>
  </si>
  <si>
    <t>PVL:</t>
  </si>
  <si>
    <t>PBD:</t>
  </si>
  <si>
    <t>Voir «Sép.»</t>
  </si>
  <si>
    <t>Jeunes libéraux radicaux du canton de Berne: 1,9%</t>
  </si>
  <si>
    <t>Parti libéral-radical: 12,0%</t>
  </si>
  <si>
    <t xml:space="preserve">Parti démocrate-chrétien: 2,1%                                        </t>
  </si>
  <si>
    <t xml:space="preserve">Parti socialiste: 27,8%                                                 </t>
  </si>
  <si>
    <t>Parti libéral-radical: 13,2%</t>
  </si>
  <si>
    <t>Parti démocrate-chrétien: 2,2%</t>
  </si>
  <si>
    <t xml:space="preserve">Parti socialiste du canton de Berne: 29,4%                                </t>
  </si>
  <si>
    <t>Union Démocratique du Centre (UDC): 24,5%</t>
  </si>
  <si>
    <t>Parti suisse du travail du canton de Berne: 0,5%</t>
  </si>
  <si>
    <t>Depuis 1979, le PCS n'existe plus que dans le canton du Jura</t>
  </si>
  <si>
    <t>a été classée sous la rubrique «Sép.».</t>
  </si>
  <si>
    <t>Parti socialiste et syndicats femmes: 5,7%</t>
  </si>
  <si>
    <t>Parti socialiste et syndicats hommes: 15,1%</t>
  </si>
  <si>
    <t>Union Démocratique du Centre (UDC): 27,2%</t>
  </si>
  <si>
    <t>Jeunes UDC: 0,6%</t>
  </si>
  <si>
    <t>Alliance des Indépendents (AdI): 3,4%</t>
  </si>
  <si>
    <t>Jeunes AdI du canton de Berne: 0,2%</t>
  </si>
  <si>
    <t>Parti libéral-radical du canton de Berne: 13,0%</t>
  </si>
  <si>
    <t>Parti démocrate-chrétien (2 listes): 2,4%</t>
  </si>
  <si>
    <t>Jeune PDC du canton de Berne: 0,2%</t>
  </si>
  <si>
    <t xml:space="preserve">Parti socialiste et syndicats femmes: 6,9%                   </t>
  </si>
  <si>
    <t xml:space="preserve">Parti socialiste et syndicats hommes: 13,0%                          </t>
  </si>
  <si>
    <t>Union Démocratique du Centre (UDC): 25,7%</t>
  </si>
  <si>
    <t>Parti évangélique populaire suisse (PEV): 2,7%</t>
  </si>
  <si>
    <t>Jeunes PEV: 0,6%</t>
  </si>
  <si>
    <t xml:space="preserve">Parti écologiste Berne: 1,9%                                            </t>
  </si>
  <si>
    <t>Parti libéral-radical du canton de Berne: 14,9%</t>
  </si>
  <si>
    <t>Jeunes libéraux radicaux du canton de Berne: 0,7%</t>
  </si>
  <si>
    <t>Parti démocrate-chrétien: 1,6%</t>
  </si>
  <si>
    <t xml:space="preserve">Parti socialiste et syndicats femmes: 10,3%                   </t>
  </si>
  <si>
    <t xml:space="preserve">Parti socialiste et syndicats hommes: 14,4%                          </t>
  </si>
  <si>
    <t>Union Démocratique du Centre (UDC): 25,3%</t>
  </si>
  <si>
    <t>Jeunes UDC: 0,7%</t>
  </si>
  <si>
    <t>Alliance des Indépendents: 1,5%</t>
  </si>
  <si>
    <t>Union Démocratique du Centre (UDC) Jura</t>
  </si>
  <si>
    <t>Jeunes AdI: 0,5%</t>
  </si>
  <si>
    <t>Parti évangélique populaire suisse: 3,1%</t>
  </si>
  <si>
    <t>Jeunes PEV: 0,7%</t>
  </si>
  <si>
    <t>Elections au Conseil national: répartion des mandats selon le sexe</t>
  </si>
  <si>
    <t>Elections au Conseil national: candidats selon le sexe</t>
  </si>
  <si>
    <t>Elections au Conseil des Etats: répartition des mandats selon le sexe</t>
  </si>
  <si>
    <t>Elections des exécutifs cantonaux: répartition des mandats selon le sexe</t>
  </si>
  <si>
    <t>Elections des les parlements cantonaux: force des partis en %</t>
  </si>
  <si>
    <t>Elections des parlements cantonaux: répartition des mandats</t>
  </si>
  <si>
    <t>Elections des parlements cantonaux: répartition des mandats selon le sexe</t>
  </si>
  <si>
    <t>Parti socialiste 13 mandats: 35,9%</t>
  </si>
  <si>
    <t>PLR (PRD) Emmental-Mittelland-Oberaargau-Seeland 4 mandats: 10,0%</t>
  </si>
  <si>
    <t xml:space="preserve">Parti des paysans, artisans et bourgeois jurassiens: 2,6% </t>
  </si>
  <si>
    <t>PAB Oberland: 5,8%</t>
  </si>
  <si>
    <t>PAB Emmental-Mittelland-Oberaargau 9 mandats: 23,4%</t>
  </si>
  <si>
    <t>PAB Oberland 2 mandats: 5,7%</t>
  </si>
  <si>
    <t>PAB Emmental-Mittelland-Oberaargau-Seeland 9 mandats: 25,4%</t>
  </si>
  <si>
    <t>PAB Oberland 2 mandats: 6,7%</t>
  </si>
  <si>
    <t>PAB Emmental-Jura-Mittelland-Oberaargau-Seeland 9 mandats: 27,5%</t>
  </si>
  <si>
    <t>PAB Emmental-Jura-Mittelland-Oberaargau-Seeland 9 mandats: 26,4%</t>
  </si>
  <si>
    <t>PAB Oberland 2 mandats: 7,4%</t>
  </si>
  <si>
    <t>PAB Oberland 2 mandats: 7,1%</t>
  </si>
  <si>
    <t>PAB Emmental-Jura-Oberaargau-Seeland 7 mandats: 18,5%</t>
  </si>
  <si>
    <t>PAB Mittelland 2 mandats: 6,8%</t>
  </si>
  <si>
    <t>PAB Oberland 2 mandats: 7,0%</t>
  </si>
  <si>
    <t>PAB Emmental-Jura-Mittelland-Oberaargau-Seeland 8 mandats: 24,3%</t>
  </si>
  <si>
    <t>PAB Oberland 2 mandats: 6,6%</t>
  </si>
  <si>
    <t>PAB Mittelland: 23,2%</t>
  </si>
  <si>
    <t>Union démocratique fédérale (UDF): 3,8%</t>
  </si>
  <si>
    <t>Jeune Union démocratique fédérale (JUDF): 0,3%</t>
  </si>
  <si>
    <t>Parti radical-démocratique – Hommes: 11,2%</t>
  </si>
  <si>
    <t>jeunes radicaux: 1,3%</t>
  </si>
  <si>
    <t>Parti socialiste – Femmes: 12,9%</t>
  </si>
  <si>
    <t>Parti socialiste – Hommes: 14,7%</t>
  </si>
  <si>
    <t>Union démocratique du centre – Femmes: 4,7%</t>
  </si>
  <si>
    <t>Union démocratique du centre – Hommes: 22,2%</t>
  </si>
  <si>
    <t>Jeune Union démocratique du centre: 1,7%</t>
  </si>
  <si>
    <t>Liste des Indépendants</t>
  </si>
  <si>
    <t>Parti évangélique: 3,2%</t>
  </si>
  <si>
    <t>Parti évangélique plus: 0,8%</t>
  </si>
  <si>
    <t>Les Verts: Alliance Verte, sociale et syndicale – Liste libre</t>
  </si>
  <si>
    <t>Union Démocratique Fédérale: 3,5%</t>
  </si>
  <si>
    <t>Jeune Union Démocratique Fédérale: 0,5%</t>
  </si>
  <si>
    <t>Parti radical-démocratique – Hommes (PRD-Hommes): 9,5%</t>
  </si>
  <si>
    <t xml:space="preserve">Parti radical-démocratique – Femmes (PRD-Femmes): 4,0%          </t>
  </si>
  <si>
    <t>Jeunes radicaux – Hommes (jr-H): 0,6%</t>
  </si>
  <si>
    <t>Jeunes radicaux – Femmes (jr-F): 0,7%</t>
  </si>
  <si>
    <t>Union démocratique du Centre – Hommes (UDC-Hommes): 22,9%</t>
  </si>
  <si>
    <t>Union démocratique du centre – Femmes (UDC-Femmes): 5,3%</t>
  </si>
  <si>
    <t>Jeune Union démocratique du Centre (JUDC): 1,5%</t>
  </si>
  <si>
    <t>Parti évangélique (PEV): 3,7%</t>
  </si>
  <si>
    <t xml:space="preserve">Jeunesse Parti évangélique (JPEV): 0,8% </t>
  </si>
  <si>
    <t>Parti évangélique plus (PEV plus): 0,7%</t>
  </si>
  <si>
    <t>Démocrates Suisses (DS): 2,4%</t>
  </si>
  <si>
    <t>Jeunes Démocrates Suisses (JDS): 0,3%</t>
  </si>
  <si>
    <t>Parti radical-démocratique: 12,8%</t>
  </si>
  <si>
    <t>Jeunes Radicaux: 0,9%</t>
  </si>
  <si>
    <t>Centre: Parti démocrate-chrétien: 3,7%</t>
  </si>
  <si>
    <t>Centre: les libéraux sociaux: 1,1%</t>
  </si>
  <si>
    <t>Parti socialiste, Jeunesse socialiste et Syndicats -  Femmes: 11,3%</t>
  </si>
  <si>
    <t>Parti socialiste, Jeunesse socialiste et Syndicats  - Hommes: 9,9%</t>
  </si>
  <si>
    <t>Union démocratique du Centre - Femmes: 6,1%</t>
  </si>
  <si>
    <t>Union démocratique du Centre - Hommes: 25,1%</t>
  </si>
  <si>
    <t>Jeune Union démocratique du Centre: 2,4%</t>
  </si>
  <si>
    <t>Parti évangélique liste principale: 3,8%</t>
  </si>
  <si>
    <t>Parti évangélique liste avenir: 0,9%</t>
  </si>
  <si>
    <t>Parti évangélique liste expérience: 0,8%</t>
  </si>
  <si>
    <t>Les Verts Canton de Berne: 10,5%</t>
  </si>
  <si>
    <t>Verts: jeunes vert-e-s et jeune alternative Berne: 1,5%</t>
  </si>
  <si>
    <t>Les Verts: Liste Alternative Verte: 0,9%</t>
  </si>
  <si>
    <t>Union Démocratique Fédérale - 'forces avérées': 3,2%</t>
  </si>
  <si>
    <t>Union Démocratique Fédérale - 'forces vives': 0,4%</t>
  </si>
  <si>
    <t>PLR.Les Libéraux-Radicaux (PLR): 8.2%</t>
  </si>
  <si>
    <t>Jeunes libéraux radicaux nord-ouest (jlr-no): 0.2%</t>
  </si>
  <si>
    <t>Jeunes libéraux radicaux sud-est (jlr-se): 0.2%</t>
  </si>
  <si>
    <t>Centre: Parti démocrate-chrétien (C-PDC): 1.8%</t>
  </si>
  <si>
    <t>Centre: Les Libéraux-Centre (C-LC): 0.2%</t>
  </si>
  <si>
    <t>Parti socialiste et Syndicats - Femmes (PS Femmes): 10.2%</t>
  </si>
  <si>
    <t>Parti socialiste et Syndicats - Hommes (PS Hommes): 8.4%</t>
  </si>
  <si>
    <t>JUSO et Second@s Plus (Juso-Second@s): 0.7%</t>
  </si>
  <si>
    <t>Parti évangélique liste principale (PEV p): 3.4%</t>
  </si>
  <si>
    <t>Parti évangélique liste avenir (PEV a): 0.7%</t>
  </si>
  <si>
    <t>Les Verts Canton de Berne (Les Verts): 8.3%</t>
  </si>
  <si>
    <t>Les Verts: Jeunes vert-e-s et Junge Alternative JA! (jv-JA!): 0.8%</t>
  </si>
  <si>
    <t>Les Verts: Liste VerteAlternative (LAVerte): 0.4%</t>
  </si>
  <si>
    <t>La Gauche (LG): 0.5%</t>
  </si>
  <si>
    <t>Parti suisse pour les animaux (PSpA): 0.2%</t>
  </si>
  <si>
    <t>Mouvement socio-libéral (MSL): 0.3%</t>
  </si>
  <si>
    <t>Parti Pirate (PIRATES): 0.7%</t>
  </si>
  <si>
    <t>Parti des Suisses Nationalistes (PSN): 0.3%</t>
  </si>
  <si>
    <t>les-sans-parti.ch (lsp): 0.2%</t>
  </si>
  <si>
    <t>PLR.Les Libéraux-Radicaux: 8.8%</t>
  </si>
  <si>
    <t>Jeunes Libéraux-Radicaux Berne: 0.5%</t>
  </si>
  <si>
    <t>Le centre: PDC Famille - Emploi - Sécurité: 1.5%</t>
  </si>
  <si>
    <t>Le centre: CES Communauté de travail Économie et Société: 0.3%</t>
  </si>
  <si>
    <t>PS Femmes - Parti socialiste et syndicats: 9.2%</t>
  </si>
  <si>
    <t>PS Hommes - Parti socialiste et syndicats: 7.7%</t>
  </si>
  <si>
    <t>PS Francophone - Parti socialiste et syndicats: 2%</t>
  </si>
  <si>
    <t>Union démocratique du centre canton de Berne (femmes et hommes): 31.3%</t>
  </si>
  <si>
    <t>Union démocratique du centre (Jeunes UDC): 1.8%</t>
  </si>
  <si>
    <t>Parti Evangélique: 3.6%</t>
  </si>
  <si>
    <t>Jeune Parti Evangélique: 0.7%</t>
  </si>
  <si>
    <t>Les Verts: 7.5%</t>
  </si>
  <si>
    <t>Jeunes vert-e-s/Junge Alternative JA!: 1%</t>
  </si>
  <si>
    <t>Union Démocratique Fédérale - Forces Vives: 2.4%</t>
  </si>
  <si>
    <t>Union Démocratique Fédérale - Forces Durables: 0.4%</t>
  </si>
  <si>
    <t>Vert'libéraux: 4.3%</t>
  </si>
  <si>
    <t>Vert'libéraux entrepreneurs: 0.9%</t>
  </si>
  <si>
    <t>Jeunes Vert'libéraux: 0.8%</t>
  </si>
  <si>
    <t>Parti Bourgeois-Démocratique Canton de Berne: 10.9%</t>
  </si>
  <si>
    <t>Les Jeunes PBD: 0.9%</t>
  </si>
  <si>
    <t>Parti radical-démocratique – Femmes: 4,6%</t>
  </si>
  <si>
    <t>Alliance jurassienne et PDC. du Jura-Sud (AJU et PDCJS)</t>
  </si>
  <si>
    <t>Liste commune Grünes Bündnis et Grüne Freie Liste</t>
  </si>
  <si>
    <t>Grünes Bündnis et syndicats</t>
  </si>
  <si>
    <t>La liste «Alliance jurassienne et PDC du Jura Sud» a été classée sous «Sép.»</t>
  </si>
  <si>
    <t>Liste femmes et hommes</t>
  </si>
  <si>
    <t>1982–2018</t>
  </si>
  <si>
    <t>Vereinigte bürgerliche Parteien 8 mandats (4.0%), Sans parti (Saanen) 1 mandat (0.4%)</t>
  </si>
  <si>
    <t>Vereinigte bürgerliche Parteien 3.0%, Sans parti (Saanen) 0.3%</t>
  </si>
  <si>
    <t>Freie Bürger (Niedersimmental) 0.1%, Parti chrétien-social indépendant 1 mandat (0.5%)</t>
  </si>
  <si>
    <t>Parti chrétien-social indépendant 1 mandat (0.6%), Junges Bern 2 mandats (1.0%)</t>
  </si>
  <si>
    <t>Parti libéral-radical indépendant 1 mandat (0.6%), Junges Bern 4 mandats (1.7%), Parti chrétien-social indépendant 1 mandat (1.0%)</t>
  </si>
  <si>
    <t>Parti chrétien-social indépendant 1 mandat (1.4%), Parti libéral-radical indépendant 1 mandat (0.5%), Junges Bern 2 mandats (1.1%), Unabhängige Oppositionsguppe 0.1%</t>
  </si>
  <si>
    <t>Parti républicain (Biel) 0.1%, Heimatwehr 3 mandats (2.3%), Sans parti (Saanen) 1 mandat (0.4%), Unabhängige Wähler (Saanen) 0.2%, Unabhängige Liste (Interlaken) 0.3%</t>
  </si>
  <si>
    <t>Heimatwehr 1 mandat (0.5%), Vereinigte Richtlinienpartei 0.1%, Parti travailliste (Bienne) 0.1%, Freie Bürger (Thun) 0.2%, Vereinigte Bürgerliche Parteien 2.0%, Sans parti (Saanen) 1 mandat (0.2%)</t>
  </si>
  <si>
    <t>Sans parti (Saanen) 1 mandat (0.2%)</t>
  </si>
  <si>
    <t>Sans parti (Saanen) 0.2%</t>
  </si>
  <si>
    <t>Liste commune UDC/PLR (PRD) à Signau 1,4%, liste commune PLR (PRD) / PEV à Niedersimmental 0,4%, liste commune PEV / AdI à Fraubrunnen 0,1%, Sép. 2,0%, Junges Bern 0,8%,</t>
  </si>
  <si>
    <t>Pro Biel 0,2%, Unabhängige Bürger à Seftigen et Trachselwald 0,2%, Für eine aktive Linke Biel 0,1%, Junges Saanenland 0,1%, Freie Gemeinde-Bürger in Saanen 0,1%,</t>
  </si>
  <si>
    <t xml:space="preserve">Liste commune PS / PES 0,52%, Junge Alternative JA! 0,27%, Arbeitnehmer- und Rentnerpartei 0,12%, Bürgerpartei 0,05%, </t>
  </si>
  <si>
    <t xml:space="preserve">Liste commune PS / PES 0,38%, liste commune GB/JA 0,72%, Junge Alternative JA! 0,42%, </t>
  </si>
  <si>
    <t xml:space="preserve">Liste commune DS / PSL à Oberland 0,36%, Partei national orientierter Schweizer (PNOS) 0,31%, </t>
  </si>
  <si>
    <t>PNOS - Partei der Eidgenossen 0,13%, Unabhängige Liste Oberaargau 0,05%</t>
  </si>
  <si>
    <t>Liste commune 'Parti démocratique-chrétien-social et libéral-radical' in Franche-Montagnes 2 mandats (0.9%)</t>
  </si>
  <si>
    <t>Sans parti (Saanen) 1 mandat (0.2%), Vereinigung für eine Schweiz. Altersversicherung, 0.0%, Heimatwehr 1 mandat.</t>
  </si>
  <si>
    <t>Force des partis et attribution des listes mixtes aux partis *</t>
  </si>
  <si>
    <t>2018 listes mixtes attribuées</t>
  </si>
  <si>
    <t>* Liste mixtes (listes déposées conjointement par deux ou plusieurs partis)</t>
  </si>
  <si>
    <t>Au sujet de la méthode d'attribution, voir le tableaux je-f-17.02.05.02.03 (Elections aux parlements cantonaux: force des partis et attribution des listes mixtes aux partis).</t>
  </si>
  <si>
    <t>Parti chrétien-social indépendant 1 mandat (0.5%)</t>
  </si>
  <si>
    <t>Junges Bern 4 mandats (1.7%), Parti chrétien-social indépendant 1 mandat (1.0%)</t>
  </si>
  <si>
    <t>Junges Bern 2 mandats; Parti libéral-radical indépendant 1 mandat; Parti chrétien-social indépendant 1 mandat</t>
  </si>
  <si>
    <t>Widerstandsliste SAP und Unabhängige (Biel) 1 mandat; Junges Bern 1 mandat</t>
  </si>
  <si>
    <t>Heimatwehr 3 mandats (2.3%), Sans partie (Saanen) 1 mandat (0.4%)</t>
  </si>
  <si>
    <t>Heimatwehr 1 mandat (0.5%), Sans partie (Saanen) 1 mandat (0.2%)</t>
  </si>
  <si>
    <t>Sans partie (Saanen) 1 mandat (0.2%)</t>
  </si>
  <si>
    <t>Sans partie (Saanen) 1 mandat (0.2%), Heimatwehr 1 mandat.</t>
  </si>
  <si>
    <t>En 1971, l'UDC dans le canton de Berne était encore appelé Parti des paysans, artisans et bourgeois (PAB): 27,1%</t>
  </si>
  <si>
    <t>DA! Demokratische Alternative – Grüne Liste, Membre des Verts: 2,1%</t>
  </si>
  <si>
    <t xml:space="preserve">POCH-BE avec d'autres forces de gauche et alternatives: Grünes Bündnis (voir AVF). </t>
  </si>
  <si>
    <t xml:space="preserve">Une partie de la POCH s'est retirée après 1987 du Grünes Bündnis et a fondé avec le Demokratische </t>
  </si>
  <si>
    <t>Alternative (DA-GP), le Parti Vert Berne (GPB).</t>
  </si>
  <si>
    <t>Depuis 1971</t>
  </si>
  <si>
    <t>Dernière modification: 27.03.2018</t>
  </si>
  <si>
    <t>Dans le tableau à gauche (élections de 1922 à 2018), les listes mixtes de plusieurs partis sont attribuées à la catégorie "autres". La force exacte de ces listes mixtes est indiquée dans les remarques ci-dessous.</t>
  </si>
  <si>
    <t>En plus, pour les dernières élections, la force des partis est indiquée en attribuant les suffrages aux partis faisant partie de la liste mixte (voir la dernière colonne).</t>
  </si>
  <si>
    <t xml:space="preserve">Listes communes Verts et sans parti 0,46%, POP et sans parti 0,20%, PDC, Mouvement Libéral Jurassien et leurs Sympathisants 0,31%, </t>
  </si>
  <si>
    <t xml:space="preserve">Swiss Rebel Force 0,09%, Die liebe, sehr sehr liebe Partei 0,03%, tirageausort.ch 0,04%, Freie Liste Biel-Seeland 0,09%, Piraten + Freidenker 0,20%, Mangiante Roberto 0,02%, </t>
  </si>
  <si>
    <t/>
  </si>
</sst>
</file>

<file path=xl/styles.xml><?xml version="1.0" encoding="utf-8"?>
<styleSheet xmlns="http://schemas.openxmlformats.org/spreadsheetml/2006/main">
  <numFmts count="58">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quot;SFr.&quot;\ #,##0;&quot;SFr.&quot;\ \-#,##0"/>
    <numFmt numFmtId="171" formatCode="&quot;SFr.&quot;\ #,##0;[Red]&quot;SFr.&quot;\ \-#,##0"/>
    <numFmt numFmtId="172" formatCode="&quot;SFr.&quot;\ #,##0.00;&quot;SFr.&quot;\ \-#,##0.00"/>
    <numFmt numFmtId="173" formatCode="&quot;SFr.&quot;\ #,##0.00;[Red]&quot;SFr.&quot;\ \-#,##0.00"/>
    <numFmt numFmtId="174" formatCode="_ &quot;SFr.&quot;\ * #,##0_ ;_ &quot;SFr.&quot;\ * \-#,##0_ ;_ &quot;SFr.&quot;\ * &quot;-&quot;_ ;_ @_ "/>
    <numFmt numFmtId="175" formatCode="_ &quot;SFr.&quot;\ * #,##0.00_ ;_ &quot;SFr.&quot;\ * \-#,##0.00_ ;_ &quot;SFr.&quot;\ * &quot;-&quot;??_ ;_ @_ "/>
    <numFmt numFmtId="176" formatCode="&quot;  &quot;@"/>
    <numFmt numFmtId="177" formatCode="0.0&quot;     &quot;"/>
    <numFmt numFmtId="178" formatCode="0.0&quot;      &quot;"/>
    <numFmt numFmtId="179" formatCode="0.0"/>
    <numFmt numFmtId="180" formatCode="0.000000"/>
    <numFmt numFmtId="181" formatCode="0.0&quot;    &quot;"/>
    <numFmt numFmtId="182" formatCode="0&quot;      &quot;"/>
    <numFmt numFmtId="183" formatCode="0.0&quot;       &quot;"/>
    <numFmt numFmtId="184" formatCode="@&quot;  &quot;"/>
    <numFmt numFmtId="185" formatCode="#,##0.0"/>
    <numFmt numFmtId="186" formatCode="0.0&quot; &quot;"/>
    <numFmt numFmtId="187" formatCode="0&quot; &quot;"/>
    <numFmt numFmtId="188" formatCode="0.00000"/>
    <numFmt numFmtId="189" formatCode="0&quot;  &quot;"/>
    <numFmt numFmtId="190" formatCode="0.0&quot;  &quot;"/>
    <numFmt numFmtId="191" formatCode="#,###,##0.0__;\-#,###,##0.0__;\-__;@__\ "/>
    <numFmt numFmtId="192" formatCode="_ * #,##0_ ;_ * \-#,##0_ ;_ * &quot;-&quot;??_ ;_ @_ "/>
    <numFmt numFmtId="193" formatCode="_ * #,##0.0_ ;_ * \-#,##0.0_ ;_ * &quot;-&quot;??_ ;_ @_ "/>
    <numFmt numFmtId="194" formatCode="0&quot;     &quot;"/>
    <numFmt numFmtId="195" formatCode="_(* #,##0.00_);_(* \(#,##0.00\);_(* &quot;-&quot;??_);_(@_)"/>
    <numFmt numFmtId="196" formatCode="_(* #,##0_);_(* \(#,##0\);_(* &quot;-&quot;_);_(@_)"/>
    <numFmt numFmtId="197" formatCode="_(&quot;$&quot;* #,##0.00_);_(&quot;$&quot;* \(#,##0.00\);_(&quot;$&quot;* &quot;-&quot;??_);_(@_)"/>
    <numFmt numFmtId="198" formatCode="_(&quot;$&quot;* #,##0_);_(&quot;$&quot;* \(#,##0\);_(&quot;$&quot;* &quot;-&quot;_);_(@_)"/>
    <numFmt numFmtId="199" formatCode="&quot;Ja&quot;;&quot;Ja&quot;;&quot;Nein&quot;"/>
    <numFmt numFmtId="200" formatCode="&quot;Wahr&quot;;&quot;Wahr&quot;;&quot;Falsch&quot;"/>
    <numFmt numFmtId="201" formatCode="&quot;Ein&quot;;&quot;Ein&quot;;&quot;Aus&quot;"/>
    <numFmt numFmtId="202" formatCode="[$€-2]\ #,##0.00_);[Red]\([$€-2]\ #,##0.00\)"/>
    <numFmt numFmtId="203" formatCode="#,###,##0__;\-#,###,##0__;\-__;@__\ "/>
    <numFmt numFmtId="204" formatCode="0.0000000"/>
    <numFmt numFmtId="205" formatCode="#,##0.0;[Red]\-#,##0.0"/>
    <numFmt numFmtId="206" formatCode="#,###,##0____;\-#,###,##0____;0____;@____"/>
    <numFmt numFmtId="207" formatCode="0&quot;   &quot;;\–\ 0&quot;   &quot;;\–&quot;   &quot;"/>
    <numFmt numFmtId="208" formatCode="0&quot;   &quot;"/>
    <numFmt numFmtId="209" formatCode="&quot; &quot;@"/>
    <numFmt numFmtId="210" formatCode="0&quot;       &quot;"/>
    <numFmt numFmtId="211" formatCode="&quot;Vrai&quot;;&quot;Vrai&quot;;&quot;Faux&quot;"/>
    <numFmt numFmtId="212" formatCode="&quot;Actif&quot;;&quot;Actif&quot;;&quot;Inactif&quot;"/>
    <numFmt numFmtId="213" formatCode="#,###,##0__;\-#,###,##0__;0__;@__"/>
  </numFmts>
  <fonts count="78">
    <font>
      <sz val="8"/>
      <name val="Arial"/>
      <family val="0"/>
    </font>
    <font>
      <b/>
      <sz val="9"/>
      <name val="Arial"/>
      <family val="2"/>
    </font>
    <font>
      <b/>
      <sz val="9"/>
      <name val="Arial Narrow"/>
      <family val="2"/>
    </font>
    <font>
      <sz val="9"/>
      <name val="Arial Narrow"/>
      <family val="2"/>
    </font>
    <font>
      <b/>
      <sz val="10"/>
      <name val="Arial Narrow"/>
      <family val="2"/>
    </font>
    <font>
      <sz val="10"/>
      <name val="Arial Narrow"/>
      <family val="2"/>
    </font>
    <font>
      <sz val="9"/>
      <name val="Arial"/>
      <family val="2"/>
    </font>
    <font>
      <sz val="8"/>
      <name val="Arial Narrow"/>
      <family val="2"/>
    </font>
    <font>
      <i/>
      <sz val="8"/>
      <name val="Arial Narrow"/>
      <family val="2"/>
    </font>
    <font>
      <b/>
      <sz val="8"/>
      <name val="Arial Narrow"/>
      <family val="2"/>
    </font>
    <font>
      <b/>
      <u val="single"/>
      <sz val="8"/>
      <name val="Arial Narrow"/>
      <family val="2"/>
    </font>
    <font>
      <sz val="8"/>
      <color indexed="10"/>
      <name val="Arial Narrow"/>
      <family val="2"/>
    </font>
    <font>
      <sz val="10"/>
      <color indexed="10"/>
      <name val="Arial Narrow"/>
      <family val="2"/>
    </font>
    <font>
      <b/>
      <sz val="8"/>
      <name val="Arial"/>
      <family val="2"/>
    </font>
    <font>
      <b/>
      <sz val="14"/>
      <name val="Arial"/>
      <family val="2"/>
    </font>
    <font>
      <sz val="14"/>
      <name val="Arial"/>
      <family val="2"/>
    </font>
    <font>
      <b/>
      <sz val="14"/>
      <color indexed="18"/>
      <name val="Arial"/>
      <family val="2"/>
    </font>
    <font>
      <u val="single"/>
      <sz val="8"/>
      <color indexed="12"/>
      <name val="Arial"/>
      <family val="2"/>
    </font>
    <font>
      <u val="single"/>
      <sz val="8"/>
      <color indexed="36"/>
      <name val="Arial"/>
      <family val="2"/>
    </font>
    <font>
      <sz val="28"/>
      <color indexed="23"/>
      <name val="Arial"/>
      <family val="2"/>
    </font>
    <font>
      <sz val="11"/>
      <color indexed="8"/>
      <name val="Calibri"/>
      <family val="2"/>
    </font>
    <font>
      <sz val="9"/>
      <name val="Helv"/>
      <family val="2"/>
    </font>
    <font>
      <u val="single"/>
      <sz val="9"/>
      <color indexed="12"/>
      <name val="Helv"/>
      <family val="2"/>
    </font>
    <font>
      <sz val="10"/>
      <name val="MS Sans Serif"/>
      <family val="2"/>
    </font>
    <font>
      <sz val="11"/>
      <name val="Times New Roman"/>
      <family val="1"/>
    </font>
    <font>
      <b/>
      <sz val="11"/>
      <color indexed="8"/>
      <name val="Calibri"/>
      <family val="2"/>
    </font>
    <font>
      <u val="single"/>
      <sz val="9"/>
      <color indexed="12"/>
      <name val="Helvetica"/>
      <family val="2"/>
    </font>
    <font>
      <sz val="11"/>
      <color indexed="9"/>
      <name val="Calibri"/>
      <family val="2"/>
    </font>
    <font>
      <b/>
      <sz val="11"/>
      <color indexed="63"/>
      <name val="Calibri"/>
      <family val="2"/>
    </font>
    <font>
      <b/>
      <sz val="11"/>
      <color indexed="52"/>
      <name val="Calibri"/>
      <family val="2"/>
    </font>
    <font>
      <sz val="11"/>
      <color indexed="62"/>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u val="single"/>
      <sz val="8"/>
      <name val="Arial"/>
      <family val="2"/>
    </font>
    <font>
      <sz val="8"/>
      <color indexed="8"/>
      <name val="Arial Narrow"/>
      <family val="2"/>
    </font>
    <font>
      <sz val="10"/>
      <name val="Arial"/>
      <family val="2"/>
    </font>
    <font>
      <sz val="11"/>
      <color indexed="8"/>
      <name val="Arial"/>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sz val="9"/>
      <color indexed="8"/>
      <name val="Arial Narrow"/>
      <family val="2"/>
    </font>
    <font>
      <b/>
      <sz val="9"/>
      <color indexed="30"/>
      <name val="Arial Narrow"/>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sz val="9"/>
      <color rgb="FF000000"/>
      <name val="Arial Narrow"/>
      <family val="2"/>
    </font>
    <font>
      <sz val="9"/>
      <color theme="1"/>
      <name val="Arial Narrow"/>
      <family val="2"/>
    </font>
    <font>
      <b/>
      <sz val="9"/>
      <color rgb="FF004CE5"/>
      <name val="Arial Narrow"/>
      <family val="2"/>
    </font>
    <font>
      <u val="single"/>
      <sz val="8"/>
      <color rgb="FF0000FF"/>
      <name val="Arial"/>
      <family val="2"/>
    </font>
  </fonts>
  <fills count="5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s>
  <cellStyleXfs count="1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20" fillId="3" borderId="0" applyNumberFormat="0" applyBorder="0" applyAlignment="0" applyProtection="0"/>
    <xf numFmtId="0" fontId="57" fillId="4" borderId="0" applyNumberFormat="0" applyBorder="0" applyAlignment="0" applyProtection="0"/>
    <xf numFmtId="0" fontId="20" fillId="5" borderId="0" applyNumberFormat="0" applyBorder="0" applyAlignment="0" applyProtection="0"/>
    <xf numFmtId="0" fontId="57" fillId="6" borderId="0" applyNumberFormat="0" applyBorder="0" applyAlignment="0" applyProtection="0"/>
    <xf numFmtId="0" fontId="20" fillId="7" borderId="0" applyNumberFormat="0" applyBorder="0" applyAlignment="0" applyProtection="0"/>
    <xf numFmtId="0" fontId="57" fillId="8" borderId="0" applyNumberFormat="0" applyBorder="0" applyAlignment="0" applyProtection="0"/>
    <xf numFmtId="0" fontId="20" fillId="9" borderId="0" applyNumberFormat="0" applyBorder="0" applyAlignment="0" applyProtection="0"/>
    <xf numFmtId="0" fontId="57" fillId="10" borderId="0" applyNumberFormat="0" applyBorder="0" applyAlignment="0" applyProtection="0"/>
    <xf numFmtId="0" fontId="20" fillId="11" borderId="0" applyNumberFormat="0" applyBorder="0" applyAlignment="0" applyProtection="0"/>
    <xf numFmtId="0" fontId="57" fillId="12" borderId="0" applyNumberFormat="0" applyBorder="0" applyAlignment="0" applyProtection="0"/>
    <xf numFmtId="0" fontId="20" fillId="13" borderId="0" applyNumberFormat="0" applyBorder="0" applyAlignment="0" applyProtection="0"/>
    <xf numFmtId="0" fontId="57" fillId="14" borderId="0" applyNumberFormat="0" applyBorder="0" applyAlignment="0" applyProtection="0"/>
    <xf numFmtId="0" fontId="20" fillId="15" borderId="0" applyNumberFormat="0" applyBorder="0" applyAlignment="0" applyProtection="0"/>
    <xf numFmtId="0" fontId="57" fillId="16" borderId="0" applyNumberFormat="0" applyBorder="0" applyAlignment="0" applyProtection="0"/>
    <xf numFmtId="0" fontId="20" fillId="17" borderId="0" applyNumberFormat="0" applyBorder="0" applyAlignment="0" applyProtection="0"/>
    <xf numFmtId="0" fontId="57" fillId="18" borderId="0" applyNumberFormat="0" applyBorder="0" applyAlignment="0" applyProtection="0"/>
    <xf numFmtId="0" fontId="20" fillId="19" borderId="0" applyNumberFormat="0" applyBorder="0" applyAlignment="0" applyProtection="0"/>
    <xf numFmtId="0" fontId="57" fillId="20" borderId="0" applyNumberFormat="0" applyBorder="0" applyAlignment="0" applyProtection="0"/>
    <xf numFmtId="0" fontId="20" fillId="9" borderId="0" applyNumberFormat="0" applyBorder="0" applyAlignment="0" applyProtection="0"/>
    <xf numFmtId="0" fontId="57" fillId="21" borderId="0" applyNumberFormat="0" applyBorder="0" applyAlignment="0" applyProtection="0"/>
    <xf numFmtId="0" fontId="20" fillId="15" borderId="0" applyNumberFormat="0" applyBorder="0" applyAlignment="0" applyProtection="0"/>
    <xf numFmtId="0" fontId="57" fillId="22" borderId="0" applyNumberFormat="0" applyBorder="0" applyAlignment="0" applyProtection="0"/>
    <xf numFmtId="0" fontId="20" fillId="23" borderId="0" applyNumberFormat="0" applyBorder="0" applyAlignment="0" applyProtection="0"/>
    <xf numFmtId="0" fontId="58" fillId="24" borderId="0" applyNumberFormat="0" applyBorder="0" applyAlignment="0" applyProtection="0"/>
    <xf numFmtId="0" fontId="27" fillId="25" borderId="0" applyNumberFormat="0" applyBorder="0" applyAlignment="0" applyProtection="0"/>
    <xf numFmtId="0" fontId="58" fillId="26" borderId="0" applyNumberFormat="0" applyBorder="0" applyAlignment="0" applyProtection="0"/>
    <xf numFmtId="0" fontId="27" fillId="17" borderId="0" applyNumberFormat="0" applyBorder="0" applyAlignment="0" applyProtection="0"/>
    <xf numFmtId="0" fontId="58" fillId="27" borderId="0" applyNumberFormat="0" applyBorder="0" applyAlignment="0" applyProtection="0"/>
    <xf numFmtId="0" fontId="27" fillId="19" borderId="0" applyNumberFormat="0" applyBorder="0" applyAlignment="0" applyProtection="0"/>
    <xf numFmtId="0" fontId="58" fillId="28" borderId="0" applyNumberFormat="0" applyBorder="0" applyAlignment="0" applyProtection="0"/>
    <xf numFmtId="0" fontId="27" fillId="29" borderId="0" applyNumberFormat="0" applyBorder="0" applyAlignment="0" applyProtection="0"/>
    <xf numFmtId="0" fontId="58" fillId="30" borderId="0" applyNumberFormat="0" applyBorder="0" applyAlignment="0" applyProtection="0"/>
    <xf numFmtId="0" fontId="27" fillId="31" borderId="0" applyNumberFormat="0" applyBorder="0" applyAlignment="0" applyProtection="0"/>
    <xf numFmtId="0" fontId="58" fillId="32" borderId="0" applyNumberFormat="0" applyBorder="0" applyAlignment="0" applyProtection="0"/>
    <xf numFmtId="0" fontId="27" fillId="33" borderId="0" applyNumberFormat="0" applyBorder="0" applyAlignment="0" applyProtection="0"/>
    <xf numFmtId="0" fontId="58" fillId="34" borderId="0" applyNumberFormat="0" applyBorder="0" applyAlignment="0" applyProtection="0"/>
    <xf numFmtId="0" fontId="27" fillId="35" borderId="0" applyNumberFormat="0" applyBorder="0" applyAlignment="0" applyProtection="0"/>
    <xf numFmtId="0" fontId="58" fillId="36" borderId="0" applyNumberFormat="0" applyBorder="0" applyAlignment="0" applyProtection="0"/>
    <xf numFmtId="0" fontId="27" fillId="37" borderId="0" applyNumberFormat="0" applyBorder="0" applyAlignment="0" applyProtection="0"/>
    <xf numFmtId="0" fontId="58" fillId="38" borderId="0" applyNumberFormat="0" applyBorder="0" applyAlignment="0" applyProtection="0"/>
    <xf numFmtId="0" fontId="27" fillId="39" borderId="0" applyNumberFormat="0" applyBorder="0" applyAlignment="0" applyProtection="0"/>
    <xf numFmtId="0" fontId="58" fillId="40" borderId="0" applyNumberFormat="0" applyBorder="0" applyAlignment="0" applyProtection="0"/>
    <xf numFmtId="0" fontId="27" fillId="29" borderId="0" applyNumberFormat="0" applyBorder="0" applyAlignment="0" applyProtection="0"/>
    <xf numFmtId="0" fontId="58" fillId="41" borderId="0" applyNumberFormat="0" applyBorder="0" applyAlignment="0" applyProtection="0"/>
    <xf numFmtId="0" fontId="27" fillId="31" borderId="0" applyNumberFormat="0" applyBorder="0" applyAlignment="0" applyProtection="0"/>
    <xf numFmtId="0" fontId="58" fillId="42" borderId="0" applyNumberFormat="0" applyBorder="0" applyAlignment="0" applyProtection="0"/>
    <xf numFmtId="0" fontId="27" fillId="43" borderId="0" applyNumberFormat="0" applyBorder="0" applyAlignment="0" applyProtection="0"/>
    <xf numFmtId="0" fontId="59" fillId="44" borderId="1" applyNumberFormat="0" applyAlignment="0" applyProtection="0"/>
    <xf numFmtId="0" fontId="28" fillId="45" borderId="2" applyNumberFormat="0" applyAlignment="0" applyProtection="0"/>
    <xf numFmtId="0" fontId="60" fillId="44" borderId="3" applyNumberFormat="0" applyAlignment="0" applyProtection="0"/>
    <xf numFmtId="0" fontId="29" fillId="45" borderId="4" applyNumberFormat="0" applyAlignment="0" applyProtection="0"/>
    <xf numFmtId="0" fontId="18" fillId="0" borderId="0" applyNumberFormat="0" applyFill="0" applyBorder="0" applyAlignment="0" applyProtection="0"/>
    <xf numFmtId="41" fontId="0" fillId="0" borderId="0" applyFont="0" applyFill="0" applyBorder="0" applyAlignment="0" applyProtection="0"/>
    <xf numFmtId="0" fontId="61" fillId="46" borderId="3" applyNumberFormat="0" applyAlignment="0" applyProtection="0"/>
    <xf numFmtId="0" fontId="30" fillId="13" borderId="4" applyNumberFormat="0" applyAlignment="0" applyProtection="0"/>
    <xf numFmtId="0" fontId="62" fillId="0" borderId="5" applyNumberFormat="0" applyFill="0" applyAlignment="0" applyProtection="0"/>
    <xf numFmtId="0" fontId="25" fillId="0" borderId="6" applyNumberFormat="0" applyFill="0" applyAlignment="0" applyProtection="0"/>
    <xf numFmtId="0" fontId="63" fillId="0" borderId="0" applyNumberFormat="0" applyFill="0" applyBorder="0" applyAlignment="0" applyProtection="0"/>
    <xf numFmtId="0" fontId="31" fillId="0" borderId="0" applyNumberFormat="0" applyFill="0" applyBorder="0" applyAlignment="0" applyProtection="0"/>
    <xf numFmtId="0" fontId="64" fillId="47" borderId="0" applyNumberFormat="0" applyBorder="0" applyAlignment="0" applyProtection="0"/>
    <xf numFmtId="0" fontId="32" fillId="7" borderId="0" applyNumberFormat="0" applyBorder="0" applyAlignment="0" applyProtection="0"/>
    <xf numFmtId="0" fontId="26"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0" fillId="0" borderId="0" applyFont="0" applyFill="0" applyBorder="0" applyAlignment="0" applyProtection="0"/>
    <xf numFmtId="0" fontId="17" fillId="0" borderId="0" applyNumberFormat="0" applyFill="0" applyBorder="0" applyAlignment="0" applyProtection="0"/>
    <xf numFmtId="0" fontId="65" fillId="48" borderId="0" applyNumberFormat="0" applyBorder="0" applyAlignment="0" applyProtection="0"/>
    <xf numFmtId="0" fontId="33" fillId="49" borderId="0" applyNumberFormat="0" applyBorder="0" applyAlignment="0" applyProtection="0"/>
    <xf numFmtId="0" fontId="0" fillId="50" borderId="7" applyNumberFormat="0" applyFont="0" applyAlignment="0" applyProtection="0"/>
    <xf numFmtId="9" fontId="0" fillId="0" borderId="0" applyFont="0" applyFill="0" applyBorder="0" applyAlignment="0" applyProtection="0"/>
    <xf numFmtId="0" fontId="66" fillId="51" borderId="0" applyNumberFormat="0" applyBorder="0" applyAlignment="0" applyProtection="0"/>
    <xf numFmtId="0" fontId="34" fillId="5" borderId="0" applyNumberFormat="0" applyBorder="0" applyAlignment="0" applyProtection="0"/>
    <xf numFmtId="0" fontId="0" fillId="0" borderId="0">
      <alignment/>
      <protection/>
    </xf>
    <xf numFmtId="0" fontId="0" fillId="0" borderId="0">
      <alignment/>
      <protection/>
    </xf>
    <xf numFmtId="0" fontId="24" fillId="0" borderId="0">
      <alignment/>
      <protection/>
    </xf>
    <xf numFmtId="0" fontId="24" fillId="0" borderId="0">
      <alignment/>
      <protection/>
    </xf>
    <xf numFmtId="0" fontId="21" fillId="0" borderId="0">
      <alignment/>
      <protection/>
    </xf>
    <xf numFmtId="0" fontId="21" fillId="0" borderId="0">
      <alignment/>
      <protection/>
    </xf>
    <xf numFmtId="0" fontId="23" fillId="0" borderId="0">
      <alignment/>
      <protection/>
    </xf>
    <xf numFmtId="0" fontId="21"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0" borderId="0" applyNumberFormat="0" applyFill="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0" borderId="10" applyNumberFormat="0" applyFill="0" applyAlignment="0" applyProtection="0"/>
    <xf numFmtId="0" fontId="70" fillId="0" borderId="0" applyNumberFormat="0" applyFill="0" applyBorder="0" applyAlignment="0" applyProtection="0"/>
    <xf numFmtId="0" fontId="71" fillId="0" borderId="11" applyNumberFormat="0" applyFill="0" applyAlignment="0" applyProtection="0"/>
    <xf numFmtId="175" fontId="0" fillId="0" borderId="0" applyFont="0" applyFill="0" applyBorder="0" applyAlignment="0" applyProtection="0"/>
    <xf numFmtId="174" fontId="0" fillId="0" borderId="0" applyFont="0" applyFill="0" applyBorder="0" applyAlignment="0" applyProtection="0"/>
    <xf numFmtId="0" fontId="72" fillId="0" borderId="0" applyNumberFormat="0" applyFill="0" applyBorder="0" applyAlignment="0" applyProtection="0"/>
    <xf numFmtId="0" fontId="73" fillId="52" borderId="12" applyNumberFormat="0" applyAlignment="0" applyProtection="0"/>
  </cellStyleXfs>
  <cellXfs count="230">
    <xf numFmtId="0" fontId="0" fillId="0" borderId="0" xfId="0" applyAlignment="1">
      <alignment/>
    </xf>
    <xf numFmtId="0" fontId="2" fillId="53" borderId="0" xfId="0" applyFont="1" applyFill="1" applyAlignment="1">
      <alignment/>
    </xf>
    <xf numFmtId="0" fontId="3" fillId="53" borderId="0" xfId="0" applyFont="1" applyFill="1" applyAlignment="1">
      <alignment/>
    </xf>
    <xf numFmtId="0" fontId="4" fillId="53" borderId="0" xfId="0" applyNumberFormat="1" applyFont="1" applyFill="1" applyBorder="1" applyAlignment="1">
      <alignment/>
    </xf>
    <xf numFmtId="0" fontId="4" fillId="53" borderId="0" xfId="0" applyFont="1" applyFill="1" applyAlignment="1">
      <alignment/>
    </xf>
    <xf numFmtId="0" fontId="5" fillId="53" borderId="0" xfId="0" applyFont="1" applyFill="1" applyAlignment="1">
      <alignment/>
    </xf>
    <xf numFmtId="176" fontId="3" fillId="53" borderId="0" xfId="0" applyNumberFormat="1" applyFont="1" applyFill="1" applyBorder="1" applyAlignment="1">
      <alignment vertical="center"/>
    </xf>
    <xf numFmtId="0" fontId="3" fillId="53" borderId="0" xfId="0" applyFont="1" applyFill="1" applyBorder="1" applyAlignment="1">
      <alignment vertical="center"/>
    </xf>
    <xf numFmtId="0" fontId="5" fillId="53" borderId="0" xfId="0" applyFont="1" applyFill="1" applyAlignment="1">
      <alignment vertical="center"/>
    </xf>
    <xf numFmtId="0" fontId="5" fillId="53" borderId="0" xfId="0" applyNumberFormat="1" applyFont="1" applyFill="1" applyBorder="1" applyAlignment="1">
      <alignment/>
    </xf>
    <xf numFmtId="0" fontId="5" fillId="53" borderId="0" xfId="0" applyFont="1" applyFill="1" applyBorder="1" applyAlignment="1">
      <alignment/>
    </xf>
    <xf numFmtId="0" fontId="7" fillId="53" borderId="13" xfId="0" applyNumberFormat="1" applyFont="1" applyFill="1" applyBorder="1" applyAlignment="1">
      <alignment horizontal="center" vertical="center"/>
    </xf>
    <xf numFmtId="176" fontId="7" fillId="53" borderId="13" xfId="0" applyNumberFormat="1" applyFont="1" applyFill="1" applyBorder="1" applyAlignment="1">
      <alignment horizontal="center" vertical="center"/>
    </xf>
    <xf numFmtId="176" fontId="7" fillId="53" borderId="14" xfId="0" applyNumberFormat="1" applyFont="1" applyFill="1" applyBorder="1" applyAlignment="1">
      <alignment horizontal="center" vertical="center"/>
    </xf>
    <xf numFmtId="0" fontId="7" fillId="53" borderId="15" xfId="0" applyNumberFormat="1" applyFont="1" applyFill="1" applyBorder="1" applyAlignment="1">
      <alignment horizontal="center" vertical="center"/>
    </xf>
    <xf numFmtId="0" fontId="7" fillId="53" borderId="16" xfId="0" applyNumberFormat="1" applyFont="1" applyFill="1" applyBorder="1" applyAlignment="1">
      <alignment horizontal="center" vertical="center"/>
    </xf>
    <xf numFmtId="0" fontId="7" fillId="53" borderId="0" xfId="0" applyFont="1" applyFill="1" applyAlignment="1">
      <alignment vertical="center"/>
    </xf>
    <xf numFmtId="0" fontId="7" fillId="53" borderId="0" xfId="0" applyFont="1" applyFill="1" applyAlignment="1">
      <alignment/>
    </xf>
    <xf numFmtId="179" fontId="7" fillId="53" borderId="0" xfId="0" applyNumberFormat="1" applyFont="1" applyFill="1" applyAlignment="1">
      <alignment/>
    </xf>
    <xf numFmtId="180" fontId="3" fillId="53" borderId="0" xfId="0" applyNumberFormat="1" applyFont="1" applyFill="1" applyAlignment="1">
      <alignment/>
    </xf>
    <xf numFmtId="177" fontId="7" fillId="53" borderId="0" xfId="0" applyNumberFormat="1" applyFont="1" applyFill="1" applyBorder="1" applyAlignment="1">
      <alignment horizontal="left"/>
    </xf>
    <xf numFmtId="178" fontId="7" fillId="53" borderId="0" xfId="0" applyNumberFormat="1" applyFont="1" applyFill="1" applyBorder="1" applyAlignment="1">
      <alignment/>
    </xf>
    <xf numFmtId="178" fontId="7" fillId="53" borderId="0" xfId="0" applyNumberFormat="1" applyFont="1" applyFill="1" applyBorder="1" applyAlignment="1">
      <alignment/>
    </xf>
    <xf numFmtId="178" fontId="7" fillId="53" borderId="0" xfId="0" applyNumberFormat="1" applyFont="1" applyFill="1" applyBorder="1" applyAlignment="1">
      <alignment horizontal="center"/>
    </xf>
    <xf numFmtId="178" fontId="8" fillId="53" borderId="0" xfId="0" applyNumberFormat="1" applyFont="1" applyFill="1" applyBorder="1" applyAlignment="1" quotePrefix="1">
      <alignment horizontal="center"/>
    </xf>
    <xf numFmtId="0" fontId="7" fillId="53" borderId="0" xfId="0" applyNumberFormat="1" applyFont="1" applyFill="1" applyBorder="1" applyAlignment="1">
      <alignment/>
    </xf>
    <xf numFmtId="176" fontId="7" fillId="53" borderId="0" xfId="0" applyNumberFormat="1" applyFont="1" applyFill="1" applyBorder="1" applyAlignment="1">
      <alignment horizontal="left"/>
    </xf>
    <xf numFmtId="181" fontId="7" fillId="53" borderId="0" xfId="0" applyNumberFormat="1" applyFont="1" applyFill="1" applyBorder="1" applyAlignment="1">
      <alignment horizontal="right"/>
    </xf>
    <xf numFmtId="182" fontId="7" fillId="53" borderId="0" xfId="0" applyNumberFormat="1" applyFont="1" applyFill="1" applyBorder="1" applyAlignment="1">
      <alignment/>
    </xf>
    <xf numFmtId="183" fontId="7" fillId="53" borderId="0" xfId="0" applyNumberFormat="1" applyFont="1" applyFill="1" applyBorder="1" applyAlignment="1">
      <alignment/>
    </xf>
    <xf numFmtId="0" fontId="7" fillId="54" borderId="13" xfId="0" applyNumberFormat="1" applyFont="1" applyFill="1" applyBorder="1" applyAlignment="1">
      <alignment vertical="center"/>
    </xf>
    <xf numFmtId="0" fontId="7" fillId="54" borderId="13" xfId="0" applyFont="1" applyFill="1" applyBorder="1" applyAlignment="1">
      <alignment vertical="center"/>
    </xf>
    <xf numFmtId="178" fontId="7" fillId="54" borderId="13" xfId="0" applyNumberFormat="1" applyFont="1" applyFill="1" applyBorder="1" applyAlignment="1">
      <alignment vertical="center"/>
    </xf>
    <xf numFmtId="0" fontId="7" fillId="53" borderId="0" xfId="0" applyNumberFormat="1" applyFont="1" applyFill="1" applyAlignment="1">
      <alignment/>
    </xf>
    <xf numFmtId="0" fontId="5" fillId="53" borderId="0" xfId="0" applyNumberFormat="1" applyFont="1" applyFill="1" applyAlignment="1">
      <alignment/>
    </xf>
    <xf numFmtId="0" fontId="9" fillId="53" borderId="0" xfId="0" applyNumberFormat="1" applyFont="1" applyFill="1" applyBorder="1" applyAlignment="1">
      <alignment/>
    </xf>
    <xf numFmtId="0" fontId="10" fillId="53" borderId="0" xfId="0" applyFont="1" applyFill="1" applyBorder="1" applyAlignment="1">
      <alignment/>
    </xf>
    <xf numFmtId="0" fontId="7" fillId="53" borderId="0" xfId="0" applyFont="1" applyFill="1" applyBorder="1" applyAlignment="1">
      <alignment/>
    </xf>
    <xf numFmtId="0" fontId="7" fillId="53" borderId="0" xfId="0" applyNumberFormat="1" applyFont="1" applyFill="1" applyBorder="1" applyAlignment="1" quotePrefix="1">
      <alignment/>
    </xf>
    <xf numFmtId="184" fontId="7" fillId="53" borderId="0" xfId="0" applyNumberFormat="1" applyFont="1" applyFill="1" applyAlignment="1">
      <alignment horizontal="right"/>
    </xf>
    <xf numFmtId="0" fontId="11" fillId="53" borderId="0" xfId="0" applyFont="1" applyFill="1" applyAlignment="1">
      <alignment/>
    </xf>
    <xf numFmtId="0" fontId="11" fillId="53" borderId="0" xfId="0" applyNumberFormat="1" applyFont="1" applyFill="1" applyAlignment="1">
      <alignment/>
    </xf>
    <xf numFmtId="0" fontId="11" fillId="53" borderId="0" xfId="0" applyNumberFormat="1" applyFont="1" applyFill="1" applyBorder="1" applyAlignment="1">
      <alignment/>
    </xf>
    <xf numFmtId="0" fontId="7" fillId="53" borderId="17" xfId="0" applyNumberFormat="1" applyFont="1" applyFill="1" applyBorder="1" applyAlignment="1">
      <alignment horizontal="center" vertical="center"/>
    </xf>
    <xf numFmtId="176" fontId="7" fillId="53" borderId="17" xfId="0" applyNumberFormat="1" applyFont="1" applyFill="1" applyBorder="1" applyAlignment="1">
      <alignment horizontal="center" vertical="center"/>
    </xf>
    <xf numFmtId="0" fontId="1" fillId="0" borderId="0" xfId="0" applyFont="1" applyFill="1" applyAlignment="1">
      <alignment/>
    </xf>
    <xf numFmtId="0" fontId="2" fillId="0" borderId="0" xfId="0" applyFont="1" applyFill="1" applyAlignment="1">
      <alignment/>
    </xf>
    <xf numFmtId="0" fontId="3" fillId="0" borderId="0" xfId="0" applyFont="1" applyFill="1" applyAlignment="1">
      <alignment/>
    </xf>
    <xf numFmtId="0" fontId="2" fillId="0" borderId="0" xfId="0" applyNumberFormat="1" applyFont="1" applyFill="1" applyBorder="1" applyAlignment="1">
      <alignment horizontal="right"/>
    </xf>
    <xf numFmtId="0" fontId="4" fillId="0" borderId="0" xfId="0" applyNumberFormat="1" applyFont="1" applyFill="1" applyBorder="1" applyAlignment="1">
      <alignment/>
    </xf>
    <xf numFmtId="0" fontId="4" fillId="0" borderId="0" xfId="0" applyFont="1" applyFill="1" applyAlignment="1">
      <alignment/>
    </xf>
    <xf numFmtId="0" fontId="5" fillId="0" borderId="0" xfId="0" applyFont="1" applyFill="1" applyAlignment="1">
      <alignment/>
    </xf>
    <xf numFmtId="176" fontId="3" fillId="0" borderId="0" xfId="0" applyNumberFormat="1" applyFont="1" applyFill="1" applyBorder="1" applyAlignment="1">
      <alignment vertical="center"/>
    </xf>
    <xf numFmtId="0" fontId="3" fillId="0" borderId="0" xfId="0" applyFont="1" applyFill="1" applyBorder="1" applyAlignment="1">
      <alignment vertical="center"/>
    </xf>
    <xf numFmtId="0" fontId="5" fillId="0" borderId="0" xfId="0" applyFont="1" applyFill="1" applyAlignment="1">
      <alignment vertical="center"/>
    </xf>
    <xf numFmtId="0" fontId="5" fillId="0" borderId="0" xfId="0" applyNumberFormat="1" applyFont="1" applyFill="1" applyBorder="1" applyAlignment="1">
      <alignment/>
    </xf>
    <xf numFmtId="0" fontId="5" fillId="0" borderId="0" xfId="0" applyFont="1" applyFill="1" applyBorder="1" applyAlignment="1">
      <alignment/>
    </xf>
    <xf numFmtId="0" fontId="7" fillId="0" borderId="13" xfId="0" applyNumberFormat="1" applyFont="1" applyFill="1" applyBorder="1" applyAlignment="1">
      <alignment horizontal="center" vertical="center"/>
    </xf>
    <xf numFmtId="0" fontId="7" fillId="0" borderId="15" xfId="0" applyNumberFormat="1" applyFont="1" applyFill="1" applyBorder="1" applyAlignment="1">
      <alignment horizontal="center" vertical="center"/>
    </xf>
    <xf numFmtId="0" fontId="7" fillId="0" borderId="16" xfId="0" applyNumberFormat="1" applyFont="1" applyFill="1" applyBorder="1" applyAlignment="1">
      <alignment horizontal="center" vertical="center"/>
    </xf>
    <xf numFmtId="0" fontId="7" fillId="0" borderId="0" xfId="0" applyFont="1" applyFill="1" applyAlignment="1">
      <alignment vertical="center"/>
    </xf>
    <xf numFmtId="177" fontId="7" fillId="0" borderId="17" xfId="0" applyNumberFormat="1" applyFont="1" applyFill="1" applyBorder="1" applyAlignment="1">
      <alignment horizontal="left"/>
    </xf>
    <xf numFmtId="0" fontId="7" fillId="0" borderId="0" xfId="0" applyFont="1" applyFill="1" applyAlignment="1">
      <alignment/>
    </xf>
    <xf numFmtId="177" fontId="7" fillId="0" borderId="0" xfId="0" applyNumberFormat="1" applyFont="1" applyFill="1" applyBorder="1" applyAlignment="1">
      <alignment/>
    </xf>
    <xf numFmtId="177" fontId="7" fillId="0" borderId="0" xfId="0" applyNumberFormat="1" applyFont="1" applyFill="1" applyBorder="1" applyAlignment="1">
      <alignment horizontal="left"/>
    </xf>
    <xf numFmtId="178" fontId="7" fillId="0" borderId="0" xfId="0" applyNumberFormat="1" applyFont="1" applyFill="1" applyBorder="1" applyAlignment="1">
      <alignment/>
    </xf>
    <xf numFmtId="0" fontId="0" fillId="0" borderId="0" xfId="0" applyFont="1" applyFill="1" applyAlignment="1">
      <alignment/>
    </xf>
    <xf numFmtId="0" fontId="7" fillId="54" borderId="0" xfId="0" applyFont="1" applyFill="1" applyAlignment="1">
      <alignment/>
    </xf>
    <xf numFmtId="0" fontId="17" fillId="53" borderId="0" xfId="89" applyNumberFormat="1" applyFill="1" applyBorder="1" applyAlignment="1" applyProtection="1">
      <alignment horizontal="right"/>
      <protection/>
    </xf>
    <xf numFmtId="0" fontId="1" fillId="0" borderId="0" xfId="0" applyFont="1" applyFill="1" applyAlignment="1">
      <alignment horizontal="right"/>
    </xf>
    <xf numFmtId="0" fontId="0" fillId="0" borderId="0" xfId="0" applyFill="1" applyAlignment="1">
      <alignment/>
    </xf>
    <xf numFmtId="0" fontId="14" fillId="0" borderId="0" xfId="0" applyFont="1" applyFill="1" applyAlignment="1">
      <alignment/>
    </xf>
    <xf numFmtId="0" fontId="15" fillId="0" borderId="0" xfId="0" applyFont="1" applyFill="1" applyAlignment="1">
      <alignment/>
    </xf>
    <xf numFmtId="0" fontId="15" fillId="0" borderId="0" xfId="0" applyFont="1" applyFill="1" applyAlignment="1">
      <alignment horizontal="right"/>
    </xf>
    <xf numFmtId="0" fontId="16" fillId="0" borderId="0" xfId="0" applyFont="1" applyFill="1" applyAlignment="1">
      <alignment/>
    </xf>
    <xf numFmtId="0" fontId="13" fillId="0" borderId="0" xfId="0" applyFont="1" applyFill="1" applyAlignment="1">
      <alignment/>
    </xf>
    <xf numFmtId="0" fontId="1" fillId="0" borderId="13" xfId="0" applyFont="1" applyFill="1" applyBorder="1" applyAlignment="1">
      <alignment wrapText="1"/>
    </xf>
    <xf numFmtId="0" fontId="1" fillId="0" borderId="13" xfId="0" applyFont="1" applyFill="1" applyBorder="1" applyAlignment="1">
      <alignment/>
    </xf>
    <xf numFmtId="0" fontId="6" fillId="0" borderId="0" xfId="0" applyFont="1" applyFill="1" applyAlignment="1">
      <alignment wrapText="1"/>
    </xf>
    <xf numFmtId="0" fontId="1" fillId="0" borderId="0" xfId="0" applyFont="1" applyFill="1" applyBorder="1" applyAlignment="1">
      <alignment/>
    </xf>
    <xf numFmtId="0" fontId="6" fillId="0" borderId="0" xfId="0" applyFont="1" applyFill="1" applyAlignment="1">
      <alignment/>
    </xf>
    <xf numFmtId="0" fontId="7" fillId="0" borderId="18" xfId="0" applyFont="1" applyFill="1" applyBorder="1" applyAlignment="1">
      <alignment/>
    </xf>
    <xf numFmtId="0" fontId="7" fillId="0" borderId="0" xfId="0" applyFont="1" applyFill="1" applyBorder="1" applyAlignment="1">
      <alignment/>
    </xf>
    <xf numFmtId="0" fontId="11" fillId="0" borderId="0" xfId="0" applyFont="1" applyFill="1" applyAlignment="1">
      <alignment/>
    </xf>
    <xf numFmtId="0" fontId="1" fillId="0" borderId="0" xfId="0" applyNumberFormat="1" applyFont="1" applyFill="1" applyBorder="1" applyAlignment="1">
      <alignment/>
    </xf>
    <xf numFmtId="0" fontId="1" fillId="53" borderId="0" xfId="0" applyNumberFormat="1" applyFont="1" applyFill="1" applyBorder="1" applyAlignment="1">
      <alignment/>
    </xf>
    <xf numFmtId="0" fontId="7" fillId="53" borderId="14" xfId="0" applyNumberFormat="1" applyFont="1" applyFill="1" applyBorder="1" applyAlignment="1">
      <alignment horizontal="center" vertical="center"/>
    </xf>
    <xf numFmtId="0" fontId="0" fillId="0" borderId="0" xfId="0" applyFont="1" applyFill="1" applyAlignment="1">
      <alignment/>
    </xf>
    <xf numFmtId="0" fontId="14" fillId="0" borderId="0" xfId="0" applyFont="1" applyFill="1" applyAlignment="1">
      <alignment/>
    </xf>
    <xf numFmtId="0" fontId="2" fillId="53" borderId="0" xfId="0" applyFont="1" applyFill="1" applyAlignment="1">
      <alignment/>
    </xf>
    <xf numFmtId="0" fontId="3" fillId="53" borderId="0" xfId="0" applyFont="1" applyFill="1" applyAlignment="1">
      <alignment/>
    </xf>
    <xf numFmtId="0" fontId="4" fillId="53" borderId="0" xfId="0" applyNumberFormat="1" applyFont="1" applyFill="1" applyBorder="1" applyAlignment="1">
      <alignment/>
    </xf>
    <xf numFmtId="0" fontId="4" fillId="53" borderId="0" xfId="0" applyFont="1" applyFill="1" applyAlignment="1">
      <alignment/>
    </xf>
    <xf numFmtId="0" fontId="5" fillId="53" borderId="0" xfId="0" applyFont="1" applyFill="1" applyAlignment="1">
      <alignment/>
    </xf>
    <xf numFmtId="0" fontId="5" fillId="53" borderId="0" xfId="0" applyNumberFormat="1" applyFont="1" applyFill="1" applyBorder="1" applyAlignment="1">
      <alignment/>
    </xf>
    <xf numFmtId="0" fontId="5" fillId="53" borderId="0" xfId="0" applyFont="1" applyFill="1" applyBorder="1" applyAlignment="1">
      <alignment/>
    </xf>
    <xf numFmtId="0" fontId="0" fillId="0" borderId="0" xfId="0" applyAlignment="1">
      <alignment/>
    </xf>
    <xf numFmtId="0" fontId="9" fillId="53" borderId="0" xfId="0" applyFont="1" applyFill="1" applyAlignment="1">
      <alignment/>
    </xf>
    <xf numFmtId="0" fontId="7" fillId="53" borderId="0" xfId="0" applyFont="1" applyFill="1" applyAlignment="1">
      <alignment horizontal="right"/>
    </xf>
    <xf numFmtId="192" fontId="7" fillId="53" borderId="0" xfId="0" applyNumberFormat="1" applyFont="1" applyFill="1" applyAlignment="1">
      <alignment/>
    </xf>
    <xf numFmtId="189" fontId="7" fillId="53" borderId="0" xfId="0" applyNumberFormat="1" applyFont="1" applyFill="1" applyBorder="1" applyAlignment="1">
      <alignment/>
    </xf>
    <xf numFmtId="182" fontId="7" fillId="54" borderId="13" xfId="0" applyNumberFormat="1" applyFont="1" applyFill="1" applyBorder="1" applyAlignment="1">
      <alignment/>
    </xf>
    <xf numFmtId="192" fontId="7" fillId="53" borderId="0" xfId="82" applyNumberFormat="1" applyFont="1" applyFill="1" applyBorder="1" applyAlignment="1">
      <alignment horizontal="left"/>
    </xf>
    <xf numFmtId="194" fontId="7" fillId="53" borderId="0" xfId="0" applyNumberFormat="1" applyFont="1" applyFill="1" applyBorder="1" applyAlignment="1">
      <alignment/>
    </xf>
    <xf numFmtId="186" fontId="7" fillId="53" borderId="0" xfId="0" applyNumberFormat="1" applyFont="1" applyFill="1" applyBorder="1" applyAlignment="1">
      <alignment/>
    </xf>
    <xf numFmtId="176" fontId="7" fillId="53" borderId="13" xfId="0" applyNumberFormat="1" applyFont="1" applyFill="1" applyBorder="1" applyAlignment="1">
      <alignment horizontal="left"/>
    </xf>
    <xf numFmtId="0" fontId="17" fillId="0" borderId="0" xfId="89" applyAlignment="1" applyProtection="1">
      <alignment/>
      <protection/>
    </xf>
    <xf numFmtId="0" fontId="17" fillId="0" borderId="0" xfId="89" applyFill="1" applyAlignment="1" applyProtection="1">
      <alignment/>
      <protection/>
    </xf>
    <xf numFmtId="0" fontId="7" fillId="0" borderId="17" xfId="0" applyFont="1" applyFill="1" applyBorder="1" applyAlignment="1">
      <alignment/>
    </xf>
    <xf numFmtId="0" fontId="7" fillId="0" borderId="18" xfId="0" applyFont="1" applyFill="1" applyBorder="1" applyAlignment="1">
      <alignment/>
    </xf>
    <xf numFmtId="176" fontId="7" fillId="0" borderId="19" xfId="0" applyNumberFormat="1" applyFont="1" applyFill="1" applyBorder="1" applyAlignment="1">
      <alignment horizontal="center" vertical="center"/>
    </xf>
    <xf numFmtId="0" fontId="7" fillId="0" borderId="14" xfId="0" applyNumberFormat="1" applyFont="1" applyFill="1" applyBorder="1" applyAlignment="1">
      <alignment horizontal="center" vertical="center"/>
    </xf>
    <xf numFmtId="0" fontId="7" fillId="0" borderId="0" xfId="0" applyNumberFormat="1" applyFont="1" applyFill="1" applyBorder="1" applyAlignment="1">
      <alignment horizontal="center" vertical="center"/>
    </xf>
    <xf numFmtId="176" fontId="7" fillId="0" borderId="0" xfId="0" applyNumberFormat="1" applyFont="1" applyFill="1" applyBorder="1" applyAlignment="1">
      <alignment horizontal="center" vertical="center"/>
    </xf>
    <xf numFmtId="0" fontId="7" fillId="0" borderId="17" xfId="0" applyNumberFormat="1" applyFont="1" applyFill="1" applyBorder="1" applyAlignment="1">
      <alignment horizontal="center" vertical="center"/>
    </xf>
    <xf numFmtId="187" fontId="7" fillId="0" borderId="0" xfId="0" applyNumberFormat="1" applyFont="1" applyFill="1" applyBorder="1" applyAlignment="1">
      <alignment/>
    </xf>
    <xf numFmtId="186" fontId="7" fillId="0" borderId="0" xfId="0" applyNumberFormat="1" applyFont="1" applyFill="1" applyBorder="1" applyAlignment="1">
      <alignment/>
    </xf>
    <xf numFmtId="179" fontId="7" fillId="0" borderId="0" xfId="0" applyNumberFormat="1" applyFont="1" applyFill="1" applyAlignment="1">
      <alignment/>
    </xf>
    <xf numFmtId="177" fontId="7" fillId="0" borderId="0" xfId="0" applyNumberFormat="1" applyFont="1" applyFill="1" applyBorder="1" applyAlignment="1">
      <alignment/>
    </xf>
    <xf numFmtId="0" fontId="3" fillId="0" borderId="0" xfId="0" applyFont="1" applyFill="1" applyAlignment="1">
      <alignment vertical="center"/>
    </xf>
    <xf numFmtId="0" fontId="7" fillId="0" borderId="0" xfId="0" applyNumberFormat="1" applyFont="1" applyFill="1" applyBorder="1" applyAlignment="1">
      <alignment/>
    </xf>
    <xf numFmtId="176" fontId="7" fillId="0" borderId="0" xfId="0" applyNumberFormat="1" applyFont="1" applyFill="1" applyBorder="1" applyAlignment="1">
      <alignment horizontal="left"/>
    </xf>
    <xf numFmtId="183" fontId="7" fillId="0" borderId="0" xfId="0" applyNumberFormat="1" applyFont="1" applyFill="1" applyBorder="1" applyAlignment="1">
      <alignment/>
    </xf>
    <xf numFmtId="0" fontId="12" fillId="0" borderId="0" xfId="0" applyNumberFormat="1" applyFont="1" applyFill="1" applyBorder="1" applyAlignment="1">
      <alignment/>
    </xf>
    <xf numFmtId="184" fontId="11" fillId="0" borderId="0" xfId="0" applyNumberFormat="1" applyFont="1" applyFill="1" applyAlignment="1">
      <alignment horizontal="right"/>
    </xf>
    <xf numFmtId="0" fontId="12" fillId="0" borderId="0" xfId="0" applyFont="1" applyFill="1" applyAlignment="1">
      <alignment/>
    </xf>
    <xf numFmtId="0" fontId="11" fillId="0" borderId="0" xfId="0" applyNumberFormat="1" applyFont="1" applyFill="1" applyBorder="1" applyAlignment="1">
      <alignment/>
    </xf>
    <xf numFmtId="0" fontId="11" fillId="0" borderId="0" xfId="0" applyNumberFormat="1" applyFont="1" applyFill="1" applyAlignment="1">
      <alignment/>
    </xf>
    <xf numFmtId="0" fontId="7" fillId="0" borderId="0" xfId="0" applyNumberFormat="1" applyFont="1" applyFill="1" applyAlignment="1">
      <alignment/>
    </xf>
    <xf numFmtId="0" fontId="5" fillId="0" borderId="0" xfId="0" applyNumberFormat="1" applyFont="1" applyFill="1" applyAlignment="1">
      <alignment/>
    </xf>
    <xf numFmtId="0" fontId="7" fillId="0" borderId="18" xfId="0" applyNumberFormat="1" applyFont="1" applyFill="1" applyBorder="1" applyAlignment="1">
      <alignment horizontal="center" vertical="center"/>
    </xf>
    <xf numFmtId="179" fontId="7" fillId="54" borderId="13" xfId="0" applyNumberFormat="1" applyFont="1" applyFill="1" applyBorder="1" applyAlignment="1">
      <alignment vertical="center"/>
    </xf>
    <xf numFmtId="187" fontId="7" fillId="54" borderId="13" xfId="0" applyNumberFormat="1" applyFont="1" applyFill="1" applyBorder="1" applyAlignment="1">
      <alignment vertical="center"/>
    </xf>
    <xf numFmtId="189" fontId="7" fillId="54" borderId="13" xfId="0" applyNumberFormat="1" applyFont="1" applyFill="1" applyBorder="1" applyAlignment="1">
      <alignment vertical="center"/>
    </xf>
    <xf numFmtId="187" fontId="7" fillId="54" borderId="13" xfId="0" applyNumberFormat="1" applyFont="1" applyFill="1" applyBorder="1" applyAlignment="1">
      <alignment horizontal="right" vertical="center"/>
    </xf>
    <xf numFmtId="176" fontId="7" fillId="0" borderId="17" xfId="0" applyNumberFormat="1" applyFont="1" applyFill="1" applyBorder="1" applyAlignment="1">
      <alignment horizontal="center" vertical="center"/>
    </xf>
    <xf numFmtId="0" fontId="7" fillId="0" borderId="20" xfId="0" applyFont="1" applyFill="1" applyBorder="1" applyAlignment="1">
      <alignment/>
    </xf>
    <xf numFmtId="0" fontId="3" fillId="0" borderId="0" xfId="0" applyFont="1" applyFill="1" applyBorder="1" applyAlignment="1">
      <alignment/>
    </xf>
    <xf numFmtId="0" fontId="10" fillId="0" borderId="0" xfId="0" applyFont="1" applyFill="1" applyBorder="1" applyAlignment="1">
      <alignment/>
    </xf>
    <xf numFmtId="0" fontId="9" fillId="0" borderId="0" xfId="0" applyNumberFormat="1" applyFont="1" applyFill="1" applyBorder="1" applyAlignment="1">
      <alignment/>
    </xf>
    <xf numFmtId="0" fontId="7" fillId="53" borderId="18" xfId="0" applyNumberFormat="1" applyFont="1" applyFill="1" applyBorder="1" applyAlignment="1">
      <alignment horizontal="center" vertical="center"/>
    </xf>
    <xf numFmtId="0" fontId="0" fillId="0" borderId="18" xfId="0" applyFont="1" applyFill="1" applyBorder="1" applyAlignment="1">
      <alignment/>
    </xf>
    <xf numFmtId="184" fontId="7" fillId="0" borderId="0" xfId="0" applyNumberFormat="1" applyFont="1" applyFill="1" applyAlignment="1">
      <alignment horizontal="right"/>
    </xf>
    <xf numFmtId="187" fontId="7" fillId="0" borderId="0" xfId="0" applyNumberFormat="1" applyFont="1" applyFill="1" applyAlignment="1">
      <alignment horizontal="right"/>
    </xf>
    <xf numFmtId="46" fontId="7" fillId="0" borderId="0" xfId="0" applyNumberFormat="1" applyFont="1" applyFill="1" applyAlignment="1" quotePrefix="1">
      <alignment/>
    </xf>
    <xf numFmtId="0" fontId="19" fillId="0" borderId="0" xfId="0" applyFont="1" applyAlignment="1">
      <alignment/>
    </xf>
    <xf numFmtId="0" fontId="1" fillId="0" borderId="0" xfId="0" applyFont="1" applyAlignment="1">
      <alignment/>
    </xf>
    <xf numFmtId="0" fontId="6" fillId="0" borderId="0" xfId="0" applyFont="1" applyAlignment="1">
      <alignment/>
    </xf>
    <xf numFmtId="0" fontId="6" fillId="0" borderId="0" xfId="0" applyFont="1" applyAlignment="1">
      <alignment horizontal="left" indent="1"/>
    </xf>
    <xf numFmtId="186" fontId="7" fillId="0" borderId="0" xfId="0" applyNumberFormat="1" applyFont="1" applyFill="1" applyBorder="1" applyAlignment="1">
      <alignment horizontal="right"/>
    </xf>
    <xf numFmtId="186" fontId="0" fillId="0" borderId="0" xfId="0" applyNumberFormat="1" applyFont="1" applyFill="1" applyAlignment="1">
      <alignment horizontal="right"/>
    </xf>
    <xf numFmtId="186" fontId="7" fillId="54" borderId="13" xfId="0" applyNumberFormat="1" applyFont="1" applyFill="1" applyBorder="1" applyAlignment="1">
      <alignment horizontal="right" vertical="center"/>
    </xf>
    <xf numFmtId="187" fontId="7" fillId="0" borderId="0" xfId="0" applyNumberFormat="1" applyFont="1" applyFill="1" applyBorder="1" applyAlignment="1">
      <alignment horizontal="right"/>
    </xf>
    <xf numFmtId="187" fontId="0" fillId="0" borderId="0" xfId="0" applyNumberFormat="1" applyFont="1" applyFill="1" applyAlignment="1">
      <alignment horizontal="right"/>
    </xf>
    <xf numFmtId="0" fontId="7" fillId="0" borderId="0" xfId="0" applyFont="1" applyFill="1" applyBorder="1" applyAlignment="1">
      <alignment vertical="center"/>
    </xf>
    <xf numFmtId="0" fontId="0" fillId="0" borderId="0" xfId="0" applyFont="1" applyAlignment="1">
      <alignment horizontal="left" indent="1"/>
    </xf>
    <xf numFmtId="0" fontId="0" fillId="0" borderId="0" xfId="0" applyFont="1" applyAlignment="1">
      <alignment/>
    </xf>
    <xf numFmtId="0" fontId="7" fillId="53" borderId="0" xfId="0" applyFont="1" applyFill="1" applyBorder="1" applyAlignment="1">
      <alignment/>
    </xf>
    <xf numFmtId="0" fontId="7" fillId="53" borderId="0" xfId="0" applyFont="1" applyFill="1" applyBorder="1" applyAlignment="1">
      <alignment horizontal="left"/>
    </xf>
    <xf numFmtId="203" fontId="7" fillId="53" borderId="0" xfId="0" applyNumberFormat="1" applyFont="1" applyFill="1" applyBorder="1" applyAlignment="1">
      <alignment/>
    </xf>
    <xf numFmtId="0" fontId="7" fillId="53" borderId="0" xfId="0" applyNumberFormat="1" applyFont="1" applyFill="1" applyBorder="1" applyAlignment="1">
      <alignment horizontal="left"/>
    </xf>
    <xf numFmtId="0" fontId="7" fillId="53" borderId="0" xfId="0" applyNumberFormat="1" applyFont="1" applyFill="1" applyBorder="1" applyAlignment="1">
      <alignment horizontal="center" vertical="center"/>
    </xf>
    <xf numFmtId="176" fontId="7" fillId="53" borderId="0" xfId="0" applyNumberFormat="1" applyFont="1" applyFill="1" applyBorder="1" applyAlignment="1">
      <alignment horizontal="center" vertical="center"/>
    </xf>
    <xf numFmtId="186" fontId="7" fillId="54" borderId="13" xfId="0" applyNumberFormat="1" applyFont="1" applyFill="1" applyBorder="1" applyAlignment="1">
      <alignment vertical="center"/>
    </xf>
    <xf numFmtId="187" fontId="7" fillId="53" borderId="13" xfId="0" applyNumberFormat="1" applyFont="1" applyFill="1" applyBorder="1" applyAlignment="1">
      <alignment vertical="center"/>
    </xf>
    <xf numFmtId="0" fontId="7" fillId="53" borderId="0" xfId="0" applyNumberFormat="1" applyFont="1" applyFill="1" applyBorder="1" applyAlignment="1">
      <alignment/>
    </xf>
    <xf numFmtId="182" fontId="7" fillId="53" borderId="0" xfId="0" applyNumberFormat="1" applyFont="1" applyFill="1" applyBorder="1" applyAlignment="1">
      <alignment/>
    </xf>
    <xf numFmtId="0" fontId="10" fillId="53" borderId="0" xfId="0" applyNumberFormat="1" applyFont="1" applyFill="1" applyBorder="1" applyAlignment="1">
      <alignment/>
    </xf>
    <xf numFmtId="0" fontId="7" fillId="53" borderId="0" xfId="0" applyNumberFormat="1" applyFont="1" applyFill="1" applyAlignment="1" applyProtection="1">
      <alignment horizontal="left"/>
      <protection locked="0"/>
    </xf>
    <xf numFmtId="0" fontId="7" fillId="53" borderId="0" xfId="0" applyFont="1" applyFill="1" applyAlignment="1">
      <alignment/>
    </xf>
    <xf numFmtId="0" fontId="7" fillId="53" borderId="0" xfId="0" applyNumberFormat="1" applyFont="1" applyFill="1" applyAlignment="1">
      <alignment/>
    </xf>
    <xf numFmtId="46" fontId="7" fillId="53" borderId="0" xfId="0" applyNumberFormat="1" applyFont="1" applyFill="1" applyBorder="1" applyAlignment="1" quotePrefix="1">
      <alignment/>
    </xf>
    <xf numFmtId="0" fontId="11" fillId="53" borderId="0" xfId="0" applyFont="1" applyFill="1" applyAlignment="1">
      <alignment/>
    </xf>
    <xf numFmtId="184" fontId="7" fillId="53" borderId="0" xfId="0" applyNumberFormat="1" applyFont="1" applyFill="1" applyAlignment="1">
      <alignment horizontal="left"/>
    </xf>
    <xf numFmtId="0" fontId="12" fillId="0" borderId="0" xfId="0" applyNumberFormat="1" applyFont="1" applyFill="1" applyBorder="1" applyAlignment="1">
      <alignment horizontal="left"/>
    </xf>
    <xf numFmtId="184" fontId="11" fillId="0" borderId="0" xfId="0" applyNumberFormat="1" applyFont="1" applyFill="1" applyAlignment="1">
      <alignment horizontal="left"/>
    </xf>
    <xf numFmtId="0" fontId="12" fillId="53" borderId="0" xfId="0" applyFont="1" applyFill="1" applyAlignment="1">
      <alignment/>
    </xf>
    <xf numFmtId="0" fontId="9" fillId="53" borderId="0" xfId="0" applyFont="1" applyFill="1" applyBorder="1" applyAlignment="1">
      <alignment/>
    </xf>
    <xf numFmtId="0" fontId="7" fillId="53" borderId="0" xfId="114" applyFont="1" applyFill="1" applyBorder="1" applyAlignment="1">
      <alignment horizontal="left"/>
      <protection/>
    </xf>
    <xf numFmtId="1" fontId="7" fillId="53" borderId="0" xfId="0" applyNumberFormat="1" applyFont="1" applyFill="1" applyBorder="1" applyAlignment="1">
      <alignment horizontal="center"/>
    </xf>
    <xf numFmtId="191" fontId="7" fillId="53" borderId="0" xfId="0" applyNumberFormat="1" applyFont="1" applyFill="1" applyBorder="1" applyAlignment="1">
      <alignment horizontal="right"/>
    </xf>
    <xf numFmtId="176" fontId="7" fillId="0" borderId="14" xfId="0" applyNumberFormat="1" applyFont="1" applyFill="1" applyBorder="1" applyAlignment="1">
      <alignment horizontal="left" vertical="center"/>
    </xf>
    <xf numFmtId="176" fontId="7" fillId="0" borderId="20" xfId="0" applyNumberFormat="1" applyFont="1" applyFill="1" applyBorder="1" applyAlignment="1">
      <alignment horizontal="left" vertical="center"/>
    </xf>
    <xf numFmtId="176" fontId="7" fillId="53" borderId="13" xfId="0" applyNumberFormat="1" applyFont="1" applyFill="1" applyBorder="1" applyAlignment="1">
      <alignment horizontal="left" vertical="center"/>
    </xf>
    <xf numFmtId="176" fontId="7" fillId="53" borderId="18" xfId="0" applyNumberFormat="1" applyFont="1" applyFill="1" applyBorder="1" applyAlignment="1">
      <alignment horizontal="left" vertical="center"/>
    </xf>
    <xf numFmtId="176" fontId="7" fillId="53" borderId="14" xfId="0" applyNumberFormat="1" applyFont="1" applyFill="1" applyBorder="1" applyAlignment="1">
      <alignment horizontal="left" vertical="center"/>
    </xf>
    <xf numFmtId="176" fontId="7" fillId="0" borderId="13" xfId="0" applyNumberFormat="1" applyFont="1" applyFill="1" applyBorder="1" applyAlignment="1">
      <alignment horizontal="left" vertical="center"/>
    </xf>
    <xf numFmtId="0" fontId="6" fillId="0" borderId="0" xfId="0" applyFont="1" applyAlignment="1">
      <alignment wrapText="1"/>
    </xf>
    <xf numFmtId="0" fontId="1" fillId="55" borderId="0" xfId="0" applyFont="1" applyFill="1" applyAlignment="1">
      <alignment/>
    </xf>
    <xf numFmtId="0" fontId="6" fillId="55" borderId="0" xfId="0" applyFont="1" applyFill="1" applyAlignment="1">
      <alignment/>
    </xf>
    <xf numFmtId="0" fontId="7" fillId="0" borderId="13" xfId="0" applyFont="1" applyFill="1" applyBorder="1" applyAlignment="1">
      <alignment/>
    </xf>
    <xf numFmtId="189" fontId="7" fillId="0" borderId="13" xfId="0" applyNumberFormat="1" applyFont="1" applyFill="1" applyBorder="1" applyAlignment="1">
      <alignment horizontal="right" vertical="center"/>
    </xf>
    <xf numFmtId="0" fontId="7" fillId="55" borderId="0" xfId="0" applyFont="1" applyFill="1" applyAlignment="1">
      <alignment/>
    </xf>
    <xf numFmtId="0" fontId="5" fillId="55" borderId="0" xfId="0" applyFont="1" applyFill="1" applyAlignment="1">
      <alignment/>
    </xf>
    <xf numFmtId="0" fontId="7" fillId="55" borderId="0" xfId="0" applyFont="1" applyFill="1" applyBorder="1" applyAlignment="1">
      <alignment/>
    </xf>
    <xf numFmtId="11" fontId="7" fillId="0" borderId="0" xfId="0" applyNumberFormat="1" applyFont="1" applyFill="1" applyAlignment="1">
      <alignment/>
    </xf>
    <xf numFmtId="177" fontId="7" fillId="0" borderId="13" xfId="0" applyNumberFormat="1" applyFont="1" applyFill="1" applyBorder="1" applyAlignment="1">
      <alignment horizontal="left" vertical="center"/>
    </xf>
    <xf numFmtId="0" fontId="35" fillId="53" borderId="0" xfId="89" applyNumberFormat="1" applyFont="1" applyFill="1" applyBorder="1" applyAlignment="1" applyProtection="1">
      <alignment horizontal="right"/>
      <protection/>
    </xf>
    <xf numFmtId="0" fontId="0" fillId="0" borderId="0" xfId="0" applyFont="1" applyAlignment="1">
      <alignment/>
    </xf>
    <xf numFmtId="0" fontId="74" fillId="55" borderId="0" xfId="0" applyFont="1" applyFill="1" applyAlignment="1">
      <alignment horizontal="justify"/>
    </xf>
    <xf numFmtId="0" fontId="75" fillId="55" borderId="0" xfId="0" applyFont="1" applyFill="1" applyAlignment="1">
      <alignment/>
    </xf>
    <xf numFmtId="0" fontId="76" fillId="55" borderId="0" xfId="0" applyFont="1" applyFill="1" applyAlignment="1">
      <alignment horizontal="left" indent="1"/>
    </xf>
    <xf numFmtId="0" fontId="36" fillId="56" borderId="21" xfId="0" applyNumberFormat="1" applyFont="1" applyFill="1" applyBorder="1" applyAlignment="1">
      <alignment horizontal="center" vertical="center"/>
    </xf>
    <xf numFmtId="178" fontId="36" fillId="56" borderId="0" xfId="0" applyNumberFormat="1" applyFont="1" applyFill="1" applyBorder="1" applyAlignment="1">
      <alignment/>
    </xf>
    <xf numFmtId="178" fontId="36" fillId="56" borderId="0" xfId="0" applyNumberFormat="1" applyFont="1" applyFill="1" applyBorder="1" applyAlignment="1">
      <alignment horizontal="center"/>
    </xf>
    <xf numFmtId="178" fontId="36" fillId="56" borderId="0" xfId="0" applyNumberFormat="1" applyFont="1" applyFill="1" applyBorder="1" applyAlignment="1">
      <alignment/>
    </xf>
    <xf numFmtId="178" fontId="36" fillId="57" borderId="22" xfId="0" applyNumberFormat="1" applyFont="1" applyFill="1" applyBorder="1" applyAlignment="1">
      <alignment vertical="center"/>
    </xf>
    <xf numFmtId="210" fontId="36" fillId="56" borderId="0" xfId="0" applyNumberFormat="1" applyFont="1" applyFill="1" applyBorder="1" applyAlignment="1">
      <alignment/>
    </xf>
    <xf numFmtId="0" fontId="0" fillId="0" borderId="0" xfId="0" applyNumberFormat="1" applyAlignment="1">
      <alignment/>
    </xf>
    <xf numFmtId="206" fontId="7" fillId="0" borderId="0" xfId="0" applyNumberFormat="1" applyFont="1" applyFill="1" applyBorder="1" applyAlignment="1">
      <alignment horizontal="right"/>
    </xf>
    <xf numFmtId="0" fontId="37" fillId="0" borderId="0" xfId="0" applyFont="1" applyAlignment="1">
      <alignment/>
    </xf>
    <xf numFmtId="0" fontId="7" fillId="0" borderId="0" xfId="0" applyFont="1" applyAlignment="1">
      <alignment vertical="center"/>
    </xf>
    <xf numFmtId="49" fontId="7" fillId="56" borderId="0" xfId="0" applyNumberFormat="1" applyFont="1" applyFill="1" applyBorder="1" applyAlignment="1">
      <alignment/>
    </xf>
    <xf numFmtId="49" fontId="7" fillId="56" borderId="0" xfId="0" applyNumberFormat="1" applyFont="1" applyFill="1" applyAlignment="1">
      <alignment/>
    </xf>
    <xf numFmtId="0" fontId="36" fillId="0" borderId="0" xfId="0" applyFont="1" applyAlignment="1">
      <alignment/>
    </xf>
    <xf numFmtId="49" fontId="12" fillId="56" borderId="0" xfId="0" applyNumberFormat="1" applyFont="1" applyFill="1" applyAlignment="1">
      <alignment/>
    </xf>
    <xf numFmtId="0" fontId="7" fillId="56" borderId="0" xfId="0" applyFont="1" applyFill="1" applyAlignment="1">
      <alignment/>
    </xf>
    <xf numFmtId="0" fontId="7" fillId="0" borderId="0" xfId="0" applyFont="1" applyFill="1" applyAlignment="1">
      <alignment horizontal="left"/>
    </xf>
    <xf numFmtId="0" fontId="7" fillId="55" borderId="0" xfId="0" applyFont="1" applyFill="1" applyBorder="1" applyAlignment="1">
      <alignment/>
    </xf>
    <xf numFmtId="0" fontId="77" fillId="53" borderId="0" xfId="89" applyNumberFormat="1" applyFont="1" applyFill="1" applyBorder="1" applyAlignment="1" applyProtection="1">
      <alignment horizontal="right"/>
      <protection/>
    </xf>
    <xf numFmtId="0" fontId="4" fillId="53" borderId="0" xfId="0" applyFont="1" applyFill="1" applyAlignment="1">
      <alignment vertical="center" wrapText="1"/>
    </xf>
    <xf numFmtId="0" fontId="17" fillId="53" borderId="0" xfId="89" applyNumberFormat="1" applyFill="1" applyAlignment="1" applyProtection="1">
      <alignment/>
      <protection/>
    </xf>
    <xf numFmtId="179" fontId="36" fillId="53" borderId="0" xfId="96" applyNumberFormat="1" applyFont="1" applyFill="1" applyBorder="1" applyAlignment="1">
      <alignment horizontal="center"/>
      <protection/>
    </xf>
    <xf numFmtId="186" fontId="7" fillId="58" borderId="13" xfId="0" applyNumberFormat="1" applyFont="1" applyFill="1" applyBorder="1" applyAlignment="1">
      <alignment vertical="center"/>
    </xf>
    <xf numFmtId="179" fontId="36" fillId="58" borderId="13" xfId="96" applyNumberFormat="1" applyFont="1" applyFill="1" applyBorder="1" applyAlignment="1">
      <alignment horizontal="center"/>
      <protection/>
    </xf>
    <xf numFmtId="213" fontId="7" fillId="53" borderId="0" xfId="111" applyNumberFormat="1" applyFont="1" applyFill="1" applyBorder="1" applyAlignment="1">
      <alignment horizontal="right"/>
      <protection/>
    </xf>
    <xf numFmtId="213" fontId="7" fillId="53" borderId="0" xfId="113" applyNumberFormat="1" applyFont="1" applyFill="1" applyBorder="1" applyAlignment="1">
      <alignment horizontal="right"/>
      <protection/>
    </xf>
    <xf numFmtId="213" fontId="7" fillId="53" borderId="0" xfId="112" applyNumberFormat="1" applyFont="1" applyFill="1" applyBorder="1" applyAlignment="1">
      <alignment horizontal="right"/>
      <protection/>
    </xf>
    <xf numFmtId="213" fontId="7" fillId="53" borderId="0" xfId="105" applyNumberFormat="1" applyFont="1" applyFill="1" applyBorder="1" applyAlignment="1">
      <alignment horizontal="right"/>
      <protection/>
    </xf>
    <xf numFmtId="187" fontId="7" fillId="53" borderId="13" xfId="0" applyNumberFormat="1" applyFont="1" applyFill="1" applyBorder="1" applyAlignment="1">
      <alignment horizontal="center" vertical="center"/>
    </xf>
  </cellXfs>
  <cellStyles count="111">
    <cellStyle name="Normal" xfId="0"/>
    <cellStyle name="20 % - Akzent1" xfId="15"/>
    <cellStyle name="20 % - Akzent1 2" xfId="16"/>
    <cellStyle name="20 % - Akzent2" xfId="17"/>
    <cellStyle name="20 % - Akzent2 2" xfId="18"/>
    <cellStyle name="20 % - Akzent3" xfId="19"/>
    <cellStyle name="20 % - Akzent3 2" xfId="20"/>
    <cellStyle name="20 % - Akzent4" xfId="21"/>
    <cellStyle name="20 % - Akzent4 2" xfId="22"/>
    <cellStyle name="20 % - Akzent5" xfId="23"/>
    <cellStyle name="20 % - Akzent5 2" xfId="24"/>
    <cellStyle name="20 % - Akzent6" xfId="25"/>
    <cellStyle name="20 % - Akzent6 2" xfId="26"/>
    <cellStyle name="40 % - Akzent1" xfId="27"/>
    <cellStyle name="40 % - Akzent1 2" xfId="28"/>
    <cellStyle name="40 % - Akzent2" xfId="29"/>
    <cellStyle name="40 % - Akzent2 2" xfId="30"/>
    <cellStyle name="40 % - Akzent3" xfId="31"/>
    <cellStyle name="40 % - Akzent3 2" xfId="32"/>
    <cellStyle name="40 % - Akzent4" xfId="33"/>
    <cellStyle name="40 % - Akzent4 2" xfId="34"/>
    <cellStyle name="40 % - Akzent5" xfId="35"/>
    <cellStyle name="40 % - Akzent5 2" xfId="36"/>
    <cellStyle name="40 % - Akzent6" xfId="37"/>
    <cellStyle name="40 % - Akzent6 2" xfId="38"/>
    <cellStyle name="60 % - Akzent1" xfId="39"/>
    <cellStyle name="60 % - Akzent1 2" xfId="40"/>
    <cellStyle name="60 % - Akzent2" xfId="41"/>
    <cellStyle name="60 % - Akzent2 2" xfId="42"/>
    <cellStyle name="60 % - Akzent3" xfId="43"/>
    <cellStyle name="60 % - Akzent3 2" xfId="44"/>
    <cellStyle name="60 % - Akzent4" xfId="45"/>
    <cellStyle name="60 % - Akzent4 2" xfId="46"/>
    <cellStyle name="60 % - Akzent5" xfId="47"/>
    <cellStyle name="60 % - Akzent5 2" xfId="48"/>
    <cellStyle name="60 % - Akzent6" xfId="49"/>
    <cellStyle name="60 % - Akzent6 2" xfId="50"/>
    <cellStyle name="Akzent1" xfId="51"/>
    <cellStyle name="Akzent1 2" xfId="52"/>
    <cellStyle name="Akzent2" xfId="53"/>
    <cellStyle name="Akzent2 2" xfId="54"/>
    <cellStyle name="Akzent3" xfId="55"/>
    <cellStyle name="Akzent3 2" xfId="56"/>
    <cellStyle name="Akzent4" xfId="57"/>
    <cellStyle name="Akzent4 2" xfId="58"/>
    <cellStyle name="Akzent5" xfId="59"/>
    <cellStyle name="Akzent5 2" xfId="60"/>
    <cellStyle name="Akzent6" xfId="61"/>
    <cellStyle name="Akzent6 2" xfId="62"/>
    <cellStyle name="Ausgabe" xfId="63"/>
    <cellStyle name="Ausgabe 2" xfId="64"/>
    <cellStyle name="Berechnung" xfId="65"/>
    <cellStyle name="Berechnung 2" xfId="66"/>
    <cellStyle name="Followed Hyperlink" xfId="67"/>
    <cellStyle name="Comma [0]" xfId="68"/>
    <cellStyle name="Eingabe" xfId="69"/>
    <cellStyle name="Eingabe 2" xfId="70"/>
    <cellStyle name="Ergebnis" xfId="71"/>
    <cellStyle name="Ergebnis 2" xfId="72"/>
    <cellStyle name="Erklärender Text" xfId="73"/>
    <cellStyle name="Erklärender Text 2" xfId="74"/>
    <cellStyle name="Gut" xfId="75"/>
    <cellStyle name="Gut 2" xfId="76"/>
    <cellStyle name="Hyperlink 2" xfId="77"/>
    <cellStyle name="Hyperlink 2 3" xfId="78"/>
    <cellStyle name="Hyperlink 3" xfId="79"/>
    <cellStyle name="Hyperlink 4" xfId="80"/>
    <cellStyle name="Hyperlink 5" xfId="81"/>
    <cellStyle name="Comma" xfId="82"/>
    <cellStyle name="Komma 2" xfId="83"/>
    <cellStyle name="Komma 2 2" xfId="84"/>
    <cellStyle name="Komma 3" xfId="85"/>
    <cellStyle name="Komma 3 2" xfId="86"/>
    <cellStyle name="Komma 4" xfId="87"/>
    <cellStyle name="Komma 5" xfId="88"/>
    <cellStyle name="Hyperlink" xfId="89"/>
    <cellStyle name="Neutral" xfId="90"/>
    <cellStyle name="Neutral 2" xfId="91"/>
    <cellStyle name="Notiz" xfId="92"/>
    <cellStyle name="Percent" xfId="93"/>
    <cellStyle name="Schlecht" xfId="94"/>
    <cellStyle name="Schlecht 2" xfId="95"/>
    <cellStyle name="Standard 2" xfId="96"/>
    <cellStyle name="Standard 2 2" xfId="97"/>
    <cellStyle name="Standard 3" xfId="98"/>
    <cellStyle name="Standard 3 2" xfId="99"/>
    <cellStyle name="Standard 4" xfId="100"/>
    <cellStyle name="Standard 4 2" xfId="101"/>
    <cellStyle name="Standard 5" xfId="102"/>
    <cellStyle name="Standard 6" xfId="103"/>
    <cellStyle name="Standard 6 3" xfId="104"/>
    <cellStyle name="Standard 6 3 2" xfId="105"/>
    <cellStyle name="Standard 6 3_Handorgel_D_10112013" xfId="106"/>
    <cellStyle name="Standard 7" xfId="107"/>
    <cellStyle name="Standard 7 2" xfId="108"/>
    <cellStyle name="Standard 7 2 2" xfId="109"/>
    <cellStyle name="Standard 7 2_Handorgel_D_10112013" xfId="110"/>
    <cellStyle name="Standard_2003 (2)" xfId="111"/>
    <cellStyle name="Standard_T17.2.4.1 (2)" xfId="112"/>
    <cellStyle name="Standard_tests" xfId="113"/>
    <cellStyle name="Standard_tests_pst" xfId="114"/>
    <cellStyle name="Überschrift" xfId="115"/>
    <cellStyle name="Überschrift 1" xfId="116"/>
    <cellStyle name="Überschrift 2" xfId="117"/>
    <cellStyle name="Überschrift 3" xfId="118"/>
    <cellStyle name="Überschrift 4" xfId="119"/>
    <cellStyle name="Verknüpfte Zelle" xfId="120"/>
    <cellStyle name="Currency" xfId="121"/>
    <cellStyle name="Currency [0]" xfId="122"/>
    <cellStyle name="Warnender Text" xfId="123"/>
    <cellStyle name="Zelle überprüfen" xfId="1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s://www.bfs.admin.ch/bfs/de/home/statistiken/kataloge-datenbanken/tabellen.assetdetail.2084945.html"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G47"/>
  <sheetViews>
    <sheetView showGridLines="0" tabSelected="1" workbookViewId="0" topLeftCell="A1">
      <selection activeCell="A1" sqref="A1"/>
    </sheetView>
  </sheetViews>
  <sheetFormatPr defaultColWidth="12" defaultRowHeight="11.25"/>
  <cols>
    <col min="1" max="1" width="35.83203125" style="70" customWidth="1"/>
    <col min="2" max="2" width="3.5" style="70" customWidth="1"/>
    <col min="3" max="3" width="27.5" style="70" customWidth="1"/>
    <col min="4" max="4" width="21.5" style="70" customWidth="1"/>
    <col min="5" max="5" width="12.16015625" style="70" customWidth="1"/>
    <col min="6" max="6" width="75.5" style="70" bestFit="1" customWidth="1"/>
    <col min="7" max="16384" width="12" style="70" customWidth="1"/>
  </cols>
  <sheetData>
    <row r="1" spans="1:6" s="45" customFormat="1" ht="12">
      <c r="A1" s="45" t="s">
        <v>164</v>
      </c>
      <c r="F1" s="69"/>
    </row>
    <row r="2" spans="1:6" s="45" customFormat="1" ht="12">
      <c r="A2" s="45" t="s">
        <v>165</v>
      </c>
      <c r="F2" s="69"/>
    </row>
    <row r="3" s="45" customFormat="1" ht="12">
      <c r="F3" s="69"/>
    </row>
    <row r="4" spans="1:6" s="72" customFormat="1" ht="17.25">
      <c r="A4" s="71" t="s">
        <v>166</v>
      </c>
      <c r="B4" s="71"/>
      <c r="F4" s="73"/>
    </row>
    <row r="5" spans="1:6" s="72" customFormat="1" ht="17.25">
      <c r="A5" s="74" t="s">
        <v>167</v>
      </c>
      <c r="B5" s="74"/>
      <c r="C5" s="74" t="s">
        <v>183</v>
      </c>
      <c r="D5" s="74"/>
      <c r="F5" s="73"/>
    </row>
    <row r="6" spans="1:6" s="72" customFormat="1" ht="17.25">
      <c r="A6" s="74"/>
      <c r="B6" s="74"/>
      <c r="C6" s="74"/>
      <c r="D6" s="74"/>
      <c r="F6" s="73"/>
    </row>
    <row r="7" spans="1:6" s="72" customFormat="1" ht="17.25">
      <c r="A7" s="108"/>
      <c r="B7" s="108"/>
      <c r="C7" s="108"/>
      <c r="D7" s="108"/>
      <c r="E7" s="108"/>
      <c r="F7" s="108"/>
    </row>
    <row r="8" spans="1:6" s="72" customFormat="1" ht="17.25">
      <c r="A8" s="109"/>
      <c r="B8" s="109"/>
      <c r="C8" s="109"/>
      <c r="D8" s="109"/>
      <c r="E8" s="109"/>
      <c r="F8" s="109"/>
    </row>
    <row r="9" spans="1:6" ht="9.75">
      <c r="A9" s="75"/>
      <c r="B9" s="75"/>
      <c r="C9" s="75"/>
      <c r="D9" s="75"/>
      <c r="E9" s="75"/>
      <c r="F9" s="75"/>
    </row>
    <row r="10" spans="1:6" s="78" customFormat="1" ht="17.25" customHeight="1">
      <c r="A10" s="76" t="s">
        <v>168</v>
      </c>
      <c r="B10" s="77" t="s">
        <v>169</v>
      </c>
      <c r="C10" s="77"/>
      <c r="D10" s="77"/>
      <c r="E10" s="76" t="s">
        <v>170</v>
      </c>
      <c r="F10" s="76" t="s">
        <v>171</v>
      </c>
    </row>
    <row r="11" spans="1:6" s="80" customFormat="1" ht="4.5" customHeight="1">
      <c r="A11" s="79"/>
      <c r="B11" s="79"/>
      <c r="C11" s="79"/>
      <c r="D11" s="79"/>
      <c r="E11" s="79"/>
      <c r="F11" s="79"/>
    </row>
    <row r="12" spans="1:7" s="66" customFormat="1" ht="9.75">
      <c r="A12" s="62" t="s">
        <v>172</v>
      </c>
      <c r="B12" s="62" t="s">
        <v>17</v>
      </c>
      <c r="C12" s="106" t="s">
        <v>173</v>
      </c>
      <c r="D12" s="62" t="s">
        <v>284</v>
      </c>
      <c r="E12" s="62" t="s">
        <v>272</v>
      </c>
      <c r="F12" s="62"/>
      <c r="G12" s="62"/>
    </row>
    <row r="13" spans="1:6" s="66" customFormat="1" ht="9.75">
      <c r="A13" s="62"/>
      <c r="B13" s="62"/>
      <c r="C13" s="62"/>
      <c r="D13" s="62" t="s">
        <v>174</v>
      </c>
      <c r="E13" s="62" t="s">
        <v>272</v>
      </c>
      <c r="F13" s="62"/>
    </row>
    <row r="14" spans="1:6" s="66" customFormat="1" ht="6" customHeight="1">
      <c r="A14" s="67"/>
      <c r="B14" s="67"/>
      <c r="C14" s="67"/>
      <c r="D14" s="67"/>
      <c r="E14" s="67"/>
      <c r="F14" s="67"/>
    </row>
    <row r="15" spans="1:7" s="66" customFormat="1" ht="9.75">
      <c r="A15" s="62" t="s">
        <v>223</v>
      </c>
      <c r="B15" s="62" t="s">
        <v>18</v>
      </c>
      <c r="C15" s="106" t="s">
        <v>174</v>
      </c>
      <c r="D15" s="62"/>
      <c r="E15" s="62" t="s">
        <v>273</v>
      </c>
      <c r="F15" s="62" t="s">
        <v>283</v>
      </c>
      <c r="G15" s="62"/>
    </row>
    <row r="16" spans="1:7" s="66" customFormat="1" ht="9.75">
      <c r="A16" s="62"/>
      <c r="B16" s="62" t="s">
        <v>19</v>
      </c>
      <c r="C16" s="106" t="s">
        <v>285</v>
      </c>
      <c r="D16" s="62"/>
      <c r="E16" s="62" t="s">
        <v>273</v>
      </c>
      <c r="F16" s="62"/>
      <c r="G16" s="62"/>
    </row>
    <row r="17" spans="1:7" s="66" customFormat="1" ht="9.75">
      <c r="A17" s="62"/>
      <c r="B17" s="62" t="s">
        <v>22</v>
      </c>
      <c r="C17" s="106" t="s">
        <v>175</v>
      </c>
      <c r="D17" s="62"/>
      <c r="E17" s="62" t="s">
        <v>273</v>
      </c>
      <c r="F17" s="62"/>
      <c r="G17" s="62"/>
    </row>
    <row r="18" spans="1:7" s="66" customFormat="1" ht="9.75">
      <c r="A18" s="62"/>
      <c r="B18" s="62" t="s">
        <v>23</v>
      </c>
      <c r="C18" s="106" t="s">
        <v>286</v>
      </c>
      <c r="D18" s="62"/>
      <c r="E18" s="62" t="s">
        <v>273</v>
      </c>
      <c r="F18" s="83"/>
      <c r="G18" s="62"/>
    </row>
    <row r="19" spans="1:6" s="66" customFormat="1" ht="6" customHeight="1">
      <c r="A19" s="67"/>
      <c r="B19" s="67"/>
      <c r="C19" s="67"/>
      <c r="D19" s="67"/>
      <c r="E19" s="67"/>
      <c r="F19" s="67"/>
    </row>
    <row r="20" spans="1:7" s="66" customFormat="1" ht="9.75">
      <c r="A20" s="62" t="s">
        <v>176</v>
      </c>
      <c r="B20" s="62" t="s">
        <v>20</v>
      </c>
      <c r="C20" s="107" t="s">
        <v>285</v>
      </c>
      <c r="D20" s="62"/>
      <c r="E20" s="62" t="s">
        <v>273</v>
      </c>
      <c r="F20" s="83"/>
      <c r="G20" s="62"/>
    </row>
    <row r="21" spans="1:6" s="66" customFormat="1" ht="6" customHeight="1">
      <c r="A21" s="67"/>
      <c r="B21" s="67"/>
      <c r="C21" s="67"/>
      <c r="D21" s="67"/>
      <c r="E21" s="67"/>
      <c r="F21" s="67"/>
    </row>
    <row r="22" spans="1:7" s="66" customFormat="1" ht="9.75">
      <c r="A22" s="62" t="s">
        <v>277</v>
      </c>
      <c r="B22" s="62" t="s">
        <v>21</v>
      </c>
      <c r="C22" s="107" t="s">
        <v>285</v>
      </c>
      <c r="D22" s="62"/>
      <c r="E22" s="62" t="s">
        <v>483</v>
      </c>
      <c r="F22" s="83"/>
      <c r="G22" s="62"/>
    </row>
    <row r="23" spans="1:6" s="66" customFormat="1" ht="6" customHeight="1">
      <c r="A23" s="67"/>
      <c r="B23" s="67"/>
      <c r="C23" s="67"/>
      <c r="D23" s="67"/>
      <c r="E23" s="67"/>
      <c r="F23" s="67"/>
    </row>
    <row r="24" spans="1:7" s="66" customFormat="1" ht="9.75">
      <c r="A24" s="62" t="s">
        <v>278</v>
      </c>
      <c r="B24" s="62" t="s">
        <v>24</v>
      </c>
      <c r="C24" s="107" t="s">
        <v>174</v>
      </c>
      <c r="D24" s="62"/>
      <c r="E24" s="195" t="s">
        <v>280</v>
      </c>
      <c r="F24" s="62" t="s">
        <v>177</v>
      </c>
      <c r="G24" s="62"/>
    </row>
    <row r="25" spans="1:7" s="66" customFormat="1" ht="9.75">
      <c r="A25" s="62"/>
      <c r="B25" s="62" t="s">
        <v>25</v>
      </c>
      <c r="C25" s="107" t="s">
        <v>178</v>
      </c>
      <c r="D25" s="62"/>
      <c r="E25" s="195" t="s">
        <v>281</v>
      </c>
      <c r="F25" s="62"/>
      <c r="G25" s="62"/>
    </row>
    <row r="26" spans="1:7" s="66" customFormat="1" ht="9.75">
      <c r="A26" s="62"/>
      <c r="B26" s="62" t="s">
        <v>26</v>
      </c>
      <c r="C26" s="107" t="s">
        <v>285</v>
      </c>
      <c r="D26" s="62"/>
      <c r="E26" s="62" t="s">
        <v>282</v>
      </c>
      <c r="F26" s="62"/>
      <c r="G26" s="62"/>
    </row>
    <row r="27" spans="1:6" s="66" customFormat="1" ht="6" customHeight="1">
      <c r="A27" s="67"/>
      <c r="B27" s="67"/>
      <c r="C27" s="67"/>
      <c r="D27" s="67"/>
      <c r="E27" s="67"/>
      <c r="F27" s="67"/>
    </row>
    <row r="28" spans="1:6" s="66" customFormat="1" ht="9.75">
      <c r="A28" s="62" t="s">
        <v>179</v>
      </c>
      <c r="B28" s="62" t="s">
        <v>287</v>
      </c>
      <c r="C28" s="107" t="s">
        <v>180</v>
      </c>
      <c r="D28" s="62"/>
      <c r="E28" s="62"/>
      <c r="F28" s="62"/>
    </row>
    <row r="29" spans="1:6" s="66" customFormat="1" ht="6" customHeight="1">
      <c r="A29" s="81"/>
      <c r="B29" s="81"/>
      <c r="C29" s="81"/>
      <c r="D29" s="81"/>
      <c r="E29" s="81"/>
      <c r="F29" s="81"/>
    </row>
    <row r="30" ht="4.5" customHeight="1"/>
    <row r="31" ht="9.75">
      <c r="C31" s="82" t="s">
        <v>181</v>
      </c>
    </row>
    <row r="33" ht="9.75">
      <c r="A33" s="97" t="s">
        <v>160</v>
      </c>
    </row>
    <row r="34" spans="1:19" s="17" customFormat="1" ht="9.75">
      <c r="A34" s="17" t="s">
        <v>279</v>
      </c>
      <c r="E34" s="98"/>
      <c r="Q34" s="99"/>
      <c r="R34" s="99"/>
      <c r="S34" s="99"/>
    </row>
    <row r="35" spans="1:19" s="17" customFormat="1" ht="9.75">
      <c r="A35" s="17" t="s">
        <v>215</v>
      </c>
      <c r="E35" s="98"/>
      <c r="Q35" s="99"/>
      <c r="R35" s="99"/>
      <c r="S35" s="99"/>
    </row>
    <row r="36" ht="9.75" hidden="1">
      <c r="A36" s="17"/>
    </row>
    <row r="39" ht="9.75">
      <c r="A39" s="218" t="s">
        <v>520</v>
      </c>
    </row>
    <row r="40" spans="1:33" s="51" customFormat="1" ht="13.5">
      <c r="A40" s="62" t="s">
        <v>182</v>
      </c>
      <c r="B40" s="62"/>
      <c r="AG40" s="62"/>
    </row>
    <row r="41" spans="1:33" s="51" customFormat="1" ht="12" customHeight="1">
      <c r="A41" s="62" t="s">
        <v>162</v>
      </c>
      <c r="B41" s="62"/>
      <c r="AG41" s="62"/>
    </row>
    <row r="42" spans="1:33" s="51" customFormat="1" ht="12" customHeight="1">
      <c r="A42" s="157" t="s">
        <v>270</v>
      </c>
      <c r="B42" s="62"/>
      <c r="AG42" s="62"/>
    </row>
    <row r="43" spans="1:33" s="51" customFormat="1" ht="12" customHeight="1">
      <c r="A43" s="62" t="s">
        <v>163</v>
      </c>
      <c r="B43" s="62"/>
      <c r="AG43" s="62"/>
    </row>
    <row r="47" s="37" customFormat="1" ht="12" customHeight="1">
      <c r="A47" s="87"/>
    </row>
  </sheetData>
  <sheetProtection/>
  <hyperlinks>
    <hyperlink ref="C12" location="'A1'!A1" display="Zeitreihe ab 1919"/>
    <hyperlink ref="C15" location="'B1'!A1" display="Parteistärke"/>
    <hyperlink ref="C16" location="'B2'!A1" display="Mandate nach Geschlecht"/>
    <hyperlink ref="C17" location="'B3'!A1" display="Anzahl Wahllisten"/>
    <hyperlink ref="C20" location="C!A1" display="Mandate nach Geschlecht"/>
    <hyperlink ref="C22" location="D!A1" display="Mandate nach Geschlecht"/>
    <hyperlink ref="C24" location="'E1'!A1" display="Parteistärke"/>
    <hyperlink ref="C25" location="'E2'!A1" display="Mandate"/>
    <hyperlink ref="C26" location="'E3'!A1" display="Mandate nach Geschlecht"/>
    <hyperlink ref="C28" location="Abk!A1" display="Parteien"/>
    <hyperlink ref="C18" location="'B4'!A1" display="Anzahl Kandidierende nach Geschlecht"/>
  </hyperlinks>
  <printOptions/>
  <pageMargins left="0.787401575" right="0.787401575" top="0.7" bottom="0.48" header="0.4921259845" footer="0.3"/>
  <pageSetup fitToHeight="1" fitToWidth="1" horizontalDpi="600" verticalDpi="600" orientation="landscape" paperSize="9" scale="98" r:id="rId1"/>
</worksheet>
</file>

<file path=xl/worksheets/sheet10.xml><?xml version="1.0" encoding="utf-8"?>
<worksheet xmlns="http://schemas.openxmlformats.org/spreadsheetml/2006/main" xmlns:r="http://schemas.openxmlformats.org/officeDocument/2006/relationships">
  <dimension ref="A1:AZ270"/>
  <sheetViews>
    <sheetView showGridLines="0" workbookViewId="0" topLeftCell="A1">
      <selection activeCell="A1" sqref="A1"/>
    </sheetView>
  </sheetViews>
  <sheetFormatPr defaultColWidth="12" defaultRowHeight="9.75" customHeight="1"/>
  <cols>
    <col min="1" max="1" width="1.0078125" style="51" customWidth="1"/>
    <col min="2" max="2" width="9" style="55" customWidth="1"/>
    <col min="3" max="3" width="8.5" style="51" customWidth="1"/>
    <col min="4" max="4" width="7.16015625" style="51" customWidth="1"/>
    <col min="5" max="25" width="7.66015625" style="51" customWidth="1"/>
    <col min="26" max="16384" width="12" style="51" customWidth="1"/>
  </cols>
  <sheetData>
    <row r="1" spans="2:25" s="47" customFormat="1" ht="17.25">
      <c r="B1" s="71" t="str">
        <f>"Canton de "&amp;Survol!$C5</f>
        <v>Canton de Berne</v>
      </c>
      <c r="C1" s="46"/>
      <c r="D1" s="46"/>
      <c r="E1" s="46"/>
      <c r="F1" s="46"/>
      <c r="G1" s="46"/>
      <c r="H1" s="46"/>
      <c r="I1" s="46"/>
      <c r="J1" s="46"/>
      <c r="K1" s="46"/>
      <c r="L1" s="46"/>
      <c r="M1" s="46"/>
      <c r="N1" s="46"/>
      <c r="O1" s="46"/>
      <c r="Y1" s="219" t="s">
        <v>206</v>
      </c>
    </row>
    <row r="2" spans="2:15" ht="3.75" customHeight="1">
      <c r="B2" s="49"/>
      <c r="C2" s="50"/>
      <c r="D2" s="50"/>
      <c r="E2" s="50"/>
      <c r="F2" s="50"/>
      <c r="G2" s="50"/>
      <c r="H2" s="50"/>
      <c r="I2" s="50"/>
      <c r="J2" s="50"/>
      <c r="K2" s="50"/>
      <c r="L2" s="50"/>
      <c r="M2" s="50"/>
      <c r="N2" s="50"/>
      <c r="O2" s="47"/>
    </row>
    <row r="3" spans="2:25" s="54" customFormat="1" ht="13.5" customHeight="1">
      <c r="B3" s="84" t="s">
        <v>374</v>
      </c>
      <c r="C3" s="52"/>
      <c r="D3" s="52"/>
      <c r="E3" s="52"/>
      <c r="F3" s="52"/>
      <c r="G3" s="52"/>
      <c r="H3" s="52"/>
      <c r="I3" s="52"/>
      <c r="J3" s="52"/>
      <c r="K3" s="52"/>
      <c r="L3" s="52"/>
      <c r="M3" s="52"/>
      <c r="N3" s="53"/>
      <c r="O3" s="53"/>
      <c r="P3" s="53"/>
      <c r="Q3" s="53"/>
      <c r="R3" s="53"/>
      <c r="S3" s="53"/>
      <c r="T3" s="53"/>
      <c r="U3" s="53"/>
      <c r="V3" s="53"/>
      <c r="W3" s="53"/>
      <c r="X3" s="53"/>
      <c r="Y3" s="53"/>
    </row>
    <row r="4" ht="3.75" customHeight="1">
      <c r="W4" s="56"/>
    </row>
    <row r="5" spans="1:25" s="60" customFormat="1" ht="18" customHeight="1">
      <c r="A5" s="57"/>
      <c r="B5" s="186" t="s">
        <v>224</v>
      </c>
      <c r="C5" s="58">
        <v>1930</v>
      </c>
      <c r="D5" s="58">
        <v>1934</v>
      </c>
      <c r="E5" s="58">
        <v>1938</v>
      </c>
      <c r="F5" s="58">
        <v>1942</v>
      </c>
      <c r="G5" s="58">
        <v>1946</v>
      </c>
      <c r="H5" s="58">
        <v>1950</v>
      </c>
      <c r="I5" s="58">
        <v>1954</v>
      </c>
      <c r="J5" s="58">
        <v>1958</v>
      </c>
      <c r="K5" s="58">
        <v>1962</v>
      </c>
      <c r="L5" s="58">
        <v>1966</v>
      </c>
      <c r="M5" s="58">
        <v>1970</v>
      </c>
      <c r="N5" s="58">
        <v>1974</v>
      </c>
      <c r="O5" s="58">
        <v>1978</v>
      </c>
      <c r="P5" s="58">
        <v>1982</v>
      </c>
      <c r="Q5" s="58">
        <v>1986</v>
      </c>
      <c r="R5" s="58">
        <v>1990</v>
      </c>
      <c r="S5" s="58">
        <v>1994</v>
      </c>
      <c r="T5" s="58">
        <v>1998</v>
      </c>
      <c r="U5" s="59">
        <v>2002</v>
      </c>
      <c r="V5" s="59">
        <v>2006</v>
      </c>
      <c r="W5" s="59">
        <v>2010</v>
      </c>
      <c r="X5" s="59">
        <v>2014</v>
      </c>
      <c r="Y5" s="59">
        <v>2018</v>
      </c>
    </row>
    <row r="6" spans="2:25" s="62" customFormat="1" ht="6.75" customHeight="1">
      <c r="B6" s="128"/>
      <c r="C6" s="142"/>
      <c r="D6" s="142"/>
      <c r="E6" s="142"/>
      <c r="F6" s="142"/>
      <c r="G6" s="142"/>
      <c r="H6" s="142"/>
      <c r="I6" s="142"/>
      <c r="J6" s="142"/>
      <c r="K6" s="142"/>
      <c r="L6" s="142"/>
      <c r="M6" s="142"/>
      <c r="O6" s="51"/>
      <c r="P6" s="51"/>
      <c r="Q6" s="51"/>
      <c r="R6" s="51"/>
      <c r="S6" s="51"/>
      <c r="T6" s="51"/>
      <c r="U6" s="51"/>
      <c r="V6" s="51"/>
      <c r="W6" s="51"/>
      <c r="X6" s="51"/>
      <c r="Y6" s="51"/>
    </row>
    <row r="7" spans="1:25" s="47" customFormat="1" ht="12" customHeight="1">
      <c r="A7" s="128"/>
      <c r="B7" s="128" t="s">
        <v>217</v>
      </c>
      <c r="C7" s="143">
        <v>36</v>
      </c>
      <c r="D7" s="143">
        <v>32</v>
      </c>
      <c r="E7" s="143">
        <v>28</v>
      </c>
      <c r="F7" s="143">
        <v>27</v>
      </c>
      <c r="G7" s="143">
        <v>26</v>
      </c>
      <c r="H7" s="143">
        <v>32</v>
      </c>
      <c r="I7" s="143">
        <v>35</v>
      </c>
      <c r="J7" s="143">
        <v>37</v>
      </c>
      <c r="K7" s="143">
        <v>39</v>
      </c>
      <c r="L7" s="143">
        <v>34</v>
      </c>
      <c r="M7" s="143">
        <v>37</v>
      </c>
      <c r="N7" s="143">
        <v>37</v>
      </c>
      <c r="O7" s="143">
        <v>40</v>
      </c>
      <c r="P7" s="143">
        <v>42</v>
      </c>
      <c r="Q7" s="143">
        <v>40</v>
      </c>
      <c r="R7" s="143">
        <v>35</v>
      </c>
      <c r="S7" s="143">
        <v>35</v>
      </c>
      <c r="T7" s="143">
        <v>38</v>
      </c>
      <c r="U7" s="143">
        <v>36</v>
      </c>
      <c r="V7" s="143">
        <v>26</v>
      </c>
      <c r="W7" s="143">
        <v>17</v>
      </c>
      <c r="X7" s="143">
        <v>17</v>
      </c>
      <c r="Y7" s="143">
        <v>20</v>
      </c>
    </row>
    <row r="8" spans="1:25" s="47" customFormat="1" ht="12" customHeight="1">
      <c r="A8" s="128"/>
      <c r="B8" s="128" t="s">
        <v>37</v>
      </c>
      <c r="C8" s="143">
        <v>12</v>
      </c>
      <c r="D8" s="143">
        <v>11</v>
      </c>
      <c r="E8" s="143">
        <v>11</v>
      </c>
      <c r="F8" s="143">
        <v>12</v>
      </c>
      <c r="G8" s="143">
        <v>10</v>
      </c>
      <c r="H8" s="143">
        <v>10</v>
      </c>
      <c r="I8" s="143">
        <v>9</v>
      </c>
      <c r="J8" s="143">
        <v>11</v>
      </c>
      <c r="K8" s="143">
        <v>10</v>
      </c>
      <c r="L8" s="143">
        <v>11</v>
      </c>
      <c r="M8" s="143">
        <v>10</v>
      </c>
      <c r="N8" s="143">
        <v>10</v>
      </c>
      <c r="O8" s="143">
        <v>10</v>
      </c>
      <c r="P8" s="143">
        <v>6</v>
      </c>
      <c r="Q8" s="143">
        <v>6</v>
      </c>
      <c r="R8" s="143">
        <v>3</v>
      </c>
      <c r="S8" s="143">
        <v>2</v>
      </c>
      <c r="T8" s="143">
        <v>2</v>
      </c>
      <c r="U8" s="143">
        <v>2</v>
      </c>
      <c r="V8" s="143">
        <v>1</v>
      </c>
      <c r="W8" s="143">
        <v>1</v>
      </c>
      <c r="X8" s="143"/>
      <c r="Y8" s="143"/>
    </row>
    <row r="9" spans="1:25" s="47" customFormat="1" ht="12" customHeight="1">
      <c r="A9" s="128"/>
      <c r="B9" s="128" t="s">
        <v>51</v>
      </c>
      <c r="C9" s="143">
        <v>69</v>
      </c>
      <c r="D9" s="143">
        <v>79</v>
      </c>
      <c r="E9" s="143">
        <v>55</v>
      </c>
      <c r="F9" s="143">
        <v>55</v>
      </c>
      <c r="G9" s="143">
        <v>68</v>
      </c>
      <c r="H9" s="143">
        <v>68</v>
      </c>
      <c r="I9" s="143">
        <v>73</v>
      </c>
      <c r="J9" s="143">
        <v>68</v>
      </c>
      <c r="K9" s="143">
        <v>68</v>
      </c>
      <c r="L9" s="143">
        <v>66</v>
      </c>
      <c r="M9" s="143">
        <v>63</v>
      </c>
      <c r="N9" s="143">
        <v>59</v>
      </c>
      <c r="O9" s="143">
        <v>57</v>
      </c>
      <c r="P9" s="143">
        <v>52</v>
      </c>
      <c r="Q9" s="143">
        <v>49</v>
      </c>
      <c r="R9" s="143">
        <v>57</v>
      </c>
      <c r="S9" s="143">
        <v>54</v>
      </c>
      <c r="T9" s="143">
        <v>58</v>
      </c>
      <c r="U9" s="143">
        <v>58</v>
      </c>
      <c r="V9" s="143">
        <v>42</v>
      </c>
      <c r="W9" s="143">
        <v>35</v>
      </c>
      <c r="X9" s="143">
        <v>33</v>
      </c>
      <c r="Y9" s="143">
        <v>38</v>
      </c>
    </row>
    <row r="10" spans="1:25" s="47" customFormat="1" ht="12" customHeight="1">
      <c r="A10" s="128"/>
      <c r="B10" s="128" t="s">
        <v>35</v>
      </c>
      <c r="C10" s="143">
        <v>98</v>
      </c>
      <c r="D10" s="143">
        <v>101</v>
      </c>
      <c r="E10" s="143">
        <v>64</v>
      </c>
      <c r="F10" s="143">
        <v>75</v>
      </c>
      <c r="G10" s="143">
        <v>80</v>
      </c>
      <c r="H10" s="143">
        <v>79</v>
      </c>
      <c r="I10" s="143">
        <v>81</v>
      </c>
      <c r="J10" s="143">
        <v>80</v>
      </c>
      <c r="K10" s="143">
        <v>78</v>
      </c>
      <c r="L10" s="143">
        <v>81</v>
      </c>
      <c r="M10" s="143">
        <v>79</v>
      </c>
      <c r="N10" s="143">
        <v>79</v>
      </c>
      <c r="O10" s="143">
        <v>75</v>
      </c>
      <c r="P10" s="143">
        <v>78</v>
      </c>
      <c r="Q10" s="143">
        <v>69</v>
      </c>
      <c r="R10" s="143">
        <v>71</v>
      </c>
      <c r="S10" s="143">
        <v>71</v>
      </c>
      <c r="T10" s="143">
        <v>66</v>
      </c>
      <c r="U10" s="143">
        <v>67</v>
      </c>
      <c r="V10" s="143">
        <v>47</v>
      </c>
      <c r="W10" s="143">
        <v>44</v>
      </c>
      <c r="X10" s="143">
        <v>49</v>
      </c>
      <c r="Y10" s="143">
        <v>46</v>
      </c>
    </row>
    <row r="11" spans="1:25" s="47" customFormat="1" ht="12" customHeight="1">
      <c r="A11" s="128"/>
      <c r="B11" s="128" t="s">
        <v>52</v>
      </c>
      <c r="C11" s="143"/>
      <c r="D11" s="143"/>
      <c r="E11" s="143"/>
      <c r="F11" s="143"/>
      <c r="G11" s="143"/>
      <c r="H11" s="143"/>
      <c r="I11" s="143"/>
      <c r="J11" s="143"/>
      <c r="K11" s="143"/>
      <c r="L11" s="143"/>
      <c r="M11" s="143"/>
      <c r="N11" s="143"/>
      <c r="O11" s="143"/>
      <c r="P11" s="143"/>
      <c r="Q11" s="143"/>
      <c r="R11" s="143"/>
      <c r="S11" s="143"/>
      <c r="T11" s="143"/>
      <c r="U11" s="143"/>
      <c r="V11" s="143"/>
      <c r="W11" s="143">
        <v>25</v>
      </c>
      <c r="X11" s="143">
        <v>14</v>
      </c>
      <c r="Y11" s="143">
        <v>13</v>
      </c>
    </row>
    <row r="12" spans="1:25" s="47" customFormat="1" ht="12" customHeight="1">
      <c r="A12" s="128"/>
      <c r="B12" s="128" t="s">
        <v>36</v>
      </c>
      <c r="C12" s="143"/>
      <c r="D12" s="143"/>
      <c r="E12" s="143">
        <v>1</v>
      </c>
      <c r="F12" s="143">
        <v>4</v>
      </c>
      <c r="G12" s="143">
        <v>1</v>
      </c>
      <c r="H12" s="143">
        <v>4</v>
      </c>
      <c r="I12" s="143">
        <v>1</v>
      </c>
      <c r="J12" s="143">
        <v>2</v>
      </c>
      <c r="K12" s="143">
        <v>1</v>
      </c>
      <c r="L12" s="143">
        <v>3</v>
      </c>
      <c r="M12" s="143">
        <v>5</v>
      </c>
      <c r="N12" s="143">
        <v>2</v>
      </c>
      <c r="O12" s="143">
        <v>3</v>
      </c>
      <c r="P12" s="143">
        <v>2</v>
      </c>
      <c r="Q12" s="143">
        <v>4</v>
      </c>
      <c r="R12" s="143">
        <v>3</v>
      </c>
      <c r="S12" s="143">
        <v>2</v>
      </c>
      <c r="T12" s="143"/>
      <c r="U12" s="143"/>
      <c r="V12" s="143"/>
      <c r="W12" s="143"/>
      <c r="X12" s="143"/>
      <c r="Y12" s="143"/>
    </row>
    <row r="13" spans="1:25" s="47" customFormat="1" ht="19.5" customHeight="1">
      <c r="A13" s="128"/>
      <c r="B13" s="128" t="s">
        <v>40</v>
      </c>
      <c r="C13" s="143"/>
      <c r="D13" s="143"/>
      <c r="E13" s="143"/>
      <c r="F13" s="143"/>
      <c r="G13" s="143"/>
      <c r="H13" s="143"/>
      <c r="I13" s="143"/>
      <c r="J13" s="143">
        <v>1</v>
      </c>
      <c r="K13" s="143">
        <v>1</v>
      </c>
      <c r="L13" s="143"/>
      <c r="M13" s="143">
        <v>2</v>
      </c>
      <c r="N13" s="143">
        <v>3</v>
      </c>
      <c r="O13" s="143">
        <v>4</v>
      </c>
      <c r="P13" s="143">
        <v>7</v>
      </c>
      <c r="Q13" s="143">
        <v>6</v>
      </c>
      <c r="R13" s="143">
        <v>4</v>
      </c>
      <c r="S13" s="143">
        <v>7</v>
      </c>
      <c r="T13" s="143">
        <v>8</v>
      </c>
      <c r="U13" s="143">
        <v>11</v>
      </c>
      <c r="V13" s="143">
        <v>13</v>
      </c>
      <c r="W13" s="143">
        <v>10</v>
      </c>
      <c r="X13" s="143">
        <v>12</v>
      </c>
      <c r="Y13" s="143">
        <v>10</v>
      </c>
    </row>
    <row r="14" spans="1:25" s="47" customFormat="1" ht="12" customHeight="1">
      <c r="A14" s="128"/>
      <c r="B14" s="128" t="s">
        <v>41</v>
      </c>
      <c r="C14" s="143"/>
      <c r="D14" s="143"/>
      <c r="E14" s="143"/>
      <c r="F14" s="143"/>
      <c r="G14" s="143"/>
      <c r="H14" s="143"/>
      <c r="I14" s="143"/>
      <c r="J14" s="143"/>
      <c r="K14" s="143"/>
      <c r="L14" s="143"/>
      <c r="M14" s="143"/>
      <c r="N14" s="143">
        <v>2</v>
      </c>
      <c r="O14" s="143">
        <v>2</v>
      </c>
      <c r="P14" s="143"/>
      <c r="Q14" s="143"/>
      <c r="R14" s="143"/>
      <c r="S14" s="143"/>
      <c r="T14" s="143"/>
      <c r="U14" s="143"/>
      <c r="V14" s="143"/>
      <c r="W14" s="143"/>
      <c r="X14" s="143"/>
      <c r="Y14" s="143"/>
    </row>
    <row r="15" spans="1:25" s="47" customFormat="1" ht="12" customHeight="1">
      <c r="A15" s="128"/>
      <c r="B15" s="128" t="s">
        <v>218</v>
      </c>
      <c r="C15" s="143"/>
      <c r="D15" s="143"/>
      <c r="E15" s="143"/>
      <c r="F15" s="143"/>
      <c r="G15" s="143"/>
      <c r="H15" s="143"/>
      <c r="I15" s="143"/>
      <c r="J15" s="143"/>
      <c r="K15" s="143"/>
      <c r="L15" s="143"/>
      <c r="M15" s="143"/>
      <c r="N15" s="143"/>
      <c r="O15" s="143"/>
      <c r="P15" s="143"/>
      <c r="Q15" s="143"/>
      <c r="R15" s="143"/>
      <c r="S15" s="143"/>
      <c r="T15" s="143"/>
      <c r="U15" s="143"/>
      <c r="V15" s="143"/>
      <c r="W15" s="143">
        <v>4</v>
      </c>
      <c r="X15" s="143">
        <v>11</v>
      </c>
      <c r="Y15" s="143">
        <v>11</v>
      </c>
    </row>
    <row r="16" spans="1:25" s="47" customFormat="1" ht="19.5" customHeight="1">
      <c r="A16" s="128"/>
      <c r="B16" s="128" t="s">
        <v>42</v>
      </c>
      <c r="C16" s="143"/>
      <c r="D16" s="143"/>
      <c r="E16" s="143"/>
      <c r="F16" s="143"/>
      <c r="G16" s="143">
        <v>3</v>
      </c>
      <c r="H16" s="143"/>
      <c r="I16" s="143"/>
      <c r="J16" s="143"/>
      <c r="K16" s="143"/>
      <c r="L16" s="143"/>
      <c r="M16" s="143"/>
      <c r="N16" s="143"/>
      <c r="O16" s="143"/>
      <c r="P16" s="143"/>
      <c r="Q16" s="143"/>
      <c r="R16" s="143"/>
      <c r="S16" s="143"/>
      <c r="T16" s="143"/>
      <c r="U16" s="143"/>
      <c r="V16" s="143"/>
      <c r="W16" s="143"/>
      <c r="X16" s="143"/>
      <c r="Y16" s="143"/>
    </row>
    <row r="17" spans="1:25" s="47" customFormat="1" ht="12" customHeight="1">
      <c r="A17" s="128"/>
      <c r="B17" s="144" t="s">
        <v>30</v>
      </c>
      <c r="C17" s="143"/>
      <c r="D17" s="143"/>
      <c r="E17" s="143"/>
      <c r="F17" s="143"/>
      <c r="G17" s="143"/>
      <c r="H17" s="143"/>
      <c r="I17" s="143"/>
      <c r="J17" s="143"/>
      <c r="K17" s="143"/>
      <c r="L17" s="143"/>
      <c r="M17" s="143"/>
      <c r="N17" s="143"/>
      <c r="O17" s="143"/>
      <c r="P17" s="143">
        <v>1</v>
      </c>
      <c r="Q17" s="143">
        <v>1</v>
      </c>
      <c r="R17" s="143">
        <v>2</v>
      </c>
      <c r="S17" s="143">
        <v>2</v>
      </c>
      <c r="T17" s="143">
        <v>2</v>
      </c>
      <c r="U17" s="143">
        <v>2</v>
      </c>
      <c r="V17" s="143">
        <v>3</v>
      </c>
      <c r="W17" s="143">
        <v>3</v>
      </c>
      <c r="X17" s="143">
        <v>3</v>
      </c>
      <c r="Y17" s="143">
        <v>2</v>
      </c>
    </row>
    <row r="18" spans="1:25" s="47" customFormat="1" ht="12" customHeight="1">
      <c r="A18" s="128"/>
      <c r="B18" s="128" t="s">
        <v>3</v>
      </c>
      <c r="C18" s="143"/>
      <c r="D18" s="143"/>
      <c r="E18" s="143"/>
      <c r="F18" s="143"/>
      <c r="G18" s="143"/>
      <c r="H18" s="143"/>
      <c r="I18" s="143"/>
      <c r="J18" s="143"/>
      <c r="K18" s="143"/>
      <c r="L18" s="143"/>
      <c r="M18" s="143"/>
      <c r="N18" s="143">
        <v>1</v>
      </c>
      <c r="O18" s="143">
        <v>1</v>
      </c>
      <c r="P18" s="143">
        <v>1</v>
      </c>
      <c r="Q18" s="143">
        <v>2</v>
      </c>
      <c r="R18" s="143"/>
      <c r="S18" s="143"/>
      <c r="T18" s="143"/>
      <c r="U18" s="143"/>
      <c r="V18" s="143"/>
      <c r="W18" s="143"/>
      <c r="X18" s="143"/>
      <c r="Y18" s="143"/>
    </row>
    <row r="19" spans="1:25" s="47" customFormat="1" ht="12" customHeight="1">
      <c r="A19" s="128"/>
      <c r="B19" s="128" t="s">
        <v>43</v>
      </c>
      <c r="C19" s="143"/>
      <c r="D19" s="143"/>
      <c r="E19" s="143"/>
      <c r="F19" s="143"/>
      <c r="G19" s="143"/>
      <c r="H19" s="143"/>
      <c r="I19" s="143"/>
      <c r="J19" s="143"/>
      <c r="K19" s="143"/>
      <c r="L19" s="143"/>
      <c r="M19" s="143"/>
      <c r="N19" s="143"/>
      <c r="O19" s="143">
        <v>1</v>
      </c>
      <c r="P19" s="143">
        <v>3</v>
      </c>
      <c r="Q19" s="143"/>
      <c r="R19" s="143">
        <v>3</v>
      </c>
      <c r="S19" s="143">
        <v>5</v>
      </c>
      <c r="T19" s="143">
        <v>5</v>
      </c>
      <c r="U19" s="143"/>
      <c r="V19" s="143"/>
      <c r="W19" s="143"/>
      <c r="X19" s="143"/>
      <c r="Y19" s="143">
        <v>1</v>
      </c>
    </row>
    <row r="20" spans="1:25" s="47" customFormat="1" ht="12" customHeight="1">
      <c r="A20" s="128"/>
      <c r="B20" s="128" t="s">
        <v>44</v>
      </c>
      <c r="C20" s="143"/>
      <c r="D20" s="143"/>
      <c r="E20" s="143"/>
      <c r="F20" s="143"/>
      <c r="G20" s="143"/>
      <c r="H20" s="143"/>
      <c r="I20" s="143"/>
      <c r="J20" s="143"/>
      <c r="K20" s="143"/>
      <c r="L20" s="143"/>
      <c r="M20" s="143"/>
      <c r="N20" s="143"/>
      <c r="O20" s="143"/>
      <c r="P20" s="143"/>
      <c r="Q20" s="143">
        <v>14</v>
      </c>
      <c r="R20" s="143">
        <v>14</v>
      </c>
      <c r="S20" s="143">
        <v>10</v>
      </c>
      <c r="T20" s="143">
        <v>9</v>
      </c>
      <c r="U20" s="143">
        <v>15</v>
      </c>
      <c r="V20" s="143">
        <v>19</v>
      </c>
      <c r="W20" s="143">
        <v>16</v>
      </c>
      <c r="X20" s="143">
        <v>16</v>
      </c>
      <c r="Y20" s="143">
        <v>14</v>
      </c>
    </row>
    <row r="21" spans="1:25" s="47" customFormat="1" ht="19.5" customHeight="1">
      <c r="A21" s="128"/>
      <c r="B21" s="128" t="s">
        <v>46</v>
      </c>
      <c r="C21" s="143"/>
      <c r="D21" s="143"/>
      <c r="E21" s="143"/>
      <c r="F21" s="143"/>
      <c r="G21" s="143"/>
      <c r="H21" s="143"/>
      <c r="I21" s="143"/>
      <c r="J21" s="143"/>
      <c r="K21" s="143"/>
      <c r="L21" s="143"/>
      <c r="M21" s="143"/>
      <c r="N21" s="143">
        <v>5</v>
      </c>
      <c r="O21" s="143">
        <v>1</v>
      </c>
      <c r="P21" s="143">
        <v>4</v>
      </c>
      <c r="Q21" s="143">
        <v>5</v>
      </c>
      <c r="R21" s="143">
        <v>3</v>
      </c>
      <c r="S21" s="143">
        <v>2</v>
      </c>
      <c r="T21" s="143">
        <v>3</v>
      </c>
      <c r="U21" s="143">
        <v>3</v>
      </c>
      <c r="V21" s="143">
        <v>1</v>
      </c>
      <c r="W21" s="143"/>
      <c r="X21" s="143"/>
      <c r="Y21" s="143"/>
    </row>
    <row r="22" spans="1:25" s="47" customFormat="1" ht="12" customHeight="1">
      <c r="A22" s="128"/>
      <c r="B22" s="128" t="s">
        <v>47</v>
      </c>
      <c r="C22" s="143"/>
      <c r="D22" s="143"/>
      <c r="E22" s="143"/>
      <c r="F22" s="143"/>
      <c r="G22" s="143"/>
      <c r="H22" s="143"/>
      <c r="I22" s="143"/>
      <c r="J22" s="143"/>
      <c r="K22" s="143"/>
      <c r="L22" s="143"/>
      <c r="M22" s="143"/>
      <c r="N22" s="143"/>
      <c r="O22" s="143">
        <v>1</v>
      </c>
      <c r="P22" s="143">
        <v>1</v>
      </c>
      <c r="Q22" s="143">
        <v>1</v>
      </c>
      <c r="R22" s="143">
        <v>2</v>
      </c>
      <c r="S22" s="143">
        <v>3</v>
      </c>
      <c r="T22" s="143">
        <v>4</v>
      </c>
      <c r="U22" s="143">
        <v>4</v>
      </c>
      <c r="V22" s="143">
        <v>6</v>
      </c>
      <c r="W22" s="143">
        <v>5</v>
      </c>
      <c r="X22" s="143">
        <v>5</v>
      </c>
      <c r="Y22" s="143">
        <v>5</v>
      </c>
    </row>
    <row r="23" spans="1:25" s="47" customFormat="1" ht="12" customHeight="1">
      <c r="A23" s="128"/>
      <c r="B23" s="128" t="s">
        <v>48</v>
      </c>
      <c r="C23" s="143"/>
      <c r="D23" s="143"/>
      <c r="E23" s="143"/>
      <c r="F23" s="143"/>
      <c r="G23" s="143"/>
      <c r="H23" s="143"/>
      <c r="I23" s="143"/>
      <c r="J23" s="143"/>
      <c r="K23" s="143"/>
      <c r="L23" s="143"/>
      <c r="M23" s="143"/>
      <c r="N23" s="143"/>
      <c r="O23" s="143"/>
      <c r="P23" s="143"/>
      <c r="Q23" s="143"/>
      <c r="R23" s="143">
        <v>1</v>
      </c>
      <c r="S23" s="143">
        <v>6</v>
      </c>
      <c r="T23" s="143">
        <v>4</v>
      </c>
      <c r="U23" s="143"/>
      <c r="V23" s="143">
        <v>1</v>
      </c>
      <c r="W23" s="143"/>
      <c r="X23" s="143"/>
      <c r="Y23" s="143"/>
    </row>
    <row r="24" spans="1:25" s="47" customFormat="1" ht="19.5" customHeight="1">
      <c r="A24" s="128"/>
      <c r="B24" s="128" t="s">
        <v>50</v>
      </c>
      <c r="C24" s="143"/>
      <c r="D24" s="143"/>
      <c r="E24" s="143"/>
      <c r="F24" s="143"/>
      <c r="G24" s="143"/>
      <c r="H24" s="143"/>
      <c r="I24" s="143"/>
      <c r="J24" s="143"/>
      <c r="K24" s="143"/>
      <c r="L24" s="143"/>
      <c r="M24" s="143"/>
      <c r="N24" s="143">
        <v>1</v>
      </c>
      <c r="O24" s="143">
        <v>3</v>
      </c>
      <c r="P24" s="143">
        <v>2</v>
      </c>
      <c r="Q24" s="143">
        <v>1</v>
      </c>
      <c r="R24" s="143">
        <v>1</v>
      </c>
      <c r="S24" s="143">
        <v>1</v>
      </c>
      <c r="T24" s="143">
        <v>1</v>
      </c>
      <c r="U24" s="143">
        <v>1</v>
      </c>
      <c r="V24" s="143">
        <v>1</v>
      </c>
      <c r="W24" s="143"/>
      <c r="X24" s="143"/>
      <c r="Y24" s="143"/>
    </row>
    <row r="25" spans="1:25" s="47" customFormat="1" ht="12" customHeight="1">
      <c r="A25" s="128"/>
      <c r="B25" s="128" t="s">
        <v>27</v>
      </c>
      <c r="C25" s="143"/>
      <c r="D25" s="143">
        <v>1</v>
      </c>
      <c r="E25" s="143">
        <v>1</v>
      </c>
      <c r="F25" s="143">
        <v>2</v>
      </c>
      <c r="G25" s="143">
        <v>1</v>
      </c>
      <c r="H25" s="143">
        <v>1</v>
      </c>
      <c r="I25" s="143">
        <v>1</v>
      </c>
      <c r="J25" s="143"/>
      <c r="K25" s="143"/>
      <c r="L25" s="143"/>
      <c r="M25" s="143"/>
      <c r="N25" s="143"/>
      <c r="O25" s="143"/>
      <c r="P25" s="143"/>
      <c r="Q25" s="143"/>
      <c r="R25" s="143"/>
      <c r="S25" s="143"/>
      <c r="T25" s="143"/>
      <c r="U25" s="143"/>
      <c r="V25" s="143"/>
      <c r="W25" s="143"/>
      <c r="X25" s="143"/>
      <c r="Y25" s="143"/>
    </row>
    <row r="26" spans="1:25" s="47" customFormat="1" ht="12" customHeight="1">
      <c r="A26" s="128"/>
      <c r="B26" s="128" t="s">
        <v>28</v>
      </c>
      <c r="C26" s="143"/>
      <c r="D26" s="143"/>
      <c r="E26" s="143">
        <v>22</v>
      </c>
      <c r="F26" s="143">
        <v>17</v>
      </c>
      <c r="G26" s="143">
        <v>4</v>
      </c>
      <c r="H26" s="143"/>
      <c r="I26" s="143"/>
      <c r="J26" s="143"/>
      <c r="K26" s="143"/>
      <c r="L26" s="143"/>
      <c r="M26" s="143"/>
      <c r="N26" s="143"/>
      <c r="O26" s="143"/>
      <c r="P26" s="143"/>
      <c r="Q26" s="143"/>
      <c r="R26" s="143"/>
      <c r="S26" s="143"/>
      <c r="T26" s="143"/>
      <c r="U26" s="143"/>
      <c r="V26" s="143"/>
      <c r="W26" s="143"/>
      <c r="X26" s="143"/>
      <c r="Y26" s="143"/>
    </row>
    <row r="27" spans="1:25" s="47" customFormat="1" ht="12" customHeight="1">
      <c r="A27" s="128"/>
      <c r="B27" s="118" t="s">
        <v>49</v>
      </c>
      <c r="C27" s="143">
        <v>9</v>
      </c>
      <c r="D27" s="143">
        <v>4</v>
      </c>
      <c r="E27" s="143">
        <v>2</v>
      </c>
      <c r="F27" s="143">
        <v>2</v>
      </c>
      <c r="G27" s="143">
        <v>1</v>
      </c>
      <c r="H27" s="143"/>
      <c r="I27" s="143"/>
      <c r="J27" s="143">
        <v>1</v>
      </c>
      <c r="K27" s="143">
        <v>3</v>
      </c>
      <c r="L27" s="143">
        <v>5</v>
      </c>
      <c r="M27" s="143">
        <v>4</v>
      </c>
      <c r="N27" s="143">
        <v>1</v>
      </c>
      <c r="O27" s="143">
        <v>2</v>
      </c>
      <c r="P27" s="143">
        <v>1</v>
      </c>
      <c r="Q27" s="143">
        <v>2</v>
      </c>
      <c r="R27" s="143">
        <v>1</v>
      </c>
      <c r="S27" s="143"/>
      <c r="T27" s="143"/>
      <c r="U27" s="143">
        <v>1</v>
      </c>
      <c r="V27" s="143"/>
      <c r="W27" s="143"/>
      <c r="X27" s="143"/>
      <c r="Y27" s="143"/>
    </row>
    <row r="28" ht="6.75" customHeight="1">
      <c r="B28" s="51"/>
    </row>
    <row r="29" spans="1:25" s="47" customFormat="1" ht="18" customHeight="1">
      <c r="A29" s="30"/>
      <c r="B29" s="30" t="s">
        <v>0</v>
      </c>
      <c r="C29" s="134">
        <v>224</v>
      </c>
      <c r="D29" s="134">
        <v>228</v>
      </c>
      <c r="E29" s="134">
        <v>184</v>
      </c>
      <c r="F29" s="134">
        <v>194</v>
      </c>
      <c r="G29" s="134">
        <v>194</v>
      </c>
      <c r="H29" s="134">
        <v>194</v>
      </c>
      <c r="I29" s="134">
        <v>200</v>
      </c>
      <c r="J29" s="134">
        <v>200</v>
      </c>
      <c r="K29" s="134">
        <v>200</v>
      </c>
      <c r="L29" s="134">
        <v>200</v>
      </c>
      <c r="M29" s="134">
        <v>200</v>
      </c>
      <c r="N29" s="134">
        <v>200</v>
      </c>
      <c r="O29" s="134">
        <v>200</v>
      </c>
      <c r="P29" s="134">
        <v>200</v>
      </c>
      <c r="Q29" s="134">
        <v>200</v>
      </c>
      <c r="R29" s="134">
        <v>200</v>
      </c>
      <c r="S29" s="134">
        <v>200</v>
      </c>
      <c r="T29" s="134">
        <v>200</v>
      </c>
      <c r="U29" s="134">
        <v>200</v>
      </c>
      <c r="V29" s="134">
        <v>160</v>
      </c>
      <c r="W29" s="134">
        <v>160</v>
      </c>
      <c r="X29" s="134">
        <v>160</v>
      </c>
      <c r="Y29" s="134">
        <v>160</v>
      </c>
    </row>
    <row r="30" spans="2:25" s="47" customFormat="1" ht="7.5" customHeight="1">
      <c r="B30" s="120"/>
      <c r="C30" s="121"/>
      <c r="D30" s="121"/>
      <c r="E30" s="121"/>
      <c r="F30" s="121"/>
      <c r="G30" s="121"/>
      <c r="H30" s="121"/>
      <c r="I30" s="121"/>
      <c r="J30" s="121"/>
      <c r="K30" s="121"/>
      <c r="L30" s="121"/>
      <c r="M30" s="121"/>
      <c r="N30" s="122"/>
      <c r="O30" s="122"/>
      <c r="P30" s="122"/>
      <c r="Q30" s="122"/>
      <c r="R30" s="122"/>
      <c r="S30" s="122"/>
      <c r="T30" s="122"/>
      <c r="U30" s="122"/>
      <c r="V30" s="122"/>
      <c r="W30" s="122"/>
      <c r="X30" s="122"/>
      <c r="Y30" s="122"/>
    </row>
    <row r="31" spans="2:12" s="62" customFormat="1" ht="18" customHeight="1">
      <c r="B31" s="35" t="s">
        <v>209</v>
      </c>
      <c r="C31" s="138"/>
      <c r="D31" s="138"/>
      <c r="E31" s="138"/>
      <c r="F31" s="138"/>
      <c r="G31" s="138"/>
      <c r="H31" s="138"/>
      <c r="I31" s="138"/>
      <c r="J31" s="138"/>
      <c r="K31" s="138"/>
      <c r="L31" s="138"/>
    </row>
    <row r="32" spans="1:43" ht="12" customHeight="1">
      <c r="A32" s="62"/>
      <c r="B32" s="158">
        <v>1930</v>
      </c>
      <c r="C32" s="157"/>
      <c r="D32" s="157" t="s">
        <v>484</v>
      </c>
      <c r="E32" s="198"/>
      <c r="F32" s="198"/>
      <c r="AQ32" s="62"/>
    </row>
    <row r="33" spans="1:43" ht="12" customHeight="1">
      <c r="A33" s="62"/>
      <c r="B33" s="158">
        <v>1934</v>
      </c>
      <c r="C33" s="157"/>
      <c r="D33" s="157" t="s">
        <v>510</v>
      </c>
      <c r="E33" s="198"/>
      <c r="F33" s="198"/>
      <c r="AQ33" s="62"/>
    </row>
    <row r="34" spans="1:43" ht="12" customHeight="1">
      <c r="A34" s="62"/>
      <c r="B34" s="158">
        <v>1938</v>
      </c>
      <c r="C34" s="157"/>
      <c r="D34" s="157" t="s">
        <v>511</v>
      </c>
      <c r="E34" s="198"/>
      <c r="F34" s="198"/>
      <c r="AQ34" s="62"/>
    </row>
    <row r="35" spans="1:43" ht="12" customHeight="1">
      <c r="A35" s="62"/>
      <c r="B35" s="158">
        <v>1942</v>
      </c>
      <c r="C35" s="157"/>
      <c r="D35" s="157" t="s">
        <v>513</v>
      </c>
      <c r="E35" s="198"/>
      <c r="F35" s="198"/>
      <c r="AQ35" s="62"/>
    </row>
    <row r="36" spans="1:43" ht="12" customHeight="1">
      <c r="A36" s="62"/>
      <c r="B36" s="158">
        <v>1946</v>
      </c>
      <c r="C36" s="157"/>
      <c r="D36" s="157" t="s">
        <v>512</v>
      </c>
      <c r="E36" s="198"/>
      <c r="AQ36" s="62"/>
    </row>
    <row r="37" spans="1:43" ht="12" customHeight="1">
      <c r="A37" s="62"/>
      <c r="B37" s="158">
        <v>1958</v>
      </c>
      <c r="C37" s="157"/>
      <c r="D37" s="157" t="s">
        <v>506</v>
      </c>
      <c r="E37" s="198"/>
      <c r="AQ37" s="62"/>
    </row>
    <row r="38" spans="1:43" ht="12" customHeight="1">
      <c r="A38" s="62"/>
      <c r="B38" s="158">
        <v>1962</v>
      </c>
      <c r="C38" s="157"/>
      <c r="D38" s="157" t="s">
        <v>487</v>
      </c>
      <c r="E38" s="198"/>
      <c r="F38" s="198"/>
      <c r="AQ38" s="62"/>
    </row>
    <row r="39" spans="1:43" ht="12" customHeight="1">
      <c r="A39" s="62"/>
      <c r="B39" s="158">
        <v>1966</v>
      </c>
      <c r="C39" s="157"/>
      <c r="D39" s="157" t="s">
        <v>507</v>
      </c>
      <c r="E39" s="198"/>
      <c r="F39" s="198"/>
      <c r="H39" s="198"/>
      <c r="AQ39" s="62"/>
    </row>
    <row r="40" spans="1:43" ht="12" customHeight="1">
      <c r="A40" s="62"/>
      <c r="B40" s="158">
        <v>1970</v>
      </c>
      <c r="C40" s="157"/>
      <c r="D40" s="157" t="s">
        <v>508</v>
      </c>
      <c r="AQ40" s="62"/>
    </row>
    <row r="41" spans="1:43" ht="12" customHeight="1">
      <c r="A41" s="62"/>
      <c r="B41" s="158">
        <v>1974</v>
      </c>
      <c r="C41" s="157"/>
      <c r="D41" s="157" t="s">
        <v>155</v>
      </c>
      <c r="AQ41" s="62"/>
    </row>
    <row r="42" spans="1:43" ht="12" customHeight="1">
      <c r="A42" s="62"/>
      <c r="B42" s="158">
        <v>1978</v>
      </c>
      <c r="C42" s="157"/>
      <c r="D42" s="157" t="s">
        <v>155</v>
      </c>
      <c r="AQ42" s="62"/>
    </row>
    <row r="43" spans="1:43" ht="12" customHeight="1">
      <c r="A43" s="62"/>
      <c r="B43" s="158">
        <v>1982</v>
      </c>
      <c r="C43" s="157"/>
      <c r="D43" s="157" t="s">
        <v>155</v>
      </c>
      <c r="AQ43" s="62"/>
    </row>
    <row r="44" spans="1:43" ht="12" customHeight="1">
      <c r="A44" s="62"/>
      <c r="B44" s="158">
        <v>1986</v>
      </c>
      <c r="C44" s="157"/>
      <c r="D44" s="157" t="s">
        <v>509</v>
      </c>
      <c r="AQ44" s="62"/>
    </row>
    <row r="45" spans="1:43" ht="12" customHeight="1">
      <c r="A45" s="62"/>
      <c r="B45" s="158">
        <v>1990</v>
      </c>
      <c r="C45" s="157"/>
      <c r="D45" s="157" t="s">
        <v>154</v>
      </c>
      <c r="AQ45" s="62"/>
    </row>
    <row r="46" spans="1:43" ht="12" customHeight="1">
      <c r="A46" s="62"/>
      <c r="B46" s="158">
        <v>2002</v>
      </c>
      <c r="C46" s="157"/>
      <c r="D46" s="157" t="s">
        <v>153</v>
      </c>
      <c r="AQ46" s="62"/>
    </row>
    <row r="47" spans="1:43" ht="12" customHeight="1">
      <c r="A47" s="62"/>
      <c r="B47" s="158"/>
      <c r="C47" s="157"/>
      <c r="D47" s="157"/>
      <c r="AQ47" s="62"/>
    </row>
    <row r="48" spans="1:52" ht="21.75" customHeight="1">
      <c r="A48" s="62"/>
      <c r="B48" s="157" t="s">
        <v>268</v>
      </c>
      <c r="AZ48" s="62"/>
    </row>
    <row r="49" spans="1:52" ht="12" customHeight="1">
      <c r="A49" s="62"/>
      <c r="B49" s="157" t="s">
        <v>162</v>
      </c>
      <c r="AZ49" s="62"/>
    </row>
    <row r="50" spans="1:52" ht="12" customHeight="1">
      <c r="A50" s="62"/>
      <c r="B50" s="157" t="s">
        <v>270</v>
      </c>
      <c r="AZ50" s="62"/>
    </row>
    <row r="51" spans="1:52" ht="12" customHeight="1">
      <c r="A51" s="62"/>
      <c r="B51" s="160" t="s">
        <v>163</v>
      </c>
      <c r="AZ51" s="62"/>
    </row>
    <row r="52" spans="3:14" ht="9.75" customHeight="1">
      <c r="C52" s="128"/>
      <c r="D52" s="142"/>
      <c r="E52" s="142"/>
      <c r="F52" s="142"/>
      <c r="G52" s="142"/>
      <c r="H52" s="142"/>
      <c r="I52" s="142"/>
      <c r="J52" s="142"/>
      <c r="K52" s="142"/>
      <c r="L52" s="142"/>
      <c r="M52" s="142"/>
      <c r="N52" s="62"/>
    </row>
    <row r="53" spans="3:14" ht="9.75" customHeight="1">
      <c r="C53" s="128"/>
      <c r="D53" s="142"/>
      <c r="E53" s="142"/>
      <c r="F53" s="142"/>
      <c r="G53" s="142"/>
      <c r="H53" s="142"/>
      <c r="I53" s="142"/>
      <c r="J53" s="142"/>
      <c r="K53" s="142"/>
      <c r="L53" s="142"/>
      <c r="M53" s="142"/>
      <c r="N53" s="62"/>
    </row>
    <row r="54" spans="3:14" ht="9.75" customHeight="1">
      <c r="C54" s="128"/>
      <c r="D54" s="142"/>
      <c r="E54" s="142"/>
      <c r="F54" s="142"/>
      <c r="G54" s="142"/>
      <c r="H54" s="142"/>
      <c r="I54" s="142"/>
      <c r="J54" s="142"/>
      <c r="K54" s="142"/>
      <c r="L54" s="142"/>
      <c r="M54" s="142"/>
      <c r="N54" s="62"/>
    </row>
    <row r="55" spans="3:14" ht="9.75" customHeight="1">
      <c r="C55" s="128"/>
      <c r="D55" s="142"/>
      <c r="E55" s="142"/>
      <c r="F55" s="142"/>
      <c r="G55" s="142"/>
      <c r="H55" s="142"/>
      <c r="I55" s="142"/>
      <c r="J55" s="142"/>
      <c r="K55" s="142"/>
      <c r="L55" s="142"/>
      <c r="M55" s="142"/>
      <c r="N55" s="62"/>
    </row>
    <row r="56" spans="2:14" s="62" customFormat="1" ht="9.75">
      <c r="B56" s="120"/>
      <c r="C56" s="128"/>
      <c r="D56" s="128"/>
      <c r="E56" s="128"/>
      <c r="F56" s="128"/>
      <c r="G56" s="128"/>
      <c r="H56" s="128"/>
      <c r="I56" s="128"/>
      <c r="J56" s="128"/>
      <c r="K56" s="128"/>
      <c r="L56" s="128"/>
      <c r="M56" s="128"/>
      <c r="N56" s="128"/>
    </row>
    <row r="57" spans="2:14" s="62" customFormat="1" ht="9.75" customHeight="1">
      <c r="B57" s="120"/>
      <c r="C57" s="128"/>
      <c r="D57" s="128"/>
      <c r="E57" s="128"/>
      <c r="F57" s="128"/>
      <c r="G57" s="128"/>
      <c r="H57" s="128"/>
      <c r="I57" s="128"/>
      <c r="J57" s="128"/>
      <c r="K57" s="128"/>
      <c r="L57" s="128"/>
      <c r="M57" s="128"/>
      <c r="N57" s="128"/>
    </row>
    <row r="58" spans="2:14" s="62" customFormat="1" ht="9.75" customHeight="1">
      <c r="B58" s="120"/>
      <c r="C58" s="128"/>
      <c r="D58" s="128"/>
      <c r="E58" s="128"/>
      <c r="F58" s="128"/>
      <c r="G58" s="128"/>
      <c r="H58" s="128"/>
      <c r="I58" s="128"/>
      <c r="J58" s="128"/>
      <c r="K58" s="128"/>
      <c r="L58" s="128"/>
      <c r="M58" s="128"/>
      <c r="N58" s="128"/>
    </row>
    <row r="59" spans="2:14" s="62" customFormat="1" ht="9.75" customHeight="1">
      <c r="B59" s="120"/>
      <c r="C59" s="128"/>
      <c r="D59" s="128"/>
      <c r="E59" s="128"/>
      <c r="F59" s="128"/>
      <c r="G59" s="128"/>
      <c r="H59" s="128"/>
      <c r="I59" s="128"/>
      <c r="J59" s="128"/>
      <c r="K59" s="128"/>
      <c r="L59" s="128"/>
      <c r="M59" s="128"/>
      <c r="N59" s="128"/>
    </row>
    <row r="60" spans="2:14" s="62" customFormat="1" ht="9.75" customHeight="1">
      <c r="B60" s="120"/>
      <c r="C60" s="128"/>
      <c r="D60" s="128"/>
      <c r="E60" s="128"/>
      <c r="F60" s="128"/>
      <c r="G60" s="128"/>
      <c r="H60" s="128"/>
      <c r="I60" s="128"/>
      <c r="J60" s="128"/>
      <c r="K60" s="128"/>
      <c r="L60" s="128"/>
      <c r="M60" s="128"/>
      <c r="N60" s="128"/>
    </row>
    <row r="61" spans="2:14" s="62" customFormat="1" ht="9.75" customHeight="1">
      <c r="B61" s="120"/>
      <c r="C61" s="128"/>
      <c r="D61" s="128"/>
      <c r="E61" s="128"/>
      <c r="F61" s="128"/>
      <c r="G61" s="128"/>
      <c r="H61" s="128"/>
      <c r="I61" s="128"/>
      <c r="J61" s="128"/>
      <c r="K61" s="128"/>
      <c r="L61" s="128"/>
      <c r="M61" s="128"/>
      <c r="N61" s="128"/>
    </row>
    <row r="62" spans="2:14" s="62" customFormat="1" ht="9.75" customHeight="1">
      <c r="B62" s="120"/>
      <c r="C62" s="128"/>
      <c r="D62" s="128"/>
      <c r="E62" s="128"/>
      <c r="F62" s="128"/>
      <c r="G62" s="128"/>
      <c r="H62" s="128"/>
      <c r="I62" s="128"/>
      <c r="J62" s="128"/>
      <c r="K62" s="128"/>
      <c r="L62" s="128"/>
      <c r="M62" s="128"/>
      <c r="N62" s="128"/>
    </row>
    <row r="63" spans="2:14" s="62" customFormat="1" ht="9.75" customHeight="1">
      <c r="B63" s="120"/>
      <c r="C63" s="128"/>
      <c r="D63" s="128"/>
      <c r="E63" s="128"/>
      <c r="F63" s="128"/>
      <c r="G63" s="128"/>
      <c r="H63" s="128"/>
      <c r="I63" s="128"/>
      <c r="J63" s="128"/>
      <c r="K63" s="128"/>
      <c r="L63" s="128"/>
      <c r="M63" s="128"/>
      <c r="N63" s="128"/>
    </row>
    <row r="64" spans="2:14" s="62" customFormat="1" ht="9.75" customHeight="1">
      <c r="B64" s="120"/>
      <c r="C64" s="128"/>
      <c r="D64" s="128"/>
      <c r="E64" s="128"/>
      <c r="F64" s="128"/>
      <c r="G64" s="128"/>
      <c r="H64" s="128"/>
      <c r="I64" s="128"/>
      <c r="J64" s="128"/>
      <c r="K64" s="128"/>
      <c r="L64" s="128"/>
      <c r="M64" s="128"/>
      <c r="N64" s="128"/>
    </row>
    <row r="65" spans="2:14" s="62" customFormat="1" ht="9.75" customHeight="1">
      <c r="B65" s="120"/>
      <c r="C65" s="128"/>
      <c r="D65" s="128"/>
      <c r="E65" s="128"/>
      <c r="F65" s="128"/>
      <c r="G65" s="128"/>
      <c r="H65" s="128"/>
      <c r="I65" s="128"/>
      <c r="J65" s="128"/>
      <c r="K65" s="128"/>
      <c r="L65" s="128"/>
      <c r="M65" s="128"/>
      <c r="N65" s="128"/>
    </row>
    <row r="66" spans="2:14" s="62" customFormat="1" ht="9.75" customHeight="1">
      <c r="B66" s="120"/>
      <c r="C66" s="128"/>
      <c r="D66" s="128"/>
      <c r="E66" s="128"/>
      <c r="F66" s="128"/>
      <c r="G66" s="128"/>
      <c r="H66" s="128"/>
      <c r="I66" s="128"/>
      <c r="J66" s="128"/>
      <c r="K66" s="128"/>
      <c r="L66" s="128"/>
      <c r="M66" s="128"/>
      <c r="N66" s="128"/>
    </row>
    <row r="67" spans="2:14" s="62" customFormat="1" ht="9.75" customHeight="1">
      <c r="B67" s="120"/>
      <c r="C67" s="128"/>
      <c r="D67" s="128"/>
      <c r="E67" s="128"/>
      <c r="F67" s="128"/>
      <c r="G67" s="128"/>
      <c r="H67" s="128"/>
      <c r="I67" s="128"/>
      <c r="J67" s="128"/>
      <c r="K67" s="128"/>
      <c r="L67" s="128"/>
      <c r="M67" s="128"/>
      <c r="N67" s="128"/>
    </row>
    <row r="68" spans="2:14" s="62" customFormat="1" ht="9.75" customHeight="1">
      <c r="B68" s="120"/>
      <c r="C68" s="128"/>
      <c r="D68" s="128"/>
      <c r="E68" s="128"/>
      <c r="F68" s="128"/>
      <c r="G68" s="128"/>
      <c r="H68" s="128"/>
      <c r="I68" s="128"/>
      <c r="J68" s="128"/>
      <c r="K68" s="128"/>
      <c r="L68" s="128"/>
      <c r="M68" s="128"/>
      <c r="N68" s="128"/>
    </row>
    <row r="69" spans="2:14" s="62" customFormat="1" ht="9.75" customHeight="1">
      <c r="B69" s="120"/>
      <c r="C69" s="128"/>
      <c r="D69" s="128"/>
      <c r="E69" s="128"/>
      <c r="F69" s="128"/>
      <c r="G69" s="128"/>
      <c r="H69" s="128"/>
      <c r="I69" s="128"/>
      <c r="J69" s="128"/>
      <c r="K69" s="128"/>
      <c r="L69" s="128"/>
      <c r="M69" s="128"/>
      <c r="N69" s="128"/>
    </row>
    <row r="70" spans="2:14" s="62" customFormat="1" ht="9.75" customHeight="1">
      <c r="B70" s="120"/>
      <c r="C70" s="128"/>
      <c r="D70" s="128"/>
      <c r="E70" s="128"/>
      <c r="F70" s="128"/>
      <c r="G70" s="128"/>
      <c r="H70" s="128"/>
      <c r="I70" s="128"/>
      <c r="J70" s="128"/>
      <c r="K70" s="128"/>
      <c r="L70" s="128"/>
      <c r="M70" s="128"/>
      <c r="N70" s="128"/>
    </row>
    <row r="71" spans="2:14" s="62" customFormat="1" ht="9.75" customHeight="1">
      <c r="B71" s="120"/>
      <c r="C71" s="128"/>
      <c r="D71" s="128"/>
      <c r="E71" s="128"/>
      <c r="F71" s="128"/>
      <c r="G71" s="128"/>
      <c r="H71" s="128"/>
      <c r="I71" s="128"/>
      <c r="J71" s="128"/>
      <c r="K71" s="128"/>
      <c r="L71" s="128"/>
      <c r="M71" s="128"/>
      <c r="N71" s="128"/>
    </row>
    <row r="72" spans="2:14" s="62" customFormat="1" ht="9.75" customHeight="1">
      <c r="B72" s="120"/>
      <c r="C72" s="128"/>
      <c r="D72" s="128"/>
      <c r="E72" s="128"/>
      <c r="F72" s="128"/>
      <c r="G72" s="128"/>
      <c r="H72" s="128"/>
      <c r="I72" s="128"/>
      <c r="J72" s="128"/>
      <c r="K72" s="128"/>
      <c r="L72" s="128"/>
      <c r="M72" s="128"/>
      <c r="N72" s="128"/>
    </row>
    <row r="73" spans="2:14" s="62" customFormat="1" ht="9.75" customHeight="1">
      <c r="B73" s="120"/>
      <c r="C73" s="128"/>
      <c r="D73" s="128"/>
      <c r="E73" s="128"/>
      <c r="F73" s="128"/>
      <c r="G73" s="128"/>
      <c r="H73" s="128"/>
      <c r="I73" s="128"/>
      <c r="J73" s="128"/>
      <c r="K73" s="128"/>
      <c r="L73" s="128"/>
      <c r="M73" s="128"/>
      <c r="N73" s="128"/>
    </row>
    <row r="74" spans="2:14" s="62" customFormat="1" ht="9.75" customHeight="1">
      <c r="B74" s="120"/>
      <c r="C74" s="128"/>
      <c r="D74" s="128"/>
      <c r="E74" s="128"/>
      <c r="F74" s="128"/>
      <c r="G74" s="128"/>
      <c r="H74" s="128"/>
      <c r="I74" s="128"/>
      <c r="J74" s="128"/>
      <c r="K74" s="128"/>
      <c r="L74" s="128"/>
      <c r="M74" s="128"/>
      <c r="N74" s="128"/>
    </row>
    <row r="75" spans="2:14" s="62" customFormat="1" ht="9.75" customHeight="1">
      <c r="B75" s="120"/>
      <c r="C75" s="128"/>
      <c r="D75" s="128"/>
      <c r="E75" s="128"/>
      <c r="F75" s="128"/>
      <c r="G75" s="128"/>
      <c r="H75" s="128"/>
      <c r="I75" s="128"/>
      <c r="J75" s="128"/>
      <c r="K75" s="128"/>
      <c r="L75" s="128"/>
      <c r="M75" s="128"/>
      <c r="N75" s="128"/>
    </row>
    <row r="76" spans="2:14" s="62" customFormat="1" ht="9.75" customHeight="1">
      <c r="B76" s="120"/>
      <c r="C76" s="128"/>
      <c r="D76" s="128"/>
      <c r="E76" s="128"/>
      <c r="F76" s="128"/>
      <c r="G76" s="128"/>
      <c r="H76" s="128"/>
      <c r="I76" s="128"/>
      <c r="J76" s="128"/>
      <c r="K76" s="128"/>
      <c r="L76" s="128"/>
      <c r="M76" s="128"/>
      <c r="N76" s="128"/>
    </row>
    <row r="77" spans="2:14" s="62" customFormat="1" ht="9.75" customHeight="1">
      <c r="B77" s="120"/>
      <c r="C77" s="128"/>
      <c r="D77" s="128"/>
      <c r="E77" s="128"/>
      <c r="F77" s="128"/>
      <c r="G77" s="128"/>
      <c r="H77" s="128"/>
      <c r="I77" s="128"/>
      <c r="J77" s="128"/>
      <c r="K77" s="128"/>
      <c r="L77" s="128"/>
      <c r="M77" s="128"/>
      <c r="N77" s="128"/>
    </row>
    <row r="78" spans="2:14" s="62" customFormat="1" ht="9.75" customHeight="1">
      <c r="B78" s="120"/>
      <c r="C78" s="128"/>
      <c r="D78" s="128"/>
      <c r="E78" s="128"/>
      <c r="F78" s="128"/>
      <c r="G78" s="128"/>
      <c r="H78" s="128"/>
      <c r="I78" s="128"/>
      <c r="J78" s="128"/>
      <c r="K78" s="128"/>
      <c r="L78" s="128"/>
      <c r="M78" s="128"/>
      <c r="N78" s="128"/>
    </row>
    <row r="79" spans="2:14" s="62" customFormat="1" ht="9.75" customHeight="1">
      <c r="B79" s="120"/>
      <c r="C79" s="128"/>
      <c r="D79" s="128"/>
      <c r="E79" s="128"/>
      <c r="F79" s="128"/>
      <c r="G79" s="128"/>
      <c r="H79" s="128"/>
      <c r="I79" s="128"/>
      <c r="J79" s="128"/>
      <c r="K79" s="128"/>
      <c r="L79" s="128"/>
      <c r="M79" s="128"/>
      <c r="N79" s="128"/>
    </row>
    <row r="80" spans="2:14" s="62" customFormat="1" ht="9.75" customHeight="1">
      <c r="B80" s="120"/>
      <c r="C80" s="128"/>
      <c r="D80" s="128"/>
      <c r="E80" s="128"/>
      <c r="F80" s="128"/>
      <c r="G80" s="128"/>
      <c r="H80" s="128"/>
      <c r="I80" s="128"/>
      <c r="J80" s="128"/>
      <c r="K80" s="128"/>
      <c r="L80" s="128"/>
      <c r="M80" s="128"/>
      <c r="N80" s="128"/>
    </row>
    <row r="81" spans="2:13" s="62" customFormat="1" ht="9.75" customHeight="1">
      <c r="B81" s="120"/>
      <c r="C81" s="128"/>
      <c r="D81" s="128"/>
      <c r="E81" s="128"/>
      <c r="F81" s="128"/>
      <c r="G81" s="128"/>
      <c r="H81" s="128"/>
      <c r="I81" s="128"/>
      <c r="J81" s="128"/>
      <c r="K81" s="128"/>
      <c r="L81" s="128"/>
      <c r="M81" s="128"/>
    </row>
    <row r="82" spans="2:13" s="62" customFormat="1" ht="9.75" customHeight="1">
      <c r="B82" s="120"/>
      <c r="C82" s="128"/>
      <c r="D82" s="128"/>
      <c r="E82" s="128"/>
      <c r="F82" s="128"/>
      <c r="G82" s="128"/>
      <c r="H82" s="128"/>
      <c r="I82" s="128"/>
      <c r="J82" s="128"/>
      <c r="K82" s="128"/>
      <c r="L82" s="128"/>
      <c r="M82" s="128"/>
    </row>
    <row r="83" spans="2:13" s="62" customFormat="1" ht="9.75" customHeight="1">
      <c r="B83" s="120"/>
      <c r="C83" s="128"/>
      <c r="D83" s="128"/>
      <c r="E83" s="128"/>
      <c r="F83" s="128"/>
      <c r="G83" s="128"/>
      <c r="H83" s="128"/>
      <c r="I83" s="128"/>
      <c r="J83" s="128"/>
      <c r="K83" s="128"/>
      <c r="L83" s="128"/>
      <c r="M83" s="128"/>
    </row>
    <row r="84" spans="2:13" s="62" customFormat="1" ht="9.75" customHeight="1">
      <c r="B84" s="120"/>
      <c r="C84" s="128"/>
      <c r="D84" s="128"/>
      <c r="E84" s="128"/>
      <c r="F84" s="128"/>
      <c r="G84" s="128"/>
      <c r="H84" s="128"/>
      <c r="I84" s="128"/>
      <c r="J84" s="128"/>
      <c r="K84" s="128"/>
      <c r="L84" s="128"/>
      <c r="M84" s="128"/>
    </row>
    <row r="85" spans="2:13" s="62" customFormat="1" ht="9.75" customHeight="1">
      <c r="B85" s="120"/>
      <c r="C85" s="128"/>
      <c r="D85" s="128"/>
      <c r="E85" s="128"/>
      <c r="F85" s="128"/>
      <c r="G85" s="128"/>
      <c r="H85" s="128"/>
      <c r="I85" s="128"/>
      <c r="J85" s="128"/>
      <c r="K85" s="128"/>
      <c r="L85" s="128"/>
      <c r="M85" s="128"/>
    </row>
    <row r="86" spans="2:13" s="62" customFormat="1" ht="9.75" customHeight="1">
      <c r="B86" s="120"/>
      <c r="C86" s="128"/>
      <c r="D86" s="128"/>
      <c r="E86" s="128"/>
      <c r="F86" s="128"/>
      <c r="G86" s="128"/>
      <c r="H86" s="128"/>
      <c r="I86" s="128"/>
      <c r="J86" s="128"/>
      <c r="K86" s="128"/>
      <c r="L86" s="128"/>
      <c r="M86" s="128"/>
    </row>
    <row r="87" spans="2:13" s="62" customFormat="1" ht="9.75" customHeight="1">
      <c r="B87" s="120"/>
      <c r="C87" s="128"/>
      <c r="D87" s="128"/>
      <c r="E87" s="128"/>
      <c r="F87" s="128"/>
      <c r="G87" s="128"/>
      <c r="H87" s="128"/>
      <c r="I87" s="128"/>
      <c r="J87" s="128"/>
      <c r="K87" s="128"/>
      <c r="L87" s="128"/>
      <c r="M87" s="128"/>
    </row>
    <row r="88" spans="2:13" s="62" customFormat="1" ht="9.75" customHeight="1">
      <c r="B88" s="120"/>
      <c r="C88" s="128"/>
      <c r="D88" s="128"/>
      <c r="E88" s="128"/>
      <c r="F88" s="128"/>
      <c r="G88" s="128"/>
      <c r="H88" s="128"/>
      <c r="I88" s="128"/>
      <c r="J88" s="128"/>
      <c r="K88" s="128"/>
      <c r="L88" s="128"/>
      <c r="M88" s="128"/>
    </row>
    <row r="89" spans="3:13" ht="9.75" customHeight="1">
      <c r="C89" s="129"/>
      <c r="D89" s="129"/>
      <c r="E89" s="129"/>
      <c r="F89" s="129"/>
      <c r="G89" s="129"/>
      <c r="H89" s="129"/>
      <c r="I89" s="129"/>
      <c r="J89" s="129"/>
      <c r="K89" s="129"/>
      <c r="L89" s="129"/>
      <c r="M89" s="129"/>
    </row>
    <row r="90" spans="3:13" ht="9.75" customHeight="1">
      <c r="C90" s="129"/>
      <c r="D90" s="129"/>
      <c r="E90" s="129"/>
      <c r="F90" s="129"/>
      <c r="G90" s="129"/>
      <c r="H90" s="129"/>
      <c r="I90" s="129"/>
      <c r="J90" s="129"/>
      <c r="K90" s="129"/>
      <c r="L90" s="129"/>
      <c r="M90" s="129"/>
    </row>
    <row r="91" spans="3:13" ht="9.75" customHeight="1">
      <c r="C91" s="129"/>
      <c r="D91" s="129"/>
      <c r="E91" s="129"/>
      <c r="F91" s="129"/>
      <c r="G91" s="129"/>
      <c r="H91" s="129"/>
      <c r="I91" s="129"/>
      <c r="J91" s="129"/>
      <c r="K91" s="129"/>
      <c r="L91" s="129"/>
      <c r="M91" s="129"/>
    </row>
    <row r="92" spans="3:13" ht="9.75" customHeight="1">
      <c r="C92" s="129"/>
      <c r="D92" s="129"/>
      <c r="E92" s="129"/>
      <c r="F92" s="129"/>
      <c r="G92" s="129"/>
      <c r="H92" s="129"/>
      <c r="I92" s="129"/>
      <c r="J92" s="129"/>
      <c r="K92" s="129"/>
      <c r="L92" s="129"/>
      <c r="M92" s="129"/>
    </row>
    <row r="93" spans="3:13" ht="9.75" customHeight="1">
      <c r="C93" s="129"/>
      <c r="D93" s="129"/>
      <c r="E93" s="129"/>
      <c r="F93" s="129"/>
      <c r="G93" s="129"/>
      <c r="H93" s="129"/>
      <c r="I93" s="129"/>
      <c r="J93" s="129"/>
      <c r="K93" s="129"/>
      <c r="L93" s="129"/>
      <c r="M93" s="129"/>
    </row>
    <row r="94" spans="3:13" ht="9.75" customHeight="1">
      <c r="C94" s="129"/>
      <c r="D94" s="129"/>
      <c r="E94" s="129"/>
      <c r="F94" s="129"/>
      <c r="G94" s="129"/>
      <c r="H94" s="129"/>
      <c r="I94" s="129"/>
      <c r="J94" s="129"/>
      <c r="K94" s="129"/>
      <c r="L94" s="129"/>
      <c r="M94" s="129"/>
    </row>
    <row r="95" spans="3:13" ht="9.75" customHeight="1">
      <c r="C95" s="129"/>
      <c r="D95" s="129"/>
      <c r="E95" s="129"/>
      <c r="F95" s="129"/>
      <c r="G95" s="129"/>
      <c r="H95" s="129"/>
      <c r="I95" s="129"/>
      <c r="J95" s="129"/>
      <c r="K95" s="129"/>
      <c r="L95" s="129"/>
      <c r="M95" s="129"/>
    </row>
    <row r="96" spans="3:13" ht="9.75" customHeight="1">
      <c r="C96" s="129"/>
      <c r="D96" s="129"/>
      <c r="E96" s="129"/>
      <c r="F96" s="129"/>
      <c r="G96" s="129"/>
      <c r="H96" s="129"/>
      <c r="I96" s="129"/>
      <c r="J96" s="129"/>
      <c r="K96" s="129"/>
      <c r="L96" s="129"/>
      <c r="M96" s="129"/>
    </row>
    <row r="97" spans="3:13" ht="9.75" customHeight="1">
      <c r="C97" s="129"/>
      <c r="D97" s="129"/>
      <c r="E97" s="129"/>
      <c r="F97" s="129"/>
      <c r="G97" s="129"/>
      <c r="H97" s="129"/>
      <c r="I97" s="129"/>
      <c r="J97" s="129"/>
      <c r="K97" s="129"/>
      <c r="L97" s="129"/>
      <c r="M97" s="129"/>
    </row>
    <row r="98" spans="3:13" ht="9.75" customHeight="1">
      <c r="C98" s="129"/>
      <c r="D98" s="129"/>
      <c r="E98" s="129"/>
      <c r="F98" s="129"/>
      <c r="G98" s="129"/>
      <c r="H98" s="129"/>
      <c r="I98" s="129"/>
      <c r="J98" s="129"/>
      <c r="K98" s="129"/>
      <c r="L98" s="129"/>
      <c r="M98" s="129"/>
    </row>
    <row r="99" spans="3:13" ht="9.75" customHeight="1">
      <c r="C99" s="129"/>
      <c r="D99" s="129"/>
      <c r="E99" s="129"/>
      <c r="F99" s="129"/>
      <c r="G99" s="129"/>
      <c r="H99" s="129"/>
      <c r="I99" s="129"/>
      <c r="J99" s="129"/>
      <c r="K99" s="129"/>
      <c r="L99" s="129"/>
      <c r="M99" s="129"/>
    </row>
    <row r="100" spans="3:13" ht="9.75" customHeight="1">
      <c r="C100" s="129"/>
      <c r="D100" s="129"/>
      <c r="E100" s="129"/>
      <c r="F100" s="129"/>
      <c r="G100" s="129"/>
      <c r="H100" s="129"/>
      <c r="I100" s="129"/>
      <c r="J100" s="129"/>
      <c r="K100" s="129"/>
      <c r="L100" s="129"/>
      <c r="M100" s="129"/>
    </row>
    <row r="101" spans="3:13" ht="9.75" customHeight="1">
      <c r="C101" s="129"/>
      <c r="D101" s="129"/>
      <c r="E101" s="129"/>
      <c r="F101" s="129"/>
      <c r="G101" s="129"/>
      <c r="H101" s="129"/>
      <c r="I101" s="129"/>
      <c r="J101" s="129"/>
      <c r="K101" s="129"/>
      <c r="L101" s="129"/>
      <c r="M101" s="129"/>
    </row>
    <row r="102" spans="3:13" ht="9.75" customHeight="1">
      <c r="C102" s="129"/>
      <c r="D102" s="129"/>
      <c r="E102" s="129"/>
      <c r="F102" s="129"/>
      <c r="G102" s="129"/>
      <c r="H102" s="129"/>
      <c r="I102" s="129"/>
      <c r="J102" s="129"/>
      <c r="K102" s="129"/>
      <c r="L102" s="129"/>
      <c r="M102" s="129"/>
    </row>
    <row r="103" spans="3:13" ht="9.75" customHeight="1">
      <c r="C103" s="129"/>
      <c r="D103" s="129"/>
      <c r="E103" s="129"/>
      <c r="F103" s="129"/>
      <c r="G103" s="129"/>
      <c r="H103" s="129"/>
      <c r="I103" s="129"/>
      <c r="J103" s="129"/>
      <c r="K103" s="129"/>
      <c r="L103" s="129"/>
      <c r="M103" s="129"/>
    </row>
    <row r="104" spans="3:13" ht="9.75" customHeight="1">
      <c r="C104" s="129"/>
      <c r="D104" s="129"/>
      <c r="E104" s="129"/>
      <c r="F104" s="129"/>
      <c r="G104" s="129"/>
      <c r="H104" s="129"/>
      <c r="I104" s="129"/>
      <c r="J104" s="129"/>
      <c r="K104" s="129"/>
      <c r="L104" s="129"/>
      <c r="M104" s="129"/>
    </row>
    <row r="105" spans="3:13" ht="9.75" customHeight="1">
      <c r="C105" s="129"/>
      <c r="D105" s="129"/>
      <c r="E105" s="129"/>
      <c r="F105" s="129"/>
      <c r="G105" s="129"/>
      <c r="H105" s="129"/>
      <c r="I105" s="129"/>
      <c r="J105" s="129"/>
      <c r="K105" s="129"/>
      <c r="L105" s="129"/>
      <c r="M105" s="129"/>
    </row>
    <row r="106" spans="3:13" ht="9.75" customHeight="1">
      <c r="C106" s="129"/>
      <c r="D106" s="129"/>
      <c r="E106" s="129"/>
      <c r="F106" s="129"/>
      <c r="G106" s="129"/>
      <c r="H106" s="129"/>
      <c r="I106" s="129"/>
      <c r="J106" s="129"/>
      <c r="K106" s="129"/>
      <c r="L106" s="129"/>
      <c r="M106" s="129"/>
    </row>
    <row r="107" spans="3:13" ht="9.75" customHeight="1">
      <c r="C107" s="129"/>
      <c r="D107" s="129"/>
      <c r="E107" s="129"/>
      <c r="F107" s="129"/>
      <c r="G107" s="129"/>
      <c r="H107" s="129"/>
      <c r="I107" s="129"/>
      <c r="J107" s="129"/>
      <c r="K107" s="129"/>
      <c r="L107" s="129"/>
      <c r="M107" s="129"/>
    </row>
    <row r="108" spans="3:13" ht="9.75" customHeight="1">
      <c r="C108" s="129"/>
      <c r="D108" s="129"/>
      <c r="E108" s="129"/>
      <c r="F108" s="129"/>
      <c r="G108" s="129"/>
      <c r="H108" s="129"/>
      <c r="I108" s="129"/>
      <c r="J108" s="129"/>
      <c r="K108" s="129"/>
      <c r="L108" s="129"/>
      <c r="M108" s="129"/>
    </row>
    <row r="109" spans="3:13" ht="9.75" customHeight="1">
      <c r="C109" s="129"/>
      <c r="D109" s="129"/>
      <c r="E109" s="129"/>
      <c r="F109" s="129"/>
      <c r="G109" s="129"/>
      <c r="H109" s="129"/>
      <c r="I109" s="129"/>
      <c r="J109" s="129"/>
      <c r="K109" s="129"/>
      <c r="L109" s="129"/>
      <c r="M109" s="129"/>
    </row>
    <row r="110" spans="3:13" ht="9.75" customHeight="1">
      <c r="C110" s="129"/>
      <c r="D110" s="129"/>
      <c r="E110" s="129"/>
      <c r="F110" s="129"/>
      <c r="G110" s="129"/>
      <c r="H110" s="129"/>
      <c r="I110" s="129"/>
      <c r="J110" s="129"/>
      <c r="K110" s="129"/>
      <c r="L110" s="129"/>
      <c r="M110" s="129"/>
    </row>
    <row r="111" spans="3:13" ht="9.75" customHeight="1">
      <c r="C111" s="129"/>
      <c r="D111" s="129"/>
      <c r="E111" s="129"/>
      <c r="F111" s="129"/>
      <c r="G111" s="129"/>
      <c r="H111" s="129"/>
      <c r="I111" s="129"/>
      <c r="J111" s="129"/>
      <c r="K111" s="129"/>
      <c r="L111" s="129"/>
      <c r="M111" s="129"/>
    </row>
    <row r="112" spans="3:13" ht="9.75" customHeight="1">
      <c r="C112" s="129"/>
      <c r="D112" s="129"/>
      <c r="E112" s="129"/>
      <c r="F112" s="129"/>
      <c r="G112" s="129"/>
      <c r="H112" s="129"/>
      <c r="I112" s="129"/>
      <c r="J112" s="129"/>
      <c r="K112" s="129"/>
      <c r="L112" s="129"/>
      <c r="M112" s="129"/>
    </row>
    <row r="113" spans="3:13" ht="9.75" customHeight="1">
      <c r="C113" s="129"/>
      <c r="D113" s="129"/>
      <c r="E113" s="129"/>
      <c r="F113" s="129"/>
      <c r="G113" s="129"/>
      <c r="H113" s="129"/>
      <c r="I113" s="129"/>
      <c r="J113" s="129"/>
      <c r="K113" s="129"/>
      <c r="L113" s="129"/>
      <c r="M113" s="129"/>
    </row>
    <row r="114" spans="3:13" ht="9.75" customHeight="1">
      <c r="C114" s="129"/>
      <c r="D114" s="129"/>
      <c r="E114" s="129"/>
      <c r="F114" s="129"/>
      <c r="G114" s="129"/>
      <c r="H114" s="129"/>
      <c r="I114" s="129"/>
      <c r="J114" s="129"/>
      <c r="K114" s="129"/>
      <c r="L114" s="129"/>
      <c r="M114" s="129"/>
    </row>
    <row r="115" spans="3:13" ht="9.75" customHeight="1">
      <c r="C115" s="129"/>
      <c r="D115" s="129"/>
      <c r="E115" s="129"/>
      <c r="F115" s="129"/>
      <c r="G115" s="129"/>
      <c r="H115" s="129"/>
      <c r="I115" s="129"/>
      <c r="J115" s="129"/>
      <c r="K115" s="129"/>
      <c r="L115" s="129"/>
      <c r="M115" s="129"/>
    </row>
    <row r="116" spans="3:13" ht="9.75" customHeight="1">
      <c r="C116" s="129"/>
      <c r="D116" s="129"/>
      <c r="E116" s="129"/>
      <c r="F116" s="129"/>
      <c r="G116" s="129"/>
      <c r="H116" s="129"/>
      <c r="I116" s="129"/>
      <c r="J116" s="129"/>
      <c r="K116" s="129"/>
      <c r="L116" s="129"/>
      <c r="M116" s="129"/>
    </row>
    <row r="117" spans="3:13" ht="9.75" customHeight="1">
      <c r="C117" s="129"/>
      <c r="D117" s="129"/>
      <c r="E117" s="129"/>
      <c r="F117" s="129"/>
      <c r="G117" s="129"/>
      <c r="H117" s="129"/>
      <c r="I117" s="129"/>
      <c r="J117" s="129"/>
      <c r="K117" s="129"/>
      <c r="L117" s="129"/>
      <c r="M117" s="129"/>
    </row>
    <row r="118" spans="3:13" ht="9.75" customHeight="1">
      <c r="C118" s="129"/>
      <c r="D118" s="129"/>
      <c r="E118" s="129"/>
      <c r="F118" s="129"/>
      <c r="G118" s="129"/>
      <c r="H118" s="129"/>
      <c r="I118" s="129"/>
      <c r="J118" s="129"/>
      <c r="K118" s="129"/>
      <c r="L118" s="129"/>
      <c r="M118" s="129"/>
    </row>
    <row r="119" spans="3:13" ht="9.75" customHeight="1">
      <c r="C119" s="129"/>
      <c r="D119" s="129"/>
      <c r="E119" s="129"/>
      <c r="F119" s="129"/>
      <c r="G119" s="129"/>
      <c r="H119" s="129"/>
      <c r="I119" s="129"/>
      <c r="J119" s="129"/>
      <c r="K119" s="129"/>
      <c r="L119" s="129"/>
      <c r="M119" s="129"/>
    </row>
    <row r="120" spans="3:13" ht="9.75" customHeight="1">
      <c r="C120" s="129"/>
      <c r="D120" s="129"/>
      <c r="E120" s="129"/>
      <c r="F120" s="129"/>
      <c r="G120" s="129"/>
      <c r="H120" s="129"/>
      <c r="I120" s="129"/>
      <c r="J120" s="129"/>
      <c r="K120" s="129"/>
      <c r="L120" s="129"/>
      <c r="M120" s="129"/>
    </row>
    <row r="121" spans="3:13" ht="9.75" customHeight="1">
      <c r="C121" s="129"/>
      <c r="D121" s="129"/>
      <c r="E121" s="129"/>
      <c r="F121" s="129"/>
      <c r="G121" s="129"/>
      <c r="H121" s="129"/>
      <c r="I121" s="129"/>
      <c r="J121" s="129"/>
      <c r="K121" s="129"/>
      <c r="L121" s="129"/>
      <c r="M121" s="129"/>
    </row>
    <row r="122" spans="3:13" ht="9.75" customHeight="1">
      <c r="C122" s="129"/>
      <c r="D122" s="129"/>
      <c r="E122" s="129"/>
      <c r="F122" s="129"/>
      <c r="G122" s="129"/>
      <c r="H122" s="129"/>
      <c r="I122" s="129"/>
      <c r="J122" s="129"/>
      <c r="K122" s="129"/>
      <c r="L122" s="129"/>
      <c r="M122" s="129"/>
    </row>
    <row r="123" spans="3:13" ht="9.75" customHeight="1">
      <c r="C123" s="129"/>
      <c r="D123" s="129"/>
      <c r="E123" s="129"/>
      <c r="F123" s="129"/>
      <c r="G123" s="129"/>
      <c r="H123" s="129"/>
      <c r="I123" s="129"/>
      <c r="J123" s="129"/>
      <c r="K123" s="129"/>
      <c r="L123" s="129"/>
      <c r="M123" s="129"/>
    </row>
    <row r="124" spans="3:13" ht="9.75" customHeight="1">
      <c r="C124" s="129"/>
      <c r="D124" s="129"/>
      <c r="E124" s="129"/>
      <c r="F124" s="129"/>
      <c r="G124" s="129"/>
      <c r="H124" s="129"/>
      <c r="I124" s="129"/>
      <c r="J124" s="129"/>
      <c r="K124" s="129"/>
      <c r="L124" s="129"/>
      <c r="M124" s="129"/>
    </row>
    <row r="125" spans="3:13" ht="9.75" customHeight="1">
      <c r="C125" s="129"/>
      <c r="D125" s="129"/>
      <c r="E125" s="129"/>
      <c r="F125" s="129"/>
      <c r="G125" s="129"/>
      <c r="H125" s="129"/>
      <c r="I125" s="129"/>
      <c r="J125" s="129"/>
      <c r="K125" s="129"/>
      <c r="L125" s="129"/>
      <c r="M125" s="129"/>
    </row>
    <row r="126" spans="3:13" ht="9.75" customHeight="1">
      <c r="C126" s="129"/>
      <c r="D126" s="129"/>
      <c r="E126" s="129"/>
      <c r="F126" s="129"/>
      <c r="G126" s="129"/>
      <c r="H126" s="129"/>
      <c r="I126" s="129"/>
      <c r="J126" s="129"/>
      <c r="K126" s="129"/>
      <c r="L126" s="129"/>
      <c r="M126" s="129"/>
    </row>
    <row r="127" spans="3:13" ht="9.75" customHeight="1">
      <c r="C127" s="129"/>
      <c r="D127" s="129"/>
      <c r="E127" s="129"/>
      <c r="F127" s="129"/>
      <c r="G127" s="129"/>
      <c r="H127" s="129"/>
      <c r="I127" s="129"/>
      <c r="J127" s="129"/>
      <c r="K127" s="129"/>
      <c r="L127" s="129"/>
      <c r="M127" s="129"/>
    </row>
    <row r="128" spans="3:13" ht="9.75" customHeight="1">
      <c r="C128" s="129"/>
      <c r="D128" s="129"/>
      <c r="E128" s="129"/>
      <c r="F128" s="129"/>
      <c r="G128" s="129"/>
      <c r="H128" s="129"/>
      <c r="I128" s="129"/>
      <c r="J128" s="129"/>
      <c r="K128" s="129"/>
      <c r="L128" s="129"/>
      <c r="M128" s="129"/>
    </row>
    <row r="129" spans="3:13" ht="9.75" customHeight="1">
      <c r="C129" s="129"/>
      <c r="D129" s="129"/>
      <c r="E129" s="129"/>
      <c r="F129" s="129"/>
      <c r="G129" s="129"/>
      <c r="H129" s="129"/>
      <c r="I129" s="129"/>
      <c r="J129" s="129"/>
      <c r="K129" s="129"/>
      <c r="L129" s="129"/>
      <c r="M129" s="129"/>
    </row>
    <row r="130" spans="3:13" ht="9.75" customHeight="1">
      <c r="C130" s="129"/>
      <c r="D130" s="129"/>
      <c r="E130" s="129"/>
      <c r="F130" s="129"/>
      <c r="G130" s="129"/>
      <c r="H130" s="129"/>
      <c r="I130" s="129"/>
      <c r="J130" s="129"/>
      <c r="K130" s="129"/>
      <c r="L130" s="129"/>
      <c r="M130" s="129"/>
    </row>
    <row r="131" spans="3:13" ht="9.75" customHeight="1">
      <c r="C131" s="129"/>
      <c r="D131" s="129"/>
      <c r="E131" s="129"/>
      <c r="F131" s="129"/>
      <c r="G131" s="129"/>
      <c r="H131" s="129"/>
      <c r="I131" s="129"/>
      <c r="J131" s="129"/>
      <c r="K131" s="129"/>
      <c r="L131" s="129"/>
      <c r="M131" s="129"/>
    </row>
    <row r="132" spans="3:13" ht="9.75" customHeight="1">
      <c r="C132" s="129"/>
      <c r="D132" s="129"/>
      <c r="E132" s="129"/>
      <c r="F132" s="129"/>
      <c r="G132" s="129"/>
      <c r="H132" s="129"/>
      <c r="I132" s="129"/>
      <c r="J132" s="129"/>
      <c r="K132" s="129"/>
      <c r="L132" s="129"/>
      <c r="M132" s="129"/>
    </row>
    <row r="133" spans="3:13" ht="9.75" customHeight="1">
      <c r="C133" s="129"/>
      <c r="D133" s="129"/>
      <c r="E133" s="129"/>
      <c r="F133" s="129"/>
      <c r="G133" s="129"/>
      <c r="H133" s="129"/>
      <c r="I133" s="129"/>
      <c r="J133" s="129"/>
      <c r="K133" s="129"/>
      <c r="L133" s="129"/>
      <c r="M133" s="129"/>
    </row>
    <row r="134" spans="3:13" ht="9.75" customHeight="1">
      <c r="C134" s="129"/>
      <c r="D134" s="129"/>
      <c r="E134" s="129"/>
      <c r="F134" s="129"/>
      <c r="G134" s="129"/>
      <c r="H134" s="129"/>
      <c r="I134" s="129"/>
      <c r="J134" s="129"/>
      <c r="K134" s="129"/>
      <c r="L134" s="129"/>
      <c r="M134" s="129"/>
    </row>
    <row r="135" spans="3:13" ht="9.75" customHeight="1">
      <c r="C135" s="129"/>
      <c r="D135" s="129"/>
      <c r="E135" s="129"/>
      <c r="F135" s="129"/>
      <c r="G135" s="129"/>
      <c r="H135" s="129"/>
      <c r="I135" s="129"/>
      <c r="J135" s="129"/>
      <c r="K135" s="129"/>
      <c r="L135" s="129"/>
      <c r="M135" s="129"/>
    </row>
    <row r="136" spans="3:13" ht="9.75" customHeight="1">
      <c r="C136" s="129"/>
      <c r="D136" s="129"/>
      <c r="E136" s="129"/>
      <c r="F136" s="129"/>
      <c r="G136" s="129"/>
      <c r="H136" s="129"/>
      <c r="I136" s="129"/>
      <c r="J136" s="129"/>
      <c r="K136" s="129"/>
      <c r="L136" s="129"/>
      <c r="M136" s="129"/>
    </row>
    <row r="137" spans="3:13" ht="9.75" customHeight="1">
      <c r="C137" s="129"/>
      <c r="D137" s="129"/>
      <c r="E137" s="129"/>
      <c r="F137" s="129"/>
      <c r="G137" s="129"/>
      <c r="H137" s="129"/>
      <c r="I137" s="129"/>
      <c r="J137" s="129"/>
      <c r="K137" s="129"/>
      <c r="L137" s="129"/>
      <c r="M137" s="129"/>
    </row>
    <row r="138" spans="3:13" ht="9.75" customHeight="1">
      <c r="C138" s="129"/>
      <c r="D138" s="129"/>
      <c r="E138" s="129"/>
      <c r="F138" s="129"/>
      <c r="G138" s="129"/>
      <c r="H138" s="129"/>
      <c r="I138" s="129"/>
      <c r="J138" s="129"/>
      <c r="K138" s="129"/>
      <c r="L138" s="129"/>
      <c r="M138" s="129"/>
    </row>
    <row r="139" spans="3:13" ht="9.75" customHeight="1">
      <c r="C139" s="129"/>
      <c r="D139" s="129"/>
      <c r="E139" s="129"/>
      <c r="F139" s="129"/>
      <c r="G139" s="129"/>
      <c r="H139" s="129"/>
      <c r="I139" s="129"/>
      <c r="J139" s="129"/>
      <c r="K139" s="129"/>
      <c r="L139" s="129"/>
      <c r="M139" s="129"/>
    </row>
    <row r="140" spans="3:13" ht="9.75" customHeight="1">
      <c r="C140" s="129"/>
      <c r="D140" s="129"/>
      <c r="E140" s="129"/>
      <c r="F140" s="129"/>
      <c r="G140" s="129"/>
      <c r="H140" s="129"/>
      <c r="I140" s="129"/>
      <c r="J140" s="129"/>
      <c r="K140" s="129"/>
      <c r="L140" s="129"/>
      <c r="M140" s="129"/>
    </row>
    <row r="141" spans="3:13" ht="9.75" customHeight="1">
      <c r="C141" s="129"/>
      <c r="D141" s="129"/>
      <c r="E141" s="129"/>
      <c r="F141" s="129"/>
      <c r="G141" s="129"/>
      <c r="H141" s="129"/>
      <c r="I141" s="129"/>
      <c r="J141" s="129"/>
      <c r="K141" s="129"/>
      <c r="L141" s="129"/>
      <c r="M141" s="129"/>
    </row>
    <row r="142" spans="3:13" ht="9.75" customHeight="1">
      <c r="C142" s="129"/>
      <c r="D142" s="129"/>
      <c r="E142" s="129"/>
      <c r="F142" s="129"/>
      <c r="G142" s="129"/>
      <c r="H142" s="129"/>
      <c r="I142" s="129"/>
      <c r="J142" s="129"/>
      <c r="K142" s="129"/>
      <c r="L142" s="129"/>
      <c r="M142" s="129"/>
    </row>
    <row r="143" spans="3:13" ht="9.75" customHeight="1">
      <c r="C143" s="129"/>
      <c r="D143" s="129"/>
      <c r="E143" s="129"/>
      <c r="F143" s="129"/>
      <c r="G143" s="129"/>
      <c r="H143" s="129"/>
      <c r="I143" s="129"/>
      <c r="J143" s="129"/>
      <c r="K143" s="129"/>
      <c r="L143" s="129"/>
      <c r="M143" s="129"/>
    </row>
    <row r="144" spans="3:13" ht="9.75" customHeight="1">
      <c r="C144" s="129"/>
      <c r="D144" s="129"/>
      <c r="E144" s="129"/>
      <c r="F144" s="129"/>
      <c r="G144" s="129"/>
      <c r="H144" s="129"/>
      <c r="I144" s="129"/>
      <c r="J144" s="129"/>
      <c r="K144" s="129"/>
      <c r="L144" s="129"/>
      <c r="M144" s="129"/>
    </row>
    <row r="145" spans="3:13" ht="9.75" customHeight="1">
      <c r="C145" s="129"/>
      <c r="D145" s="129"/>
      <c r="E145" s="129"/>
      <c r="F145" s="129"/>
      <c r="G145" s="129"/>
      <c r="H145" s="129"/>
      <c r="I145" s="129"/>
      <c r="J145" s="129"/>
      <c r="K145" s="129"/>
      <c r="L145" s="129"/>
      <c r="M145" s="129"/>
    </row>
    <row r="146" spans="3:13" ht="9.75" customHeight="1">
      <c r="C146" s="129"/>
      <c r="D146" s="129"/>
      <c r="E146" s="129"/>
      <c r="F146" s="129"/>
      <c r="G146" s="129"/>
      <c r="H146" s="129"/>
      <c r="I146" s="129"/>
      <c r="J146" s="129"/>
      <c r="K146" s="129"/>
      <c r="L146" s="129"/>
      <c r="M146" s="129"/>
    </row>
    <row r="147" spans="3:13" ht="9.75" customHeight="1">
      <c r="C147" s="129"/>
      <c r="D147" s="129"/>
      <c r="E147" s="129"/>
      <c r="F147" s="129"/>
      <c r="G147" s="129"/>
      <c r="H147" s="129"/>
      <c r="I147" s="129"/>
      <c r="J147" s="129"/>
      <c r="K147" s="129"/>
      <c r="L147" s="129"/>
      <c r="M147" s="129"/>
    </row>
    <row r="148" spans="3:13" ht="9.75" customHeight="1">
      <c r="C148" s="129"/>
      <c r="D148" s="129"/>
      <c r="E148" s="129"/>
      <c r="F148" s="129"/>
      <c r="G148" s="129"/>
      <c r="H148" s="129"/>
      <c r="I148" s="129"/>
      <c r="J148" s="129"/>
      <c r="K148" s="129"/>
      <c r="L148" s="129"/>
      <c r="M148" s="129"/>
    </row>
    <row r="149" spans="3:13" ht="9.75" customHeight="1">
      <c r="C149" s="129"/>
      <c r="D149" s="129"/>
      <c r="E149" s="129"/>
      <c r="F149" s="129"/>
      <c r="G149" s="129"/>
      <c r="H149" s="129"/>
      <c r="I149" s="129"/>
      <c r="J149" s="129"/>
      <c r="K149" s="129"/>
      <c r="L149" s="129"/>
      <c r="M149" s="129"/>
    </row>
    <row r="150" spans="3:13" ht="9.75" customHeight="1">
      <c r="C150" s="129"/>
      <c r="D150" s="129"/>
      <c r="E150" s="129"/>
      <c r="F150" s="129"/>
      <c r="G150" s="129"/>
      <c r="H150" s="129"/>
      <c r="I150" s="129"/>
      <c r="J150" s="129"/>
      <c r="K150" s="129"/>
      <c r="L150" s="129"/>
      <c r="M150" s="129"/>
    </row>
    <row r="151" spans="3:13" ht="9.75" customHeight="1">
      <c r="C151" s="129"/>
      <c r="D151" s="129"/>
      <c r="E151" s="129"/>
      <c r="F151" s="129"/>
      <c r="G151" s="129"/>
      <c r="H151" s="129"/>
      <c r="I151" s="129"/>
      <c r="J151" s="129"/>
      <c r="K151" s="129"/>
      <c r="L151" s="129"/>
      <c r="M151" s="129"/>
    </row>
    <row r="152" spans="3:13" ht="9.75" customHeight="1">
      <c r="C152" s="129"/>
      <c r="D152" s="129"/>
      <c r="E152" s="129"/>
      <c r="F152" s="129"/>
      <c r="G152" s="129"/>
      <c r="H152" s="129"/>
      <c r="I152" s="129"/>
      <c r="J152" s="129"/>
      <c r="K152" s="129"/>
      <c r="L152" s="129"/>
      <c r="M152" s="129"/>
    </row>
    <row r="153" spans="3:13" ht="9.75" customHeight="1">
      <c r="C153" s="129"/>
      <c r="D153" s="129"/>
      <c r="E153" s="129"/>
      <c r="F153" s="129"/>
      <c r="G153" s="129"/>
      <c r="H153" s="129"/>
      <c r="I153" s="129"/>
      <c r="J153" s="129"/>
      <c r="K153" s="129"/>
      <c r="L153" s="129"/>
      <c r="M153" s="129"/>
    </row>
    <row r="154" spans="3:13" ht="9.75" customHeight="1">
      <c r="C154" s="129"/>
      <c r="D154" s="129"/>
      <c r="E154" s="129"/>
      <c r="F154" s="129"/>
      <c r="G154" s="129"/>
      <c r="H154" s="129"/>
      <c r="I154" s="129"/>
      <c r="J154" s="129"/>
      <c r="K154" s="129"/>
      <c r="L154" s="129"/>
      <c r="M154" s="129"/>
    </row>
    <row r="155" spans="3:13" ht="9.75" customHeight="1">
      <c r="C155" s="129"/>
      <c r="D155" s="129"/>
      <c r="E155" s="129"/>
      <c r="F155" s="129"/>
      <c r="G155" s="129"/>
      <c r="H155" s="129"/>
      <c r="I155" s="129"/>
      <c r="J155" s="129"/>
      <c r="K155" s="129"/>
      <c r="L155" s="129"/>
      <c r="M155" s="129"/>
    </row>
    <row r="156" spans="3:13" ht="9.75" customHeight="1">
      <c r="C156" s="129"/>
      <c r="D156" s="129"/>
      <c r="E156" s="129"/>
      <c r="F156" s="129"/>
      <c r="G156" s="129"/>
      <c r="H156" s="129"/>
      <c r="I156" s="129"/>
      <c r="J156" s="129"/>
      <c r="K156" s="129"/>
      <c r="L156" s="129"/>
      <c r="M156" s="129"/>
    </row>
    <row r="157" spans="3:13" ht="9.75" customHeight="1">
      <c r="C157" s="129"/>
      <c r="D157" s="129"/>
      <c r="E157" s="129"/>
      <c r="F157" s="129"/>
      <c r="G157" s="129"/>
      <c r="H157" s="129"/>
      <c r="I157" s="129"/>
      <c r="J157" s="129"/>
      <c r="K157" s="129"/>
      <c r="L157" s="129"/>
      <c r="M157" s="129"/>
    </row>
    <row r="158" spans="3:13" ht="9.75" customHeight="1">
      <c r="C158" s="129"/>
      <c r="D158" s="129"/>
      <c r="E158" s="129"/>
      <c r="F158" s="129"/>
      <c r="G158" s="129"/>
      <c r="H158" s="129"/>
      <c r="I158" s="129"/>
      <c r="J158" s="129"/>
      <c r="K158" s="129"/>
      <c r="L158" s="129"/>
      <c r="M158" s="129"/>
    </row>
    <row r="159" spans="3:13" ht="9.75" customHeight="1">
      <c r="C159" s="129"/>
      <c r="D159" s="129"/>
      <c r="E159" s="129"/>
      <c r="F159" s="129"/>
      <c r="G159" s="129"/>
      <c r="H159" s="129"/>
      <c r="I159" s="129"/>
      <c r="J159" s="129"/>
      <c r="K159" s="129"/>
      <c r="L159" s="129"/>
      <c r="M159" s="129"/>
    </row>
    <row r="160" spans="3:13" ht="9.75" customHeight="1">
      <c r="C160" s="129"/>
      <c r="D160" s="129"/>
      <c r="E160" s="129"/>
      <c r="F160" s="129"/>
      <c r="G160" s="129"/>
      <c r="H160" s="129"/>
      <c r="I160" s="129"/>
      <c r="J160" s="129"/>
      <c r="K160" s="129"/>
      <c r="L160" s="129"/>
      <c r="M160" s="129"/>
    </row>
    <row r="161" spans="3:13" ht="9.75" customHeight="1">
      <c r="C161" s="129"/>
      <c r="D161" s="129"/>
      <c r="E161" s="129"/>
      <c r="F161" s="129"/>
      <c r="G161" s="129"/>
      <c r="H161" s="129"/>
      <c r="I161" s="129"/>
      <c r="J161" s="129"/>
      <c r="K161" s="129"/>
      <c r="L161" s="129"/>
      <c r="M161" s="129"/>
    </row>
    <row r="162" spans="3:13" ht="9.75" customHeight="1">
      <c r="C162" s="129"/>
      <c r="D162" s="129"/>
      <c r="E162" s="129"/>
      <c r="F162" s="129"/>
      <c r="G162" s="129"/>
      <c r="H162" s="129"/>
      <c r="I162" s="129"/>
      <c r="J162" s="129"/>
      <c r="K162" s="129"/>
      <c r="L162" s="129"/>
      <c r="M162" s="129"/>
    </row>
    <row r="163" spans="3:13" ht="9.75" customHeight="1">
      <c r="C163" s="129"/>
      <c r="D163" s="129"/>
      <c r="E163" s="129"/>
      <c r="F163" s="129"/>
      <c r="G163" s="129"/>
      <c r="H163" s="129"/>
      <c r="I163" s="129"/>
      <c r="J163" s="129"/>
      <c r="K163" s="129"/>
      <c r="L163" s="129"/>
      <c r="M163" s="129"/>
    </row>
    <row r="164" spans="3:13" ht="9.75" customHeight="1">
      <c r="C164" s="129"/>
      <c r="D164" s="129"/>
      <c r="E164" s="129"/>
      <c r="F164" s="129"/>
      <c r="G164" s="129"/>
      <c r="H164" s="129"/>
      <c r="I164" s="129"/>
      <c r="J164" s="129"/>
      <c r="K164" s="129"/>
      <c r="L164" s="129"/>
      <c r="M164" s="129"/>
    </row>
    <row r="165" spans="3:13" ht="9.75" customHeight="1">
      <c r="C165" s="129"/>
      <c r="D165" s="129"/>
      <c r="E165" s="129"/>
      <c r="F165" s="129"/>
      <c r="G165" s="129"/>
      <c r="H165" s="129"/>
      <c r="I165" s="129"/>
      <c r="J165" s="129"/>
      <c r="K165" s="129"/>
      <c r="L165" s="129"/>
      <c r="M165" s="129"/>
    </row>
    <row r="166" spans="3:13" ht="9.75" customHeight="1">
      <c r="C166" s="129"/>
      <c r="D166" s="129"/>
      <c r="E166" s="129"/>
      <c r="F166" s="129"/>
      <c r="G166" s="129"/>
      <c r="H166" s="129"/>
      <c r="I166" s="129"/>
      <c r="J166" s="129"/>
      <c r="K166" s="129"/>
      <c r="L166" s="129"/>
      <c r="M166" s="129"/>
    </row>
    <row r="167" spans="3:13" ht="9.75" customHeight="1">
      <c r="C167" s="129"/>
      <c r="D167" s="129"/>
      <c r="E167" s="129"/>
      <c r="F167" s="129"/>
      <c r="G167" s="129"/>
      <c r="H167" s="129"/>
      <c r="I167" s="129"/>
      <c r="J167" s="129"/>
      <c r="K167" s="129"/>
      <c r="L167" s="129"/>
      <c r="M167" s="129"/>
    </row>
    <row r="168" spans="3:13" ht="9.75" customHeight="1">
      <c r="C168" s="129"/>
      <c r="D168" s="129"/>
      <c r="E168" s="129"/>
      <c r="F168" s="129"/>
      <c r="G168" s="129"/>
      <c r="H168" s="129"/>
      <c r="I168" s="129"/>
      <c r="J168" s="129"/>
      <c r="K168" s="129"/>
      <c r="L168" s="129"/>
      <c r="M168" s="129"/>
    </row>
    <row r="169" spans="3:13" ht="9.75" customHeight="1">
      <c r="C169" s="129"/>
      <c r="D169" s="129"/>
      <c r="E169" s="129"/>
      <c r="F169" s="129"/>
      <c r="G169" s="129"/>
      <c r="H169" s="129"/>
      <c r="I169" s="129"/>
      <c r="J169" s="129"/>
      <c r="K169" s="129"/>
      <c r="L169" s="129"/>
      <c r="M169" s="129"/>
    </row>
    <row r="170" spans="3:13" ht="9.75" customHeight="1">
      <c r="C170" s="129"/>
      <c r="D170" s="129"/>
      <c r="E170" s="129"/>
      <c r="F170" s="129"/>
      <c r="G170" s="129"/>
      <c r="H170" s="129"/>
      <c r="I170" s="129"/>
      <c r="J170" s="129"/>
      <c r="K170" s="129"/>
      <c r="L170" s="129"/>
      <c r="M170" s="129"/>
    </row>
    <row r="171" spans="3:13" ht="9.75" customHeight="1">
      <c r="C171" s="129"/>
      <c r="D171" s="129"/>
      <c r="E171" s="129"/>
      <c r="F171" s="129"/>
      <c r="G171" s="129"/>
      <c r="H171" s="129"/>
      <c r="I171" s="129"/>
      <c r="J171" s="129"/>
      <c r="K171" s="129"/>
      <c r="L171" s="129"/>
      <c r="M171" s="129"/>
    </row>
    <row r="172" spans="3:13" ht="9.75" customHeight="1">
      <c r="C172" s="129"/>
      <c r="D172" s="129"/>
      <c r="E172" s="129"/>
      <c r="F172" s="129"/>
      <c r="G172" s="129"/>
      <c r="H172" s="129"/>
      <c r="I172" s="129"/>
      <c r="J172" s="129"/>
      <c r="K172" s="129"/>
      <c r="L172" s="129"/>
      <c r="M172" s="129"/>
    </row>
    <row r="173" spans="3:13" ht="9.75" customHeight="1">
      <c r="C173" s="129"/>
      <c r="D173" s="129"/>
      <c r="E173" s="129"/>
      <c r="F173" s="129"/>
      <c r="G173" s="129"/>
      <c r="H173" s="129"/>
      <c r="I173" s="129"/>
      <c r="J173" s="129"/>
      <c r="K173" s="129"/>
      <c r="L173" s="129"/>
      <c r="M173" s="129"/>
    </row>
    <row r="174" spans="3:13" ht="9.75" customHeight="1">
      <c r="C174" s="129"/>
      <c r="D174" s="129"/>
      <c r="E174" s="129"/>
      <c r="F174" s="129"/>
      <c r="G174" s="129"/>
      <c r="H174" s="129"/>
      <c r="I174" s="129"/>
      <c r="J174" s="129"/>
      <c r="K174" s="129"/>
      <c r="L174" s="129"/>
      <c r="M174" s="129"/>
    </row>
    <row r="175" spans="3:13" ht="9.75" customHeight="1">
      <c r="C175" s="129"/>
      <c r="D175" s="129"/>
      <c r="E175" s="129"/>
      <c r="F175" s="129"/>
      <c r="G175" s="129"/>
      <c r="H175" s="129"/>
      <c r="I175" s="129"/>
      <c r="J175" s="129"/>
      <c r="K175" s="129"/>
      <c r="L175" s="129"/>
      <c r="M175" s="129"/>
    </row>
    <row r="176" spans="3:13" ht="9.75" customHeight="1">
      <c r="C176" s="129"/>
      <c r="D176" s="129"/>
      <c r="E176" s="129"/>
      <c r="F176" s="129"/>
      <c r="G176" s="129"/>
      <c r="H176" s="129"/>
      <c r="I176" s="129"/>
      <c r="J176" s="129"/>
      <c r="K176" s="129"/>
      <c r="L176" s="129"/>
      <c r="M176" s="129"/>
    </row>
    <row r="177" spans="3:13" ht="9.75" customHeight="1">
      <c r="C177" s="129"/>
      <c r="D177" s="129"/>
      <c r="E177" s="129"/>
      <c r="F177" s="129"/>
      <c r="G177" s="129"/>
      <c r="H177" s="129"/>
      <c r="I177" s="129"/>
      <c r="J177" s="129"/>
      <c r="K177" s="129"/>
      <c r="L177" s="129"/>
      <c r="M177" s="129"/>
    </row>
    <row r="178" spans="3:13" ht="9.75" customHeight="1">
      <c r="C178" s="129"/>
      <c r="D178" s="129"/>
      <c r="E178" s="129"/>
      <c r="F178" s="129"/>
      <c r="G178" s="129"/>
      <c r="H178" s="129"/>
      <c r="I178" s="129"/>
      <c r="J178" s="129"/>
      <c r="K178" s="129"/>
      <c r="L178" s="129"/>
      <c r="M178" s="129"/>
    </row>
    <row r="179" spans="3:13" ht="9.75" customHeight="1">
      <c r="C179" s="129"/>
      <c r="D179" s="129"/>
      <c r="E179" s="129"/>
      <c r="F179" s="129"/>
      <c r="G179" s="129"/>
      <c r="H179" s="129"/>
      <c r="I179" s="129"/>
      <c r="J179" s="129"/>
      <c r="K179" s="129"/>
      <c r="L179" s="129"/>
      <c r="M179" s="129"/>
    </row>
    <row r="180" spans="3:13" ht="9.75" customHeight="1">
      <c r="C180" s="129"/>
      <c r="D180" s="129"/>
      <c r="E180" s="129"/>
      <c r="F180" s="129"/>
      <c r="G180" s="129"/>
      <c r="H180" s="129"/>
      <c r="I180" s="129"/>
      <c r="J180" s="129"/>
      <c r="K180" s="129"/>
      <c r="L180" s="129"/>
      <c r="M180" s="129"/>
    </row>
    <row r="181" spans="3:13" ht="9.75" customHeight="1">
      <c r="C181" s="129"/>
      <c r="D181" s="129"/>
      <c r="E181" s="129"/>
      <c r="F181" s="129"/>
      <c r="G181" s="129"/>
      <c r="H181" s="129"/>
      <c r="I181" s="129"/>
      <c r="J181" s="129"/>
      <c r="K181" s="129"/>
      <c r="L181" s="129"/>
      <c r="M181" s="129"/>
    </row>
    <row r="182" spans="3:13" ht="9.75" customHeight="1">
      <c r="C182" s="129"/>
      <c r="D182" s="129"/>
      <c r="E182" s="129"/>
      <c r="F182" s="129"/>
      <c r="G182" s="129"/>
      <c r="H182" s="129"/>
      <c r="I182" s="129"/>
      <c r="J182" s="129"/>
      <c r="K182" s="129"/>
      <c r="L182" s="129"/>
      <c r="M182" s="129"/>
    </row>
    <row r="183" spans="3:13" ht="9.75" customHeight="1">
      <c r="C183" s="129"/>
      <c r="D183" s="129"/>
      <c r="E183" s="129"/>
      <c r="F183" s="129"/>
      <c r="G183" s="129"/>
      <c r="H183" s="129"/>
      <c r="I183" s="129"/>
      <c r="J183" s="129"/>
      <c r="K183" s="129"/>
      <c r="L183" s="129"/>
      <c r="M183" s="129"/>
    </row>
    <row r="184" spans="3:13" ht="9.75" customHeight="1">
      <c r="C184" s="129"/>
      <c r="D184" s="129"/>
      <c r="E184" s="129"/>
      <c r="F184" s="129"/>
      <c r="G184" s="129"/>
      <c r="H184" s="129"/>
      <c r="I184" s="129"/>
      <c r="J184" s="129"/>
      <c r="K184" s="129"/>
      <c r="L184" s="129"/>
      <c r="M184" s="129"/>
    </row>
    <row r="185" spans="3:13" ht="9.75" customHeight="1">
      <c r="C185" s="129"/>
      <c r="D185" s="129"/>
      <c r="E185" s="129"/>
      <c r="F185" s="129"/>
      <c r="G185" s="129"/>
      <c r="H185" s="129"/>
      <c r="I185" s="129"/>
      <c r="J185" s="129"/>
      <c r="K185" s="129"/>
      <c r="L185" s="129"/>
      <c r="M185" s="129"/>
    </row>
    <row r="186" spans="3:13" ht="9.75" customHeight="1">
      <c r="C186" s="129"/>
      <c r="D186" s="129"/>
      <c r="E186" s="129"/>
      <c r="F186" s="129"/>
      <c r="G186" s="129"/>
      <c r="H186" s="129"/>
      <c r="I186" s="129"/>
      <c r="J186" s="129"/>
      <c r="K186" s="129"/>
      <c r="L186" s="129"/>
      <c r="M186" s="129"/>
    </row>
    <row r="187" spans="3:13" ht="9.75" customHeight="1">
      <c r="C187" s="129"/>
      <c r="D187" s="129"/>
      <c r="E187" s="129"/>
      <c r="F187" s="129"/>
      <c r="G187" s="129"/>
      <c r="H187" s="129"/>
      <c r="I187" s="129"/>
      <c r="J187" s="129"/>
      <c r="K187" s="129"/>
      <c r="L187" s="129"/>
      <c r="M187" s="129"/>
    </row>
    <row r="188" spans="3:13" ht="9.75" customHeight="1">
      <c r="C188" s="129"/>
      <c r="D188" s="129"/>
      <c r="E188" s="129"/>
      <c r="F188" s="129"/>
      <c r="G188" s="129"/>
      <c r="H188" s="129"/>
      <c r="I188" s="129"/>
      <c r="J188" s="129"/>
      <c r="K188" s="129"/>
      <c r="L188" s="129"/>
      <c r="M188" s="129"/>
    </row>
    <row r="189" spans="3:13" ht="9.75" customHeight="1">
      <c r="C189" s="129"/>
      <c r="D189" s="129"/>
      <c r="E189" s="129"/>
      <c r="F189" s="129"/>
      <c r="G189" s="129"/>
      <c r="H189" s="129"/>
      <c r="I189" s="129"/>
      <c r="J189" s="129"/>
      <c r="K189" s="129"/>
      <c r="L189" s="129"/>
      <c r="M189" s="129"/>
    </row>
    <row r="190" spans="3:13" ht="9.75" customHeight="1">
      <c r="C190" s="129"/>
      <c r="D190" s="129"/>
      <c r="E190" s="129"/>
      <c r="F190" s="129"/>
      <c r="G190" s="129"/>
      <c r="H190" s="129"/>
      <c r="I190" s="129"/>
      <c r="J190" s="129"/>
      <c r="K190" s="129"/>
      <c r="L190" s="129"/>
      <c r="M190" s="129"/>
    </row>
    <row r="191" spans="3:13" ht="9.75" customHeight="1">
      <c r="C191" s="129"/>
      <c r="D191" s="129"/>
      <c r="E191" s="129"/>
      <c r="F191" s="129"/>
      <c r="G191" s="129"/>
      <c r="H191" s="129"/>
      <c r="I191" s="129"/>
      <c r="J191" s="129"/>
      <c r="K191" s="129"/>
      <c r="L191" s="129"/>
      <c r="M191" s="129"/>
    </row>
    <row r="192" spans="3:13" ht="9.75" customHeight="1">
      <c r="C192" s="129"/>
      <c r="D192" s="129"/>
      <c r="E192" s="129"/>
      <c r="F192" s="129"/>
      <c r="G192" s="129"/>
      <c r="H192" s="129"/>
      <c r="I192" s="129"/>
      <c r="J192" s="129"/>
      <c r="K192" s="129"/>
      <c r="L192" s="129"/>
      <c r="M192" s="129"/>
    </row>
    <row r="193" spans="3:13" ht="9.75" customHeight="1">
      <c r="C193" s="129"/>
      <c r="D193" s="129"/>
      <c r="E193" s="129"/>
      <c r="F193" s="129"/>
      <c r="G193" s="129"/>
      <c r="H193" s="129"/>
      <c r="I193" s="129"/>
      <c r="J193" s="129"/>
      <c r="K193" s="129"/>
      <c r="L193" s="129"/>
      <c r="M193" s="129"/>
    </row>
    <row r="194" spans="3:13" ht="9.75" customHeight="1">
      <c r="C194" s="129"/>
      <c r="D194" s="129"/>
      <c r="E194" s="129"/>
      <c r="F194" s="129"/>
      <c r="G194" s="129"/>
      <c r="H194" s="129"/>
      <c r="I194" s="129"/>
      <c r="J194" s="129"/>
      <c r="K194" s="129"/>
      <c r="L194" s="129"/>
      <c r="M194" s="129"/>
    </row>
    <row r="195" spans="3:13" ht="9.75" customHeight="1">
      <c r="C195" s="129"/>
      <c r="D195" s="129"/>
      <c r="E195" s="129"/>
      <c r="F195" s="129"/>
      <c r="G195" s="129"/>
      <c r="H195" s="129"/>
      <c r="I195" s="129"/>
      <c r="J195" s="129"/>
      <c r="K195" s="129"/>
      <c r="L195" s="129"/>
      <c r="M195" s="129"/>
    </row>
    <row r="196" spans="3:13" ht="9.75" customHeight="1">
      <c r="C196" s="129"/>
      <c r="D196" s="129"/>
      <c r="E196" s="129"/>
      <c r="F196" s="129"/>
      <c r="G196" s="129"/>
      <c r="H196" s="129"/>
      <c r="I196" s="129"/>
      <c r="J196" s="129"/>
      <c r="K196" s="129"/>
      <c r="L196" s="129"/>
      <c r="M196" s="129"/>
    </row>
    <row r="197" spans="3:13" ht="9.75" customHeight="1">
      <c r="C197" s="129"/>
      <c r="D197" s="129"/>
      <c r="E197" s="129"/>
      <c r="F197" s="129"/>
      <c r="G197" s="129"/>
      <c r="H197" s="129"/>
      <c r="I197" s="129"/>
      <c r="J197" s="129"/>
      <c r="K197" s="129"/>
      <c r="L197" s="129"/>
      <c r="M197" s="129"/>
    </row>
    <row r="198" spans="3:13" ht="9.75" customHeight="1">
      <c r="C198" s="129"/>
      <c r="D198" s="129"/>
      <c r="E198" s="129"/>
      <c r="F198" s="129"/>
      <c r="G198" s="129"/>
      <c r="H198" s="129"/>
      <c r="I198" s="129"/>
      <c r="J198" s="129"/>
      <c r="K198" s="129"/>
      <c r="L198" s="129"/>
      <c r="M198" s="129"/>
    </row>
    <row r="199" spans="3:13" ht="9.75" customHeight="1">
      <c r="C199" s="129"/>
      <c r="D199" s="129"/>
      <c r="E199" s="129"/>
      <c r="F199" s="129"/>
      <c r="G199" s="129"/>
      <c r="H199" s="129"/>
      <c r="I199" s="129"/>
      <c r="J199" s="129"/>
      <c r="K199" s="129"/>
      <c r="L199" s="129"/>
      <c r="M199" s="129"/>
    </row>
    <row r="200" spans="3:13" ht="9.75" customHeight="1">
      <c r="C200" s="129"/>
      <c r="D200" s="129"/>
      <c r="E200" s="129"/>
      <c r="F200" s="129"/>
      <c r="G200" s="129"/>
      <c r="H200" s="129"/>
      <c r="I200" s="129"/>
      <c r="J200" s="129"/>
      <c r="K200" s="129"/>
      <c r="L200" s="129"/>
      <c r="M200" s="129"/>
    </row>
    <row r="201" spans="3:13" ht="9.75" customHeight="1">
      <c r="C201" s="129"/>
      <c r="D201" s="129"/>
      <c r="E201" s="129"/>
      <c r="F201" s="129"/>
      <c r="G201" s="129"/>
      <c r="H201" s="129"/>
      <c r="I201" s="129"/>
      <c r="J201" s="129"/>
      <c r="K201" s="129"/>
      <c r="L201" s="129"/>
      <c r="M201" s="129"/>
    </row>
    <row r="202" spans="3:13" ht="9.75" customHeight="1">
      <c r="C202" s="129"/>
      <c r="D202" s="129"/>
      <c r="E202" s="129"/>
      <c r="F202" s="129"/>
      <c r="G202" s="129"/>
      <c r="H202" s="129"/>
      <c r="I202" s="129"/>
      <c r="J202" s="129"/>
      <c r="K202" s="129"/>
      <c r="L202" s="129"/>
      <c r="M202" s="129"/>
    </row>
    <row r="203" spans="3:13" ht="9.75" customHeight="1">
      <c r="C203" s="129"/>
      <c r="D203" s="129"/>
      <c r="E203" s="129"/>
      <c r="F203" s="129"/>
      <c r="G203" s="129"/>
      <c r="H203" s="129"/>
      <c r="I203" s="129"/>
      <c r="J203" s="129"/>
      <c r="K203" s="129"/>
      <c r="L203" s="129"/>
      <c r="M203" s="129"/>
    </row>
    <row r="204" spans="3:13" ht="9.75" customHeight="1">
      <c r="C204" s="129"/>
      <c r="D204" s="129"/>
      <c r="E204" s="129"/>
      <c r="F204" s="129"/>
      <c r="G204" s="129"/>
      <c r="H204" s="129"/>
      <c r="I204" s="129"/>
      <c r="J204" s="129"/>
      <c r="K204" s="129"/>
      <c r="L204" s="129"/>
      <c r="M204" s="129"/>
    </row>
    <row r="205" spans="3:13" ht="9.75" customHeight="1">
      <c r="C205" s="129"/>
      <c r="D205" s="129"/>
      <c r="E205" s="129"/>
      <c r="F205" s="129"/>
      <c r="G205" s="129"/>
      <c r="H205" s="129"/>
      <c r="I205" s="129"/>
      <c r="J205" s="129"/>
      <c r="K205" s="129"/>
      <c r="L205" s="129"/>
      <c r="M205" s="129"/>
    </row>
    <row r="206" spans="3:13" ht="9.75" customHeight="1">
      <c r="C206" s="129"/>
      <c r="D206" s="129"/>
      <c r="E206" s="129"/>
      <c r="F206" s="129"/>
      <c r="G206" s="129"/>
      <c r="H206" s="129"/>
      <c r="I206" s="129"/>
      <c r="J206" s="129"/>
      <c r="K206" s="129"/>
      <c r="L206" s="129"/>
      <c r="M206" s="129"/>
    </row>
    <row r="207" spans="3:13" ht="9.75" customHeight="1">
      <c r="C207" s="129"/>
      <c r="D207" s="129"/>
      <c r="E207" s="129"/>
      <c r="F207" s="129"/>
      <c r="G207" s="129"/>
      <c r="H207" s="129"/>
      <c r="I207" s="129"/>
      <c r="J207" s="129"/>
      <c r="K207" s="129"/>
      <c r="L207" s="129"/>
      <c r="M207" s="129"/>
    </row>
    <row r="208" spans="3:13" ht="9.75" customHeight="1">
      <c r="C208" s="129"/>
      <c r="D208" s="129"/>
      <c r="E208" s="129"/>
      <c r="F208" s="129"/>
      <c r="G208" s="129"/>
      <c r="H208" s="129"/>
      <c r="I208" s="129"/>
      <c r="J208" s="129"/>
      <c r="K208" s="129"/>
      <c r="L208" s="129"/>
      <c r="M208" s="129"/>
    </row>
    <row r="209" spans="3:13" ht="9.75" customHeight="1">
      <c r="C209" s="129"/>
      <c r="D209" s="129"/>
      <c r="E209" s="129"/>
      <c r="F209" s="129"/>
      <c r="G209" s="129"/>
      <c r="H209" s="129"/>
      <c r="I209" s="129"/>
      <c r="J209" s="129"/>
      <c r="K209" s="129"/>
      <c r="L209" s="129"/>
      <c r="M209" s="129"/>
    </row>
    <row r="210" spans="3:13" ht="9.75" customHeight="1">
      <c r="C210" s="129"/>
      <c r="D210" s="129"/>
      <c r="E210" s="129"/>
      <c r="F210" s="129"/>
      <c r="G210" s="129"/>
      <c r="H210" s="129"/>
      <c r="I210" s="129"/>
      <c r="J210" s="129"/>
      <c r="K210" s="129"/>
      <c r="L210" s="129"/>
      <c r="M210" s="129"/>
    </row>
    <row r="211" spans="3:13" ht="9.75" customHeight="1">
      <c r="C211" s="129"/>
      <c r="D211" s="129"/>
      <c r="E211" s="129"/>
      <c r="F211" s="129"/>
      <c r="G211" s="129"/>
      <c r="H211" s="129"/>
      <c r="I211" s="129"/>
      <c r="J211" s="129"/>
      <c r="K211" s="129"/>
      <c r="L211" s="129"/>
      <c r="M211" s="129"/>
    </row>
    <row r="212" spans="3:13" ht="9.75" customHeight="1">
      <c r="C212" s="129"/>
      <c r="D212" s="129"/>
      <c r="E212" s="129"/>
      <c r="F212" s="129"/>
      <c r="G212" s="129"/>
      <c r="H212" s="129"/>
      <c r="I212" s="129"/>
      <c r="J212" s="129"/>
      <c r="K212" s="129"/>
      <c r="L212" s="129"/>
      <c r="M212" s="129"/>
    </row>
    <row r="213" spans="3:13" ht="9.75" customHeight="1">
      <c r="C213" s="129"/>
      <c r="D213" s="129"/>
      <c r="E213" s="129"/>
      <c r="F213" s="129"/>
      <c r="G213" s="129"/>
      <c r="H213" s="129"/>
      <c r="I213" s="129"/>
      <c r="J213" s="129"/>
      <c r="K213" s="129"/>
      <c r="L213" s="129"/>
      <c r="M213" s="129"/>
    </row>
    <row r="214" spans="3:13" ht="9.75" customHeight="1">
      <c r="C214" s="129"/>
      <c r="D214" s="129"/>
      <c r="E214" s="129"/>
      <c r="F214" s="129"/>
      <c r="G214" s="129"/>
      <c r="H214" s="129"/>
      <c r="I214" s="129"/>
      <c r="J214" s="129"/>
      <c r="K214" s="129"/>
      <c r="L214" s="129"/>
      <c r="M214" s="129"/>
    </row>
    <row r="215" spans="3:13" ht="9.75" customHeight="1">
      <c r="C215" s="129"/>
      <c r="D215" s="129"/>
      <c r="E215" s="129"/>
      <c r="F215" s="129"/>
      <c r="G215" s="129"/>
      <c r="H215" s="129"/>
      <c r="I215" s="129"/>
      <c r="J215" s="129"/>
      <c r="K215" s="129"/>
      <c r="L215" s="129"/>
      <c r="M215" s="129"/>
    </row>
    <row r="216" spans="3:13" ht="9.75" customHeight="1">
      <c r="C216" s="129"/>
      <c r="D216" s="129"/>
      <c r="E216" s="129"/>
      <c r="F216" s="129"/>
      <c r="G216" s="129"/>
      <c r="H216" s="129"/>
      <c r="I216" s="129"/>
      <c r="J216" s="129"/>
      <c r="K216" s="129"/>
      <c r="L216" s="129"/>
      <c r="M216" s="129"/>
    </row>
    <row r="217" spans="3:13" ht="9.75" customHeight="1">
      <c r="C217" s="129"/>
      <c r="D217" s="129"/>
      <c r="E217" s="129"/>
      <c r="F217" s="129"/>
      <c r="G217" s="129"/>
      <c r="H217" s="129"/>
      <c r="I217" s="129"/>
      <c r="J217" s="129"/>
      <c r="K217" s="129"/>
      <c r="L217" s="129"/>
      <c r="M217" s="129"/>
    </row>
    <row r="218" spans="3:13" ht="9.75" customHeight="1">
      <c r="C218" s="129"/>
      <c r="D218" s="129"/>
      <c r="E218" s="129"/>
      <c r="F218" s="129"/>
      <c r="G218" s="129"/>
      <c r="H218" s="129"/>
      <c r="I218" s="129"/>
      <c r="J218" s="129"/>
      <c r="K218" s="129"/>
      <c r="L218" s="129"/>
      <c r="M218" s="129"/>
    </row>
    <row r="219" spans="3:13" ht="9.75" customHeight="1">
      <c r="C219" s="129"/>
      <c r="D219" s="129"/>
      <c r="E219" s="129"/>
      <c r="F219" s="129"/>
      <c r="G219" s="129"/>
      <c r="H219" s="129"/>
      <c r="I219" s="129"/>
      <c r="J219" s="129"/>
      <c r="K219" s="129"/>
      <c r="L219" s="129"/>
      <c r="M219" s="129"/>
    </row>
    <row r="220" spans="3:13" ht="9.75" customHeight="1">
      <c r="C220" s="129"/>
      <c r="D220" s="129"/>
      <c r="E220" s="129"/>
      <c r="F220" s="129"/>
      <c r="G220" s="129"/>
      <c r="H220" s="129"/>
      <c r="I220" s="129"/>
      <c r="J220" s="129"/>
      <c r="K220" s="129"/>
      <c r="L220" s="129"/>
      <c r="M220" s="129"/>
    </row>
    <row r="221" spans="3:13" ht="9.75" customHeight="1">
      <c r="C221" s="129"/>
      <c r="D221" s="129"/>
      <c r="E221" s="129"/>
      <c r="F221" s="129"/>
      <c r="G221" s="129"/>
      <c r="H221" s="129"/>
      <c r="I221" s="129"/>
      <c r="J221" s="129"/>
      <c r="K221" s="129"/>
      <c r="L221" s="129"/>
      <c r="M221" s="129"/>
    </row>
    <row r="222" spans="3:13" ht="9.75" customHeight="1">
      <c r="C222" s="129"/>
      <c r="D222" s="129"/>
      <c r="E222" s="129"/>
      <c r="F222" s="129"/>
      <c r="G222" s="129"/>
      <c r="H222" s="129"/>
      <c r="I222" s="129"/>
      <c r="J222" s="129"/>
      <c r="K222" s="129"/>
      <c r="L222" s="129"/>
      <c r="M222" s="129"/>
    </row>
    <row r="223" spans="3:13" ht="9.75" customHeight="1">
      <c r="C223" s="129"/>
      <c r="D223" s="129"/>
      <c r="E223" s="129"/>
      <c r="F223" s="129"/>
      <c r="G223" s="129"/>
      <c r="H223" s="129"/>
      <c r="I223" s="129"/>
      <c r="J223" s="129"/>
      <c r="K223" s="129"/>
      <c r="L223" s="129"/>
      <c r="M223" s="129"/>
    </row>
    <row r="224" spans="3:13" ht="9.75" customHeight="1">
      <c r="C224" s="129"/>
      <c r="D224" s="129"/>
      <c r="E224" s="129"/>
      <c r="F224" s="129"/>
      <c r="G224" s="129"/>
      <c r="H224" s="129"/>
      <c r="I224" s="129"/>
      <c r="J224" s="129"/>
      <c r="K224" s="129"/>
      <c r="L224" s="129"/>
      <c r="M224" s="129"/>
    </row>
    <row r="225" spans="3:13" ht="9.75" customHeight="1">
      <c r="C225" s="129"/>
      <c r="D225" s="129"/>
      <c r="E225" s="129"/>
      <c r="F225" s="129"/>
      <c r="G225" s="129"/>
      <c r="H225" s="129"/>
      <c r="I225" s="129"/>
      <c r="J225" s="129"/>
      <c r="K225" s="129"/>
      <c r="L225" s="129"/>
      <c r="M225" s="129"/>
    </row>
    <row r="226" spans="3:13" ht="9.75" customHeight="1">
      <c r="C226" s="129"/>
      <c r="D226" s="129"/>
      <c r="E226" s="129"/>
      <c r="F226" s="129"/>
      <c r="G226" s="129"/>
      <c r="H226" s="129"/>
      <c r="I226" s="129"/>
      <c r="J226" s="129"/>
      <c r="K226" s="129"/>
      <c r="L226" s="129"/>
      <c r="M226" s="129"/>
    </row>
    <row r="227" spans="3:13" ht="9.75" customHeight="1">
      <c r="C227" s="129"/>
      <c r="D227" s="129"/>
      <c r="E227" s="129"/>
      <c r="F227" s="129"/>
      <c r="G227" s="129"/>
      <c r="H227" s="129"/>
      <c r="I227" s="129"/>
      <c r="J227" s="129"/>
      <c r="K227" s="129"/>
      <c r="L227" s="129"/>
      <c r="M227" s="129"/>
    </row>
    <row r="228" spans="3:13" ht="9.75" customHeight="1">
      <c r="C228" s="129"/>
      <c r="D228" s="129"/>
      <c r="E228" s="129"/>
      <c r="F228" s="129"/>
      <c r="G228" s="129"/>
      <c r="H228" s="129"/>
      <c r="I228" s="129"/>
      <c r="J228" s="129"/>
      <c r="K228" s="129"/>
      <c r="L228" s="129"/>
      <c r="M228" s="129"/>
    </row>
    <row r="229" spans="3:13" ht="9.75" customHeight="1">
      <c r="C229" s="129"/>
      <c r="D229" s="129"/>
      <c r="E229" s="129"/>
      <c r="F229" s="129"/>
      <c r="G229" s="129"/>
      <c r="H229" s="129"/>
      <c r="I229" s="129"/>
      <c r="J229" s="129"/>
      <c r="K229" s="129"/>
      <c r="L229" s="129"/>
      <c r="M229" s="129"/>
    </row>
    <row r="230" spans="3:13" ht="9.75" customHeight="1">
      <c r="C230" s="129"/>
      <c r="D230" s="129"/>
      <c r="E230" s="129"/>
      <c r="F230" s="129"/>
      <c r="G230" s="129"/>
      <c r="H230" s="129"/>
      <c r="I230" s="129"/>
      <c r="J230" s="129"/>
      <c r="K230" s="129"/>
      <c r="L230" s="129"/>
      <c r="M230" s="129"/>
    </row>
    <row r="231" spans="3:13" ht="9.75" customHeight="1">
      <c r="C231" s="129"/>
      <c r="D231" s="129"/>
      <c r="E231" s="129"/>
      <c r="F231" s="129"/>
      <c r="G231" s="129"/>
      <c r="H231" s="129"/>
      <c r="I231" s="129"/>
      <c r="J231" s="129"/>
      <c r="K231" s="129"/>
      <c r="L231" s="129"/>
      <c r="M231" s="129"/>
    </row>
    <row r="232" spans="3:13" ht="9.75" customHeight="1">
      <c r="C232" s="129"/>
      <c r="D232" s="129"/>
      <c r="E232" s="129"/>
      <c r="F232" s="129"/>
      <c r="G232" s="129"/>
      <c r="H232" s="129"/>
      <c r="I232" s="129"/>
      <c r="J232" s="129"/>
      <c r="K232" s="129"/>
      <c r="L232" s="129"/>
      <c r="M232" s="129"/>
    </row>
    <row r="233" spans="3:13" ht="9.75" customHeight="1">
      <c r="C233" s="129"/>
      <c r="D233" s="129"/>
      <c r="E233" s="129"/>
      <c r="F233" s="129"/>
      <c r="G233" s="129"/>
      <c r="H233" s="129"/>
      <c r="I233" s="129"/>
      <c r="J233" s="129"/>
      <c r="K233" s="129"/>
      <c r="L233" s="129"/>
      <c r="M233" s="129"/>
    </row>
    <row r="234" spans="3:13" ht="9.75" customHeight="1">
      <c r="C234" s="129"/>
      <c r="D234" s="129"/>
      <c r="E234" s="129"/>
      <c r="F234" s="129"/>
      <c r="G234" s="129"/>
      <c r="H234" s="129"/>
      <c r="I234" s="129"/>
      <c r="J234" s="129"/>
      <c r="K234" s="129"/>
      <c r="L234" s="129"/>
      <c r="M234" s="129"/>
    </row>
    <row r="235" spans="3:13" ht="9.75" customHeight="1">
      <c r="C235" s="129"/>
      <c r="D235" s="129"/>
      <c r="E235" s="129"/>
      <c r="F235" s="129"/>
      <c r="G235" s="129"/>
      <c r="H235" s="129"/>
      <c r="I235" s="129"/>
      <c r="J235" s="129"/>
      <c r="K235" s="129"/>
      <c r="L235" s="129"/>
      <c r="M235" s="129"/>
    </row>
    <row r="236" spans="3:13" ht="9.75" customHeight="1">
      <c r="C236" s="129"/>
      <c r="D236" s="129"/>
      <c r="E236" s="129"/>
      <c r="F236" s="129"/>
      <c r="G236" s="129"/>
      <c r="H236" s="129"/>
      <c r="I236" s="129"/>
      <c r="J236" s="129"/>
      <c r="K236" s="129"/>
      <c r="L236" s="129"/>
      <c r="M236" s="129"/>
    </row>
    <row r="237" spans="3:13" ht="9.75" customHeight="1">
      <c r="C237" s="129"/>
      <c r="D237" s="129"/>
      <c r="E237" s="129"/>
      <c r="F237" s="129"/>
      <c r="G237" s="129"/>
      <c r="H237" s="129"/>
      <c r="I237" s="129"/>
      <c r="J237" s="129"/>
      <c r="K237" s="129"/>
      <c r="L237" s="129"/>
      <c r="M237" s="129"/>
    </row>
    <row r="238" spans="3:13" ht="9.75" customHeight="1">
      <c r="C238" s="129"/>
      <c r="D238" s="129"/>
      <c r="E238" s="129"/>
      <c r="F238" s="129"/>
      <c r="G238" s="129"/>
      <c r="H238" s="129"/>
      <c r="I238" s="129"/>
      <c r="J238" s="129"/>
      <c r="K238" s="129"/>
      <c r="L238" s="129"/>
      <c r="M238" s="129"/>
    </row>
    <row r="239" spans="3:13" ht="9.75" customHeight="1">
      <c r="C239" s="129"/>
      <c r="D239" s="129"/>
      <c r="E239" s="129"/>
      <c r="F239" s="129"/>
      <c r="G239" s="129"/>
      <c r="H239" s="129"/>
      <c r="I239" s="129"/>
      <c r="J239" s="129"/>
      <c r="K239" s="129"/>
      <c r="L239" s="129"/>
      <c r="M239" s="129"/>
    </row>
    <row r="240" spans="3:13" ht="9.75" customHeight="1">
      <c r="C240" s="129"/>
      <c r="D240" s="129"/>
      <c r="E240" s="129"/>
      <c r="F240" s="129"/>
      <c r="G240" s="129"/>
      <c r="H240" s="129"/>
      <c r="I240" s="129"/>
      <c r="J240" s="129"/>
      <c r="K240" s="129"/>
      <c r="L240" s="129"/>
      <c r="M240" s="129"/>
    </row>
    <row r="241" spans="3:13" ht="9.75" customHeight="1">
      <c r="C241" s="129"/>
      <c r="D241" s="129"/>
      <c r="E241" s="129"/>
      <c r="F241" s="129"/>
      <c r="G241" s="129"/>
      <c r="H241" s="129"/>
      <c r="I241" s="129"/>
      <c r="J241" s="129"/>
      <c r="K241" s="129"/>
      <c r="L241" s="129"/>
      <c r="M241" s="129"/>
    </row>
    <row r="242" spans="3:13" ht="9.75" customHeight="1">
      <c r="C242" s="129"/>
      <c r="D242" s="129"/>
      <c r="E242" s="129"/>
      <c r="F242" s="129"/>
      <c r="G242" s="129"/>
      <c r="H242" s="129"/>
      <c r="I242" s="129"/>
      <c r="J242" s="129"/>
      <c r="K242" s="129"/>
      <c r="L242" s="129"/>
      <c r="M242" s="129"/>
    </row>
    <row r="243" spans="3:13" ht="9.75" customHeight="1">
      <c r="C243" s="129"/>
      <c r="D243" s="129"/>
      <c r="E243" s="129"/>
      <c r="F243" s="129"/>
      <c r="G243" s="129"/>
      <c r="H243" s="129"/>
      <c r="I243" s="129"/>
      <c r="J243" s="129"/>
      <c r="K243" s="129"/>
      <c r="L243" s="129"/>
      <c r="M243" s="129"/>
    </row>
    <row r="244" spans="3:13" ht="9.75" customHeight="1">
      <c r="C244" s="129"/>
      <c r="D244" s="129"/>
      <c r="E244" s="129"/>
      <c r="F244" s="129"/>
      <c r="G244" s="129"/>
      <c r="H244" s="129"/>
      <c r="I244" s="129"/>
      <c r="J244" s="129"/>
      <c r="K244" s="129"/>
      <c r="L244" s="129"/>
      <c r="M244" s="129"/>
    </row>
    <row r="245" spans="3:13" ht="9.75" customHeight="1">
      <c r="C245" s="129"/>
      <c r="D245" s="129"/>
      <c r="E245" s="129"/>
      <c r="F245" s="129"/>
      <c r="G245" s="129"/>
      <c r="H245" s="129"/>
      <c r="I245" s="129"/>
      <c r="J245" s="129"/>
      <c r="K245" s="129"/>
      <c r="L245" s="129"/>
      <c r="M245" s="129"/>
    </row>
    <row r="246" spans="3:13" ht="9.75" customHeight="1">
      <c r="C246" s="129"/>
      <c r="D246" s="129"/>
      <c r="E246" s="129"/>
      <c r="F246" s="129"/>
      <c r="G246" s="129"/>
      <c r="H246" s="129"/>
      <c r="I246" s="129"/>
      <c r="J246" s="129"/>
      <c r="K246" s="129"/>
      <c r="L246" s="129"/>
      <c r="M246" s="129"/>
    </row>
    <row r="247" spans="3:13" ht="9.75" customHeight="1">
      <c r="C247" s="129"/>
      <c r="D247" s="129"/>
      <c r="E247" s="129"/>
      <c r="F247" s="129"/>
      <c r="G247" s="129"/>
      <c r="H247" s="129"/>
      <c r="I247" s="129"/>
      <c r="J247" s="129"/>
      <c r="K247" s="129"/>
      <c r="L247" s="129"/>
      <c r="M247" s="129"/>
    </row>
    <row r="248" spans="3:13" ht="9.75" customHeight="1">
      <c r="C248" s="129"/>
      <c r="D248" s="129"/>
      <c r="E248" s="129"/>
      <c r="F248" s="129"/>
      <c r="G248" s="129"/>
      <c r="H248" s="129"/>
      <c r="I248" s="129"/>
      <c r="J248" s="129"/>
      <c r="K248" s="129"/>
      <c r="L248" s="129"/>
      <c r="M248" s="129"/>
    </row>
    <row r="249" spans="3:13" ht="9.75" customHeight="1">
      <c r="C249" s="129"/>
      <c r="D249" s="129"/>
      <c r="E249" s="129"/>
      <c r="F249" s="129"/>
      <c r="G249" s="129"/>
      <c r="H249" s="129"/>
      <c r="I249" s="129"/>
      <c r="J249" s="129"/>
      <c r="K249" s="129"/>
      <c r="L249" s="129"/>
      <c r="M249" s="129"/>
    </row>
    <row r="250" spans="3:13" ht="9.75" customHeight="1">
      <c r="C250" s="129"/>
      <c r="D250" s="129"/>
      <c r="E250" s="129"/>
      <c r="F250" s="129"/>
      <c r="G250" s="129"/>
      <c r="H250" s="129"/>
      <c r="I250" s="129"/>
      <c r="J250" s="129"/>
      <c r="K250" s="129"/>
      <c r="L250" s="129"/>
      <c r="M250" s="129"/>
    </row>
    <row r="251" spans="3:13" ht="9.75" customHeight="1">
      <c r="C251" s="129"/>
      <c r="D251" s="129"/>
      <c r="E251" s="129"/>
      <c r="F251" s="129"/>
      <c r="G251" s="129"/>
      <c r="H251" s="129"/>
      <c r="I251" s="129"/>
      <c r="J251" s="129"/>
      <c r="K251" s="129"/>
      <c r="L251" s="129"/>
      <c r="M251" s="129"/>
    </row>
    <row r="252" spans="3:13" ht="9.75" customHeight="1">
      <c r="C252" s="129"/>
      <c r="D252" s="129"/>
      <c r="E252" s="129"/>
      <c r="F252" s="129"/>
      <c r="G252" s="129"/>
      <c r="H252" s="129"/>
      <c r="I252" s="129"/>
      <c r="J252" s="129"/>
      <c r="K252" s="129"/>
      <c r="L252" s="129"/>
      <c r="M252" s="129"/>
    </row>
    <row r="253" spans="3:13" ht="9.75" customHeight="1">
      <c r="C253" s="129"/>
      <c r="D253" s="129"/>
      <c r="E253" s="129"/>
      <c r="F253" s="129"/>
      <c r="G253" s="129"/>
      <c r="H253" s="129"/>
      <c r="I253" s="129"/>
      <c r="J253" s="129"/>
      <c r="K253" s="129"/>
      <c r="L253" s="129"/>
      <c r="M253" s="129"/>
    </row>
    <row r="254" spans="3:13" ht="9.75" customHeight="1">
      <c r="C254" s="129"/>
      <c r="D254" s="129"/>
      <c r="E254" s="129"/>
      <c r="F254" s="129"/>
      <c r="G254" s="129"/>
      <c r="H254" s="129"/>
      <c r="I254" s="129"/>
      <c r="J254" s="129"/>
      <c r="K254" s="129"/>
      <c r="L254" s="129"/>
      <c r="M254" s="129"/>
    </row>
    <row r="255" spans="3:13" ht="9.75" customHeight="1">
      <c r="C255" s="129"/>
      <c r="D255" s="129"/>
      <c r="E255" s="129"/>
      <c r="F255" s="129"/>
      <c r="G255" s="129"/>
      <c r="H255" s="129"/>
      <c r="I255" s="129"/>
      <c r="J255" s="129"/>
      <c r="K255" s="129"/>
      <c r="L255" s="129"/>
      <c r="M255" s="129"/>
    </row>
    <row r="256" spans="3:13" ht="9.75" customHeight="1">
      <c r="C256" s="129"/>
      <c r="D256" s="129"/>
      <c r="E256" s="129"/>
      <c r="F256" s="129"/>
      <c r="G256" s="129"/>
      <c r="H256" s="129"/>
      <c r="I256" s="129"/>
      <c r="J256" s="129"/>
      <c r="K256" s="129"/>
      <c r="L256" s="129"/>
      <c r="M256" s="129"/>
    </row>
    <row r="257" spans="3:13" ht="9.75" customHeight="1">
      <c r="C257" s="129"/>
      <c r="D257" s="129"/>
      <c r="E257" s="129"/>
      <c r="F257" s="129"/>
      <c r="G257" s="129"/>
      <c r="H257" s="129"/>
      <c r="I257" s="129"/>
      <c r="J257" s="129"/>
      <c r="K257" s="129"/>
      <c r="L257" s="129"/>
      <c r="M257" s="129"/>
    </row>
    <row r="258" spans="3:13" ht="9.75" customHeight="1">
      <c r="C258" s="129"/>
      <c r="D258" s="129"/>
      <c r="E258" s="129"/>
      <c r="F258" s="129"/>
      <c r="G258" s="129"/>
      <c r="H258" s="129"/>
      <c r="I258" s="129"/>
      <c r="J258" s="129"/>
      <c r="K258" s="129"/>
      <c r="L258" s="129"/>
      <c r="M258" s="129"/>
    </row>
    <row r="259" spans="3:13" ht="9.75" customHeight="1">
      <c r="C259" s="129"/>
      <c r="D259" s="129"/>
      <c r="E259" s="129"/>
      <c r="F259" s="129"/>
      <c r="G259" s="129"/>
      <c r="H259" s="129"/>
      <c r="I259" s="129"/>
      <c r="J259" s="129"/>
      <c r="K259" s="129"/>
      <c r="L259" s="129"/>
      <c r="M259" s="129"/>
    </row>
    <row r="260" spans="3:13" ht="9.75" customHeight="1">
      <c r="C260" s="129"/>
      <c r="D260" s="129"/>
      <c r="E260" s="129"/>
      <c r="F260" s="129"/>
      <c r="G260" s="129"/>
      <c r="H260" s="129"/>
      <c r="I260" s="129"/>
      <c r="J260" s="129"/>
      <c r="K260" s="129"/>
      <c r="L260" s="129"/>
      <c r="M260" s="129"/>
    </row>
    <row r="261" spans="3:13" ht="9.75" customHeight="1">
      <c r="C261" s="129"/>
      <c r="D261" s="129"/>
      <c r="E261" s="129"/>
      <c r="F261" s="129"/>
      <c r="G261" s="129"/>
      <c r="H261" s="129"/>
      <c r="I261" s="129"/>
      <c r="J261" s="129"/>
      <c r="K261" s="129"/>
      <c r="L261" s="129"/>
      <c r="M261" s="129"/>
    </row>
    <row r="262" spans="3:13" ht="9.75" customHeight="1">
      <c r="C262" s="129"/>
      <c r="D262" s="129"/>
      <c r="E262" s="129"/>
      <c r="F262" s="129"/>
      <c r="G262" s="129"/>
      <c r="H262" s="129"/>
      <c r="I262" s="129"/>
      <c r="J262" s="129"/>
      <c r="K262" s="129"/>
      <c r="L262" s="129"/>
      <c r="M262" s="129"/>
    </row>
    <row r="263" spans="3:13" ht="9.75" customHeight="1">
      <c r="C263" s="129"/>
      <c r="D263" s="129"/>
      <c r="E263" s="129"/>
      <c r="F263" s="129"/>
      <c r="G263" s="129"/>
      <c r="H263" s="129"/>
      <c r="I263" s="129"/>
      <c r="J263" s="129"/>
      <c r="K263" s="129"/>
      <c r="L263" s="129"/>
      <c r="M263" s="129"/>
    </row>
    <row r="264" spans="3:13" ht="9.75" customHeight="1">
      <c r="C264" s="129"/>
      <c r="D264" s="129"/>
      <c r="E264" s="129"/>
      <c r="F264" s="129"/>
      <c r="G264" s="129"/>
      <c r="H264" s="129"/>
      <c r="I264" s="129"/>
      <c r="J264" s="129"/>
      <c r="K264" s="129"/>
      <c r="L264" s="129"/>
      <c r="M264" s="129"/>
    </row>
    <row r="265" spans="3:13" ht="9.75" customHeight="1">
      <c r="C265" s="129"/>
      <c r="D265" s="129"/>
      <c r="E265" s="129"/>
      <c r="F265" s="129"/>
      <c r="G265" s="129"/>
      <c r="H265" s="129"/>
      <c r="I265" s="129"/>
      <c r="J265" s="129"/>
      <c r="K265" s="129"/>
      <c r="L265" s="129"/>
      <c r="M265" s="129"/>
    </row>
    <row r="266" spans="3:13" ht="9.75" customHeight="1">
      <c r="C266" s="129"/>
      <c r="D266" s="129"/>
      <c r="E266" s="129"/>
      <c r="F266" s="129"/>
      <c r="G266" s="129"/>
      <c r="H266" s="129"/>
      <c r="I266" s="129"/>
      <c r="J266" s="129"/>
      <c r="K266" s="129"/>
      <c r="L266" s="129"/>
      <c r="M266" s="129"/>
    </row>
    <row r="267" spans="3:13" ht="9.75" customHeight="1">
      <c r="C267" s="129"/>
      <c r="D267" s="129"/>
      <c r="E267" s="129"/>
      <c r="F267" s="129"/>
      <c r="G267" s="129"/>
      <c r="H267" s="129"/>
      <c r="I267" s="129"/>
      <c r="J267" s="129"/>
      <c r="K267" s="129"/>
      <c r="L267" s="129"/>
      <c r="M267" s="129"/>
    </row>
    <row r="268" spans="3:13" ht="9.75" customHeight="1">
      <c r="C268" s="129"/>
      <c r="D268" s="129"/>
      <c r="E268" s="129"/>
      <c r="F268" s="129"/>
      <c r="G268" s="129"/>
      <c r="H268" s="129"/>
      <c r="I268" s="129"/>
      <c r="J268" s="129"/>
      <c r="K268" s="129"/>
      <c r="L268" s="129"/>
      <c r="M268" s="129"/>
    </row>
    <row r="269" spans="3:13" ht="9.75" customHeight="1">
      <c r="C269" s="129"/>
      <c r="D269" s="129"/>
      <c r="E269" s="129"/>
      <c r="F269" s="129"/>
      <c r="G269" s="129"/>
      <c r="H269" s="129"/>
      <c r="I269" s="129"/>
      <c r="J269" s="129"/>
      <c r="K269" s="129"/>
      <c r="L269" s="129"/>
      <c r="M269" s="129"/>
    </row>
    <row r="270" spans="3:13" ht="9.75" customHeight="1">
      <c r="C270" s="129"/>
      <c r="D270" s="129"/>
      <c r="E270" s="129"/>
      <c r="F270" s="129"/>
      <c r="G270" s="129"/>
      <c r="H270" s="129"/>
      <c r="I270" s="129"/>
      <c r="J270" s="129"/>
      <c r="K270" s="129"/>
      <c r="L270" s="129"/>
      <c r="M270" s="129"/>
    </row>
  </sheetData>
  <sheetProtection/>
  <hyperlinks>
    <hyperlink ref="Y1" location="Survol!A1" display="zurück zur Übersicht"/>
  </hyperlinks>
  <printOptions/>
  <pageMargins left="0.31" right="0.19" top="0.52" bottom="0.43" header="0.41" footer="0.17"/>
  <pageSetup horizontalDpi="600" verticalDpi="600" orientation="landscape" paperSize="9" scale="79" r:id="rId1"/>
</worksheet>
</file>

<file path=xl/worksheets/sheet11.xml><?xml version="1.0" encoding="utf-8"?>
<worksheet xmlns="http://schemas.openxmlformats.org/spreadsheetml/2006/main" xmlns:r="http://schemas.openxmlformats.org/officeDocument/2006/relationships">
  <dimension ref="A1:AY276"/>
  <sheetViews>
    <sheetView showGridLines="0" workbookViewId="0" topLeftCell="A1">
      <selection activeCell="A1" sqref="A1"/>
    </sheetView>
  </sheetViews>
  <sheetFormatPr defaultColWidth="12" defaultRowHeight="9.75" customHeight="1"/>
  <cols>
    <col min="1" max="1" width="1.0078125" style="51" customWidth="1"/>
    <col min="2" max="2" width="8.5" style="55" customWidth="1"/>
    <col min="3" max="3" width="8.66015625" style="51" customWidth="1"/>
    <col min="4" max="4" width="5" style="51" customWidth="1"/>
    <col min="5" max="5" width="6.33203125" style="51" customWidth="1"/>
    <col min="6" max="7" width="5" style="51" customWidth="1"/>
    <col min="8" max="8" width="6.33203125" style="51" customWidth="1"/>
    <col min="9" max="10" width="5" style="51" customWidth="1"/>
    <col min="11" max="11" width="6.33203125" style="51" customWidth="1"/>
    <col min="12" max="13" width="5" style="51" customWidth="1"/>
    <col min="14" max="14" width="6.33203125" style="51" customWidth="1"/>
    <col min="15" max="16" width="5" style="51" customWidth="1"/>
    <col min="17" max="17" width="6.33203125" style="51" customWidth="1"/>
    <col min="18" max="19" width="5" style="51" customWidth="1"/>
    <col min="20" max="20" width="6.33203125" style="51" customWidth="1"/>
    <col min="21" max="22" width="5" style="51" customWidth="1"/>
    <col min="23" max="23" width="6.33203125" style="51" customWidth="1"/>
    <col min="24" max="25" width="5" style="51" customWidth="1"/>
    <col min="26" max="26" width="6.33203125" style="51" customWidth="1"/>
    <col min="27" max="28" width="5" style="51" customWidth="1"/>
    <col min="29" max="29" width="6.33203125" style="51" customWidth="1"/>
    <col min="30" max="31" width="5" style="51" customWidth="1"/>
    <col min="32" max="32" width="6.33203125" style="51" customWidth="1"/>
    <col min="33" max="34" width="5" style="51" customWidth="1"/>
    <col min="35" max="35" width="6.16015625" style="51" customWidth="1"/>
    <col min="36" max="37" width="5" style="51" customWidth="1"/>
    <col min="38" max="38" width="6.33203125" style="51" customWidth="1"/>
    <col min="39" max="16384" width="12" style="51" customWidth="1"/>
  </cols>
  <sheetData>
    <row r="1" spans="2:38" s="47" customFormat="1" ht="17.25">
      <c r="B1" s="71" t="str">
        <f>"Canton de "&amp;Survol!$C5</f>
        <v>Canton de Berne</v>
      </c>
      <c r="C1" s="46"/>
      <c r="D1" s="46"/>
      <c r="E1" s="46"/>
      <c r="F1" s="46"/>
      <c r="G1" s="46"/>
      <c r="H1" s="46"/>
      <c r="AG1" s="197"/>
      <c r="AL1" s="219" t="s">
        <v>206</v>
      </c>
    </row>
    <row r="2" spans="2:8" ht="3.75" customHeight="1">
      <c r="B2" s="49"/>
      <c r="C2" s="50"/>
      <c r="D2" s="50"/>
      <c r="E2" s="50"/>
      <c r="F2" s="50"/>
      <c r="G2" s="47"/>
      <c r="H2" s="47"/>
    </row>
    <row r="3" spans="2:36" s="54" customFormat="1" ht="13.5" customHeight="1">
      <c r="B3" s="84" t="s">
        <v>375</v>
      </c>
      <c r="C3" s="52"/>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row>
    <row r="4" spans="33:36" ht="3.75" customHeight="1">
      <c r="AG4" s="56"/>
      <c r="AJ4" s="56"/>
    </row>
    <row r="5" spans="1:38" s="60" customFormat="1" ht="18" customHeight="1">
      <c r="A5" s="114"/>
      <c r="B5" s="110"/>
      <c r="C5" s="57">
        <v>1974</v>
      </c>
      <c r="D5" s="57"/>
      <c r="E5" s="111"/>
      <c r="F5" s="57">
        <v>1978</v>
      </c>
      <c r="G5" s="57"/>
      <c r="H5" s="111"/>
      <c r="I5" s="57">
        <v>1982</v>
      </c>
      <c r="J5" s="57"/>
      <c r="K5" s="111"/>
      <c r="L5" s="57">
        <v>1986</v>
      </c>
      <c r="M5" s="57"/>
      <c r="N5" s="111"/>
      <c r="O5" s="57">
        <v>1990</v>
      </c>
      <c r="P5" s="57"/>
      <c r="Q5" s="111"/>
      <c r="R5" s="57">
        <v>1994</v>
      </c>
      <c r="S5" s="57"/>
      <c r="T5" s="111"/>
      <c r="U5" s="57">
        <v>1998</v>
      </c>
      <c r="V5" s="57"/>
      <c r="W5" s="111"/>
      <c r="X5" s="57">
        <v>2002</v>
      </c>
      <c r="Y5" s="57"/>
      <c r="Z5" s="111"/>
      <c r="AA5" s="57">
        <v>2006</v>
      </c>
      <c r="AB5" s="57"/>
      <c r="AC5" s="111"/>
      <c r="AD5" s="59">
        <v>2010</v>
      </c>
      <c r="AE5" s="57"/>
      <c r="AF5" s="57"/>
      <c r="AG5" s="59">
        <v>2014</v>
      </c>
      <c r="AH5" s="57"/>
      <c r="AI5" s="57"/>
      <c r="AJ5" s="59">
        <v>2018</v>
      </c>
      <c r="AK5" s="57"/>
      <c r="AL5" s="57"/>
    </row>
    <row r="6" spans="1:38" s="62" customFormat="1" ht="18" customHeight="1">
      <c r="A6" s="81"/>
      <c r="B6" s="136" t="s">
        <v>224</v>
      </c>
      <c r="C6" s="111" t="s">
        <v>1</v>
      </c>
      <c r="D6" s="58" t="s">
        <v>211</v>
      </c>
      <c r="E6" s="58" t="s">
        <v>216</v>
      </c>
      <c r="F6" s="111" t="s">
        <v>1</v>
      </c>
      <c r="G6" s="58" t="s">
        <v>211</v>
      </c>
      <c r="H6" s="58" t="s">
        <v>216</v>
      </c>
      <c r="I6" s="111" t="s">
        <v>1</v>
      </c>
      <c r="J6" s="58" t="s">
        <v>211</v>
      </c>
      <c r="K6" s="58" t="s">
        <v>216</v>
      </c>
      <c r="L6" s="111" t="s">
        <v>1</v>
      </c>
      <c r="M6" s="58" t="s">
        <v>211</v>
      </c>
      <c r="N6" s="58" t="s">
        <v>216</v>
      </c>
      <c r="O6" s="111" t="s">
        <v>1</v>
      </c>
      <c r="P6" s="58" t="s">
        <v>211</v>
      </c>
      <c r="Q6" s="58" t="s">
        <v>216</v>
      </c>
      <c r="R6" s="111" t="s">
        <v>1</v>
      </c>
      <c r="S6" s="58" t="s">
        <v>211</v>
      </c>
      <c r="T6" s="58" t="s">
        <v>216</v>
      </c>
      <c r="U6" s="111" t="s">
        <v>1</v>
      </c>
      <c r="V6" s="58" t="s">
        <v>211</v>
      </c>
      <c r="W6" s="58" t="s">
        <v>216</v>
      </c>
      <c r="X6" s="111" t="s">
        <v>1</v>
      </c>
      <c r="Y6" s="58" t="s">
        <v>211</v>
      </c>
      <c r="Z6" s="58" t="s">
        <v>216</v>
      </c>
      <c r="AA6" s="111" t="s">
        <v>1</v>
      </c>
      <c r="AB6" s="58" t="s">
        <v>211</v>
      </c>
      <c r="AC6" s="58" t="s">
        <v>216</v>
      </c>
      <c r="AD6" s="58" t="s">
        <v>1</v>
      </c>
      <c r="AE6" s="58" t="s">
        <v>211</v>
      </c>
      <c r="AF6" s="59" t="s">
        <v>216</v>
      </c>
      <c r="AG6" s="58" t="s">
        <v>1</v>
      </c>
      <c r="AH6" s="58" t="s">
        <v>211</v>
      </c>
      <c r="AI6" s="59" t="s">
        <v>216</v>
      </c>
      <c r="AJ6" s="58" t="s">
        <v>1</v>
      </c>
      <c r="AK6" s="58" t="s">
        <v>211</v>
      </c>
      <c r="AL6" s="59" t="s">
        <v>216</v>
      </c>
    </row>
    <row r="7" spans="3:38" s="62" customFormat="1" ht="6.75" customHeight="1">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row>
    <row r="8" spans="1:38" s="62" customFormat="1" ht="9.75">
      <c r="A8" s="128"/>
      <c r="B8" s="62" t="s">
        <v>217</v>
      </c>
      <c r="C8" s="115">
        <v>3</v>
      </c>
      <c r="D8" s="115">
        <v>34</v>
      </c>
      <c r="E8" s="117">
        <v>8.108108108108109</v>
      </c>
      <c r="F8" s="115">
        <v>5</v>
      </c>
      <c r="G8" s="115">
        <v>35</v>
      </c>
      <c r="H8" s="117">
        <v>12.5</v>
      </c>
      <c r="I8" s="115">
        <v>6</v>
      </c>
      <c r="J8" s="115">
        <v>36</v>
      </c>
      <c r="K8" s="117">
        <v>14.285714285714285</v>
      </c>
      <c r="L8" s="115">
        <v>5</v>
      </c>
      <c r="M8" s="115">
        <v>35</v>
      </c>
      <c r="N8" s="117">
        <v>12.5</v>
      </c>
      <c r="O8" s="115">
        <v>5</v>
      </c>
      <c r="P8" s="115">
        <v>30</v>
      </c>
      <c r="Q8" s="117">
        <v>14.285714285714286</v>
      </c>
      <c r="R8" s="115">
        <v>6</v>
      </c>
      <c r="S8" s="115">
        <v>29</v>
      </c>
      <c r="T8" s="117">
        <v>17.142857142857142</v>
      </c>
      <c r="U8" s="115">
        <v>7</v>
      </c>
      <c r="V8" s="115">
        <v>31</v>
      </c>
      <c r="W8" s="117">
        <v>18.42105263157895</v>
      </c>
      <c r="X8" s="115">
        <v>9</v>
      </c>
      <c r="Y8" s="115">
        <v>27</v>
      </c>
      <c r="Z8" s="117">
        <v>25</v>
      </c>
      <c r="AA8" s="115">
        <v>8</v>
      </c>
      <c r="AB8" s="115">
        <v>18</v>
      </c>
      <c r="AC8" s="117">
        <v>30.76923076923077</v>
      </c>
      <c r="AD8" s="115">
        <v>3</v>
      </c>
      <c r="AE8" s="115">
        <v>14</v>
      </c>
      <c r="AF8" s="117">
        <v>17.647058823529413</v>
      </c>
      <c r="AG8" s="115">
        <v>3</v>
      </c>
      <c r="AH8" s="115">
        <v>14</v>
      </c>
      <c r="AI8" s="117">
        <v>17.647058823529413</v>
      </c>
      <c r="AJ8" s="225">
        <v>4</v>
      </c>
      <c r="AK8" s="225">
        <v>16</v>
      </c>
      <c r="AL8" s="117">
        <v>20</v>
      </c>
    </row>
    <row r="9" spans="1:38" s="137" customFormat="1" ht="12.75">
      <c r="A9" s="128"/>
      <c r="B9" s="64" t="s">
        <v>37</v>
      </c>
      <c r="C9" s="115">
        <v>1</v>
      </c>
      <c r="D9" s="115">
        <v>9</v>
      </c>
      <c r="E9" s="117">
        <v>10</v>
      </c>
      <c r="F9" s="115">
        <v>2</v>
      </c>
      <c r="G9" s="115">
        <v>8</v>
      </c>
      <c r="H9" s="117">
        <v>20</v>
      </c>
      <c r="I9" s="115">
        <v>2</v>
      </c>
      <c r="J9" s="115">
        <v>4</v>
      </c>
      <c r="K9" s="117">
        <v>33.333333333333336</v>
      </c>
      <c r="L9" s="115"/>
      <c r="M9" s="115">
        <v>6</v>
      </c>
      <c r="N9" s="117">
        <v>0</v>
      </c>
      <c r="O9" s="115"/>
      <c r="P9" s="115">
        <v>3</v>
      </c>
      <c r="Q9" s="117">
        <v>0</v>
      </c>
      <c r="R9" s="115"/>
      <c r="S9" s="115">
        <v>2</v>
      </c>
      <c r="T9" s="117">
        <v>0</v>
      </c>
      <c r="U9" s="115">
        <v>1</v>
      </c>
      <c r="V9" s="115">
        <v>1</v>
      </c>
      <c r="W9" s="117">
        <v>50</v>
      </c>
      <c r="X9" s="115"/>
      <c r="Y9" s="115">
        <v>2</v>
      </c>
      <c r="Z9" s="117">
        <v>0</v>
      </c>
      <c r="AA9" s="115"/>
      <c r="AB9" s="115">
        <v>1</v>
      </c>
      <c r="AC9" s="117">
        <v>0</v>
      </c>
      <c r="AD9" s="115"/>
      <c r="AE9" s="115">
        <v>1</v>
      </c>
      <c r="AF9" s="117">
        <v>0</v>
      </c>
      <c r="AG9" s="115"/>
      <c r="AH9" s="115"/>
      <c r="AI9" s="117"/>
      <c r="AJ9" s="115"/>
      <c r="AK9" s="115"/>
      <c r="AL9" s="117"/>
    </row>
    <row r="10" spans="1:38" s="137" customFormat="1" ht="12.75">
      <c r="A10" s="128"/>
      <c r="B10" s="64" t="s">
        <v>51</v>
      </c>
      <c r="C10" s="115">
        <v>2</v>
      </c>
      <c r="D10" s="115">
        <v>57</v>
      </c>
      <c r="E10" s="117">
        <v>3.389830508474576</v>
      </c>
      <c r="F10" s="115">
        <v>5</v>
      </c>
      <c r="G10" s="115">
        <v>52</v>
      </c>
      <c r="H10" s="117">
        <v>8.771929824561402</v>
      </c>
      <c r="I10" s="115">
        <v>6</v>
      </c>
      <c r="J10" s="115">
        <v>46</v>
      </c>
      <c r="K10" s="117">
        <v>11.538461538461538</v>
      </c>
      <c r="L10" s="115">
        <v>9</v>
      </c>
      <c r="M10" s="115">
        <v>40</v>
      </c>
      <c r="N10" s="117">
        <v>18.367346938775512</v>
      </c>
      <c r="O10" s="115">
        <v>17</v>
      </c>
      <c r="P10" s="115">
        <v>40</v>
      </c>
      <c r="Q10" s="117">
        <v>29.82456140350877</v>
      </c>
      <c r="R10" s="115">
        <v>23</v>
      </c>
      <c r="S10" s="115">
        <v>31</v>
      </c>
      <c r="T10" s="117">
        <v>42.592592592592595</v>
      </c>
      <c r="U10" s="115">
        <v>28</v>
      </c>
      <c r="V10" s="115">
        <v>30</v>
      </c>
      <c r="W10" s="117">
        <v>48.275862068965516</v>
      </c>
      <c r="X10" s="115">
        <v>29</v>
      </c>
      <c r="Y10" s="115">
        <v>29</v>
      </c>
      <c r="Z10" s="117">
        <v>50</v>
      </c>
      <c r="AA10" s="115">
        <v>17</v>
      </c>
      <c r="AB10" s="115">
        <v>25</v>
      </c>
      <c r="AC10" s="117">
        <v>40.476190476190474</v>
      </c>
      <c r="AD10" s="115">
        <v>12</v>
      </c>
      <c r="AE10" s="115">
        <v>23</v>
      </c>
      <c r="AF10" s="117">
        <v>34.285714285714285</v>
      </c>
      <c r="AG10" s="115">
        <v>16</v>
      </c>
      <c r="AH10" s="115">
        <v>17</v>
      </c>
      <c r="AI10" s="117">
        <v>48.484848484848484</v>
      </c>
      <c r="AJ10" s="225">
        <v>22</v>
      </c>
      <c r="AK10" s="225">
        <v>16</v>
      </c>
      <c r="AL10" s="117">
        <v>57.89473684210527</v>
      </c>
    </row>
    <row r="11" spans="1:38" s="137" customFormat="1" ht="12.75">
      <c r="A11" s="128"/>
      <c r="B11" s="64" t="s">
        <v>35</v>
      </c>
      <c r="C11" s="115">
        <v>4</v>
      </c>
      <c r="D11" s="115">
        <v>75</v>
      </c>
      <c r="E11" s="117">
        <v>5.063291139240507</v>
      </c>
      <c r="F11" s="115">
        <v>3</v>
      </c>
      <c r="G11" s="115">
        <v>72</v>
      </c>
      <c r="H11" s="117">
        <v>4</v>
      </c>
      <c r="I11" s="115">
        <v>6</v>
      </c>
      <c r="J11" s="115">
        <v>72</v>
      </c>
      <c r="K11" s="117">
        <v>7.692307692307693</v>
      </c>
      <c r="L11" s="115">
        <v>5</v>
      </c>
      <c r="M11" s="115">
        <v>64</v>
      </c>
      <c r="N11" s="117">
        <v>7.246376811594203</v>
      </c>
      <c r="O11" s="115">
        <v>8</v>
      </c>
      <c r="P11" s="115">
        <v>63</v>
      </c>
      <c r="Q11" s="117">
        <v>11.267605633802816</v>
      </c>
      <c r="R11" s="115">
        <v>11</v>
      </c>
      <c r="S11" s="115">
        <v>60</v>
      </c>
      <c r="T11" s="117">
        <v>15.492957746478872</v>
      </c>
      <c r="U11" s="115">
        <v>13</v>
      </c>
      <c r="V11" s="115">
        <v>53</v>
      </c>
      <c r="W11" s="117">
        <v>19.696969696969695</v>
      </c>
      <c r="X11" s="115">
        <v>7</v>
      </c>
      <c r="Y11" s="115">
        <v>60</v>
      </c>
      <c r="Z11" s="117">
        <v>10.447761194029852</v>
      </c>
      <c r="AA11" s="115">
        <v>8</v>
      </c>
      <c r="AB11" s="115">
        <v>39</v>
      </c>
      <c r="AC11" s="117">
        <v>17.02127659574468</v>
      </c>
      <c r="AD11" s="115">
        <v>6</v>
      </c>
      <c r="AE11" s="115">
        <v>38</v>
      </c>
      <c r="AF11" s="117">
        <v>13.636363636363637</v>
      </c>
      <c r="AG11" s="115">
        <v>8</v>
      </c>
      <c r="AH11" s="115">
        <v>41</v>
      </c>
      <c r="AI11" s="117">
        <v>16.3265306122449</v>
      </c>
      <c r="AJ11" s="225">
        <v>10</v>
      </c>
      <c r="AK11" s="225">
        <v>36</v>
      </c>
      <c r="AL11" s="117">
        <v>21.73913043478261</v>
      </c>
    </row>
    <row r="12" spans="1:38" s="137" customFormat="1" ht="12.75">
      <c r="A12" s="128"/>
      <c r="B12" s="64" t="s">
        <v>52</v>
      </c>
      <c r="C12" s="115"/>
      <c r="D12" s="115"/>
      <c r="E12" s="117" t="s">
        <v>525</v>
      </c>
      <c r="F12" s="115"/>
      <c r="G12" s="115"/>
      <c r="H12" s="117" t="s">
        <v>525</v>
      </c>
      <c r="I12" s="115"/>
      <c r="J12" s="115"/>
      <c r="K12" s="117" t="s">
        <v>525</v>
      </c>
      <c r="L12" s="115"/>
      <c r="M12" s="115"/>
      <c r="N12" s="117" t="s">
        <v>525</v>
      </c>
      <c r="O12" s="115"/>
      <c r="P12" s="115"/>
      <c r="Q12" s="117" t="s">
        <v>525</v>
      </c>
      <c r="R12" s="115"/>
      <c r="S12" s="115"/>
      <c r="T12" s="117" t="s">
        <v>525</v>
      </c>
      <c r="U12" s="115"/>
      <c r="V12" s="115"/>
      <c r="W12" s="117" t="s">
        <v>525</v>
      </c>
      <c r="X12" s="115"/>
      <c r="Y12" s="115"/>
      <c r="Z12" s="117" t="s">
        <v>525</v>
      </c>
      <c r="AA12" s="115"/>
      <c r="AB12" s="115"/>
      <c r="AC12" s="117" t="s">
        <v>525</v>
      </c>
      <c r="AD12" s="115">
        <v>5</v>
      </c>
      <c r="AE12" s="115">
        <v>20</v>
      </c>
      <c r="AF12" s="117">
        <v>20</v>
      </c>
      <c r="AG12" s="115">
        <v>6</v>
      </c>
      <c r="AH12" s="115">
        <v>8</v>
      </c>
      <c r="AI12" s="117">
        <v>42.857142857142854</v>
      </c>
      <c r="AJ12" s="226">
        <v>5</v>
      </c>
      <c r="AK12" s="226">
        <v>8</v>
      </c>
      <c r="AL12" s="117">
        <v>38.46153846153846</v>
      </c>
    </row>
    <row r="13" spans="1:38" s="137" customFormat="1" ht="12.75">
      <c r="A13" s="128"/>
      <c r="B13" s="64" t="s">
        <v>36</v>
      </c>
      <c r="C13" s="115"/>
      <c r="D13" s="115">
        <v>2</v>
      </c>
      <c r="E13" s="117">
        <v>0</v>
      </c>
      <c r="F13" s="115"/>
      <c r="G13" s="115">
        <v>3</v>
      </c>
      <c r="H13" s="117">
        <v>0</v>
      </c>
      <c r="I13" s="115"/>
      <c r="J13" s="115">
        <v>2</v>
      </c>
      <c r="K13" s="117">
        <v>0</v>
      </c>
      <c r="L13" s="115">
        <v>1</v>
      </c>
      <c r="M13" s="115">
        <v>3</v>
      </c>
      <c r="N13" s="117">
        <v>25</v>
      </c>
      <c r="O13" s="115">
        <v>2</v>
      </c>
      <c r="P13" s="115">
        <v>1</v>
      </c>
      <c r="Q13" s="117">
        <v>66.66666666666667</v>
      </c>
      <c r="R13" s="115">
        <v>2</v>
      </c>
      <c r="S13" s="115"/>
      <c r="T13" s="117">
        <v>100</v>
      </c>
      <c r="U13" s="115"/>
      <c r="V13" s="115"/>
      <c r="W13" s="117" t="s">
        <v>525</v>
      </c>
      <c r="X13" s="115"/>
      <c r="Y13" s="115"/>
      <c r="Z13" s="117" t="s">
        <v>525</v>
      </c>
      <c r="AA13" s="115"/>
      <c r="AB13" s="115"/>
      <c r="AC13" s="117" t="s">
        <v>525</v>
      </c>
      <c r="AD13" s="115"/>
      <c r="AE13" s="115"/>
      <c r="AF13" s="117" t="s">
        <v>525</v>
      </c>
      <c r="AG13" s="115"/>
      <c r="AH13" s="115"/>
      <c r="AI13" s="117" t="s">
        <v>525</v>
      </c>
      <c r="AJ13" s="115"/>
      <c r="AK13" s="115"/>
      <c r="AL13" s="117" t="s">
        <v>525</v>
      </c>
    </row>
    <row r="14" spans="1:38" s="137" customFormat="1" ht="12.75">
      <c r="A14" s="128"/>
      <c r="B14" s="64" t="s">
        <v>40</v>
      </c>
      <c r="C14" s="115"/>
      <c r="D14" s="115">
        <v>3</v>
      </c>
      <c r="E14" s="117">
        <v>0</v>
      </c>
      <c r="F14" s="115"/>
      <c r="G14" s="115">
        <v>4</v>
      </c>
      <c r="H14" s="117">
        <v>0</v>
      </c>
      <c r="I14" s="115"/>
      <c r="J14" s="115">
        <v>7</v>
      </c>
      <c r="K14" s="117">
        <v>0</v>
      </c>
      <c r="L14" s="115">
        <v>2</v>
      </c>
      <c r="M14" s="115">
        <v>4</v>
      </c>
      <c r="N14" s="117">
        <v>33.333333333333336</v>
      </c>
      <c r="O14" s="115"/>
      <c r="P14" s="115">
        <v>4</v>
      </c>
      <c r="Q14" s="117">
        <v>0</v>
      </c>
      <c r="R14" s="115">
        <v>1</v>
      </c>
      <c r="S14" s="115">
        <v>6</v>
      </c>
      <c r="T14" s="117">
        <v>14.285714285714286</v>
      </c>
      <c r="U14" s="115"/>
      <c r="V14" s="115">
        <v>8</v>
      </c>
      <c r="W14" s="117">
        <v>0</v>
      </c>
      <c r="X14" s="115">
        <v>3</v>
      </c>
      <c r="Y14" s="115">
        <v>8</v>
      </c>
      <c r="Z14" s="117">
        <v>27.272727272727273</v>
      </c>
      <c r="AA14" s="115">
        <v>3</v>
      </c>
      <c r="AB14" s="115">
        <v>10</v>
      </c>
      <c r="AC14" s="117">
        <v>23.076923076923077</v>
      </c>
      <c r="AD14" s="115">
        <v>2</v>
      </c>
      <c r="AE14" s="115">
        <v>8</v>
      </c>
      <c r="AF14" s="117">
        <v>20</v>
      </c>
      <c r="AG14" s="115">
        <v>3</v>
      </c>
      <c r="AH14" s="115">
        <v>9</v>
      </c>
      <c r="AI14" s="117">
        <v>25</v>
      </c>
      <c r="AJ14" s="225">
        <v>4</v>
      </c>
      <c r="AK14" s="225">
        <v>6</v>
      </c>
      <c r="AL14" s="117">
        <v>40</v>
      </c>
    </row>
    <row r="15" spans="1:38" s="137" customFormat="1" ht="12.75">
      <c r="A15" s="128"/>
      <c r="B15" s="64" t="s">
        <v>41</v>
      </c>
      <c r="C15" s="115"/>
      <c r="D15" s="115">
        <v>2</v>
      </c>
      <c r="E15" s="117">
        <v>0</v>
      </c>
      <c r="F15" s="115"/>
      <c r="G15" s="115">
        <v>2</v>
      </c>
      <c r="H15" s="117">
        <v>0</v>
      </c>
      <c r="I15" s="115"/>
      <c r="J15" s="115"/>
      <c r="K15" s="117" t="s">
        <v>525</v>
      </c>
      <c r="L15" s="115"/>
      <c r="M15" s="115"/>
      <c r="N15" s="117" t="s">
        <v>525</v>
      </c>
      <c r="O15" s="115"/>
      <c r="P15" s="115"/>
      <c r="Q15" s="117" t="s">
        <v>525</v>
      </c>
      <c r="R15" s="115"/>
      <c r="S15" s="115"/>
      <c r="T15" s="117" t="s">
        <v>525</v>
      </c>
      <c r="U15" s="115"/>
      <c r="V15" s="115"/>
      <c r="W15" s="117" t="s">
        <v>525</v>
      </c>
      <c r="X15" s="115"/>
      <c r="Y15" s="115"/>
      <c r="Z15" s="117" t="s">
        <v>525</v>
      </c>
      <c r="AA15" s="115"/>
      <c r="AB15" s="115"/>
      <c r="AC15" s="117" t="s">
        <v>525</v>
      </c>
      <c r="AD15" s="115"/>
      <c r="AE15" s="115"/>
      <c r="AF15" s="117" t="s">
        <v>525</v>
      </c>
      <c r="AG15" s="115"/>
      <c r="AH15" s="115"/>
      <c r="AI15" s="117" t="s">
        <v>525</v>
      </c>
      <c r="AJ15" s="115"/>
      <c r="AK15" s="115"/>
      <c r="AL15" s="117" t="s">
        <v>525</v>
      </c>
    </row>
    <row r="16" spans="1:38" s="137" customFormat="1" ht="12.75">
      <c r="A16" s="128"/>
      <c r="B16" s="64" t="s">
        <v>218</v>
      </c>
      <c r="C16" s="115"/>
      <c r="D16" s="115"/>
      <c r="E16" s="117" t="s">
        <v>525</v>
      </c>
      <c r="F16" s="115"/>
      <c r="G16" s="115"/>
      <c r="H16" s="117" t="s">
        <v>525</v>
      </c>
      <c r="I16" s="115"/>
      <c r="J16" s="115"/>
      <c r="K16" s="117" t="s">
        <v>525</v>
      </c>
      <c r="L16" s="115"/>
      <c r="M16" s="115"/>
      <c r="N16" s="117" t="s">
        <v>525</v>
      </c>
      <c r="O16" s="115"/>
      <c r="P16" s="115"/>
      <c r="Q16" s="117" t="s">
        <v>525</v>
      </c>
      <c r="R16" s="115"/>
      <c r="S16" s="115"/>
      <c r="T16" s="117" t="s">
        <v>525</v>
      </c>
      <c r="U16" s="115"/>
      <c r="V16" s="115"/>
      <c r="W16" s="117" t="s">
        <v>525</v>
      </c>
      <c r="X16" s="115"/>
      <c r="Y16" s="115"/>
      <c r="Z16" s="117" t="s">
        <v>525</v>
      </c>
      <c r="AA16" s="115"/>
      <c r="AB16" s="115"/>
      <c r="AC16" s="117" t="s">
        <v>525</v>
      </c>
      <c r="AD16" s="115">
        <v>2</v>
      </c>
      <c r="AE16" s="115">
        <v>2</v>
      </c>
      <c r="AF16" s="117">
        <v>50</v>
      </c>
      <c r="AG16" s="115">
        <v>5</v>
      </c>
      <c r="AH16" s="115">
        <v>6</v>
      </c>
      <c r="AI16" s="117">
        <v>45.45454545454545</v>
      </c>
      <c r="AJ16" s="225">
        <v>3</v>
      </c>
      <c r="AK16" s="225">
        <v>8</v>
      </c>
      <c r="AL16" s="117">
        <v>27.272727272727273</v>
      </c>
    </row>
    <row r="17" spans="1:38" s="137" customFormat="1" ht="12.75">
      <c r="A17" s="128"/>
      <c r="B17" s="64" t="s">
        <v>30</v>
      </c>
      <c r="C17" s="115"/>
      <c r="D17" s="115"/>
      <c r="E17" s="117" t="s">
        <v>525</v>
      </c>
      <c r="F17" s="115"/>
      <c r="G17" s="115"/>
      <c r="H17" s="117" t="s">
        <v>525</v>
      </c>
      <c r="I17" s="115">
        <v>1</v>
      </c>
      <c r="J17" s="115"/>
      <c r="K17" s="117">
        <v>100</v>
      </c>
      <c r="L17" s="115">
        <v>1</v>
      </c>
      <c r="M17" s="115"/>
      <c r="N17" s="117">
        <v>100</v>
      </c>
      <c r="O17" s="115"/>
      <c r="P17" s="115">
        <v>2</v>
      </c>
      <c r="Q17" s="117">
        <v>0</v>
      </c>
      <c r="R17" s="115"/>
      <c r="S17" s="115">
        <v>2</v>
      </c>
      <c r="T17" s="117">
        <v>0</v>
      </c>
      <c r="U17" s="115"/>
      <c r="V17" s="115">
        <v>2</v>
      </c>
      <c r="W17" s="117">
        <v>0</v>
      </c>
      <c r="X17" s="115"/>
      <c r="Y17" s="115">
        <v>2</v>
      </c>
      <c r="Z17" s="117">
        <v>0</v>
      </c>
      <c r="AA17" s="115">
        <v>1</v>
      </c>
      <c r="AB17" s="115">
        <v>2</v>
      </c>
      <c r="AC17" s="117">
        <v>33.333333333333336</v>
      </c>
      <c r="AD17" s="115">
        <v>1</v>
      </c>
      <c r="AE17" s="115">
        <v>2</v>
      </c>
      <c r="AF17" s="117">
        <v>33.333333333333336</v>
      </c>
      <c r="AG17" s="115">
        <v>1</v>
      </c>
      <c r="AH17" s="115">
        <v>2</v>
      </c>
      <c r="AI17" s="117">
        <v>33.333333333333336</v>
      </c>
      <c r="AJ17" s="227">
        <v>1</v>
      </c>
      <c r="AK17" s="227">
        <v>1</v>
      </c>
      <c r="AL17" s="117">
        <v>50</v>
      </c>
    </row>
    <row r="18" spans="1:38" s="137" customFormat="1" ht="12.75">
      <c r="A18" s="128"/>
      <c r="B18" s="64" t="s">
        <v>3</v>
      </c>
      <c r="C18" s="115"/>
      <c r="D18" s="115">
        <v>1</v>
      </c>
      <c r="E18" s="117">
        <v>0</v>
      </c>
      <c r="F18" s="115"/>
      <c r="G18" s="115">
        <v>1</v>
      </c>
      <c r="H18" s="117">
        <v>0</v>
      </c>
      <c r="I18" s="115"/>
      <c r="J18" s="115">
        <v>1</v>
      </c>
      <c r="K18" s="117">
        <v>0</v>
      </c>
      <c r="L18" s="115"/>
      <c r="M18" s="115">
        <v>2</v>
      </c>
      <c r="N18" s="117">
        <v>0</v>
      </c>
      <c r="O18" s="115"/>
      <c r="P18" s="115"/>
      <c r="Q18" s="117" t="s">
        <v>525</v>
      </c>
      <c r="R18" s="115"/>
      <c r="S18" s="115"/>
      <c r="T18" s="117" t="s">
        <v>525</v>
      </c>
      <c r="U18" s="115"/>
      <c r="V18" s="115"/>
      <c r="W18" s="117" t="s">
        <v>525</v>
      </c>
      <c r="X18" s="115"/>
      <c r="Y18" s="115"/>
      <c r="Z18" s="117" t="s">
        <v>525</v>
      </c>
      <c r="AA18" s="115"/>
      <c r="AB18" s="115"/>
      <c r="AC18" s="117" t="s">
        <v>525</v>
      </c>
      <c r="AD18" s="115"/>
      <c r="AE18" s="115"/>
      <c r="AF18" s="117" t="s">
        <v>525</v>
      </c>
      <c r="AG18" s="115"/>
      <c r="AH18" s="115"/>
      <c r="AI18" s="117" t="s">
        <v>525</v>
      </c>
      <c r="AJ18" s="115"/>
      <c r="AK18" s="115"/>
      <c r="AL18" s="117" t="s">
        <v>525</v>
      </c>
    </row>
    <row r="19" spans="1:38" s="137" customFormat="1" ht="12.75">
      <c r="A19" s="128"/>
      <c r="B19" s="64" t="s">
        <v>43</v>
      </c>
      <c r="C19" s="115"/>
      <c r="D19" s="115"/>
      <c r="E19" s="117" t="s">
        <v>525</v>
      </c>
      <c r="F19" s="115"/>
      <c r="G19" s="115">
        <v>1</v>
      </c>
      <c r="H19" s="117">
        <v>0</v>
      </c>
      <c r="I19" s="115">
        <v>1</v>
      </c>
      <c r="J19" s="115">
        <v>2</v>
      </c>
      <c r="K19" s="117">
        <v>33.333333333333336</v>
      </c>
      <c r="L19" s="115"/>
      <c r="M19" s="115"/>
      <c r="N19" s="117" t="s">
        <v>525</v>
      </c>
      <c r="O19" s="115">
        <v>2</v>
      </c>
      <c r="P19" s="115">
        <v>1</v>
      </c>
      <c r="Q19" s="117">
        <v>66.66666666666667</v>
      </c>
      <c r="R19" s="115">
        <v>4</v>
      </c>
      <c r="S19" s="115">
        <v>1</v>
      </c>
      <c r="T19" s="117">
        <v>80</v>
      </c>
      <c r="U19" s="115">
        <v>4</v>
      </c>
      <c r="V19" s="115">
        <v>1</v>
      </c>
      <c r="W19" s="117">
        <v>80</v>
      </c>
      <c r="X19" s="115"/>
      <c r="Y19" s="115"/>
      <c r="Z19" s="117" t="s">
        <v>525</v>
      </c>
      <c r="AA19" s="115"/>
      <c r="AB19" s="115"/>
      <c r="AC19" s="117" t="s">
        <v>525</v>
      </c>
      <c r="AD19" s="115"/>
      <c r="AE19" s="115"/>
      <c r="AF19" s="117" t="s">
        <v>525</v>
      </c>
      <c r="AG19" s="115"/>
      <c r="AH19" s="115"/>
      <c r="AI19" s="117" t="s">
        <v>525</v>
      </c>
      <c r="AJ19" s="226">
        <v>1</v>
      </c>
      <c r="AK19" s="226"/>
      <c r="AL19" s="117">
        <v>100</v>
      </c>
    </row>
    <row r="20" spans="1:38" s="137" customFormat="1" ht="12.75">
      <c r="A20" s="128"/>
      <c r="B20" s="64" t="s">
        <v>44</v>
      </c>
      <c r="C20" s="115"/>
      <c r="D20" s="115"/>
      <c r="E20" s="117" t="s">
        <v>525</v>
      </c>
      <c r="F20" s="115"/>
      <c r="G20" s="115"/>
      <c r="H20" s="117" t="s">
        <v>525</v>
      </c>
      <c r="I20" s="115"/>
      <c r="J20" s="115"/>
      <c r="K20" s="117" t="s">
        <v>525</v>
      </c>
      <c r="L20" s="115">
        <v>4</v>
      </c>
      <c r="M20" s="115">
        <v>10</v>
      </c>
      <c r="N20" s="117">
        <v>28.571428571428573</v>
      </c>
      <c r="O20" s="115">
        <v>1</v>
      </c>
      <c r="P20" s="115">
        <v>13</v>
      </c>
      <c r="Q20" s="117">
        <v>7.142857142857143</v>
      </c>
      <c r="R20" s="115">
        <v>4</v>
      </c>
      <c r="S20" s="115">
        <v>6</v>
      </c>
      <c r="T20" s="117">
        <v>40</v>
      </c>
      <c r="U20" s="115">
        <v>6</v>
      </c>
      <c r="V20" s="115">
        <v>3</v>
      </c>
      <c r="W20" s="117">
        <v>66.66666666666666</v>
      </c>
      <c r="X20" s="115">
        <v>12</v>
      </c>
      <c r="Y20" s="115">
        <v>3</v>
      </c>
      <c r="Z20" s="117">
        <v>80</v>
      </c>
      <c r="AA20" s="115">
        <v>13</v>
      </c>
      <c r="AB20" s="115">
        <v>6</v>
      </c>
      <c r="AC20" s="117">
        <v>68.42105263157896</v>
      </c>
      <c r="AD20" s="115">
        <v>11</v>
      </c>
      <c r="AE20" s="115">
        <v>5</v>
      </c>
      <c r="AF20" s="117">
        <v>68.75</v>
      </c>
      <c r="AG20" s="115">
        <v>9</v>
      </c>
      <c r="AH20" s="115">
        <v>7</v>
      </c>
      <c r="AI20" s="117">
        <v>56.25</v>
      </c>
      <c r="AJ20" s="227">
        <v>6</v>
      </c>
      <c r="AK20" s="225">
        <v>8</v>
      </c>
      <c r="AL20" s="117">
        <v>42.85714285714286</v>
      </c>
    </row>
    <row r="21" spans="1:38" s="137" customFormat="1" ht="12.75">
      <c r="A21" s="128"/>
      <c r="B21" s="64" t="s">
        <v>46</v>
      </c>
      <c r="C21" s="115"/>
      <c r="D21" s="115">
        <v>5</v>
      </c>
      <c r="E21" s="117">
        <v>0</v>
      </c>
      <c r="F21" s="115"/>
      <c r="G21" s="115">
        <v>1</v>
      </c>
      <c r="H21" s="117">
        <v>0</v>
      </c>
      <c r="I21" s="115">
        <v>1</v>
      </c>
      <c r="J21" s="115">
        <v>3</v>
      </c>
      <c r="K21" s="117">
        <v>25</v>
      </c>
      <c r="L21" s="115">
        <v>1</v>
      </c>
      <c r="M21" s="115">
        <v>4</v>
      </c>
      <c r="N21" s="117">
        <v>20</v>
      </c>
      <c r="O21" s="115"/>
      <c r="P21" s="115">
        <v>3</v>
      </c>
      <c r="Q21" s="117">
        <v>0</v>
      </c>
      <c r="R21" s="115"/>
      <c r="S21" s="115">
        <v>2</v>
      </c>
      <c r="T21" s="117">
        <v>0</v>
      </c>
      <c r="U21" s="115"/>
      <c r="V21" s="115">
        <v>3</v>
      </c>
      <c r="W21" s="117">
        <v>0</v>
      </c>
      <c r="X21" s="115"/>
      <c r="Y21" s="115">
        <v>3</v>
      </c>
      <c r="Z21" s="117">
        <v>0</v>
      </c>
      <c r="AA21" s="115"/>
      <c r="AB21" s="115">
        <v>1</v>
      </c>
      <c r="AC21" s="117">
        <v>0</v>
      </c>
      <c r="AD21" s="115"/>
      <c r="AE21" s="115"/>
      <c r="AF21" s="117" t="s">
        <v>525</v>
      </c>
      <c r="AG21" s="115"/>
      <c r="AH21" s="115"/>
      <c r="AI21" s="117" t="s">
        <v>525</v>
      </c>
      <c r="AJ21" s="115"/>
      <c r="AK21" s="115"/>
      <c r="AL21" s="117" t="s">
        <v>525</v>
      </c>
    </row>
    <row r="22" spans="1:38" s="137" customFormat="1" ht="12.75">
      <c r="A22" s="128"/>
      <c r="B22" s="64" t="s">
        <v>47</v>
      </c>
      <c r="C22" s="115"/>
      <c r="D22" s="115"/>
      <c r="E22" s="117" t="s">
        <v>525</v>
      </c>
      <c r="F22" s="115"/>
      <c r="G22" s="115">
        <v>1</v>
      </c>
      <c r="H22" s="117">
        <v>0</v>
      </c>
      <c r="I22" s="115"/>
      <c r="J22" s="115">
        <v>1</v>
      </c>
      <c r="K22" s="117">
        <v>0</v>
      </c>
      <c r="L22" s="115"/>
      <c r="M22" s="115">
        <v>1</v>
      </c>
      <c r="N22" s="117">
        <v>0</v>
      </c>
      <c r="O22" s="115"/>
      <c r="P22" s="115">
        <v>2</v>
      </c>
      <c r="Q22" s="117">
        <v>0</v>
      </c>
      <c r="R22" s="115"/>
      <c r="S22" s="115">
        <v>3</v>
      </c>
      <c r="T22" s="117">
        <v>0</v>
      </c>
      <c r="U22" s="115"/>
      <c r="V22" s="115">
        <v>4</v>
      </c>
      <c r="W22" s="117">
        <v>0</v>
      </c>
      <c r="X22" s="115"/>
      <c r="Y22" s="115">
        <v>4</v>
      </c>
      <c r="Z22" s="117">
        <v>0</v>
      </c>
      <c r="AA22" s="115"/>
      <c r="AB22" s="115">
        <v>6</v>
      </c>
      <c r="AC22" s="117">
        <v>0</v>
      </c>
      <c r="AD22" s="115"/>
      <c r="AE22" s="115">
        <v>5</v>
      </c>
      <c r="AF22" s="117">
        <v>0</v>
      </c>
      <c r="AG22" s="115"/>
      <c r="AH22" s="115">
        <v>5</v>
      </c>
      <c r="AI22" s="117">
        <v>0</v>
      </c>
      <c r="AJ22" s="228">
        <v>1</v>
      </c>
      <c r="AK22" s="228">
        <v>4</v>
      </c>
      <c r="AL22" s="117">
        <v>20</v>
      </c>
    </row>
    <row r="23" spans="1:38" s="137" customFormat="1" ht="12.75">
      <c r="A23" s="128"/>
      <c r="B23" s="64" t="s">
        <v>48</v>
      </c>
      <c r="C23" s="115"/>
      <c r="D23" s="115"/>
      <c r="E23" s="117" t="s">
        <v>525</v>
      </c>
      <c r="F23" s="115"/>
      <c r="G23" s="115"/>
      <c r="H23" s="117" t="s">
        <v>525</v>
      </c>
      <c r="I23" s="115"/>
      <c r="J23" s="115"/>
      <c r="K23" s="117" t="s">
        <v>525</v>
      </c>
      <c r="L23" s="115"/>
      <c r="M23" s="115"/>
      <c r="N23" s="117" t="s">
        <v>525</v>
      </c>
      <c r="O23" s="115"/>
      <c r="P23" s="115">
        <v>1</v>
      </c>
      <c r="Q23" s="117">
        <v>0</v>
      </c>
      <c r="R23" s="115"/>
      <c r="S23" s="115">
        <v>6</v>
      </c>
      <c r="T23" s="117">
        <v>0</v>
      </c>
      <c r="U23" s="115"/>
      <c r="V23" s="115">
        <v>4</v>
      </c>
      <c r="W23" s="117">
        <v>0</v>
      </c>
      <c r="X23" s="115"/>
      <c r="Y23" s="115"/>
      <c r="Z23" s="117" t="s">
        <v>525</v>
      </c>
      <c r="AA23" s="115"/>
      <c r="AB23" s="115">
        <v>1</v>
      </c>
      <c r="AC23" s="117">
        <v>0</v>
      </c>
      <c r="AD23" s="115"/>
      <c r="AE23" s="115"/>
      <c r="AF23" s="117" t="s">
        <v>525</v>
      </c>
      <c r="AG23" s="115"/>
      <c r="AH23" s="115"/>
      <c r="AI23" s="117" t="s">
        <v>525</v>
      </c>
      <c r="AJ23" s="115"/>
      <c r="AK23" s="115"/>
      <c r="AL23" s="117" t="s">
        <v>525</v>
      </c>
    </row>
    <row r="24" spans="1:38" s="137" customFormat="1" ht="12.75">
      <c r="A24" s="128"/>
      <c r="B24" s="64" t="s">
        <v>50</v>
      </c>
      <c r="C24" s="115"/>
      <c r="D24" s="115">
        <v>1</v>
      </c>
      <c r="E24" s="117">
        <v>0</v>
      </c>
      <c r="F24" s="115"/>
      <c r="G24" s="115">
        <v>3</v>
      </c>
      <c r="H24" s="117">
        <v>0</v>
      </c>
      <c r="I24" s="115"/>
      <c r="J24" s="115">
        <v>2</v>
      </c>
      <c r="K24" s="117">
        <v>0</v>
      </c>
      <c r="L24" s="115"/>
      <c r="M24" s="115">
        <v>1</v>
      </c>
      <c r="N24" s="117">
        <v>0</v>
      </c>
      <c r="O24" s="115"/>
      <c r="P24" s="115">
        <v>1</v>
      </c>
      <c r="Q24" s="117">
        <v>0</v>
      </c>
      <c r="R24" s="115"/>
      <c r="S24" s="115">
        <v>1</v>
      </c>
      <c r="T24" s="117">
        <v>0</v>
      </c>
      <c r="U24" s="115"/>
      <c r="V24" s="115">
        <v>1</v>
      </c>
      <c r="W24" s="117">
        <v>0</v>
      </c>
      <c r="X24" s="115"/>
      <c r="Y24" s="115">
        <v>1</v>
      </c>
      <c r="Z24" s="117">
        <v>0</v>
      </c>
      <c r="AA24" s="115"/>
      <c r="AB24" s="115">
        <v>1</v>
      </c>
      <c r="AC24" s="117">
        <v>0</v>
      </c>
      <c r="AD24" s="115"/>
      <c r="AE24" s="115"/>
      <c r="AF24" s="117" t="s">
        <v>525</v>
      </c>
      <c r="AG24" s="115"/>
      <c r="AH24" s="115"/>
      <c r="AI24" s="117" t="s">
        <v>525</v>
      </c>
      <c r="AJ24" s="115"/>
      <c r="AK24" s="115"/>
      <c r="AL24" s="117" t="s">
        <v>525</v>
      </c>
    </row>
    <row r="25" spans="1:38" s="137" customFormat="1" ht="12.75">
      <c r="A25" s="128"/>
      <c r="B25" s="64" t="s">
        <v>49</v>
      </c>
      <c r="C25" s="115"/>
      <c r="D25" s="115">
        <v>1</v>
      </c>
      <c r="E25" s="117">
        <v>0</v>
      </c>
      <c r="F25" s="115">
        <v>1</v>
      </c>
      <c r="G25" s="115">
        <v>1</v>
      </c>
      <c r="H25" s="117">
        <v>50</v>
      </c>
      <c r="I25" s="115">
        <v>1</v>
      </c>
      <c r="J25" s="115"/>
      <c r="K25" s="117">
        <v>100</v>
      </c>
      <c r="L25" s="115">
        <v>2</v>
      </c>
      <c r="M25" s="115"/>
      <c r="N25" s="117">
        <v>100</v>
      </c>
      <c r="O25" s="115"/>
      <c r="P25" s="115">
        <v>1</v>
      </c>
      <c r="Q25" s="117">
        <v>0</v>
      </c>
      <c r="R25" s="115"/>
      <c r="S25" s="115"/>
      <c r="T25" s="117" t="s">
        <v>525</v>
      </c>
      <c r="U25" s="115"/>
      <c r="V25" s="115"/>
      <c r="W25" s="117" t="s">
        <v>525</v>
      </c>
      <c r="X25" s="115"/>
      <c r="Y25" s="115">
        <v>1</v>
      </c>
      <c r="Z25" s="117">
        <v>0</v>
      </c>
      <c r="AA25" s="115"/>
      <c r="AB25" s="115"/>
      <c r="AC25" s="117" t="s">
        <v>525</v>
      </c>
      <c r="AD25" s="115"/>
      <c r="AE25" s="115"/>
      <c r="AF25" s="117" t="s">
        <v>525</v>
      </c>
      <c r="AG25" s="115"/>
      <c r="AH25" s="115"/>
      <c r="AI25" s="117" t="s">
        <v>525</v>
      </c>
      <c r="AJ25" s="115"/>
      <c r="AK25" s="115"/>
      <c r="AL25" s="117" t="s">
        <v>525</v>
      </c>
    </row>
    <row r="26" spans="1:38" s="62" customFormat="1" ht="6.75" customHeight="1">
      <c r="A26" s="115"/>
      <c r="B26" s="138"/>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row>
    <row r="27" spans="1:38" s="62" customFormat="1" ht="20.25" customHeight="1">
      <c r="A27" s="30"/>
      <c r="B27" s="30" t="s">
        <v>0</v>
      </c>
      <c r="C27" s="132">
        <v>10</v>
      </c>
      <c r="D27" s="132">
        <v>190</v>
      </c>
      <c r="E27" s="131">
        <v>5</v>
      </c>
      <c r="F27" s="132">
        <v>16</v>
      </c>
      <c r="G27" s="132">
        <v>184</v>
      </c>
      <c r="H27" s="131">
        <v>8</v>
      </c>
      <c r="I27" s="132">
        <v>24</v>
      </c>
      <c r="J27" s="132">
        <v>176</v>
      </c>
      <c r="K27" s="131">
        <v>12</v>
      </c>
      <c r="L27" s="132">
        <v>30</v>
      </c>
      <c r="M27" s="132">
        <v>170</v>
      </c>
      <c r="N27" s="131">
        <v>15</v>
      </c>
      <c r="O27" s="132">
        <v>35</v>
      </c>
      <c r="P27" s="132">
        <v>165</v>
      </c>
      <c r="Q27" s="131">
        <v>17.5</v>
      </c>
      <c r="R27" s="132">
        <v>51</v>
      </c>
      <c r="S27" s="132">
        <v>149</v>
      </c>
      <c r="T27" s="131">
        <v>25.5</v>
      </c>
      <c r="U27" s="132">
        <v>59</v>
      </c>
      <c r="V27" s="132">
        <v>141</v>
      </c>
      <c r="W27" s="131">
        <v>29.5</v>
      </c>
      <c r="X27" s="132">
        <v>60</v>
      </c>
      <c r="Y27" s="132">
        <v>140</v>
      </c>
      <c r="Z27" s="131">
        <v>30</v>
      </c>
      <c r="AA27" s="132">
        <v>50</v>
      </c>
      <c r="AB27" s="132">
        <v>110</v>
      </c>
      <c r="AC27" s="131">
        <v>31.25</v>
      </c>
      <c r="AD27" s="132">
        <v>42</v>
      </c>
      <c r="AE27" s="132">
        <v>118</v>
      </c>
      <c r="AF27" s="131">
        <v>26.25</v>
      </c>
      <c r="AG27" s="132">
        <v>51</v>
      </c>
      <c r="AH27" s="132">
        <v>109</v>
      </c>
      <c r="AI27" s="131">
        <v>31.875</v>
      </c>
      <c r="AJ27" s="132">
        <v>57</v>
      </c>
      <c r="AK27" s="132">
        <v>103</v>
      </c>
      <c r="AL27" s="131">
        <v>35.625</v>
      </c>
    </row>
    <row r="28" spans="2:36" s="62" customFormat="1" ht="13.5">
      <c r="B28" s="139"/>
      <c r="C28" s="138"/>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row>
    <row r="29" spans="2:36" s="62" customFormat="1" ht="13.5">
      <c r="B29" s="35" t="s">
        <v>208</v>
      </c>
      <c r="C29" s="138"/>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row>
    <row r="30" spans="1:51" ht="13.5">
      <c r="A30" s="62"/>
      <c r="B30" s="25" t="s">
        <v>210</v>
      </c>
      <c r="AY30" s="62"/>
    </row>
    <row r="31" spans="2:36" s="62" customFormat="1" ht="13.5">
      <c r="B31" s="139"/>
      <c r="C31" s="138"/>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row>
    <row r="32" spans="1:48" ht="21.75" customHeight="1">
      <c r="A32" s="62"/>
      <c r="B32" s="157" t="s">
        <v>268</v>
      </c>
      <c r="AV32" s="62"/>
    </row>
    <row r="33" spans="1:48" ht="12" customHeight="1">
      <c r="A33" s="62"/>
      <c r="B33" s="157" t="s">
        <v>162</v>
      </c>
      <c r="AV33" s="62"/>
    </row>
    <row r="34" spans="1:48" ht="12" customHeight="1">
      <c r="A34" s="62"/>
      <c r="B34" s="157" t="s">
        <v>270</v>
      </c>
      <c r="AV34" s="62"/>
    </row>
    <row r="35" spans="1:48" ht="12" customHeight="1">
      <c r="A35" s="62"/>
      <c r="B35" s="160" t="s">
        <v>163</v>
      </c>
      <c r="AV35" s="62"/>
    </row>
    <row r="36" spans="3:6" ht="9.75" customHeight="1">
      <c r="C36" s="142"/>
      <c r="D36" s="62"/>
      <c r="E36" s="62"/>
      <c r="F36" s="62"/>
    </row>
    <row r="37" spans="3:6" ht="9.75" customHeight="1">
      <c r="C37" s="142"/>
      <c r="D37" s="62"/>
      <c r="E37" s="62"/>
      <c r="F37" s="62"/>
    </row>
    <row r="38" spans="3:6" ht="9.75" customHeight="1">
      <c r="C38" s="142"/>
      <c r="D38" s="62"/>
      <c r="E38" s="62"/>
      <c r="F38" s="62"/>
    </row>
    <row r="39" spans="3:6" ht="9.75" customHeight="1">
      <c r="C39" s="142"/>
      <c r="D39" s="62"/>
      <c r="E39" s="62"/>
      <c r="F39" s="62"/>
    </row>
    <row r="40" spans="3:6" ht="9.75" customHeight="1">
      <c r="C40" s="142"/>
      <c r="D40" s="62"/>
      <c r="E40" s="62"/>
      <c r="F40" s="62"/>
    </row>
    <row r="41" spans="3:6" ht="9.75" customHeight="1">
      <c r="C41" s="142"/>
      <c r="D41" s="62"/>
      <c r="E41" s="62"/>
      <c r="F41" s="62"/>
    </row>
    <row r="42" spans="3:6" ht="15.75" customHeight="1">
      <c r="C42" s="142"/>
      <c r="D42" s="62"/>
      <c r="E42" s="62"/>
      <c r="F42" s="62"/>
    </row>
    <row r="43" spans="3:6" ht="9.75" customHeight="1">
      <c r="C43" s="142"/>
      <c r="D43" s="62"/>
      <c r="E43" s="62"/>
      <c r="F43" s="62"/>
    </row>
    <row r="44" spans="3:36" ht="9.75" customHeight="1">
      <c r="C44" s="14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row>
    <row r="45" spans="3:36" ht="9.75" customHeight="1">
      <c r="C45" s="14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row>
    <row r="46" spans="3:36" ht="9.75" customHeight="1">
      <c r="C46" s="14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row>
    <row r="47" spans="3:36" ht="9.75" customHeight="1">
      <c r="C47" s="14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row>
    <row r="48" spans="2:3" s="62" customFormat="1" ht="15.75" customHeight="1">
      <c r="B48" s="120"/>
      <c r="C48" s="142"/>
    </row>
    <row r="49" spans="2:3" s="62" customFormat="1" ht="9.75" customHeight="1">
      <c r="B49" s="120"/>
      <c r="C49" s="142"/>
    </row>
    <row r="50" spans="2:3" s="62" customFormat="1" ht="9.75" customHeight="1">
      <c r="B50" s="120"/>
      <c r="C50" s="142"/>
    </row>
    <row r="51" spans="2:3" s="62" customFormat="1" ht="9.75" customHeight="1">
      <c r="B51" s="120"/>
      <c r="C51" s="142"/>
    </row>
    <row r="52" spans="2:3" s="62" customFormat="1" ht="9.75" customHeight="1">
      <c r="B52" s="120"/>
      <c r="C52" s="142"/>
    </row>
    <row r="53" spans="2:3" s="62" customFormat="1" ht="9.75" customHeight="1">
      <c r="B53" s="120"/>
      <c r="C53" s="142"/>
    </row>
    <row r="54" spans="2:3" s="62" customFormat="1" ht="9.75" customHeight="1">
      <c r="B54" s="120"/>
      <c r="C54" s="128"/>
    </row>
    <row r="55" spans="2:3" s="62" customFormat="1" ht="9.75" customHeight="1">
      <c r="B55" s="120"/>
      <c r="C55" s="128"/>
    </row>
    <row r="56" spans="2:3" s="62" customFormat="1" ht="9.75" customHeight="1">
      <c r="B56" s="120"/>
      <c r="C56" s="128"/>
    </row>
    <row r="57" spans="2:3" s="62" customFormat="1" ht="9.75" customHeight="1">
      <c r="B57" s="120"/>
      <c r="C57" s="128"/>
    </row>
    <row r="58" spans="2:3" s="62" customFormat="1" ht="9.75" customHeight="1">
      <c r="B58" s="120"/>
      <c r="C58" s="128"/>
    </row>
    <row r="59" spans="2:3" s="62" customFormat="1" ht="9.75" customHeight="1">
      <c r="B59" s="120"/>
      <c r="C59" s="128"/>
    </row>
    <row r="60" spans="2:3" s="62" customFormat="1" ht="9.75" customHeight="1">
      <c r="B60" s="120"/>
      <c r="C60" s="128"/>
    </row>
    <row r="61" spans="2:3" s="62" customFormat="1" ht="9.75" customHeight="1">
      <c r="B61" s="120"/>
      <c r="C61" s="128"/>
    </row>
    <row r="62" spans="2:3" s="62" customFormat="1" ht="9.75" customHeight="1">
      <c r="B62" s="120"/>
      <c r="C62" s="128"/>
    </row>
    <row r="63" spans="2:3" s="62" customFormat="1" ht="9.75" customHeight="1">
      <c r="B63" s="120"/>
      <c r="C63" s="128"/>
    </row>
    <row r="64" spans="2:3" s="62" customFormat="1" ht="9.75" customHeight="1">
      <c r="B64" s="120"/>
      <c r="C64" s="128"/>
    </row>
    <row r="65" spans="2:3" s="62" customFormat="1" ht="9.75" customHeight="1">
      <c r="B65" s="120"/>
      <c r="C65" s="128"/>
    </row>
    <row r="66" spans="2:3" s="62" customFormat="1" ht="9.75" customHeight="1">
      <c r="B66" s="120"/>
      <c r="C66" s="128"/>
    </row>
    <row r="67" spans="2:3" s="62" customFormat="1" ht="9.75" customHeight="1">
      <c r="B67" s="120"/>
      <c r="C67" s="128"/>
    </row>
    <row r="68" spans="2:3" s="62" customFormat="1" ht="9.75" customHeight="1">
      <c r="B68" s="120"/>
      <c r="C68" s="128"/>
    </row>
    <row r="69" spans="2:3" s="62" customFormat="1" ht="9.75" customHeight="1">
      <c r="B69" s="120"/>
      <c r="C69" s="128"/>
    </row>
    <row r="70" spans="2:3" s="62" customFormat="1" ht="9.75" customHeight="1">
      <c r="B70" s="120"/>
      <c r="C70" s="128"/>
    </row>
    <row r="71" spans="2:3" s="62" customFormat="1" ht="9.75" customHeight="1">
      <c r="B71" s="120"/>
      <c r="C71" s="128"/>
    </row>
    <row r="72" spans="2:3" s="62" customFormat="1" ht="9.75" customHeight="1">
      <c r="B72" s="120"/>
      <c r="C72" s="128"/>
    </row>
    <row r="73" spans="2:3" s="62" customFormat="1" ht="9.75" customHeight="1">
      <c r="B73" s="120"/>
      <c r="C73" s="128"/>
    </row>
    <row r="74" spans="2:3" s="62" customFormat="1" ht="9.75" customHeight="1">
      <c r="B74" s="120"/>
      <c r="C74" s="128"/>
    </row>
    <row r="75" spans="2:3" s="62" customFormat="1" ht="9.75" customHeight="1">
      <c r="B75" s="120"/>
      <c r="C75" s="128"/>
    </row>
    <row r="76" spans="2:3" s="62" customFormat="1" ht="9.75" customHeight="1">
      <c r="B76" s="120"/>
      <c r="C76" s="128"/>
    </row>
    <row r="77" spans="2:3" s="62" customFormat="1" ht="9.75" customHeight="1">
      <c r="B77" s="120"/>
      <c r="C77" s="128"/>
    </row>
    <row r="78" spans="2:3" s="62" customFormat="1" ht="9.75" customHeight="1">
      <c r="B78" s="120"/>
      <c r="C78" s="128"/>
    </row>
    <row r="79" spans="2:3" s="62" customFormat="1" ht="9.75" customHeight="1">
      <c r="B79" s="120"/>
      <c r="C79" s="128"/>
    </row>
    <row r="80" spans="2:3" s="62" customFormat="1" ht="9.75" customHeight="1">
      <c r="B80" s="120"/>
      <c r="C80" s="128"/>
    </row>
    <row r="81" spans="2:3" s="62" customFormat="1" ht="9.75" customHeight="1">
      <c r="B81" s="120"/>
      <c r="C81" s="128"/>
    </row>
    <row r="82" spans="2:3" s="62" customFormat="1" ht="9.75" customHeight="1">
      <c r="B82" s="120"/>
      <c r="C82" s="128"/>
    </row>
    <row r="83" spans="2:3" s="62" customFormat="1" ht="9.75" customHeight="1">
      <c r="B83" s="120"/>
      <c r="C83" s="128"/>
    </row>
    <row r="84" spans="2:3" s="62" customFormat="1" ht="9.75" customHeight="1">
      <c r="B84" s="120"/>
      <c r="C84" s="128"/>
    </row>
    <row r="85" spans="2:3" s="62" customFormat="1" ht="9.75" customHeight="1">
      <c r="B85" s="120"/>
      <c r="C85" s="128"/>
    </row>
    <row r="86" spans="2:3" s="62" customFormat="1" ht="9.75" customHeight="1">
      <c r="B86" s="120"/>
      <c r="C86" s="128"/>
    </row>
    <row r="87" spans="2:3" s="62" customFormat="1" ht="9.75" customHeight="1">
      <c r="B87" s="120"/>
      <c r="C87" s="128"/>
    </row>
    <row r="88" spans="2:3" s="62" customFormat="1" ht="9.75" customHeight="1">
      <c r="B88" s="120"/>
      <c r="C88" s="128"/>
    </row>
    <row r="89" spans="2:3" s="62" customFormat="1" ht="9.75" customHeight="1">
      <c r="B89" s="120"/>
      <c r="C89" s="128"/>
    </row>
    <row r="90" spans="2:3" s="62" customFormat="1" ht="9.75" customHeight="1">
      <c r="B90" s="120"/>
      <c r="C90" s="128"/>
    </row>
    <row r="91" spans="2:36" s="62" customFormat="1" ht="9.75" customHeight="1">
      <c r="B91" s="120"/>
      <c r="C91" s="128"/>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row>
    <row r="92" spans="2:36" s="62" customFormat="1" ht="9.75" customHeight="1">
      <c r="B92" s="120"/>
      <c r="C92" s="128"/>
      <c r="D92" s="51"/>
      <c r="E92" s="51"/>
      <c r="F92" s="51"/>
      <c r="G92" s="51"/>
      <c r="H92" s="51"/>
      <c r="I92" s="51"/>
      <c r="J92" s="51"/>
      <c r="K92" s="51"/>
      <c r="L92" s="51"/>
      <c r="M92" s="51"/>
      <c r="N92" s="51"/>
      <c r="O92" s="51"/>
      <c r="P92" s="51"/>
      <c r="Q92" s="51"/>
      <c r="R92" s="51"/>
      <c r="S92" s="51"/>
      <c r="T92" s="51"/>
      <c r="U92" s="51"/>
      <c r="V92" s="51"/>
      <c r="W92" s="51"/>
      <c r="X92" s="51"/>
      <c r="Y92" s="51"/>
      <c r="Z92" s="51"/>
      <c r="AA92" s="51"/>
      <c r="AB92" s="51"/>
      <c r="AC92" s="51"/>
      <c r="AD92" s="51"/>
      <c r="AE92" s="51"/>
      <c r="AF92" s="51"/>
      <c r="AG92" s="51"/>
      <c r="AH92" s="51"/>
      <c r="AI92" s="51"/>
      <c r="AJ92" s="51"/>
    </row>
    <row r="93" spans="2:36" s="62" customFormat="1" ht="9.75" customHeight="1">
      <c r="B93" s="120"/>
      <c r="C93" s="128"/>
      <c r="D93" s="51"/>
      <c r="E93" s="51"/>
      <c r="F93" s="51"/>
      <c r="G93" s="51"/>
      <c r="H93" s="51"/>
      <c r="I93" s="51"/>
      <c r="J93" s="51"/>
      <c r="K93" s="51"/>
      <c r="L93" s="51"/>
      <c r="M93" s="51"/>
      <c r="N93" s="51"/>
      <c r="O93" s="51"/>
      <c r="P93" s="51"/>
      <c r="Q93" s="51"/>
      <c r="R93" s="51"/>
      <c r="S93" s="51"/>
      <c r="T93" s="51"/>
      <c r="U93" s="51"/>
      <c r="V93" s="51"/>
      <c r="W93" s="51"/>
      <c r="X93" s="51"/>
      <c r="Y93" s="51"/>
      <c r="Z93" s="51"/>
      <c r="AA93" s="51"/>
      <c r="AB93" s="51"/>
      <c r="AC93" s="51"/>
      <c r="AD93" s="51"/>
      <c r="AE93" s="51"/>
      <c r="AF93" s="51"/>
      <c r="AG93" s="51"/>
      <c r="AH93" s="51"/>
      <c r="AI93" s="51"/>
      <c r="AJ93" s="51"/>
    </row>
    <row r="94" spans="2:36" s="62" customFormat="1" ht="9.75" customHeight="1">
      <c r="B94" s="120"/>
      <c r="C94" s="128"/>
      <c r="D94" s="51"/>
      <c r="E94" s="51"/>
      <c r="F94" s="51"/>
      <c r="G94" s="51"/>
      <c r="H94" s="51"/>
      <c r="I94" s="51"/>
      <c r="J94" s="51"/>
      <c r="K94" s="51"/>
      <c r="L94" s="51"/>
      <c r="M94" s="51"/>
      <c r="N94" s="51"/>
      <c r="O94" s="51"/>
      <c r="P94" s="51"/>
      <c r="Q94" s="51"/>
      <c r="R94" s="51"/>
      <c r="S94" s="51"/>
      <c r="T94" s="51"/>
      <c r="U94" s="51"/>
      <c r="V94" s="51"/>
      <c r="W94" s="51"/>
      <c r="X94" s="51"/>
      <c r="Y94" s="51"/>
      <c r="Z94" s="51"/>
      <c r="AA94" s="51"/>
      <c r="AB94" s="51"/>
      <c r="AC94" s="51"/>
      <c r="AD94" s="51"/>
      <c r="AE94" s="51"/>
      <c r="AF94" s="51"/>
      <c r="AG94" s="51"/>
      <c r="AH94" s="51"/>
      <c r="AI94" s="51"/>
      <c r="AJ94" s="51"/>
    </row>
    <row r="95" ht="9.75" customHeight="1">
      <c r="C95" s="129"/>
    </row>
    <row r="96" ht="9.75" customHeight="1">
      <c r="C96" s="129"/>
    </row>
    <row r="97" ht="9.75" customHeight="1">
      <c r="C97" s="129"/>
    </row>
    <row r="98" ht="9.75" customHeight="1">
      <c r="C98" s="129"/>
    </row>
    <row r="99" ht="9.75" customHeight="1">
      <c r="C99" s="129"/>
    </row>
    <row r="100" ht="9.75" customHeight="1">
      <c r="C100" s="129"/>
    </row>
    <row r="101" ht="9.75" customHeight="1">
      <c r="C101" s="129"/>
    </row>
    <row r="102" ht="9.75" customHeight="1">
      <c r="C102" s="129"/>
    </row>
    <row r="103" ht="9.75" customHeight="1">
      <c r="C103" s="129"/>
    </row>
    <row r="104" ht="9.75" customHeight="1">
      <c r="C104" s="129"/>
    </row>
    <row r="105" ht="9.75" customHeight="1">
      <c r="C105" s="129"/>
    </row>
    <row r="106" ht="9.75" customHeight="1">
      <c r="C106" s="129"/>
    </row>
    <row r="107" ht="9.75" customHeight="1">
      <c r="C107" s="129"/>
    </row>
    <row r="108" ht="9.75" customHeight="1">
      <c r="C108" s="129"/>
    </row>
    <row r="109" ht="9.75" customHeight="1">
      <c r="C109" s="129"/>
    </row>
    <row r="110" ht="9.75" customHeight="1">
      <c r="C110" s="129"/>
    </row>
    <row r="111" ht="9.75" customHeight="1">
      <c r="C111" s="129"/>
    </row>
    <row r="112" ht="9.75" customHeight="1">
      <c r="C112" s="129"/>
    </row>
    <row r="113" ht="9.75" customHeight="1">
      <c r="C113" s="129"/>
    </row>
    <row r="114" ht="9.75" customHeight="1">
      <c r="C114" s="129"/>
    </row>
    <row r="115" ht="9.75" customHeight="1">
      <c r="C115" s="129"/>
    </row>
    <row r="116" ht="9.75" customHeight="1">
      <c r="C116" s="129"/>
    </row>
    <row r="117" ht="9.75" customHeight="1">
      <c r="C117" s="129"/>
    </row>
    <row r="118" ht="9.75" customHeight="1">
      <c r="C118" s="129"/>
    </row>
    <row r="119" ht="9.75" customHeight="1">
      <c r="C119" s="129"/>
    </row>
    <row r="120" ht="9.75" customHeight="1">
      <c r="C120" s="129"/>
    </row>
    <row r="121" ht="9.75" customHeight="1">
      <c r="C121" s="129"/>
    </row>
    <row r="122" ht="9.75" customHeight="1">
      <c r="C122" s="129"/>
    </row>
    <row r="123" ht="9.75" customHeight="1">
      <c r="C123" s="129"/>
    </row>
    <row r="124" ht="9.75" customHeight="1">
      <c r="C124" s="129"/>
    </row>
    <row r="125" ht="9.75" customHeight="1">
      <c r="C125" s="129"/>
    </row>
    <row r="126" ht="9.75" customHeight="1">
      <c r="C126" s="129"/>
    </row>
    <row r="127" ht="9.75" customHeight="1">
      <c r="C127" s="129"/>
    </row>
    <row r="128" ht="9.75" customHeight="1">
      <c r="C128" s="129"/>
    </row>
    <row r="129" ht="9.75" customHeight="1">
      <c r="C129" s="129"/>
    </row>
    <row r="130" ht="9.75" customHeight="1">
      <c r="C130" s="129"/>
    </row>
    <row r="131" ht="9.75" customHeight="1">
      <c r="C131" s="129"/>
    </row>
    <row r="132" ht="9.75" customHeight="1">
      <c r="C132" s="129"/>
    </row>
    <row r="133" ht="9.75" customHeight="1">
      <c r="C133" s="129"/>
    </row>
    <row r="134" ht="9.75" customHeight="1">
      <c r="C134" s="129"/>
    </row>
    <row r="135" ht="9.75" customHeight="1">
      <c r="C135" s="129"/>
    </row>
    <row r="136" ht="9.75" customHeight="1">
      <c r="C136" s="129"/>
    </row>
    <row r="137" ht="9.75" customHeight="1">
      <c r="C137" s="129"/>
    </row>
    <row r="138" ht="9.75" customHeight="1">
      <c r="C138" s="129"/>
    </row>
    <row r="139" ht="9.75" customHeight="1">
      <c r="C139" s="129"/>
    </row>
    <row r="140" ht="9.75" customHeight="1">
      <c r="C140" s="129"/>
    </row>
    <row r="141" ht="9.75" customHeight="1">
      <c r="C141" s="129"/>
    </row>
    <row r="142" ht="9.75" customHeight="1">
      <c r="C142" s="129"/>
    </row>
    <row r="143" ht="9.75" customHeight="1">
      <c r="C143" s="129"/>
    </row>
    <row r="144" ht="9.75" customHeight="1">
      <c r="C144" s="129"/>
    </row>
    <row r="145" ht="9.75" customHeight="1">
      <c r="C145" s="129"/>
    </row>
    <row r="146" ht="9.75" customHeight="1">
      <c r="C146" s="129"/>
    </row>
    <row r="147" ht="9.75" customHeight="1">
      <c r="C147" s="129"/>
    </row>
    <row r="148" ht="9.75" customHeight="1">
      <c r="C148" s="129"/>
    </row>
    <row r="149" ht="9.75" customHeight="1">
      <c r="C149" s="129"/>
    </row>
    <row r="150" ht="9.75" customHeight="1">
      <c r="C150" s="129"/>
    </row>
    <row r="151" ht="9.75" customHeight="1">
      <c r="C151" s="129"/>
    </row>
    <row r="152" ht="9.75" customHeight="1">
      <c r="C152" s="129"/>
    </row>
    <row r="153" ht="9.75" customHeight="1">
      <c r="C153" s="129"/>
    </row>
    <row r="154" ht="9.75" customHeight="1">
      <c r="C154" s="129"/>
    </row>
    <row r="155" ht="9.75" customHeight="1">
      <c r="C155" s="129"/>
    </row>
    <row r="156" ht="9.75" customHeight="1">
      <c r="C156" s="129"/>
    </row>
    <row r="157" ht="9.75" customHeight="1">
      <c r="C157" s="129"/>
    </row>
    <row r="158" ht="9.75" customHeight="1">
      <c r="C158" s="129"/>
    </row>
    <row r="159" ht="9.75" customHeight="1">
      <c r="C159" s="129"/>
    </row>
    <row r="160" ht="9.75" customHeight="1">
      <c r="C160" s="129"/>
    </row>
    <row r="161" ht="9.75" customHeight="1">
      <c r="C161" s="129"/>
    </row>
    <row r="162" ht="9.75" customHeight="1">
      <c r="C162" s="129"/>
    </row>
    <row r="163" ht="9.75" customHeight="1">
      <c r="C163" s="129"/>
    </row>
    <row r="164" ht="9.75" customHeight="1">
      <c r="C164" s="129"/>
    </row>
    <row r="165" ht="9.75" customHeight="1">
      <c r="C165" s="129"/>
    </row>
    <row r="166" ht="9.75" customHeight="1">
      <c r="C166" s="129"/>
    </row>
    <row r="167" ht="9.75" customHeight="1">
      <c r="C167" s="129"/>
    </row>
    <row r="168" ht="9.75" customHeight="1">
      <c r="C168" s="129"/>
    </row>
    <row r="169" ht="9.75" customHeight="1">
      <c r="C169" s="129"/>
    </row>
    <row r="170" ht="9.75" customHeight="1">
      <c r="C170" s="129"/>
    </row>
    <row r="171" ht="9.75" customHeight="1">
      <c r="C171" s="129"/>
    </row>
    <row r="172" ht="9.75" customHeight="1">
      <c r="C172" s="129"/>
    </row>
    <row r="173" ht="9.75" customHeight="1">
      <c r="C173" s="129"/>
    </row>
    <row r="174" ht="9.75" customHeight="1">
      <c r="C174" s="129"/>
    </row>
    <row r="175" ht="9.75" customHeight="1">
      <c r="C175" s="129"/>
    </row>
    <row r="176" ht="9.75" customHeight="1">
      <c r="C176" s="129"/>
    </row>
    <row r="177" ht="9.75" customHeight="1">
      <c r="C177" s="129"/>
    </row>
    <row r="178" ht="9.75" customHeight="1">
      <c r="C178" s="129"/>
    </row>
    <row r="179" ht="9.75" customHeight="1">
      <c r="C179" s="129"/>
    </row>
    <row r="180" ht="9.75" customHeight="1">
      <c r="C180" s="129"/>
    </row>
    <row r="181" ht="9.75" customHeight="1">
      <c r="C181" s="129"/>
    </row>
    <row r="182" ht="9.75" customHeight="1">
      <c r="C182" s="129"/>
    </row>
    <row r="183" ht="9.75" customHeight="1">
      <c r="C183" s="129"/>
    </row>
    <row r="184" ht="9.75" customHeight="1">
      <c r="C184" s="129"/>
    </row>
    <row r="185" ht="9.75" customHeight="1">
      <c r="C185" s="129"/>
    </row>
    <row r="186" ht="9.75" customHeight="1">
      <c r="C186" s="129"/>
    </row>
    <row r="187" ht="9.75" customHeight="1">
      <c r="C187" s="129"/>
    </row>
    <row r="188" ht="9.75" customHeight="1">
      <c r="C188" s="129"/>
    </row>
    <row r="189" ht="9.75" customHeight="1">
      <c r="C189" s="129"/>
    </row>
    <row r="190" ht="9.75" customHeight="1">
      <c r="C190" s="129"/>
    </row>
    <row r="191" ht="9.75" customHeight="1">
      <c r="C191" s="129"/>
    </row>
    <row r="192" ht="9.75" customHeight="1">
      <c r="C192" s="129"/>
    </row>
    <row r="193" ht="9.75" customHeight="1">
      <c r="C193" s="129"/>
    </row>
    <row r="194" ht="9.75" customHeight="1">
      <c r="C194" s="129"/>
    </row>
    <row r="195" ht="9.75" customHeight="1">
      <c r="C195" s="129"/>
    </row>
    <row r="196" ht="9.75" customHeight="1">
      <c r="C196" s="129"/>
    </row>
    <row r="197" ht="9.75" customHeight="1">
      <c r="C197" s="129"/>
    </row>
    <row r="198" ht="9.75" customHeight="1">
      <c r="C198" s="129"/>
    </row>
    <row r="199" ht="9.75" customHeight="1">
      <c r="C199" s="129"/>
    </row>
    <row r="200" ht="9.75" customHeight="1">
      <c r="C200" s="129"/>
    </row>
    <row r="201" ht="9.75" customHeight="1">
      <c r="C201" s="129"/>
    </row>
    <row r="202" ht="9.75" customHeight="1">
      <c r="C202" s="129"/>
    </row>
    <row r="203" ht="9.75" customHeight="1">
      <c r="C203" s="129"/>
    </row>
    <row r="204" ht="9.75" customHeight="1">
      <c r="C204" s="129"/>
    </row>
    <row r="205" ht="9.75" customHeight="1">
      <c r="C205" s="129"/>
    </row>
    <row r="206" ht="9.75" customHeight="1">
      <c r="C206" s="129"/>
    </row>
    <row r="207" ht="9.75" customHeight="1">
      <c r="C207" s="129"/>
    </row>
    <row r="208" ht="9.75" customHeight="1">
      <c r="C208" s="129"/>
    </row>
    <row r="209" ht="9.75" customHeight="1">
      <c r="C209" s="129"/>
    </row>
    <row r="210" ht="9.75" customHeight="1">
      <c r="C210" s="129"/>
    </row>
    <row r="211" ht="9.75" customHeight="1">
      <c r="C211" s="129"/>
    </row>
    <row r="212" ht="9.75" customHeight="1">
      <c r="C212" s="129"/>
    </row>
    <row r="213" ht="9.75" customHeight="1">
      <c r="C213" s="129"/>
    </row>
    <row r="214" ht="9.75" customHeight="1">
      <c r="C214" s="129"/>
    </row>
    <row r="215" ht="9.75" customHeight="1">
      <c r="C215" s="129"/>
    </row>
    <row r="216" ht="9.75" customHeight="1">
      <c r="C216" s="129"/>
    </row>
    <row r="217" ht="9.75" customHeight="1">
      <c r="C217" s="129"/>
    </row>
    <row r="218" ht="9.75" customHeight="1">
      <c r="C218" s="129"/>
    </row>
    <row r="219" ht="9.75" customHeight="1">
      <c r="C219" s="129"/>
    </row>
    <row r="220" ht="9.75" customHeight="1">
      <c r="C220" s="129"/>
    </row>
    <row r="221" ht="9.75" customHeight="1">
      <c r="C221" s="129"/>
    </row>
    <row r="222" ht="9.75" customHeight="1">
      <c r="C222" s="129"/>
    </row>
    <row r="223" ht="9.75" customHeight="1">
      <c r="C223" s="129"/>
    </row>
    <row r="224" ht="9.75" customHeight="1">
      <c r="C224" s="129"/>
    </row>
    <row r="225" ht="9.75" customHeight="1">
      <c r="C225" s="129"/>
    </row>
    <row r="226" ht="9.75" customHeight="1">
      <c r="C226" s="129"/>
    </row>
    <row r="227" ht="9.75" customHeight="1">
      <c r="C227" s="129"/>
    </row>
    <row r="228" ht="9.75" customHeight="1">
      <c r="C228" s="129"/>
    </row>
    <row r="229" ht="9.75" customHeight="1">
      <c r="C229" s="129"/>
    </row>
    <row r="230" ht="9.75" customHeight="1">
      <c r="C230" s="129"/>
    </row>
    <row r="231" ht="9.75" customHeight="1">
      <c r="C231" s="129"/>
    </row>
    <row r="232" ht="9.75" customHeight="1">
      <c r="C232" s="129"/>
    </row>
    <row r="233" ht="9.75" customHeight="1">
      <c r="C233" s="129"/>
    </row>
    <row r="234" ht="9.75" customHeight="1">
      <c r="C234" s="129"/>
    </row>
    <row r="235" ht="9.75" customHeight="1">
      <c r="C235" s="129"/>
    </row>
    <row r="236" ht="9.75" customHeight="1">
      <c r="C236" s="129"/>
    </row>
    <row r="237" ht="9.75" customHeight="1">
      <c r="C237" s="129"/>
    </row>
    <row r="238" ht="9.75" customHeight="1">
      <c r="C238" s="129"/>
    </row>
    <row r="239" ht="9.75" customHeight="1">
      <c r="C239" s="129"/>
    </row>
    <row r="240" ht="9.75" customHeight="1">
      <c r="C240" s="129"/>
    </row>
    <row r="241" ht="9.75" customHeight="1">
      <c r="C241" s="129"/>
    </row>
    <row r="242" ht="9.75" customHeight="1">
      <c r="C242" s="129"/>
    </row>
    <row r="243" ht="9.75" customHeight="1">
      <c r="C243" s="129"/>
    </row>
    <row r="244" ht="9.75" customHeight="1">
      <c r="C244" s="129"/>
    </row>
    <row r="245" ht="9.75" customHeight="1">
      <c r="C245" s="129"/>
    </row>
    <row r="246" ht="9.75" customHeight="1">
      <c r="C246" s="129"/>
    </row>
    <row r="247" ht="9.75" customHeight="1">
      <c r="C247" s="129"/>
    </row>
    <row r="248" ht="9.75" customHeight="1">
      <c r="C248" s="129"/>
    </row>
    <row r="249" ht="9.75" customHeight="1">
      <c r="C249" s="129"/>
    </row>
    <row r="250" ht="9.75" customHeight="1">
      <c r="C250" s="129"/>
    </row>
    <row r="251" ht="9.75" customHeight="1">
      <c r="C251" s="129"/>
    </row>
    <row r="252" ht="9.75" customHeight="1">
      <c r="C252" s="129"/>
    </row>
    <row r="253" ht="9.75" customHeight="1">
      <c r="C253" s="129"/>
    </row>
    <row r="254" ht="9.75" customHeight="1">
      <c r="C254" s="129"/>
    </row>
    <row r="255" ht="9.75" customHeight="1">
      <c r="C255" s="129"/>
    </row>
    <row r="256" ht="9.75" customHeight="1">
      <c r="C256" s="129"/>
    </row>
    <row r="257" ht="9.75" customHeight="1">
      <c r="C257" s="129"/>
    </row>
    <row r="258" ht="9.75" customHeight="1">
      <c r="C258" s="129"/>
    </row>
    <row r="259" ht="9.75" customHeight="1">
      <c r="C259" s="129"/>
    </row>
    <row r="260" ht="9.75" customHeight="1">
      <c r="C260" s="129"/>
    </row>
    <row r="261" ht="9.75" customHeight="1">
      <c r="C261" s="129"/>
    </row>
    <row r="262" ht="9.75" customHeight="1">
      <c r="C262" s="129"/>
    </row>
    <row r="263" ht="9.75" customHeight="1">
      <c r="C263" s="129"/>
    </row>
    <row r="264" ht="9.75" customHeight="1">
      <c r="C264" s="129"/>
    </row>
    <row r="265" ht="9.75" customHeight="1">
      <c r="C265" s="129"/>
    </row>
    <row r="266" ht="9.75" customHeight="1">
      <c r="C266" s="129"/>
    </row>
    <row r="267" ht="9.75" customHeight="1">
      <c r="C267" s="129"/>
    </row>
    <row r="268" ht="9.75" customHeight="1">
      <c r="C268" s="129"/>
    </row>
    <row r="269" ht="9.75" customHeight="1">
      <c r="C269" s="129"/>
    </row>
    <row r="270" ht="9.75" customHeight="1">
      <c r="C270" s="129"/>
    </row>
    <row r="271" ht="9.75" customHeight="1">
      <c r="C271" s="129"/>
    </row>
    <row r="272" ht="9.75" customHeight="1">
      <c r="C272" s="129"/>
    </row>
    <row r="273" ht="9.75" customHeight="1">
      <c r="C273" s="129"/>
    </row>
    <row r="274" ht="9.75" customHeight="1">
      <c r="C274" s="129"/>
    </row>
    <row r="275" ht="9.75" customHeight="1">
      <c r="C275" s="129"/>
    </row>
    <row r="276" ht="9.75" customHeight="1">
      <c r="C276" s="129"/>
    </row>
  </sheetData>
  <sheetProtection/>
  <hyperlinks>
    <hyperlink ref="AL1" location="Survol!A1" display="zurück zur Übersicht"/>
  </hyperlinks>
  <printOptions/>
  <pageMargins left="0.2" right="0.19" top="0.984251969" bottom="0.984251969" header="0.4921259845" footer="0.4921259845"/>
  <pageSetup horizontalDpi="600" verticalDpi="600" orientation="landscape" paperSize="9" scale="87" r:id="rId1"/>
</worksheet>
</file>

<file path=xl/worksheets/sheet12.xml><?xml version="1.0" encoding="utf-8"?>
<worksheet xmlns="http://schemas.openxmlformats.org/spreadsheetml/2006/main" xmlns:r="http://schemas.openxmlformats.org/officeDocument/2006/relationships">
  <dimension ref="A1:J50"/>
  <sheetViews>
    <sheetView showGridLines="0" workbookViewId="0" topLeftCell="A1">
      <selection activeCell="A1" sqref="A1"/>
    </sheetView>
  </sheetViews>
  <sheetFormatPr defaultColWidth="12" defaultRowHeight="11.25"/>
  <cols>
    <col min="1" max="1" width="11" style="0" customWidth="1"/>
    <col min="2" max="2" width="109.5" style="0" customWidth="1"/>
  </cols>
  <sheetData>
    <row r="1" spans="1:3" ht="34.5">
      <c r="A1" s="145" t="s">
        <v>267</v>
      </c>
      <c r="C1" s="68" t="s">
        <v>206</v>
      </c>
    </row>
    <row r="2" spans="1:10" ht="7.5" customHeight="1">
      <c r="A2" s="145"/>
      <c r="J2" s="68"/>
    </row>
    <row r="3" spans="1:8" s="147" customFormat="1" ht="12.75">
      <c r="A3" s="199" t="s">
        <v>225</v>
      </c>
      <c r="B3" s="199" t="s">
        <v>226</v>
      </c>
      <c r="H3" s="80"/>
    </row>
    <row r="4" spans="1:2" s="147" customFormat="1" ht="26.25">
      <c r="A4" s="200"/>
      <c r="B4" s="199" t="s">
        <v>227</v>
      </c>
    </row>
    <row r="5" spans="1:2" s="147" customFormat="1" ht="12.75">
      <c r="A5" s="199" t="s">
        <v>37</v>
      </c>
      <c r="B5" s="199" t="s">
        <v>184</v>
      </c>
    </row>
    <row r="6" spans="1:2" s="147" customFormat="1" ht="12.75">
      <c r="A6" s="199" t="s">
        <v>228</v>
      </c>
      <c r="B6" s="199" t="s">
        <v>185</v>
      </c>
    </row>
    <row r="7" spans="1:2" s="147" customFormat="1" ht="12.75">
      <c r="A7" s="199" t="s">
        <v>229</v>
      </c>
      <c r="B7" s="199" t="s">
        <v>230</v>
      </c>
    </row>
    <row r="8" spans="1:2" s="147" customFormat="1" ht="12.75">
      <c r="A8" s="200"/>
      <c r="B8" s="199" t="s">
        <v>231</v>
      </c>
    </row>
    <row r="9" spans="1:2" s="147" customFormat="1" ht="12.75">
      <c r="A9" s="199" t="s">
        <v>232</v>
      </c>
      <c r="B9" s="199" t="s">
        <v>187</v>
      </c>
    </row>
    <row r="10" spans="1:2" s="147" customFormat="1" ht="12.75">
      <c r="A10" s="200"/>
      <c r="B10" s="199" t="s">
        <v>233</v>
      </c>
    </row>
    <row r="11" spans="1:2" s="147" customFormat="1" ht="12.75">
      <c r="A11" s="199" t="s">
        <v>234</v>
      </c>
      <c r="B11" s="199" t="s">
        <v>235</v>
      </c>
    </row>
    <row r="12" spans="1:2" s="147" customFormat="1" ht="12.75">
      <c r="A12" s="199" t="s">
        <v>236</v>
      </c>
      <c r="B12" s="199" t="s">
        <v>188</v>
      </c>
    </row>
    <row r="13" spans="1:2" s="147" customFormat="1" ht="12.75">
      <c r="A13" s="199" t="s">
        <v>237</v>
      </c>
      <c r="B13" s="199" t="s">
        <v>189</v>
      </c>
    </row>
    <row r="14" spans="1:2" s="147" customFormat="1" ht="12.75">
      <c r="A14" s="199" t="s">
        <v>190</v>
      </c>
      <c r="B14" s="199" t="s">
        <v>191</v>
      </c>
    </row>
    <row r="15" spans="1:2" s="147" customFormat="1" ht="12.75">
      <c r="A15" s="199" t="s">
        <v>218</v>
      </c>
      <c r="B15" s="199" t="s">
        <v>238</v>
      </c>
    </row>
    <row r="16" spans="1:2" s="147" customFormat="1" ht="12.75">
      <c r="A16" s="200"/>
      <c r="B16" s="199" t="s">
        <v>239</v>
      </c>
    </row>
    <row r="17" spans="1:2" s="147" customFormat="1" ht="12.75">
      <c r="A17" s="199" t="s">
        <v>52</v>
      </c>
      <c r="B17" s="199" t="s">
        <v>186</v>
      </c>
    </row>
    <row r="18" spans="1:2" s="147" customFormat="1" ht="12.75">
      <c r="A18" s="200"/>
      <c r="B18" s="199" t="s">
        <v>240</v>
      </c>
    </row>
    <row r="19" spans="1:2" s="147" customFormat="1" ht="12.75">
      <c r="A19" s="199" t="s">
        <v>241</v>
      </c>
      <c r="B19" s="199" t="s">
        <v>192</v>
      </c>
    </row>
    <row r="20" spans="1:2" s="147" customFormat="1" ht="12.75">
      <c r="A20" s="199" t="s">
        <v>242</v>
      </c>
      <c r="B20" s="199" t="s">
        <v>243</v>
      </c>
    </row>
    <row r="21" spans="1:2" s="147" customFormat="1" ht="12.75">
      <c r="A21" s="200"/>
      <c r="B21" s="199" t="s">
        <v>244</v>
      </c>
    </row>
    <row r="22" spans="1:2" s="147" customFormat="1" ht="12.75">
      <c r="A22" s="199" t="s">
        <v>245</v>
      </c>
      <c r="B22" s="199" t="s">
        <v>31</v>
      </c>
    </row>
    <row r="23" spans="1:2" s="147" customFormat="1" ht="12.75">
      <c r="A23" s="199" t="s">
        <v>246</v>
      </c>
      <c r="B23" s="199" t="s">
        <v>247</v>
      </c>
    </row>
    <row r="24" spans="1:2" s="147" customFormat="1" ht="12.75">
      <c r="A24" s="199" t="s">
        <v>248</v>
      </c>
      <c r="B24" s="199" t="s">
        <v>194</v>
      </c>
    </row>
    <row r="25" spans="1:2" s="147" customFormat="1" ht="12.75">
      <c r="A25" s="199" t="s">
        <v>249</v>
      </c>
      <c r="B25" s="199" t="s">
        <v>250</v>
      </c>
    </row>
    <row r="26" spans="1:2" s="147" customFormat="1" ht="12.75">
      <c r="A26" s="199" t="s">
        <v>251</v>
      </c>
      <c r="B26" s="199" t="s">
        <v>193</v>
      </c>
    </row>
    <row r="27" spans="1:2" s="147" customFormat="1" ht="12.75">
      <c r="A27" s="199" t="s">
        <v>195</v>
      </c>
      <c r="B27" s="199" t="s">
        <v>252</v>
      </c>
    </row>
    <row r="28" spans="1:2" s="147" customFormat="1" ht="12.75">
      <c r="A28" s="199" t="s">
        <v>253</v>
      </c>
      <c r="B28" s="199" t="s">
        <v>254</v>
      </c>
    </row>
    <row r="29" spans="1:2" s="147" customFormat="1" ht="12.75">
      <c r="A29" s="200"/>
      <c r="B29" s="199" t="s">
        <v>255</v>
      </c>
    </row>
    <row r="30" spans="1:2" s="147" customFormat="1" ht="12.75">
      <c r="A30" s="199" t="s">
        <v>256</v>
      </c>
      <c r="B30" s="199" t="s">
        <v>196</v>
      </c>
    </row>
    <row r="31" spans="1:2" s="147" customFormat="1" ht="12.75">
      <c r="A31" s="199" t="s">
        <v>257</v>
      </c>
      <c r="B31" s="199" t="s">
        <v>258</v>
      </c>
    </row>
    <row r="32" spans="1:2" s="147" customFormat="1" ht="12.75">
      <c r="A32" s="199" t="s">
        <v>259</v>
      </c>
      <c r="B32" s="199" t="s">
        <v>32</v>
      </c>
    </row>
    <row r="33" spans="1:2" s="147" customFormat="1" ht="12.75">
      <c r="A33" s="199" t="s">
        <v>260</v>
      </c>
      <c r="B33" s="199" t="s">
        <v>261</v>
      </c>
    </row>
    <row r="34" spans="1:2" s="147" customFormat="1" ht="12.75">
      <c r="A34" s="199" t="s">
        <v>50</v>
      </c>
      <c r="B34" s="199" t="s">
        <v>262</v>
      </c>
    </row>
    <row r="35" spans="1:2" s="147" customFormat="1" ht="12.75">
      <c r="A35" s="199" t="s">
        <v>263</v>
      </c>
      <c r="B35" s="199" t="s">
        <v>197</v>
      </c>
    </row>
    <row r="36" spans="1:2" s="147" customFormat="1" ht="12.75">
      <c r="A36" s="199"/>
      <c r="B36" s="200"/>
    </row>
    <row r="37" spans="1:2" s="147" customFormat="1" ht="12.75">
      <c r="A37" s="201"/>
      <c r="B37" s="200"/>
    </row>
    <row r="38" spans="1:7" s="147" customFormat="1" ht="11.25" customHeight="1">
      <c r="A38" s="188" t="s">
        <v>198</v>
      </c>
      <c r="B38" s="189"/>
      <c r="C38" s="187"/>
      <c r="D38" s="187"/>
      <c r="E38" s="187"/>
      <c r="F38" s="187"/>
      <c r="G38" s="187"/>
    </row>
    <row r="39" spans="1:7" s="147" customFormat="1" ht="12.75">
      <c r="A39" s="199" t="s">
        <v>264</v>
      </c>
      <c r="B39" s="199" t="s">
        <v>265</v>
      </c>
      <c r="C39" s="187"/>
      <c r="D39" s="187"/>
      <c r="E39" s="187"/>
      <c r="F39" s="187"/>
      <c r="G39" s="187"/>
    </row>
    <row r="40" spans="1:2" s="147" customFormat="1" ht="26.25">
      <c r="A40" s="199"/>
      <c r="B40" s="199" t="s">
        <v>266</v>
      </c>
    </row>
    <row r="41" spans="1:2" s="147" customFormat="1" ht="12.75">
      <c r="A41" s="199" t="s">
        <v>39</v>
      </c>
      <c r="B41" s="199" t="s">
        <v>199</v>
      </c>
    </row>
    <row r="42" spans="1:2" s="147" customFormat="1" ht="12.75">
      <c r="A42" s="199" t="s">
        <v>27</v>
      </c>
      <c r="B42" s="199" t="s">
        <v>200</v>
      </c>
    </row>
    <row r="43" spans="1:2" s="147" customFormat="1" ht="12.75">
      <c r="A43" s="199" t="s">
        <v>28</v>
      </c>
      <c r="B43" s="199" t="s">
        <v>201</v>
      </c>
    </row>
    <row r="44" spans="1:2" s="147" customFormat="1" ht="12.75">
      <c r="A44" s="199" t="s">
        <v>29</v>
      </c>
      <c r="B44" s="199" t="s">
        <v>202</v>
      </c>
    </row>
    <row r="45" spans="1:8" ht="11.25">
      <c r="A45" s="147"/>
      <c r="B45" s="147"/>
      <c r="C45" s="147"/>
      <c r="D45" s="147"/>
      <c r="E45" s="147"/>
      <c r="F45" s="147"/>
      <c r="G45" s="147"/>
      <c r="H45" s="147"/>
    </row>
    <row r="47" s="147" customFormat="1" ht="12">
      <c r="A47" s="146"/>
    </row>
    <row r="48" spans="1:8" s="156" customFormat="1" ht="11.25">
      <c r="A48" s="148"/>
      <c r="B48" s="147"/>
      <c r="C48" s="147"/>
      <c r="D48" s="147"/>
      <c r="E48" s="147"/>
      <c r="F48" s="147"/>
      <c r="G48" s="147"/>
      <c r="H48" s="147"/>
    </row>
    <row r="49" spans="1:8" s="156" customFormat="1" ht="11.25">
      <c r="A49" s="148"/>
      <c r="B49" s="147"/>
      <c r="C49" s="147"/>
      <c r="D49" s="147"/>
      <c r="E49" s="147"/>
      <c r="F49" s="147"/>
      <c r="G49" s="147"/>
      <c r="H49" s="147"/>
    </row>
    <row r="50" spans="1:8" ht="9.75">
      <c r="A50" s="155"/>
      <c r="B50" s="156"/>
      <c r="C50" s="156"/>
      <c r="D50" s="156"/>
      <c r="E50" s="156"/>
      <c r="F50" s="156"/>
      <c r="G50" s="156"/>
      <c r="H50" s="156"/>
    </row>
  </sheetData>
  <sheetProtection/>
  <hyperlinks>
    <hyperlink ref="C1" location="Survol!A1" display="zurück zur Übersicht"/>
  </hyperlinks>
  <printOptions/>
  <pageMargins left="0.17" right="0.17" top="0.984251969" bottom="0.984251969" header="0.4921259845" footer="0.4921259845"/>
  <pageSetup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dimension ref="A1:AZ140"/>
  <sheetViews>
    <sheetView showGridLines="0" zoomScalePageLayoutView="69" workbookViewId="0" topLeftCell="A1">
      <selection activeCell="A1" sqref="A1"/>
    </sheetView>
  </sheetViews>
  <sheetFormatPr defaultColWidth="12" defaultRowHeight="11.25"/>
  <cols>
    <col min="1" max="1" width="1.0078125" style="66" customWidth="1"/>
    <col min="2" max="2" width="11.83203125" style="66" customWidth="1"/>
    <col min="3" max="28" width="5.5" style="66" customWidth="1"/>
    <col min="29" max="29" width="18.16015625" style="66" customWidth="1"/>
    <col min="30" max="16384" width="12" style="66" customWidth="1"/>
  </cols>
  <sheetData>
    <row r="1" spans="2:28" s="47" customFormat="1" ht="17.25">
      <c r="B1" s="71" t="str">
        <f>"Canton de "&amp;Survol!$C5</f>
        <v>Canton de Berne</v>
      </c>
      <c r="C1" s="46"/>
      <c r="D1" s="46"/>
      <c r="E1" s="46"/>
      <c r="M1" s="48"/>
      <c r="N1" s="48"/>
      <c r="O1" s="48"/>
      <c r="P1" s="48"/>
      <c r="Q1" s="48"/>
      <c r="R1" s="46"/>
      <c r="S1" s="46"/>
      <c r="AB1" s="68" t="s">
        <v>206</v>
      </c>
    </row>
    <row r="2" spans="2:19" s="51" customFormat="1" ht="3.75" customHeight="1">
      <c r="B2" s="49"/>
      <c r="C2" s="50"/>
      <c r="D2" s="50"/>
      <c r="E2" s="47"/>
      <c r="R2" s="50"/>
      <c r="S2" s="47"/>
    </row>
    <row r="3" spans="2:27" s="54" customFormat="1" ht="13.5" customHeight="1">
      <c r="B3" s="84" t="s">
        <v>203</v>
      </c>
      <c r="C3" s="52"/>
      <c r="D3" s="53"/>
      <c r="E3" s="53"/>
      <c r="F3" s="53"/>
      <c r="G3" s="53"/>
      <c r="H3" s="53"/>
      <c r="I3" s="53"/>
      <c r="J3" s="53"/>
      <c r="K3" s="53"/>
      <c r="L3" s="53"/>
      <c r="M3" s="53"/>
      <c r="N3" s="53"/>
      <c r="O3" s="53"/>
      <c r="P3" s="53"/>
      <c r="Q3" s="53"/>
      <c r="R3" s="53"/>
      <c r="S3" s="53"/>
      <c r="T3" s="53"/>
      <c r="U3" s="53"/>
      <c r="V3" s="53"/>
      <c r="W3" s="53"/>
      <c r="X3" s="53"/>
      <c r="Y3" s="53"/>
      <c r="Z3" s="53"/>
      <c r="AA3" s="53"/>
    </row>
    <row r="4" spans="2:27" s="51" customFormat="1" ht="3.75" customHeight="1">
      <c r="B4" s="55"/>
      <c r="M4" s="56"/>
      <c r="N4" s="56"/>
      <c r="O4" s="56"/>
      <c r="P4" s="56"/>
      <c r="Q4" s="56"/>
      <c r="AA4" s="56"/>
    </row>
    <row r="5" spans="1:28" s="60" customFormat="1" ht="18" customHeight="1">
      <c r="A5" s="57"/>
      <c r="B5" s="181" t="s">
        <v>224</v>
      </c>
      <c r="C5" s="58">
        <v>1919</v>
      </c>
      <c r="D5" s="58">
        <v>1922</v>
      </c>
      <c r="E5" s="58">
        <v>1925</v>
      </c>
      <c r="F5" s="58">
        <v>1928</v>
      </c>
      <c r="G5" s="58">
        <v>1931</v>
      </c>
      <c r="H5" s="58">
        <v>1935</v>
      </c>
      <c r="I5" s="58">
        <v>1939</v>
      </c>
      <c r="J5" s="58">
        <v>1943</v>
      </c>
      <c r="K5" s="58">
        <v>1947</v>
      </c>
      <c r="L5" s="59">
        <v>1951</v>
      </c>
      <c r="M5" s="59">
        <v>1955</v>
      </c>
      <c r="N5" s="59">
        <v>1959</v>
      </c>
      <c r="O5" s="59">
        <v>1963</v>
      </c>
      <c r="P5" s="59">
        <v>1967</v>
      </c>
      <c r="Q5" s="58">
        <v>1971</v>
      </c>
      <c r="R5" s="58">
        <v>1975</v>
      </c>
      <c r="S5" s="58">
        <v>1979</v>
      </c>
      <c r="T5" s="58">
        <v>1983</v>
      </c>
      <c r="U5" s="58">
        <v>1987</v>
      </c>
      <c r="V5" s="58">
        <v>1991</v>
      </c>
      <c r="W5" s="58">
        <v>1995</v>
      </c>
      <c r="X5" s="58">
        <v>1999</v>
      </c>
      <c r="Y5" s="58">
        <v>2003</v>
      </c>
      <c r="Z5" s="59">
        <v>2007</v>
      </c>
      <c r="AA5" s="59">
        <v>2011</v>
      </c>
      <c r="AB5" s="59">
        <v>2015</v>
      </c>
    </row>
    <row r="6" spans="1:27" s="154" customFormat="1" ht="6.75" customHeight="1">
      <c r="A6" s="112"/>
      <c r="B6" s="135"/>
      <c r="C6" s="114"/>
      <c r="D6" s="114"/>
      <c r="E6" s="114"/>
      <c r="F6" s="114"/>
      <c r="G6" s="114"/>
      <c r="H6" s="114"/>
      <c r="I6" s="114"/>
      <c r="J6" s="114"/>
      <c r="K6" s="114"/>
      <c r="L6" s="114"/>
      <c r="M6" s="114"/>
      <c r="N6" s="114"/>
      <c r="O6" s="114"/>
      <c r="P6" s="114"/>
      <c r="Q6" s="114"/>
      <c r="R6" s="114"/>
      <c r="S6" s="114"/>
      <c r="T6" s="114"/>
      <c r="U6" s="114"/>
      <c r="V6" s="114"/>
      <c r="W6" s="114"/>
      <c r="X6" s="114"/>
      <c r="Y6" s="114"/>
      <c r="Z6" s="114"/>
      <c r="AA6" s="114"/>
    </row>
    <row r="7" spans="1:28" s="47" customFormat="1" ht="12.75">
      <c r="A7" s="62"/>
      <c r="B7" s="64" t="s">
        <v>217</v>
      </c>
      <c r="C7" s="149">
        <v>15.75006527829726</v>
      </c>
      <c r="D7" s="149">
        <v>16.63843212831432</v>
      </c>
      <c r="E7" s="149">
        <v>18.837413936830405</v>
      </c>
      <c r="F7" s="149">
        <v>17.738844007780443</v>
      </c>
      <c r="G7" s="149">
        <v>17.015965166908565</v>
      </c>
      <c r="H7" s="149">
        <v>13.63385983116201</v>
      </c>
      <c r="I7" s="149">
        <v>15.01570752925743</v>
      </c>
      <c r="J7" s="149">
        <v>15.208514668987764</v>
      </c>
      <c r="K7" s="149">
        <v>17.39138690566611</v>
      </c>
      <c r="L7" s="149">
        <v>17.31490860536857</v>
      </c>
      <c r="M7" s="149">
        <v>17.035027619825993</v>
      </c>
      <c r="N7" s="149">
        <v>17.04698809961968</v>
      </c>
      <c r="O7" s="149">
        <v>17.5879090742885</v>
      </c>
      <c r="P7" s="149">
        <v>17.44929856000371</v>
      </c>
      <c r="Q7" s="149">
        <v>17.304404832090103</v>
      </c>
      <c r="R7" s="149">
        <v>17.62669313065789</v>
      </c>
      <c r="S7" s="149">
        <v>17.96158699201779</v>
      </c>
      <c r="T7" s="149">
        <v>15.102336513401129</v>
      </c>
      <c r="U7" s="149">
        <v>16.111617456042993</v>
      </c>
      <c r="V7" s="149">
        <v>13.65854870863974</v>
      </c>
      <c r="W7" s="149">
        <v>15.646833474964943</v>
      </c>
      <c r="X7" s="149">
        <v>17.177660358599997</v>
      </c>
      <c r="Y7" s="149">
        <v>14.801009128848897</v>
      </c>
      <c r="Z7" s="149">
        <v>15.116087292698676</v>
      </c>
      <c r="AA7" s="180">
        <v>8.655596160975929</v>
      </c>
      <c r="AB7" s="149">
        <v>9.3306312992802</v>
      </c>
    </row>
    <row r="8" spans="1:28" s="47" customFormat="1" ht="12.75">
      <c r="A8" s="62"/>
      <c r="B8" s="64" t="s">
        <v>37</v>
      </c>
      <c r="C8" s="149">
        <v>5.714850283343096</v>
      </c>
      <c r="D8" s="149">
        <v>5.955674365111436</v>
      </c>
      <c r="E8" s="149">
        <v>6.405724165611781</v>
      </c>
      <c r="F8" s="149">
        <v>6.305283034941008</v>
      </c>
      <c r="G8" s="149">
        <v>5.7584260603128525</v>
      </c>
      <c r="H8" s="149">
        <v>5.329669625815047</v>
      </c>
      <c r="I8" s="149">
        <v>5.961266268512445</v>
      </c>
      <c r="J8" s="149">
        <v>5.9405560391173005</v>
      </c>
      <c r="K8" s="149">
        <v>6.230062281634513</v>
      </c>
      <c r="L8" s="149">
        <v>6.005686265481836</v>
      </c>
      <c r="M8" s="149">
        <v>6.687301835718549</v>
      </c>
      <c r="N8" s="149">
        <v>7.124279229542388</v>
      </c>
      <c r="O8" s="149">
        <v>6.626241696629897</v>
      </c>
      <c r="P8" s="149">
        <v>6.335867680405495</v>
      </c>
      <c r="Q8" s="149">
        <v>5.321879464831073</v>
      </c>
      <c r="R8" s="149">
        <v>5.294699133465653</v>
      </c>
      <c r="S8" s="149">
        <v>2.4747281146040843</v>
      </c>
      <c r="T8" s="149">
        <v>2.140530962889723</v>
      </c>
      <c r="U8" s="149">
        <v>2.363161348666626</v>
      </c>
      <c r="V8" s="149">
        <v>2.5712749017482044</v>
      </c>
      <c r="W8" s="149">
        <v>1.8513363743983555</v>
      </c>
      <c r="X8" s="149">
        <v>2.415190810394013</v>
      </c>
      <c r="Y8" s="149">
        <v>2.344742957195136</v>
      </c>
      <c r="Z8" s="149">
        <v>4.749487708134417</v>
      </c>
      <c r="AA8" s="180">
        <v>2.06658169308679</v>
      </c>
      <c r="AB8" s="149">
        <v>1.83475419519044</v>
      </c>
    </row>
    <row r="9" spans="1:28" s="47" customFormat="1" ht="12.75">
      <c r="A9" s="62"/>
      <c r="B9" s="64" t="s">
        <v>51</v>
      </c>
      <c r="C9" s="149">
        <v>27.69422939852224</v>
      </c>
      <c r="D9" s="149">
        <v>28.231170930340994</v>
      </c>
      <c r="E9" s="149">
        <v>33.3925098027108</v>
      </c>
      <c r="F9" s="149">
        <v>33.169111070094985</v>
      </c>
      <c r="G9" s="149">
        <v>33.68424447669731</v>
      </c>
      <c r="H9" s="149">
        <v>33.93413012566773</v>
      </c>
      <c r="I9" s="149">
        <v>30.10460178824179</v>
      </c>
      <c r="J9" s="149">
        <v>36.65774921919001</v>
      </c>
      <c r="K9" s="149">
        <v>40.50394956706669</v>
      </c>
      <c r="L9" s="149">
        <v>36.394401215525576</v>
      </c>
      <c r="M9" s="149">
        <v>37.583250734693166</v>
      </c>
      <c r="N9" s="149">
        <v>35.64961354435039</v>
      </c>
      <c r="O9" s="149">
        <v>36.10335791334024</v>
      </c>
      <c r="P9" s="149">
        <v>34.38882799496611</v>
      </c>
      <c r="Q9" s="149">
        <v>31.031510183703492</v>
      </c>
      <c r="R9" s="149">
        <v>30.99872198286296</v>
      </c>
      <c r="S9" s="149">
        <v>30.523939778502516</v>
      </c>
      <c r="T9" s="149">
        <v>28.263286951120943</v>
      </c>
      <c r="U9" s="149">
        <v>22.258280019445223</v>
      </c>
      <c r="V9" s="149">
        <v>19.962199360204277</v>
      </c>
      <c r="W9" s="149">
        <v>24.700182244547005</v>
      </c>
      <c r="X9" s="149">
        <v>27.60083848913688</v>
      </c>
      <c r="Y9" s="149">
        <v>27.95226343059537</v>
      </c>
      <c r="Z9" s="149">
        <v>21.181813747436127</v>
      </c>
      <c r="AA9" s="180">
        <v>19.327499370750797</v>
      </c>
      <c r="AB9" s="149">
        <v>19.6773510647292</v>
      </c>
    </row>
    <row r="10" spans="1:28" s="47" customFormat="1" ht="12.75">
      <c r="A10" s="62"/>
      <c r="B10" s="64" t="s">
        <v>35</v>
      </c>
      <c r="C10" s="149">
        <v>46.3348882506122</v>
      </c>
      <c r="D10" s="149">
        <v>46.03835752696528</v>
      </c>
      <c r="E10" s="149">
        <v>38.384173639198494</v>
      </c>
      <c r="F10" s="149">
        <v>42.588701318984</v>
      </c>
      <c r="G10" s="149">
        <v>43.32720528946944</v>
      </c>
      <c r="H10" s="149">
        <v>29.982834377361872</v>
      </c>
      <c r="I10" s="149">
        <v>31.6498084026651</v>
      </c>
      <c r="J10" s="149">
        <v>31.324560954380214</v>
      </c>
      <c r="K10" s="149">
        <v>34.27958377639374</v>
      </c>
      <c r="L10" s="149">
        <v>34.50722869377043</v>
      </c>
      <c r="M10" s="149">
        <v>33.83761976802824</v>
      </c>
      <c r="N10" s="149">
        <v>33.44190896822476</v>
      </c>
      <c r="O10" s="149">
        <v>32.24998476445853</v>
      </c>
      <c r="P10" s="149">
        <v>30.920774106744148</v>
      </c>
      <c r="Q10" s="149">
        <v>29.27125231137405</v>
      </c>
      <c r="R10" s="149">
        <v>27.105233092898292</v>
      </c>
      <c r="S10" s="149">
        <v>31.513298978483668</v>
      </c>
      <c r="T10" s="149">
        <v>29.01995035960844</v>
      </c>
      <c r="U10" s="149">
        <v>27.7753947078521</v>
      </c>
      <c r="V10" s="149">
        <v>26.331403217523413</v>
      </c>
      <c r="W10" s="149">
        <v>26.00535418846616</v>
      </c>
      <c r="X10" s="149">
        <v>28.551637418305166</v>
      </c>
      <c r="Y10" s="149">
        <v>29.61812455600735</v>
      </c>
      <c r="Z10" s="149">
        <v>33.58473425780101</v>
      </c>
      <c r="AA10" s="180">
        <v>28.98804431960179</v>
      </c>
      <c r="AB10" s="149">
        <v>33.1226860339279</v>
      </c>
    </row>
    <row r="11" spans="1:28" s="47" customFormat="1" ht="12.75">
      <c r="A11" s="62"/>
      <c r="B11" s="64" t="s">
        <v>38</v>
      </c>
      <c r="C11" s="149"/>
      <c r="D11" s="149"/>
      <c r="E11" s="149"/>
      <c r="F11" s="149"/>
      <c r="G11" s="149"/>
      <c r="H11" s="149"/>
      <c r="I11" s="149"/>
      <c r="J11" s="149"/>
      <c r="K11" s="149"/>
      <c r="L11" s="149"/>
      <c r="M11" s="149"/>
      <c r="N11" s="149"/>
      <c r="O11" s="149"/>
      <c r="P11" s="149"/>
      <c r="Q11" s="149"/>
      <c r="R11" s="149"/>
      <c r="S11" s="149"/>
      <c r="T11" s="149"/>
      <c r="U11" s="149"/>
      <c r="V11" s="149"/>
      <c r="W11" s="149">
        <v>0.31427362004976017</v>
      </c>
      <c r="X11" s="149"/>
      <c r="Y11" s="149"/>
      <c r="Z11" s="149"/>
      <c r="AA11" s="149"/>
      <c r="AB11" s="149"/>
    </row>
    <row r="12" spans="1:28" s="47" customFormat="1" ht="12.75">
      <c r="A12" s="62"/>
      <c r="B12" s="64" t="s">
        <v>36</v>
      </c>
      <c r="C12" s="149"/>
      <c r="D12" s="149"/>
      <c r="E12" s="149"/>
      <c r="F12" s="149"/>
      <c r="G12" s="149"/>
      <c r="H12" s="149">
        <v>2.9316065229366024</v>
      </c>
      <c r="I12" s="149">
        <v>3.764973935858045</v>
      </c>
      <c r="J12" s="149">
        <v>2.2035482054170292</v>
      </c>
      <c r="K12" s="149"/>
      <c r="L12" s="149">
        <v>4.092039228325429</v>
      </c>
      <c r="M12" s="149">
        <v>4.85680004173405</v>
      </c>
      <c r="N12" s="149">
        <v>5.507299717826034</v>
      </c>
      <c r="O12" s="149">
        <v>3.983789383874703</v>
      </c>
      <c r="P12" s="149">
        <v>7.4412373645110215</v>
      </c>
      <c r="Q12" s="149">
        <v>6.297370363878753</v>
      </c>
      <c r="R12" s="149">
        <v>4.727307934356393</v>
      </c>
      <c r="S12" s="149">
        <v>3.0926864905704248</v>
      </c>
      <c r="T12" s="149">
        <v>3.2194289242946597</v>
      </c>
      <c r="U12" s="149">
        <v>3.5971058990726896</v>
      </c>
      <c r="V12" s="149">
        <v>2.946194214021298</v>
      </c>
      <c r="W12" s="149">
        <v>1.9372316293900882</v>
      </c>
      <c r="X12" s="149">
        <v>0.7649846892927842</v>
      </c>
      <c r="Y12" s="149"/>
      <c r="Z12" s="149"/>
      <c r="AA12" s="149"/>
      <c r="AB12" s="149"/>
    </row>
    <row r="13" spans="1:28" s="47" customFormat="1" ht="12.75">
      <c r="A13" s="62"/>
      <c r="B13" s="64" t="s">
        <v>40</v>
      </c>
      <c r="C13" s="149">
        <v>1.2427576375607794</v>
      </c>
      <c r="D13" s="149"/>
      <c r="E13" s="149"/>
      <c r="F13" s="149"/>
      <c r="G13" s="149"/>
      <c r="H13" s="149"/>
      <c r="I13" s="149"/>
      <c r="J13" s="149"/>
      <c r="K13" s="149"/>
      <c r="L13" s="149"/>
      <c r="M13" s="149"/>
      <c r="N13" s="149"/>
      <c r="O13" s="149">
        <v>1.9477116216710344</v>
      </c>
      <c r="P13" s="149">
        <v>2.816198943345454</v>
      </c>
      <c r="Q13" s="149">
        <v>4.074723868100117</v>
      </c>
      <c r="R13" s="149">
        <v>3.4536283100159757</v>
      </c>
      <c r="S13" s="149">
        <v>3.36625650305944</v>
      </c>
      <c r="T13" s="149">
        <v>3.257624156014447</v>
      </c>
      <c r="U13" s="149">
        <v>3.4033743246300414</v>
      </c>
      <c r="V13" s="149">
        <v>3.3090549461130805</v>
      </c>
      <c r="W13" s="149">
        <v>3.7593022534211302</v>
      </c>
      <c r="X13" s="149">
        <v>3.9757802437285656</v>
      </c>
      <c r="Y13" s="149">
        <v>5.148298130569389</v>
      </c>
      <c r="Z13" s="149">
        <v>5.439324986948209</v>
      </c>
      <c r="AA13" s="180">
        <v>4.173502803137878</v>
      </c>
      <c r="AB13" s="149">
        <v>4.30746628705109</v>
      </c>
    </row>
    <row r="14" spans="1:28" s="47" customFormat="1" ht="12.75">
      <c r="A14" s="62"/>
      <c r="B14" s="64" t="s">
        <v>41</v>
      </c>
      <c r="C14" s="149"/>
      <c r="D14" s="149"/>
      <c r="E14" s="149"/>
      <c r="F14" s="149"/>
      <c r="G14" s="149"/>
      <c r="H14" s="149"/>
      <c r="I14" s="149"/>
      <c r="J14" s="149"/>
      <c r="K14" s="149"/>
      <c r="L14" s="149"/>
      <c r="M14" s="149"/>
      <c r="N14" s="149"/>
      <c r="O14" s="149"/>
      <c r="P14" s="149"/>
      <c r="Q14" s="149">
        <v>0.8708483473059073</v>
      </c>
      <c r="R14" s="149">
        <v>0.8569104903906668</v>
      </c>
      <c r="S14" s="149"/>
      <c r="T14" s="149"/>
      <c r="U14" s="149"/>
      <c r="V14" s="149"/>
      <c r="W14" s="149"/>
      <c r="X14" s="149"/>
      <c r="Y14" s="149"/>
      <c r="Z14" s="149"/>
      <c r="AA14" s="149"/>
      <c r="AB14" s="149"/>
    </row>
    <row r="15" spans="1:28" s="47" customFormat="1" ht="12.75">
      <c r="A15" s="62"/>
      <c r="B15" s="64" t="s">
        <v>218</v>
      </c>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80">
        <v>5.2913954293383885</v>
      </c>
      <c r="AB15" s="149">
        <v>5.99779094359796</v>
      </c>
    </row>
    <row r="16" spans="1:28" s="47" customFormat="1" ht="12.75">
      <c r="A16" s="62"/>
      <c r="B16" s="64" t="s">
        <v>52</v>
      </c>
      <c r="C16" s="149"/>
      <c r="D16" s="149"/>
      <c r="E16" s="149"/>
      <c r="F16" s="149"/>
      <c r="G16" s="149"/>
      <c r="H16" s="149"/>
      <c r="I16" s="149"/>
      <c r="J16" s="149"/>
      <c r="K16" s="149"/>
      <c r="L16" s="149"/>
      <c r="M16" s="149"/>
      <c r="N16" s="149"/>
      <c r="O16" s="149"/>
      <c r="P16" s="149"/>
      <c r="Q16" s="149"/>
      <c r="R16" s="149"/>
      <c r="S16" s="149"/>
      <c r="T16" s="149"/>
      <c r="U16" s="149"/>
      <c r="V16" s="149"/>
      <c r="W16" s="149"/>
      <c r="X16" s="149"/>
      <c r="Y16" s="149"/>
      <c r="Z16" s="149"/>
      <c r="AA16" s="180">
        <v>14.880293569100376</v>
      </c>
      <c r="AB16" s="149">
        <v>11.7560129790609</v>
      </c>
    </row>
    <row r="17" spans="1:28" s="47" customFormat="1" ht="12.75">
      <c r="A17" s="62"/>
      <c r="B17" s="64" t="s">
        <v>42</v>
      </c>
      <c r="C17" s="149"/>
      <c r="D17" s="149">
        <v>0.3201641229678903</v>
      </c>
      <c r="E17" s="149">
        <v>0.20917595479946893</v>
      </c>
      <c r="F17" s="149">
        <v>0.19806056819956555</v>
      </c>
      <c r="G17" s="149">
        <v>0.2141590066118368</v>
      </c>
      <c r="H17" s="149"/>
      <c r="I17" s="149">
        <v>0.5544239997238237</v>
      </c>
      <c r="J17" s="149"/>
      <c r="K17" s="149">
        <v>1.5950174692389487</v>
      </c>
      <c r="L17" s="149"/>
      <c r="M17" s="149"/>
      <c r="N17" s="149"/>
      <c r="O17" s="149"/>
      <c r="P17" s="149"/>
      <c r="Q17" s="149"/>
      <c r="R17" s="149">
        <v>0.6334608123154379</v>
      </c>
      <c r="S17" s="149">
        <v>0.25970635052986024</v>
      </c>
      <c r="T17" s="149"/>
      <c r="U17" s="149"/>
      <c r="V17" s="149">
        <v>0.19426350382664886</v>
      </c>
      <c r="W17" s="149"/>
      <c r="X17" s="149"/>
      <c r="Y17" s="149"/>
      <c r="Z17" s="149"/>
      <c r="AA17" s="180">
        <v>0.34264020014967045</v>
      </c>
      <c r="AB17" s="149">
        <v>0.520839623735757</v>
      </c>
    </row>
    <row r="18" spans="1:28" s="47" customFormat="1" ht="12.75">
      <c r="A18" s="62"/>
      <c r="B18" s="64" t="s">
        <v>3</v>
      </c>
      <c r="C18" s="149"/>
      <c r="D18" s="149"/>
      <c r="E18" s="149"/>
      <c r="F18" s="149"/>
      <c r="G18" s="149"/>
      <c r="H18" s="149"/>
      <c r="I18" s="149"/>
      <c r="J18" s="149"/>
      <c r="K18" s="149"/>
      <c r="L18" s="149"/>
      <c r="M18" s="149"/>
      <c r="N18" s="149"/>
      <c r="O18" s="149"/>
      <c r="P18" s="149"/>
      <c r="Q18" s="149"/>
      <c r="R18" s="149">
        <v>0.46221619789901736</v>
      </c>
      <c r="S18" s="149">
        <v>1.3827801599395482</v>
      </c>
      <c r="T18" s="149">
        <v>1.5935502132641601</v>
      </c>
      <c r="U18" s="149"/>
      <c r="V18" s="149"/>
      <c r="W18" s="149"/>
      <c r="X18" s="149"/>
      <c r="Y18" s="149"/>
      <c r="Z18" s="149"/>
      <c r="AA18" s="149"/>
      <c r="AB18" s="149"/>
    </row>
    <row r="19" spans="1:28" s="47" customFormat="1" ht="12.75">
      <c r="A19" s="62"/>
      <c r="B19" s="64" t="s">
        <v>43</v>
      </c>
      <c r="C19" s="149"/>
      <c r="D19" s="149"/>
      <c r="E19" s="149"/>
      <c r="F19" s="149"/>
      <c r="G19" s="149"/>
      <c r="H19" s="149"/>
      <c r="I19" s="149"/>
      <c r="J19" s="149"/>
      <c r="K19" s="149"/>
      <c r="L19" s="149"/>
      <c r="M19" s="149"/>
      <c r="N19" s="149"/>
      <c r="O19" s="149"/>
      <c r="P19" s="149"/>
      <c r="Q19" s="149"/>
      <c r="R19" s="149"/>
      <c r="S19" s="149">
        <v>1.0853266790881015</v>
      </c>
      <c r="T19" s="149">
        <v>2.2415281847397646</v>
      </c>
      <c r="U19" s="149">
        <v>2.587490202077898</v>
      </c>
      <c r="V19" s="149">
        <v>1.9995065120790867</v>
      </c>
      <c r="W19" s="149">
        <v>2.4652090897643597</v>
      </c>
      <c r="X19" s="149"/>
      <c r="Y19" s="149"/>
      <c r="Z19" s="149"/>
      <c r="AA19" s="149"/>
      <c r="AB19" s="149"/>
    </row>
    <row r="20" spans="1:28" s="47" customFormat="1" ht="12.75">
      <c r="A20" s="62"/>
      <c r="B20" s="64" t="s">
        <v>44</v>
      </c>
      <c r="C20" s="149"/>
      <c r="D20" s="149"/>
      <c r="E20" s="149"/>
      <c r="F20" s="149"/>
      <c r="G20" s="149"/>
      <c r="H20" s="149"/>
      <c r="I20" s="149"/>
      <c r="J20" s="149"/>
      <c r="K20" s="149"/>
      <c r="L20" s="149"/>
      <c r="M20" s="149"/>
      <c r="N20" s="149"/>
      <c r="O20" s="149"/>
      <c r="P20" s="149"/>
      <c r="Q20" s="149"/>
      <c r="R20" s="149"/>
      <c r="S20" s="149"/>
      <c r="T20" s="149"/>
      <c r="U20" s="149">
        <v>9.239185072780767</v>
      </c>
      <c r="V20" s="149">
        <v>9.887980025106812</v>
      </c>
      <c r="W20" s="149">
        <v>5.862979367229497</v>
      </c>
      <c r="X20" s="149">
        <v>7.459572893746098</v>
      </c>
      <c r="Y20" s="149">
        <v>9.275706826802566</v>
      </c>
      <c r="Z20" s="149">
        <v>12.892018582080432</v>
      </c>
      <c r="AA20" s="180">
        <v>9.414721525807161</v>
      </c>
      <c r="AB20" s="149">
        <v>8.50681551097589</v>
      </c>
    </row>
    <row r="21" spans="1:28" s="47" customFormat="1" ht="12.75">
      <c r="A21" s="62"/>
      <c r="B21" s="64" t="s">
        <v>45</v>
      </c>
      <c r="C21" s="149"/>
      <c r="D21" s="149"/>
      <c r="E21" s="149"/>
      <c r="F21" s="149"/>
      <c r="G21" s="149"/>
      <c r="H21" s="149"/>
      <c r="I21" s="149"/>
      <c r="J21" s="149"/>
      <c r="K21" s="149"/>
      <c r="L21" s="149"/>
      <c r="M21" s="149"/>
      <c r="N21" s="149"/>
      <c r="O21" s="149"/>
      <c r="P21" s="149"/>
      <c r="Q21" s="149">
        <v>2.0948902035678434</v>
      </c>
      <c r="R21" s="149">
        <v>2.389582223943458</v>
      </c>
      <c r="S21" s="149">
        <v>0.19799371834312482</v>
      </c>
      <c r="T21" s="149"/>
      <c r="U21" s="149"/>
      <c r="V21" s="149"/>
      <c r="W21" s="149"/>
      <c r="X21" s="149"/>
      <c r="Y21" s="149"/>
      <c r="Z21" s="149"/>
      <c r="AA21" s="149"/>
      <c r="AB21" s="149"/>
    </row>
    <row r="22" spans="1:28" s="47" customFormat="1" ht="12.75">
      <c r="A22" s="62"/>
      <c r="B22" s="64" t="s">
        <v>46</v>
      </c>
      <c r="C22" s="149"/>
      <c r="D22" s="149"/>
      <c r="E22" s="149"/>
      <c r="F22" s="149"/>
      <c r="G22" s="149"/>
      <c r="H22" s="149"/>
      <c r="I22" s="149"/>
      <c r="J22" s="149"/>
      <c r="K22" s="149"/>
      <c r="L22" s="149"/>
      <c r="M22" s="149"/>
      <c r="N22" s="149"/>
      <c r="O22" s="149"/>
      <c r="P22" s="149"/>
      <c r="Q22" s="149">
        <v>3.6882018060016435</v>
      </c>
      <c r="R22" s="149">
        <v>3.379832502299463</v>
      </c>
      <c r="S22" s="149">
        <v>3.5783482647980533</v>
      </c>
      <c r="T22" s="149">
        <v>5.992639651455661</v>
      </c>
      <c r="U22" s="149">
        <v>3.185188554254941</v>
      </c>
      <c r="V22" s="149">
        <v>6.000525584696257</v>
      </c>
      <c r="W22" s="149">
        <v>5.452411987906637</v>
      </c>
      <c r="X22" s="149">
        <v>3.718242740619991</v>
      </c>
      <c r="Y22" s="149">
        <v>2.6679689319555075</v>
      </c>
      <c r="Z22" s="149">
        <v>1.534654015242947</v>
      </c>
      <c r="AA22" s="180">
        <v>0.560954034284478</v>
      </c>
      <c r="AB22" s="149">
        <v>0.443793825352375</v>
      </c>
    </row>
    <row r="23" spans="1:28" s="47" customFormat="1" ht="12.75">
      <c r="A23" s="62"/>
      <c r="B23" s="64" t="s">
        <v>47</v>
      </c>
      <c r="C23" s="149"/>
      <c r="D23" s="149"/>
      <c r="E23" s="149"/>
      <c r="F23" s="149"/>
      <c r="G23" s="149"/>
      <c r="H23" s="149"/>
      <c r="I23" s="149"/>
      <c r="J23" s="149"/>
      <c r="K23" s="149"/>
      <c r="L23" s="149"/>
      <c r="M23" s="149"/>
      <c r="N23" s="149"/>
      <c r="O23" s="149"/>
      <c r="P23" s="149"/>
      <c r="Q23" s="149"/>
      <c r="R23" s="149">
        <v>1.078675509512514</v>
      </c>
      <c r="S23" s="149">
        <v>1.1730673697797247</v>
      </c>
      <c r="T23" s="149">
        <v>1.8138265174363242</v>
      </c>
      <c r="U23" s="149">
        <v>2.71486466610867</v>
      </c>
      <c r="V23" s="149">
        <v>3.4362384184135633</v>
      </c>
      <c r="W23" s="149">
        <v>4.167981519817065</v>
      </c>
      <c r="X23" s="149">
        <v>3.950000659446117</v>
      </c>
      <c r="Y23" s="149">
        <v>4.099718357065227</v>
      </c>
      <c r="Z23" s="149">
        <v>3.55174135768573</v>
      </c>
      <c r="AA23" s="180">
        <v>3.1039151868927255</v>
      </c>
      <c r="AB23" s="149">
        <v>2.8414882395206</v>
      </c>
    </row>
    <row r="24" spans="1:28" s="47" customFormat="1" ht="12.75">
      <c r="A24" s="62"/>
      <c r="B24" s="64" t="s">
        <v>48</v>
      </c>
      <c r="C24" s="149"/>
      <c r="D24" s="149"/>
      <c r="E24" s="149"/>
      <c r="F24" s="149"/>
      <c r="G24" s="149"/>
      <c r="H24" s="149"/>
      <c r="I24" s="149"/>
      <c r="J24" s="149"/>
      <c r="K24" s="149"/>
      <c r="L24" s="149"/>
      <c r="M24" s="149"/>
      <c r="N24" s="149"/>
      <c r="O24" s="149"/>
      <c r="P24" s="149"/>
      <c r="Q24" s="149"/>
      <c r="R24" s="149"/>
      <c r="S24" s="149"/>
      <c r="T24" s="149"/>
      <c r="U24" s="149">
        <v>3.155063820135254</v>
      </c>
      <c r="V24" s="149">
        <v>6.8427538854929715</v>
      </c>
      <c r="W24" s="149">
        <v>5.8576621080308815</v>
      </c>
      <c r="X24" s="149">
        <v>2.7370956932457897</v>
      </c>
      <c r="Y24" s="149">
        <v>1.0515674510995268</v>
      </c>
      <c r="Z24" s="149">
        <v>0.6159696937646485</v>
      </c>
      <c r="AA24" s="149"/>
      <c r="AB24" s="149"/>
    </row>
    <row r="25" spans="1:28" s="47" customFormat="1" ht="12.75">
      <c r="A25" s="62"/>
      <c r="B25" s="64" t="s">
        <v>50</v>
      </c>
      <c r="C25" s="149"/>
      <c r="D25" s="149"/>
      <c r="E25" s="149"/>
      <c r="F25" s="149"/>
      <c r="G25" s="149"/>
      <c r="H25" s="149"/>
      <c r="I25" s="149"/>
      <c r="J25" s="149"/>
      <c r="K25" s="149"/>
      <c r="L25" s="149"/>
      <c r="M25" s="149"/>
      <c r="N25" s="149"/>
      <c r="O25" s="149"/>
      <c r="P25" s="149"/>
      <c r="Q25" s="149"/>
      <c r="R25" s="149">
        <v>1.8332381275112555</v>
      </c>
      <c r="S25" s="149">
        <v>2.798432316324937</v>
      </c>
      <c r="T25" s="149">
        <v>2.153024312527734</v>
      </c>
      <c r="U25" s="149">
        <v>0.9657635350135059</v>
      </c>
      <c r="V25" s="149">
        <v>1.6763989736164506</v>
      </c>
      <c r="W25" s="149">
        <v>1.4573177495526495</v>
      </c>
      <c r="X25" s="149"/>
      <c r="Y25" s="149">
        <v>1.9496090148554124</v>
      </c>
      <c r="Z25" s="149"/>
      <c r="AA25" s="149"/>
      <c r="AB25" s="149"/>
    </row>
    <row r="26" spans="1:28" s="47" customFormat="1" ht="12.75">
      <c r="A26" s="62"/>
      <c r="B26" s="64" t="s">
        <v>39</v>
      </c>
      <c r="C26" s="149">
        <v>3.2632091516644204</v>
      </c>
      <c r="D26" s="149">
        <v>1.9567312175561842</v>
      </c>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row>
    <row r="27" spans="1:28" s="47" customFormat="1" ht="12.75">
      <c r="A27" s="62"/>
      <c r="B27" s="64" t="s">
        <v>27</v>
      </c>
      <c r="C27" s="149"/>
      <c r="D27" s="149">
        <v>0.8594697087438997</v>
      </c>
      <c r="E27" s="149">
        <v>1.0072864244033468</v>
      </c>
      <c r="F27" s="149"/>
      <c r="G27" s="149"/>
      <c r="H27" s="149">
        <v>2.505027990213033</v>
      </c>
      <c r="I27" s="149">
        <v>2.7493354506852627</v>
      </c>
      <c r="J27" s="149">
        <v>2.2080282627617636</v>
      </c>
      <c r="K27" s="149"/>
      <c r="L27" s="149">
        <v>1.6857359915281551</v>
      </c>
      <c r="M27" s="149"/>
      <c r="N27" s="149"/>
      <c r="O27" s="149"/>
      <c r="P27" s="149"/>
      <c r="Q27" s="149"/>
      <c r="R27" s="149"/>
      <c r="S27" s="149"/>
      <c r="T27" s="149"/>
      <c r="U27" s="149"/>
      <c r="V27" s="149"/>
      <c r="W27" s="149"/>
      <c r="X27" s="149"/>
      <c r="Y27" s="149"/>
      <c r="Z27" s="149"/>
      <c r="AA27" s="149"/>
      <c r="AB27" s="149"/>
    </row>
    <row r="28" spans="1:28" s="47" customFormat="1" ht="12.75">
      <c r="A28" s="62"/>
      <c r="B28" s="64" t="s">
        <v>28</v>
      </c>
      <c r="C28" s="149"/>
      <c r="D28" s="149"/>
      <c r="E28" s="149"/>
      <c r="F28" s="149"/>
      <c r="G28" s="149"/>
      <c r="H28" s="149">
        <v>10.127717356494113</v>
      </c>
      <c r="I28" s="149">
        <v>10.199882625056098</v>
      </c>
      <c r="J28" s="149">
        <v>6.457042650145922</v>
      </c>
      <c r="K28" s="149"/>
      <c r="L28" s="149"/>
      <c r="M28" s="149"/>
      <c r="N28" s="149"/>
      <c r="O28" s="149"/>
      <c r="P28" s="149"/>
      <c r="Q28" s="149"/>
      <c r="R28" s="149"/>
      <c r="S28" s="149"/>
      <c r="T28" s="149"/>
      <c r="U28" s="149"/>
      <c r="V28" s="149"/>
      <c r="W28" s="149"/>
      <c r="X28" s="149"/>
      <c r="Y28" s="149"/>
      <c r="Z28" s="149"/>
      <c r="AA28" s="149"/>
      <c r="AB28" s="149"/>
    </row>
    <row r="29" spans="1:28" s="47" customFormat="1" ht="12.75">
      <c r="A29" s="62"/>
      <c r="B29" s="64" t="s">
        <v>29</v>
      </c>
      <c r="C29" s="149"/>
      <c r="D29" s="149"/>
      <c r="E29" s="149"/>
      <c r="F29" s="149"/>
      <c r="G29" s="149"/>
      <c r="H29" s="149">
        <v>1.5551541703495895</v>
      </c>
      <c r="I29" s="149"/>
      <c r="J29" s="149"/>
      <c r="K29" s="149"/>
      <c r="L29" s="149"/>
      <c r="M29" s="149"/>
      <c r="N29" s="149"/>
      <c r="O29" s="149"/>
      <c r="P29" s="149"/>
      <c r="Q29" s="149"/>
      <c r="R29" s="149"/>
      <c r="S29" s="149"/>
      <c r="T29" s="149"/>
      <c r="U29" s="149"/>
      <c r="V29" s="149"/>
      <c r="W29" s="149"/>
      <c r="X29" s="149"/>
      <c r="Y29" s="149"/>
      <c r="Z29" s="149"/>
      <c r="AA29" s="149"/>
      <c r="AB29" s="149"/>
    </row>
    <row r="30" spans="1:28" s="47" customFormat="1" ht="12.75">
      <c r="A30" s="62"/>
      <c r="B30" s="64" t="s">
        <v>49</v>
      </c>
      <c r="C30" s="149"/>
      <c r="D30" s="149"/>
      <c r="E30" s="149">
        <v>1.763716076445707</v>
      </c>
      <c r="F30" s="149"/>
      <c r="G30" s="149"/>
      <c r="H30" s="149"/>
      <c r="I30" s="149"/>
      <c r="J30" s="149"/>
      <c r="K30" s="149"/>
      <c r="L30" s="149"/>
      <c r="M30" s="149"/>
      <c r="N30" s="149">
        <v>1.2299104404367562</v>
      </c>
      <c r="O30" s="149">
        <v>1.5010055457370954</v>
      </c>
      <c r="P30" s="149">
        <v>0.6477953500240676</v>
      </c>
      <c r="Q30" s="149">
        <v>0.04491861914701667</v>
      </c>
      <c r="R30" s="149">
        <v>0.15980055187103648</v>
      </c>
      <c r="S30" s="149">
        <v>0.5918482839587352</v>
      </c>
      <c r="T30" s="149">
        <v>5.202273253247014</v>
      </c>
      <c r="U30" s="149">
        <v>2.6435103939192928</v>
      </c>
      <c r="V30" s="149">
        <v>1.183657748518199</v>
      </c>
      <c r="W30" s="149">
        <v>0.5219243924614871</v>
      </c>
      <c r="X30" s="149">
        <v>1.6489960034845945</v>
      </c>
      <c r="Y30" s="149">
        <v>1.0909912150056382</v>
      </c>
      <c r="Z30" s="149">
        <v>1.3341683582078019</v>
      </c>
      <c r="AA30" s="180">
        <v>3.1948557068740127</v>
      </c>
      <c r="AB30" s="149">
        <v>1.66036999757765</v>
      </c>
    </row>
    <row r="31" spans="1:27" s="47" customFormat="1" ht="6.75" customHeight="1">
      <c r="A31" s="62"/>
      <c r="B31" s="64"/>
      <c r="C31" s="149"/>
      <c r="D31" s="149"/>
      <c r="E31" s="149"/>
      <c r="F31" s="149"/>
      <c r="G31" s="149"/>
      <c r="H31" s="149"/>
      <c r="I31" s="149"/>
      <c r="J31" s="149"/>
      <c r="K31" s="149"/>
      <c r="L31" s="149"/>
      <c r="M31" s="149"/>
      <c r="N31" s="149"/>
      <c r="O31" s="149"/>
      <c r="P31" s="149"/>
      <c r="Q31" s="149"/>
      <c r="R31" s="149"/>
      <c r="S31" s="149"/>
      <c r="T31" s="149"/>
      <c r="U31" s="149"/>
      <c r="V31" s="149"/>
      <c r="W31" s="149"/>
      <c r="X31" s="149"/>
      <c r="Y31" s="149"/>
      <c r="Z31" s="149"/>
      <c r="AA31" s="180"/>
    </row>
    <row r="32" spans="1:28" s="47" customFormat="1" ht="18" customHeight="1">
      <c r="A32" s="190"/>
      <c r="B32" s="196" t="s">
        <v>0</v>
      </c>
      <c r="C32" s="191">
        <f aca="true" t="shared" si="0" ref="C32:AB32">SUM(C7:C30)</f>
        <v>100.00000000000001</v>
      </c>
      <c r="D32" s="191">
        <f t="shared" si="0"/>
        <v>100.00000000000001</v>
      </c>
      <c r="E32" s="191">
        <f t="shared" si="0"/>
        <v>100</v>
      </c>
      <c r="F32" s="191">
        <f t="shared" si="0"/>
        <v>100</v>
      </c>
      <c r="G32" s="191">
        <f t="shared" si="0"/>
        <v>100.00000000000001</v>
      </c>
      <c r="H32" s="191">
        <f t="shared" si="0"/>
        <v>100.00000000000001</v>
      </c>
      <c r="I32" s="191">
        <f t="shared" si="0"/>
        <v>100</v>
      </c>
      <c r="J32" s="191">
        <f t="shared" si="0"/>
        <v>100</v>
      </c>
      <c r="K32" s="191">
        <f t="shared" si="0"/>
        <v>100.00000000000001</v>
      </c>
      <c r="L32" s="191">
        <f t="shared" si="0"/>
        <v>100</v>
      </c>
      <c r="M32" s="191">
        <f t="shared" si="0"/>
        <v>99.99999999999999</v>
      </c>
      <c r="N32" s="191">
        <f t="shared" si="0"/>
        <v>99.99999999999999</v>
      </c>
      <c r="O32" s="191">
        <f t="shared" si="0"/>
        <v>100.00000000000001</v>
      </c>
      <c r="P32" s="191">
        <f t="shared" si="0"/>
        <v>100.00000000000001</v>
      </c>
      <c r="Q32" s="191">
        <f t="shared" si="0"/>
        <v>100.00000000000001</v>
      </c>
      <c r="R32" s="191">
        <f t="shared" si="0"/>
        <v>99.99999999999997</v>
      </c>
      <c r="S32" s="191">
        <f t="shared" si="0"/>
        <v>100.00000000000001</v>
      </c>
      <c r="T32" s="191">
        <f t="shared" si="0"/>
        <v>100</v>
      </c>
      <c r="U32" s="191">
        <f t="shared" si="0"/>
        <v>100</v>
      </c>
      <c r="V32" s="191">
        <f t="shared" si="0"/>
        <v>100.00000000000001</v>
      </c>
      <c r="W32" s="191">
        <f t="shared" si="0"/>
        <v>100</v>
      </c>
      <c r="X32" s="191">
        <f t="shared" si="0"/>
        <v>100</v>
      </c>
      <c r="Y32" s="191">
        <f t="shared" si="0"/>
        <v>100.00000000000003</v>
      </c>
      <c r="Z32" s="191">
        <f t="shared" si="0"/>
        <v>100</v>
      </c>
      <c r="AA32" s="191">
        <f t="shared" si="0"/>
        <v>100</v>
      </c>
      <c r="AB32" s="191">
        <f t="shared" si="0"/>
        <v>99.99999999999994</v>
      </c>
    </row>
    <row r="33" spans="1:27" ht="7.5" customHeight="1">
      <c r="A33" s="62"/>
      <c r="C33" s="150"/>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row>
    <row r="34" spans="1:28" ht="18.75" customHeight="1">
      <c r="A34" s="30"/>
      <c r="B34" s="30" t="s">
        <v>54</v>
      </c>
      <c r="C34" s="151">
        <v>83.41167674215069</v>
      </c>
      <c r="D34" s="151">
        <v>73.30964455589165</v>
      </c>
      <c r="E34" s="151">
        <v>71.10205720237836</v>
      </c>
      <c r="F34" s="151">
        <v>75.3125</v>
      </c>
      <c r="G34" s="151">
        <v>79.55630327046447</v>
      </c>
      <c r="H34" s="151">
        <v>75.50203871164882</v>
      </c>
      <c r="I34" s="151">
        <v>71.0191722633603</v>
      </c>
      <c r="J34" s="151">
        <v>68.79177201334129</v>
      </c>
      <c r="K34" s="151">
        <v>66.76438573054277</v>
      </c>
      <c r="L34" s="151">
        <v>71.61375565465042</v>
      </c>
      <c r="M34" s="151">
        <v>69.81616771222107</v>
      </c>
      <c r="N34" s="151">
        <v>65.30533095148552</v>
      </c>
      <c r="O34" s="151">
        <v>64.2498386277438</v>
      </c>
      <c r="P34" s="151">
        <v>64.97878992484735</v>
      </c>
      <c r="Q34" s="151">
        <v>57.9810523577843</v>
      </c>
      <c r="R34" s="151">
        <v>54.33898354153699</v>
      </c>
      <c r="S34" s="151">
        <v>49.76566672267817</v>
      </c>
      <c r="T34" s="151">
        <v>49.882347303093475</v>
      </c>
      <c r="U34" s="151">
        <v>45.6727634551146</v>
      </c>
      <c r="V34" s="151">
        <v>46.198412570590236</v>
      </c>
      <c r="W34" s="151">
        <v>40.433806057433685</v>
      </c>
      <c r="X34" s="151">
        <v>41.10825390531371</v>
      </c>
      <c r="Y34" s="151">
        <v>42.133139898913974</v>
      </c>
      <c r="Z34" s="151">
        <v>46.39990407167216</v>
      </c>
      <c r="AA34" s="151">
        <v>50.36515775879698</v>
      </c>
      <c r="AB34" s="151">
        <v>49.06315525306396</v>
      </c>
    </row>
    <row r="35" ht="9.75">
      <c r="A35" s="62"/>
    </row>
    <row r="36" spans="1:28" s="54" customFormat="1" ht="13.5" customHeight="1">
      <c r="A36" s="62"/>
      <c r="B36" s="84" t="s">
        <v>204</v>
      </c>
      <c r="C36" s="52"/>
      <c r="D36" s="53"/>
      <c r="E36" s="53"/>
      <c r="F36" s="53"/>
      <c r="G36" s="53"/>
      <c r="H36" s="53"/>
      <c r="I36" s="53"/>
      <c r="J36" s="53"/>
      <c r="K36" s="53"/>
      <c r="L36" s="53"/>
      <c r="M36" s="53"/>
      <c r="N36" s="53"/>
      <c r="O36" s="53"/>
      <c r="P36" s="53"/>
      <c r="Q36" s="53"/>
      <c r="R36" s="53"/>
      <c r="S36" s="53"/>
      <c r="T36" s="53"/>
      <c r="U36" s="53"/>
      <c r="V36" s="53"/>
      <c r="W36" s="53"/>
      <c r="X36" s="53"/>
      <c r="Y36" s="53"/>
      <c r="Z36" s="53"/>
      <c r="AA36" s="53"/>
      <c r="AB36" s="53"/>
    </row>
    <row r="37" spans="1:28" s="51" customFormat="1" ht="3.75" customHeight="1">
      <c r="A37" s="62"/>
      <c r="B37" s="55"/>
      <c r="M37" s="56"/>
      <c r="N37" s="56"/>
      <c r="O37" s="56"/>
      <c r="P37" s="56"/>
      <c r="Q37" s="56"/>
      <c r="AA37" s="56"/>
      <c r="AB37" s="56"/>
    </row>
    <row r="38" spans="1:28" s="60" customFormat="1" ht="18" customHeight="1">
      <c r="A38" s="57"/>
      <c r="B38" s="181" t="s">
        <v>224</v>
      </c>
      <c r="C38" s="58">
        <v>1919</v>
      </c>
      <c r="D38" s="58">
        <v>1922</v>
      </c>
      <c r="E38" s="58">
        <v>1925</v>
      </c>
      <c r="F38" s="58">
        <v>1928</v>
      </c>
      <c r="G38" s="58">
        <v>1931</v>
      </c>
      <c r="H38" s="58">
        <v>1935</v>
      </c>
      <c r="I38" s="58">
        <v>1939</v>
      </c>
      <c r="J38" s="58">
        <v>1943</v>
      </c>
      <c r="K38" s="58">
        <v>1947</v>
      </c>
      <c r="L38" s="59">
        <v>1951</v>
      </c>
      <c r="M38" s="59">
        <v>1955</v>
      </c>
      <c r="N38" s="59">
        <v>1959</v>
      </c>
      <c r="O38" s="59">
        <v>1963</v>
      </c>
      <c r="P38" s="59">
        <v>1967</v>
      </c>
      <c r="Q38" s="58">
        <v>1971</v>
      </c>
      <c r="R38" s="58">
        <v>1975</v>
      </c>
      <c r="S38" s="58">
        <v>1979</v>
      </c>
      <c r="T38" s="58">
        <v>1983</v>
      </c>
      <c r="U38" s="58">
        <v>1987</v>
      </c>
      <c r="V38" s="58">
        <v>1991</v>
      </c>
      <c r="W38" s="58">
        <v>1995</v>
      </c>
      <c r="X38" s="58">
        <v>1999</v>
      </c>
      <c r="Y38" s="58">
        <v>2003</v>
      </c>
      <c r="Z38" s="59">
        <v>2007</v>
      </c>
      <c r="AA38" s="59">
        <v>2011</v>
      </c>
      <c r="AB38" s="59">
        <v>2015</v>
      </c>
    </row>
    <row r="39" spans="1:27" s="154" customFormat="1" ht="3" customHeight="1">
      <c r="A39" s="112"/>
      <c r="B39" s="135"/>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row>
    <row r="40" spans="1:28" s="47" customFormat="1" ht="12.75">
      <c r="A40" s="62"/>
      <c r="B40" s="64" t="s">
        <v>217</v>
      </c>
      <c r="C40" s="152">
        <v>5</v>
      </c>
      <c r="D40" s="152">
        <v>5</v>
      </c>
      <c r="E40" s="152">
        <v>6</v>
      </c>
      <c r="F40" s="152">
        <v>6</v>
      </c>
      <c r="G40" s="152">
        <v>5</v>
      </c>
      <c r="H40" s="152">
        <v>4</v>
      </c>
      <c r="I40" s="152">
        <v>5</v>
      </c>
      <c r="J40" s="152">
        <v>5</v>
      </c>
      <c r="K40" s="152">
        <v>6</v>
      </c>
      <c r="L40" s="152">
        <v>6</v>
      </c>
      <c r="M40" s="152">
        <v>6</v>
      </c>
      <c r="N40" s="152">
        <v>6</v>
      </c>
      <c r="O40" s="152">
        <v>6</v>
      </c>
      <c r="P40" s="152">
        <v>6</v>
      </c>
      <c r="Q40" s="152">
        <v>5</v>
      </c>
      <c r="R40" s="152">
        <v>6</v>
      </c>
      <c r="S40" s="152">
        <v>6</v>
      </c>
      <c r="T40" s="152">
        <v>5</v>
      </c>
      <c r="U40" s="152">
        <v>5</v>
      </c>
      <c r="V40" s="152">
        <v>4</v>
      </c>
      <c r="W40" s="152">
        <v>4</v>
      </c>
      <c r="X40" s="152">
        <v>5</v>
      </c>
      <c r="Y40" s="152">
        <v>4</v>
      </c>
      <c r="Z40" s="152">
        <v>4</v>
      </c>
      <c r="AA40" s="152">
        <v>2</v>
      </c>
      <c r="AB40" s="209">
        <v>2</v>
      </c>
    </row>
    <row r="41" spans="1:28" s="47" customFormat="1" ht="12.75">
      <c r="A41" s="62"/>
      <c r="B41" s="64" t="s">
        <v>37</v>
      </c>
      <c r="C41" s="152">
        <v>1</v>
      </c>
      <c r="D41" s="152">
        <v>2</v>
      </c>
      <c r="E41" s="152">
        <v>2</v>
      </c>
      <c r="F41" s="152">
        <v>2</v>
      </c>
      <c r="G41" s="152">
        <v>1</v>
      </c>
      <c r="H41" s="152">
        <v>1</v>
      </c>
      <c r="I41" s="152">
        <v>2</v>
      </c>
      <c r="J41" s="152">
        <v>2</v>
      </c>
      <c r="K41" s="152">
        <v>2</v>
      </c>
      <c r="L41" s="152">
        <v>2</v>
      </c>
      <c r="M41" s="152">
        <v>2</v>
      </c>
      <c r="N41" s="152">
        <v>2</v>
      </c>
      <c r="O41" s="152">
        <v>2</v>
      </c>
      <c r="P41" s="152">
        <v>2</v>
      </c>
      <c r="Q41" s="152">
        <v>1</v>
      </c>
      <c r="R41" s="152">
        <v>1</v>
      </c>
      <c r="S41" s="152"/>
      <c r="T41" s="152"/>
      <c r="U41" s="152">
        <v>1</v>
      </c>
      <c r="V41" s="152"/>
      <c r="W41" s="152">
        <v>1</v>
      </c>
      <c r="X41" s="152">
        <v>1</v>
      </c>
      <c r="Y41" s="152">
        <v>1</v>
      </c>
      <c r="Z41" s="152">
        <v>1</v>
      </c>
      <c r="AA41" s="152">
        <v>0</v>
      </c>
      <c r="AB41" s="209"/>
    </row>
    <row r="42" spans="1:28" s="47" customFormat="1" ht="12.75">
      <c r="A42" s="62"/>
      <c r="B42" s="64" t="s">
        <v>51</v>
      </c>
      <c r="C42" s="152">
        <v>9</v>
      </c>
      <c r="D42" s="152">
        <v>10</v>
      </c>
      <c r="E42" s="152">
        <v>12</v>
      </c>
      <c r="F42" s="152">
        <v>11</v>
      </c>
      <c r="G42" s="152">
        <v>10</v>
      </c>
      <c r="H42" s="152">
        <v>11</v>
      </c>
      <c r="I42" s="152">
        <v>10</v>
      </c>
      <c r="J42" s="152">
        <v>13</v>
      </c>
      <c r="K42" s="152">
        <v>14</v>
      </c>
      <c r="L42" s="152">
        <v>12</v>
      </c>
      <c r="M42" s="152">
        <v>13</v>
      </c>
      <c r="N42" s="152">
        <v>12</v>
      </c>
      <c r="O42" s="152">
        <v>12</v>
      </c>
      <c r="P42" s="152">
        <v>12</v>
      </c>
      <c r="Q42" s="152">
        <v>10</v>
      </c>
      <c r="R42" s="152">
        <v>11</v>
      </c>
      <c r="S42" s="152">
        <v>9</v>
      </c>
      <c r="T42" s="152">
        <v>9</v>
      </c>
      <c r="U42" s="152">
        <v>7</v>
      </c>
      <c r="V42" s="152">
        <v>6</v>
      </c>
      <c r="W42" s="152">
        <v>8</v>
      </c>
      <c r="X42" s="152">
        <v>8</v>
      </c>
      <c r="Y42" s="152">
        <v>8</v>
      </c>
      <c r="Z42" s="152">
        <v>6</v>
      </c>
      <c r="AA42" s="152">
        <v>6</v>
      </c>
      <c r="AB42" s="209">
        <v>6</v>
      </c>
    </row>
    <row r="43" spans="1:28" s="47" customFormat="1" ht="12.75">
      <c r="A43" s="62"/>
      <c r="B43" s="64" t="s">
        <v>35</v>
      </c>
      <c r="C43" s="152">
        <v>16</v>
      </c>
      <c r="D43" s="152">
        <v>17</v>
      </c>
      <c r="E43" s="152">
        <v>14</v>
      </c>
      <c r="F43" s="152">
        <v>15</v>
      </c>
      <c r="G43" s="152">
        <v>15</v>
      </c>
      <c r="H43" s="152">
        <v>11</v>
      </c>
      <c r="I43" s="152">
        <v>10</v>
      </c>
      <c r="J43" s="152">
        <v>11</v>
      </c>
      <c r="K43" s="152">
        <v>11</v>
      </c>
      <c r="L43" s="152">
        <v>11</v>
      </c>
      <c r="M43" s="152">
        <v>11</v>
      </c>
      <c r="N43" s="152">
        <v>11</v>
      </c>
      <c r="O43" s="152">
        <v>11</v>
      </c>
      <c r="P43" s="152">
        <v>10</v>
      </c>
      <c r="Q43" s="152">
        <v>10</v>
      </c>
      <c r="R43" s="152">
        <v>10</v>
      </c>
      <c r="S43" s="152">
        <v>10</v>
      </c>
      <c r="T43" s="152">
        <v>9</v>
      </c>
      <c r="U43" s="152">
        <v>9</v>
      </c>
      <c r="V43" s="152">
        <v>8</v>
      </c>
      <c r="W43" s="152">
        <v>8</v>
      </c>
      <c r="X43" s="152">
        <v>8</v>
      </c>
      <c r="Y43" s="152">
        <v>8</v>
      </c>
      <c r="Z43" s="152">
        <v>10</v>
      </c>
      <c r="AA43" s="152">
        <v>8</v>
      </c>
      <c r="AB43" s="209">
        <v>9</v>
      </c>
    </row>
    <row r="44" spans="1:28" s="47" customFormat="1" ht="12.75">
      <c r="A44" s="62"/>
      <c r="B44" s="64" t="s">
        <v>36</v>
      </c>
      <c r="C44" s="152"/>
      <c r="D44" s="152"/>
      <c r="E44" s="152"/>
      <c r="F44" s="152"/>
      <c r="G44" s="152"/>
      <c r="H44" s="152">
        <v>1</v>
      </c>
      <c r="I44" s="152">
        <v>1</v>
      </c>
      <c r="J44" s="152"/>
      <c r="K44" s="152"/>
      <c r="L44" s="152">
        <v>2</v>
      </c>
      <c r="M44" s="152">
        <v>1</v>
      </c>
      <c r="N44" s="152">
        <v>2</v>
      </c>
      <c r="O44" s="152">
        <v>2</v>
      </c>
      <c r="P44" s="152">
        <v>2</v>
      </c>
      <c r="Q44" s="152">
        <v>2</v>
      </c>
      <c r="R44" s="152">
        <v>1</v>
      </c>
      <c r="S44" s="152">
        <v>1</v>
      </c>
      <c r="T44" s="152">
        <v>1</v>
      </c>
      <c r="U44" s="152">
        <v>1</v>
      </c>
      <c r="V44" s="152"/>
      <c r="W44" s="152"/>
      <c r="X44" s="152"/>
      <c r="Y44" s="152"/>
      <c r="Z44" s="152"/>
      <c r="AA44" s="152"/>
      <c r="AB44" s="209"/>
    </row>
    <row r="45" spans="1:28" s="47" customFormat="1" ht="12.75">
      <c r="A45" s="62"/>
      <c r="B45" s="64" t="s">
        <v>40</v>
      </c>
      <c r="C45" s="152"/>
      <c r="D45" s="152"/>
      <c r="E45" s="152"/>
      <c r="F45" s="152"/>
      <c r="G45" s="152"/>
      <c r="H45" s="152"/>
      <c r="I45" s="152"/>
      <c r="J45" s="152"/>
      <c r="K45" s="152"/>
      <c r="L45" s="152"/>
      <c r="M45" s="152"/>
      <c r="N45" s="152"/>
      <c r="O45" s="152"/>
      <c r="P45" s="152">
        <v>1</v>
      </c>
      <c r="Q45" s="152">
        <v>1</v>
      </c>
      <c r="R45" s="152">
        <v>1</v>
      </c>
      <c r="S45" s="152">
        <v>1</v>
      </c>
      <c r="T45" s="152">
        <v>1</v>
      </c>
      <c r="U45" s="152">
        <v>1</v>
      </c>
      <c r="V45" s="152">
        <v>1</v>
      </c>
      <c r="W45" s="152">
        <v>1</v>
      </c>
      <c r="X45" s="152">
        <v>1</v>
      </c>
      <c r="Y45" s="152">
        <v>1</v>
      </c>
      <c r="Z45" s="152">
        <v>1</v>
      </c>
      <c r="AA45" s="152">
        <v>1</v>
      </c>
      <c r="AB45" s="209">
        <v>1</v>
      </c>
    </row>
    <row r="46" spans="1:28" s="47" customFormat="1" ht="12.75">
      <c r="A46" s="62"/>
      <c r="B46" s="64" t="s">
        <v>218</v>
      </c>
      <c r="C46" s="152"/>
      <c r="D46" s="152"/>
      <c r="E46" s="152"/>
      <c r="F46" s="152"/>
      <c r="G46" s="152"/>
      <c r="H46" s="152"/>
      <c r="I46" s="152"/>
      <c r="J46" s="152"/>
      <c r="K46" s="152"/>
      <c r="L46" s="152"/>
      <c r="M46" s="152"/>
      <c r="N46" s="152"/>
      <c r="O46" s="152"/>
      <c r="P46" s="152"/>
      <c r="Q46" s="152"/>
      <c r="R46" s="152"/>
      <c r="S46" s="152"/>
      <c r="T46" s="152"/>
      <c r="U46" s="152"/>
      <c r="V46" s="152"/>
      <c r="W46" s="152"/>
      <c r="X46" s="152"/>
      <c r="Y46" s="152"/>
      <c r="Z46" s="152"/>
      <c r="AA46" s="152">
        <v>2</v>
      </c>
      <c r="AB46" s="209">
        <v>2</v>
      </c>
    </row>
    <row r="47" spans="1:28" s="47" customFormat="1" ht="12.75">
      <c r="A47" s="62"/>
      <c r="B47" s="64" t="s">
        <v>52</v>
      </c>
      <c r="C47" s="152"/>
      <c r="D47" s="152"/>
      <c r="E47" s="152"/>
      <c r="F47" s="152"/>
      <c r="G47" s="152"/>
      <c r="H47" s="152"/>
      <c r="I47" s="152"/>
      <c r="J47" s="152"/>
      <c r="K47" s="152"/>
      <c r="L47" s="152"/>
      <c r="M47" s="152"/>
      <c r="N47" s="152"/>
      <c r="O47" s="152"/>
      <c r="P47" s="152"/>
      <c r="Q47" s="152"/>
      <c r="R47" s="152"/>
      <c r="S47" s="152"/>
      <c r="T47" s="152"/>
      <c r="U47" s="152"/>
      <c r="V47" s="152"/>
      <c r="W47" s="152"/>
      <c r="X47" s="152"/>
      <c r="Y47" s="152"/>
      <c r="Z47" s="152"/>
      <c r="AA47" s="152">
        <v>4</v>
      </c>
      <c r="AB47" s="209">
        <v>3</v>
      </c>
    </row>
    <row r="48" spans="1:28" s="47" customFormat="1" ht="12.75">
      <c r="A48" s="62"/>
      <c r="B48" s="64" t="s">
        <v>3</v>
      </c>
      <c r="C48" s="152"/>
      <c r="D48" s="152"/>
      <c r="E48" s="152"/>
      <c r="F48" s="152"/>
      <c r="G48" s="152"/>
      <c r="H48" s="152"/>
      <c r="I48" s="152"/>
      <c r="J48" s="152"/>
      <c r="K48" s="152"/>
      <c r="L48" s="152"/>
      <c r="M48" s="152"/>
      <c r="N48" s="152"/>
      <c r="O48" s="152"/>
      <c r="P48" s="152"/>
      <c r="Q48" s="152"/>
      <c r="R48" s="152"/>
      <c r="S48" s="152"/>
      <c r="T48" s="152">
        <v>1</v>
      </c>
      <c r="U48" s="152"/>
      <c r="V48" s="152"/>
      <c r="W48" s="152"/>
      <c r="X48" s="152"/>
      <c r="Y48" s="152"/>
      <c r="Z48" s="152"/>
      <c r="AA48" s="152"/>
      <c r="AB48" s="209"/>
    </row>
    <row r="49" spans="1:28" s="47" customFormat="1" ht="12.75">
      <c r="A49" s="62"/>
      <c r="B49" s="64" t="s">
        <v>43</v>
      </c>
      <c r="C49" s="152"/>
      <c r="D49" s="152"/>
      <c r="E49" s="152"/>
      <c r="F49" s="152"/>
      <c r="G49" s="152"/>
      <c r="H49" s="152"/>
      <c r="I49" s="152"/>
      <c r="J49" s="152"/>
      <c r="K49" s="152"/>
      <c r="L49" s="152"/>
      <c r="M49" s="152"/>
      <c r="N49" s="152"/>
      <c r="O49" s="152"/>
      <c r="P49" s="152"/>
      <c r="Q49" s="152"/>
      <c r="R49" s="152"/>
      <c r="S49" s="152"/>
      <c r="T49" s="152"/>
      <c r="U49" s="152"/>
      <c r="V49" s="152"/>
      <c r="W49" s="152">
        <v>1</v>
      </c>
      <c r="X49" s="152"/>
      <c r="Y49" s="152"/>
      <c r="Z49" s="152"/>
      <c r="AA49" s="152"/>
      <c r="AB49" s="209"/>
    </row>
    <row r="50" spans="1:28" s="47" customFormat="1" ht="12.75">
      <c r="A50" s="62"/>
      <c r="B50" s="64" t="s">
        <v>44</v>
      </c>
      <c r="C50" s="152"/>
      <c r="D50" s="152"/>
      <c r="E50" s="152"/>
      <c r="F50" s="152"/>
      <c r="G50" s="152"/>
      <c r="H50" s="152"/>
      <c r="I50" s="152"/>
      <c r="J50" s="152"/>
      <c r="K50" s="152"/>
      <c r="L50" s="152"/>
      <c r="M50" s="152"/>
      <c r="N50" s="152"/>
      <c r="O50" s="152"/>
      <c r="P50" s="152"/>
      <c r="Q50" s="152"/>
      <c r="R50" s="152"/>
      <c r="S50" s="152"/>
      <c r="T50" s="152"/>
      <c r="U50" s="152">
        <v>3</v>
      </c>
      <c r="V50" s="152">
        <v>4</v>
      </c>
      <c r="W50" s="152">
        <v>1</v>
      </c>
      <c r="X50" s="152">
        <v>2</v>
      </c>
      <c r="Y50" s="152">
        <v>2</v>
      </c>
      <c r="Z50" s="152">
        <v>3</v>
      </c>
      <c r="AA50" s="152">
        <v>3</v>
      </c>
      <c r="AB50" s="209">
        <v>2</v>
      </c>
    </row>
    <row r="51" spans="1:28" s="47" customFormat="1" ht="12.75">
      <c r="A51" s="62"/>
      <c r="B51" s="64" t="s">
        <v>45</v>
      </c>
      <c r="C51" s="152"/>
      <c r="D51" s="152"/>
      <c r="E51" s="152"/>
      <c r="F51" s="152"/>
      <c r="G51" s="152"/>
      <c r="H51" s="152"/>
      <c r="I51" s="152"/>
      <c r="J51" s="152"/>
      <c r="K51" s="152"/>
      <c r="L51" s="152"/>
      <c r="M51" s="152"/>
      <c r="N51" s="152"/>
      <c r="O51" s="152"/>
      <c r="P51" s="152"/>
      <c r="Q51" s="152">
        <v>1</v>
      </c>
      <c r="R51" s="152"/>
      <c r="S51" s="152"/>
      <c r="T51" s="152"/>
      <c r="U51" s="152"/>
      <c r="V51" s="152"/>
      <c r="W51" s="152"/>
      <c r="X51" s="152"/>
      <c r="Y51" s="152"/>
      <c r="Z51" s="152"/>
      <c r="AA51" s="152"/>
      <c r="AB51" s="209"/>
    </row>
    <row r="52" spans="1:28" s="47" customFormat="1" ht="12.75">
      <c r="A52" s="62"/>
      <c r="B52" s="64" t="s">
        <v>46</v>
      </c>
      <c r="C52" s="152"/>
      <c r="D52" s="152"/>
      <c r="E52" s="152"/>
      <c r="F52" s="152"/>
      <c r="G52" s="152"/>
      <c r="H52" s="152"/>
      <c r="I52" s="152"/>
      <c r="J52" s="152"/>
      <c r="K52" s="152"/>
      <c r="L52" s="152"/>
      <c r="M52" s="152"/>
      <c r="N52" s="152"/>
      <c r="O52" s="152"/>
      <c r="P52" s="152"/>
      <c r="Q52" s="152">
        <v>1</v>
      </c>
      <c r="R52" s="152">
        <v>1</v>
      </c>
      <c r="S52" s="152">
        <v>1</v>
      </c>
      <c r="T52" s="152">
        <v>2</v>
      </c>
      <c r="U52" s="152">
        <v>1</v>
      </c>
      <c r="V52" s="152">
        <v>2</v>
      </c>
      <c r="W52" s="152">
        <v>1</v>
      </c>
      <c r="X52" s="152">
        <v>1</v>
      </c>
      <c r="Y52" s="152">
        <v>1</v>
      </c>
      <c r="Z52" s="152"/>
      <c r="AA52" s="152"/>
      <c r="AB52" s="209"/>
    </row>
    <row r="53" spans="1:28" s="47" customFormat="1" ht="12.75">
      <c r="A53" s="62"/>
      <c r="B53" s="64" t="s">
        <v>47</v>
      </c>
      <c r="C53" s="152"/>
      <c r="D53" s="152"/>
      <c r="E53" s="152"/>
      <c r="F53" s="152"/>
      <c r="G53" s="152"/>
      <c r="H53" s="152"/>
      <c r="I53" s="152"/>
      <c r="J53" s="152"/>
      <c r="K53" s="152"/>
      <c r="L53" s="152"/>
      <c r="M53" s="152"/>
      <c r="N53" s="152"/>
      <c r="O53" s="152"/>
      <c r="P53" s="152"/>
      <c r="Q53" s="152"/>
      <c r="R53" s="152"/>
      <c r="S53" s="152"/>
      <c r="T53" s="152"/>
      <c r="U53" s="152"/>
      <c r="V53" s="152">
        <v>1</v>
      </c>
      <c r="W53" s="152">
        <v>1</v>
      </c>
      <c r="X53" s="152">
        <v>1</v>
      </c>
      <c r="Y53" s="152">
        <v>1</v>
      </c>
      <c r="Z53" s="152">
        <v>1</v>
      </c>
      <c r="AA53" s="152"/>
      <c r="AB53" s="209"/>
    </row>
    <row r="54" spans="1:28" s="47" customFormat="1" ht="12.75">
      <c r="A54" s="62"/>
      <c r="B54" s="64" t="s">
        <v>48</v>
      </c>
      <c r="C54" s="152"/>
      <c r="D54" s="152"/>
      <c r="E54" s="152"/>
      <c r="F54" s="152"/>
      <c r="G54" s="152"/>
      <c r="H54" s="152"/>
      <c r="I54" s="152"/>
      <c r="J54" s="152"/>
      <c r="K54" s="152"/>
      <c r="L54" s="152"/>
      <c r="M54" s="152"/>
      <c r="N54" s="152"/>
      <c r="O54" s="152"/>
      <c r="P54" s="152"/>
      <c r="Q54" s="152"/>
      <c r="R54" s="152"/>
      <c r="S54" s="152"/>
      <c r="T54" s="152"/>
      <c r="U54" s="152">
        <v>1</v>
      </c>
      <c r="V54" s="152">
        <v>2</v>
      </c>
      <c r="W54" s="152">
        <v>1</v>
      </c>
      <c r="X54" s="152"/>
      <c r="Y54" s="152"/>
      <c r="Z54" s="152"/>
      <c r="AA54" s="152"/>
      <c r="AB54" s="209"/>
    </row>
    <row r="55" spans="1:28" s="47" customFormat="1" ht="12.75">
      <c r="A55" s="62"/>
      <c r="B55" s="64" t="s">
        <v>50</v>
      </c>
      <c r="C55" s="152"/>
      <c r="D55" s="152"/>
      <c r="E55" s="152"/>
      <c r="F55" s="152"/>
      <c r="G55" s="152"/>
      <c r="H55" s="152"/>
      <c r="I55" s="152"/>
      <c r="J55" s="152"/>
      <c r="K55" s="152"/>
      <c r="L55" s="152"/>
      <c r="M55" s="152"/>
      <c r="N55" s="152"/>
      <c r="O55" s="152"/>
      <c r="P55" s="152"/>
      <c r="Q55" s="152"/>
      <c r="R55" s="152"/>
      <c r="S55" s="152">
        <v>1</v>
      </c>
      <c r="T55" s="152"/>
      <c r="U55" s="152"/>
      <c r="V55" s="152">
        <v>1</v>
      </c>
      <c r="W55" s="152"/>
      <c r="X55" s="152"/>
      <c r="Y55" s="152"/>
      <c r="Z55" s="152"/>
      <c r="AA55" s="152"/>
      <c r="AB55" s="209"/>
    </row>
    <row r="56" spans="1:28" s="47" customFormat="1" ht="12.75">
      <c r="A56" s="62"/>
      <c r="B56" s="64" t="s">
        <v>39</v>
      </c>
      <c r="C56" s="152">
        <v>1</v>
      </c>
      <c r="D56" s="152"/>
      <c r="E56" s="152"/>
      <c r="F56" s="152"/>
      <c r="G56" s="152"/>
      <c r="H56" s="152"/>
      <c r="I56" s="152"/>
      <c r="J56" s="152"/>
      <c r="K56" s="152"/>
      <c r="L56" s="152"/>
      <c r="M56" s="152"/>
      <c r="N56" s="152"/>
      <c r="O56" s="152"/>
      <c r="P56" s="152"/>
      <c r="Q56" s="152"/>
      <c r="R56" s="152"/>
      <c r="S56" s="152"/>
      <c r="T56" s="152"/>
      <c r="U56" s="152"/>
      <c r="V56" s="152"/>
      <c r="W56" s="152"/>
      <c r="X56" s="152"/>
      <c r="Y56" s="152"/>
      <c r="Z56" s="152"/>
      <c r="AA56" s="152"/>
      <c r="AB56" s="209"/>
    </row>
    <row r="57" spans="1:28" s="47" customFormat="1" ht="12.75">
      <c r="A57" s="62"/>
      <c r="B57" s="64" t="s">
        <v>28</v>
      </c>
      <c r="C57" s="152"/>
      <c r="D57" s="152"/>
      <c r="E57" s="152"/>
      <c r="F57" s="152"/>
      <c r="G57" s="152"/>
      <c r="H57" s="152">
        <v>3</v>
      </c>
      <c r="I57" s="152">
        <v>3</v>
      </c>
      <c r="J57" s="152">
        <v>2</v>
      </c>
      <c r="K57" s="152"/>
      <c r="L57" s="152"/>
      <c r="M57" s="152"/>
      <c r="N57" s="152"/>
      <c r="O57" s="152"/>
      <c r="P57" s="152"/>
      <c r="Q57" s="152"/>
      <c r="R57" s="152"/>
      <c r="S57" s="152"/>
      <c r="T57" s="152"/>
      <c r="U57" s="152"/>
      <c r="V57" s="152"/>
      <c r="W57" s="152"/>
      <c r="X57" s="152"/>
      <c r="Y57" s="152"/>
      <c r="Z57" s="152"/>
      <c r="AA57" s="152"/>
      <c r="AB57" s="209"/>
    </row>
    <row r="58" spans="1:28" s="47" customFormat="1" ht="12.75">
      <c r="A58" s="62"/>
      <c r="B58" s="64" t="s">
        <v>49</v>
      </c>
      <c r="C58" s="152"/>
      <c r="D58" s="152"/>
      <c r="E58" s="152"/>
      <c r="F58" s="152"/>
      <c r="G58" s="152"/>
      <c r="H58" s="152"/>
      <c r="I58" s="152"/>
      <c r="J58" s="152"/>
      <c r="K58" s="152"/>
      <c r="L58" s="152"/>
      <c r="M58" s="152"/>
      <c r="N58" s="152"/>
      <c r="O58" s="152"/>
      <c r="P58" s="152"/>
      <c r="Q58" s="152"/>
      <c r="R58" s="152"/>
      <c r="S58" s="152"/>
      <c r="T58" s="152">
        <v>1</v>
      </c>
      <c r="U58" s="152"/>
      <c r="V58" s="152"/>
      <c r="W58" s="152"/>
      <c r="X58" s="152"/>
      <c r="Y58" s="152"/>
      <c r="Z58" s="152"/>
      <c r="AA58" s="152"/>
      <c r="AB58" s="209"/>
    </row>
    <row r="59" spans="3:28" ht="9.75">
      <c r="C59" s="153"/>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209"/>
    </row>
    <row r="60" spans="1:28" ht="18.75" customHeight="1">
      <c r="A60" s="30"/>
      <c r="B60" s="30" t="s">
        <v>0</v>
      </c>
      <c r="C60" s="134">
        <v>32</v>
      </c>
      <c r="D60" s="134">
        <v>34</v>
      </c>
      <c r="E60" s="134">
        <v>34</v>
      </c>
      <c r="F60" s="134">
        <v>34</v>
      </c>
      <c r="G60" s="134">
        <v>31</v>
      </c>
      <c r="H60" s="134">
        <v>31</v>
      </c>
      <c r="I60" s="134">
        <v>31</v>
      </c>
      <c r="J60" s="134">
        <v>33</v>
      </c>
      <c r="K60" s="134">
        <v>33</v>
      </c>
      <c r="L60" s="134">
        <v>33</v>
      </c>
      <c r="M60" s="134">
        <v>33</v>
      </c>
      <c r="N60" s="134">
        <v>33</v>
      </c>
      <c r="O60" s="134">
        <v>33</v>
      </c>
      <c r="P60" s="134">
        <v>33</v>
      </c>
      <c r="Q60" s="134">
        <v>31</v>
      </c>
      <c r="R60" s="134">
        <v>31</v>
      </c>
      <c r="S60" s="134">
        <v>29</v>
      </c>
      <c r="T60" s="134">
        <v>29</v>
      </c>
      <c r="U60" s="134">
        <v>29</v>
      </c>
      <c r="V60" s="134">
        <v>29</v>
      </c>
      <c r="W60" s="134">
        <v>27</v>
      </c>
      <c r="X60" s="134">
        <v>27</v>
      </c>
      <c r="Y60" s="134">
        <v>26</v>
      </c>
      <c r="Z60" s="134">
        <v>26</v>
      </c>
      <c r="AA60" s="134">
        <v>26</v>
      </c>
      <c r="AB60" s="134">
        <v>25</v>
      </c>
    </row>
    <row r="62" s="87" customFormat="1" ht="12.75" customHeight="1">
      <c r="B62" s="35" t="s">
        <v>212</v>
      </c>
    </row>
    <row r="63" spans="2:5" s="62" customFormat="1" ht="11.25" customHeight="1">
      <c r="B63" s="217">
        <v>1925</v>
      </c>
      <c r="D63" s="62" t="s">
        <v>49</v>
      </c>
      <c r="E63" s="62" t="s">
        <v>120</v>
      </c>
    </row>
    <row r="64" spans="2:5" s="62" customFormat="1" ht="11.25" customHeight="1">
      <c r="B64" s="217">
        <v>1935</v>
      </c>
      <c r="D64" s="62" t="s">
        <v>29</v>
      </c>
      <c r="E64" s="62" t="s">
        <v>116</v>
      </c>
    </row>
    <row r="65" spans="2:5" s="62" customFormat="1" ht="11.25" customHeight="1">
      <c r="B65" s="217">
        <v>1939</v>
      </c>
      <c r="D65" s="62" t="s">
        <v>35</v>
      </c>
      <c r="E65" s="62" t="s">
        <v>393</v>
      </c>
    </row>
    <row r="66" spans="2:5" s="62" customFormat="1" ht="11.25" customHeight="1">
      <c r="B66" s="217">
        <v>1939</v>
      </c>
      <c r="D66" s="62" t="s">
        <v>35</v>
      </c>
      <c r="E66" s="62" t="s">
        <v>379</v>
      </c>
    </row>
    <row r="67" spans="2:5" s="62" customFormat="1" ht="11.25" customHeight="1">
      <c r="B67" s="217">
        <v>1939</v>
      </c>
      <c r="D67" s="62" t="s">
        <v>35</v>
      </c>
      <c r="E67" s="62" t="s">
        <v>378</v>
      </c>
    </row>
    <row r="68" spans="2:5" s="62" customFormat="1" ht="11.25" customHeight="1">
      <c r="B68" s="217">
        <v>1943</v>
      </c>
      <c r="D68" s="62" t="s">
        <v>33</v>
      </c>
      <c r="E68" s="62" t="s">
        <v>308</v>
      </c>
    </row>
    <row r="69" spans="2:5" s="62" customFormat="1" ht="11.25" customHeight="1">
      <c r="B69" s="217">
        <v>1943</v>
      </c>
      <c r="D69" s="62" t="s">
        <v>33</v>
      </c>
      <c r="E69" s="62" t="s">
        <v>309</v>
      </c>
    </row>
    <row r="70" spans="2:5" s="62" customFormat="1" ht="11.25" customHeight="1">
      <c r="B70" s="217">
        <v>1943</v>
      </c>
      <c r="D70" s="62" t="s">
        <v>33</v>
      </c>
      <c r="E70" s="62" t="s">
        <v>296</v>
      </c>
    </row>
    <row r="71" spans="2:5" s="62" customFormat="1" ht="11.25" customHeight="1">
      <c r="B71" s="217">
        <v>1943</v>
      </c>
      <c r="D71" s="62" t="s">
        <v>33</v>
      </c>
      <c r="E71" s="62" t="s">
        <v>121</v>
      </c>
    </row>
    <row r="72" spans="2:5" s="62" customFormat="1" ht="11.25" customHeight="1">
      <c r="B72" s="217">
        <v>1943</v>
      </c>
      <c r="D72" s="62" t="s">
        <v>34</v>
      </c>
      <c r="E72" s="62" t="s">
        <v>307</v>
      </c>
    </row>
    <row r="73" spans="2:5" s="62" customFormat="1" ht="11.25" customHeight="1">
      <c r="B73" s="217">
        <v>1943</v>
      </c>
      <c r="D73" s="62" t="s">
        <v>35</v>
      </c>
      <c r="E73" s="62" t="s">
        <v>380</v>
      </c>
    </row>
    <row r="74" spans="2:5" s="62" customFormat="1" ht="11.25" customHeight="1">
      <c r="B74" s="217">
        <v>1943</v>
      </c>
      <c r="D74" s="62" t="s">
        <v>35</v>
      </c>
      <c r="E74" s="62" t="s">
        <v>381</v>
      </c>
    </row>
    <row r="75" spans="2:5" s="62" customFormat="1" ht="11.25" customHeight="1">
      <c r="B75" s="217">
        <v>1943</v>
      </c>
      <c r="D75" s="62" t="s">
        <v>35</v>
      </c>
      <c r="E75" s="62" t="s">
        <v>122</v>
      </c>
    </row>
    <row r="76" spans="2:5" s="62" customFormat="1" ht="11.25" customHeight="1">
      <c r="B76" s="217">
        <v>1947</v>
      </c>
      <c r="D76" s="62" t="s">
        <v>33</v>
      </c>
      <c r="E76" s="62" t="s">
        <v>302</v>
      </c>
    </row>
    <row r="77" spans="2:5" s="62" customFormat="1" ht="11.25" customHeight="1">
      <c r="B77" s="217">
        <v>1947</v>
      </c>
      <c r="D77" s="62" t="s">
        <v>33</v>
      </c>
      <c r="E77" s="62" t="s">
        <v>303</v>
      </c>
    </row>
    <row r="78" spans="2:5" s="62" customFormat="1" ht="11.25" customHeight="1">
      <c r="B78" s="217">
        <v>1947</v>
      </c>
      <c r="D78" s="62" t="s">
        <v>33</v>
      </c>
      <c r="E78" s="62" t="s">
        <v>123</v>
      </c>
    </row>
    <row r="79" spans="2:5" s="62" customFormat="1" ht="11.25" customHeight="1">
      <c r="B79" s="217">
        <v>1947</v>
      </c>
      <c r="D79" s="62" t="s">
        <v>34</v>
      </c>
      <c r="E79" s="62" t="s">
        <v>376</v>
      </c>
    </row>
    <row r="80" spans="2:5" s="62" customFormat="1" ht="11.25" customHeight="1">
      <c r="B80" s="217">
        <v>1947</v>
      </c>
      <c r="D80" s="62" t="s">
        <v>34</v>
      </c>
      <c r="E80" s="62" t="s">
        <v>124</v>
      </c>
    </row>
    <row r="81" spans="2:5" s="62" customFormat="1" ht="11.25" customHeight="1">
      <c r="B81" s="217">
        <v>1947</v>
      </c>
      <c r="D81" s="62" t="s">
        <v>35</v>
      </c>
      <c r="E81" s="62" t="s">
        <v>382</v>
      </c>
    </row>
    <row r="82" spans="2:5" s="62" customFormat="1" ht="11.25" customHeight="1">
      <c r="B82" s="217">
        <v>1947</v>
      </c>
      <c r="D82" s="62" t="s">
        <v>35</v>
      </c>
      <c r="E82" s="62" t="s">
        <v>383</v>
      </c>
    </row>
    <row r="83" spans="2:5" s="62" customFormat="1" ht="11.25" customHeight="1">
      <c r="B83" s="217">
        <v>1947</v>
      </c>
      <c r="D83" s="62" t="s">
        <v>35</v>
      </c>
      <c r="E83" s="62" t="s">
        <v>125</v>
      </c>
    </row>
    <row r="84" spans="2:5" s="62" customFormat="1" ht="11.25" customHeight="1">
      <c r="B84" s="217">
        <v>1951</v>
      </c>
      <c r="D84" s="62" t="s">
        <v>33</v>
      </c>
      <c r="E84" s="62" t="s">
        <v>377</v>
      </c>
    </row>
    <row r="85" spans="2:5" s="62" customFormat="1" ht="11.25" customHeight="1">
      <c r="B85" s="217">
        <v>1951</v>
      </c>
      <c r="D85" s="62" t="s">
        <v>33</v>
      </c>
      <c r="E85" s="62" t="s">
        <v>303</v>
      </c>
    </row>
    <row r="86" spans="2:5" s="62" customFormat="1" ht="11.25" customHeight="1">
      <c r="B86" s="217">
        <v>1951</v>
      </c>
      <c r="D86" s="62" t="s">
        <v>33</v>
      </c>
      <c r="E86" s="62" t="s">
        <v>126</v>
      </c>
    </row>
    <row r="87" spans="2:5" s="62" customFormat="1" ht="11.25" customHeight="1">
      <c r="B87" s="217">
        <v>1951</v>
      </c>
      <c r="D87" s="62" t="s">
        <v>34</v>
      </c>
      <c r="E87" s="62" t="s">
        <v>306</v>
      </c>
    </row>
    <row r="88" spans="2:5" s="62" customFormat="1" ht="11.25" customHeight="1">
      <c r="B88" s="217">
        <v>1951</v>
      </c>
      <c r="D88" s="62" t="s">
        <v>34</v>
      </c>
      <c r="E88" s="62" t="s">
        <v>127</v>
      </c>
    </row>
    <row r="89" spans="2:5" s="62" customFormat="1" ht="11.25" customHeight="1">
      <c r="B89" s="217">
        <v>1951</v>
      </c>
      <c r="D89" s="62" t="s">
        <v>35</v>
      </c>
      <c r="E89" s="62" t="s">
        <v>384</v>
      </c>
    </row>
    <row r="90" spans="2:5" s="62" customFormat="1" ht="11.25" customHeight="1">
      <c r="B90" s="217">
        <v>1951</v>
      </c>
      <c r="D90" s="62" t="s">
        <v>35</v>
      </c>
      <c r="E90" s="62" t="s">
        <v>383</v>
      </c>
    </row>
    <row r="91" spans="2:5" s="62" customFormat="1" ht="11.25" customHeight="1">
      <c r="B91" s="217">
        <v>1955</v>
      </c>
      <c r="D91" s="62" t="s">
        <v>33</v>
      </c>
      <c r="E91" s="62" t="s">
        <v>305</v>
      </c>
    </row>
    <row r="92" spans="2:5" s="62" customFormat="1" ht="11.25" customHeight="1">
      <c r="B92" s="217">
        <v>1955</v>
      </c>
      <c r="D92" s="62" t="s">
        <v>33</v>
      </c>
      <c r="E92" s="62" t="s">
        <v>299</v>
      </c>
    </row>
    <row r="93" spans="2:5" s="62" customFormat="1" ht="11.25" customHeight="1">
      <c r="B93" s="217">
        <v>1955</v>
      </c>
      <c r="D93" s="62" t="s">
        <v>33</v>
      </c>
      <c r="E93" s="62" t="s">
        <v>123</v>
      </c>
    </row>
    <row r="94" spans="2:5" s="62" customFormat="1" ht="11.25" customHeight="1">
      <c r="B94" s="217">
        <v>1955</v>
      </c>
      <c r="D94" s="62" t="s">
        <v>37</v>
      </c>
      <c r="E94" s="62" t="s">
        <v>289</v>
      </c>
    </row>
    <row r="95" spans="2:5" s="62" customFormat="1" ht="11.25" customHeight="1">
      <c r="B95" s="217">
        <v>1955</v>
      </c>
      <c r="D95" s="62" t="s">
        <v>37</v>
      </c>
      <c r="E95" s="62" t="s">
        <v>128</v>
      </c>
    </row>
    <row r="96" spans="2:5" s="62" customFormat="1" ht="11.25" customHeight="1">
      <c r="B96" s="217">
        <v>1955</v>
      </c>
      <c r="D96" s="62" t="s">
        <v>34</v>
      </c>
      <c r="E96" s="62" t="s">
        <v>304</v>
      </c>
    </row>
    <row r="97" spans="2:5" s="62" customFormat="1" ht="11.25" customHeight="1">
      <c r="B97" s="217">
        <v>1955</v>
      </c>
      <c r="D97" s="62" t="s">
        <v>34</v>
      </c>
      <c r="E97" s="62" t="s">
        <v>129</v>
      </c>
    </row>
    <row r="98" spans="2:5" s="62" customFormat="1" ht="11.25" customHeight="1">
      <c r="B98" s="217">
        <v>1955</v>
      </c>
      <c r="D98" s="62" t="s">
        <v>35</v>
      </c>
      <c r="E98" s="62" t="s">
        <v>385</v>
      </c>
    </row>
    <row r="99" spans="2:5" s="62" customFormat="1" ht="11.25" customHeight="1">
      <c r="B99" s="217">
        <v>1955</v>
      </c>
      <c r="D99" s="62" t="s">
        <v>35</v>
      </c>
      <c r="E99" s="62" t="s">
        <v>386</v>
      </c>
    </row>
    <row r="100" spans="2:5" s="62" customFormat="1" ht="11.25" customHeight="1">
      <c r="B100" s="217">
        <v>1959</v>
      </c>
      <c r="D100" s="62" t="s">
        <v>33</v>
      </c>
      <c r="E100" s="62" t="s">
        <v>302</v>
      </c>
    </row>
    <row r="101" spans="2:5" s="62" customFormat="1" ht="11.25" customHeight="1">
      <c r="B101" s="217">
        <v>1959</v>
      </c>
      <c r="D101" s="62" t="s">
        <v>33</v>
      </c>
      <c r="E101" s="62" t="s">
        <v>303</v>
      </c>
    </row>
    <row r="102" spans="2:5" s="62" customFormat="1" ht="11.25" customHeight="1">
      <c r="B102" s="217">
        <v>1959</v>
      </c>
      <c r="D102" s="62" t="s">
        <v>33</v>
      </c>
      <c r="E102" s="62" t="s">
        <v>130</v>
      </c>
    </row>
    <row r="103" spans="2:5" s="62" customFormat="1" ht="11.25" customHeight="1">
      <c r="B103" s="217">
        <v>1959</v>
      </c>
      <c r="D103" s="62" t="s">
        <v>37</v>
      </c>
      <c r="E103" s="62" t="s">
        <v>290</v>
      </c>
    </row>
    <row r="104" spans="2:5" s="62" customFormat="1" ht="11.25" customHeight="1">
      <c r="B104" s="217">
        <v>1959</v>
      </c>
      <c r="D104" s="62" t="s">
        <v>37</v>
      </c>
      <c r="E104" s="62" t="s">
        <v>131</v>
      </c>
    </row>
    <row r="105" spans="2:5" s="62" customFormat="1" ht="11.25" customHeight="1">
      <c r="B105" s="217">
        <v>1959</v>
      </c>
      <c r="D105" s="62" t="s">
        <v>37</v>
      </c>
      <c r="E105" s="62" t="s">
        <v>132</v>
      </c>
    </row>
    <row r="106" spans="2:5" s="62" customFormat="1" ht="11.25" customHeight="1">
      <c r="B106" s="217">
        <v>1959</v>
      </c>
      <c r="D106" s="62" t="s">
        <v>34</v>
      </c>
      <c r="E106" s="62" t="s">
        <v>301</v>
      </c>
    </row>
    <row r="107" spans="2:5" s="62" customFormat="1" ht="11.25" customHeight="1">
      <c r="B107" s="217">
        <v>1959</v>
      </c>
      <c r="D107" s="62" t="s">
        <v>34</v>
      </c>
      <c r="E107" s="62" t="s">
        <v>133</v>
      </c>
    </row>
    <row r="108" spans="2:5" s="62" customFormat="1" ht="11.25" customHeight="1">
      <c r="B108" s="217">
        <v>1959</v>
      </c>
      <c r="D108" s="62" t="s">
        <v>35</v>
      </c>
      <c r="E108" s="62" t="s">
        <v>385</v>
      </c>
    </row>
    <row r="109" spans="2:5" s="62" customFormat="1" ht="11.25" customHeight="1">
      <c r="B109" s="217">
        <v>1959</v>
      </c>
      <c r="D109" s="62" t="s">
        <v>35</v>
      </c>
      <c r="E109" s="62" t="s">
        <v>387</v>
      </c>
    </row>
    <row r="110" spans="2:5" s="62" customFormat="1" ht="11.25" customHeight="1">
      <c r="B110" s="217">
        <v>1959</v>
      </c>
      <c r="D110" s="62" t="s">
        <v>49</v>
      </c>
      <c r="E110" s="62" t="s">
        <v>117</v>
      </c>
    </row>
    <row r="111" spans="2:5" s="62" customFormat="1" ht="11.25" customHeight="1">
      <c r="B111" s="217">
        <v>1963</v>
      </c>
      <c r="D111" s="62" t="s">
        <v>33</v>
      </c>
      <c r="E111" s="62" t="s">
        <v>298</v>
      </c>
    </row>
    <row r="112" spans="2:5" s="62" customFormat="1" ht="11.25" customHeight="1">
      <c r="B112" s="217">
        <v>1963</v>
      </c>
      <c r="D112" s="62" t="s">
        <v>33</v>
      </c>
      <c r="E112" s="62" t="s">
        <v>299</v>
      </c>
    </row>
    <row r="113" spans="2:5" s="62" customFormat="1" ht="11.25" customHeight="1">
      <c r="B113" s="217">
        <v>1963</v>
      </c>
      <c r="D113" s="62" t="s">
        <v>33</v>
      </c>
      <c r="E113" s="62" t="s">
        <v>294</v>
      </c>
    </row>
    <row r="114" spans="2:5" s="62" customFormat="1" ht="11.25" customHeight="1">
      <c r="B114" s="217">
        <v>1963</v>
      </c>
      <c r="D114" s="62" t="s">
        <v>33</v>
      </c>
      <c r="E114" s="62" t="s">
        <v>300</v>
      </c>
    </row>
    <row r="115" spans="2:5" s="62" customFormat="1" ht="11.25" customHeight="1">
      <c r="B115" s="217">
        <v>1963</v>
      </c>
      <c r="D115" s="62" t="s">
        <v>33</v>
      </c>
      <c r="E115" s="62" t="s">
        <v>134</v>
      </c>
    </row>
    <row r="116" spans="2:5" s="62" customFormat="1" ht="11.25" customHeight="1">
      <c r="B116" s="217">
        <v>1963</v>
      </c>
      <c r="D116" s="62" t="s">
        <v>37</v>
      </c>
      <c r="E116" s="62" t="s">
        <v>135</v>
      </c>
    </row>
    <row r="117" spans="2:5" s="62" customFormat="1" ht="11.25" customHeight="1">
      <c r="B117" s="217">
        <v>1963</v>
      </c>
      <c r="D117" s="62" t="s">
        <v>37</v>
      </c>
      <c r="E117" s="62" t="s">
        <v>291</v>
      </c>
    </row>
    <row r="118" spans="2:5" s="62" customFormat="1" ht="11.25" customHeight="1">
      <c r="B118" s="217">
        <v>1963</v>
      </c>
      <c r="D118" s="62" t="s">
        <v>34</v>
      </c>
      <c r="E118" s="62" t="s">
        <v>297</v>
      </c>
    </row>
    <row r="119" spans="2:5" s="62" customFormat="1" ht="11.25" customHeight="1">
      <c r="B119" s="217">
        <v>1963</v>
      </c>
      <c r="D119" s="62" t="s">
        <v>34</v>
      </c>
      <c r="E119" s="62" t="s">
        <v>133</v>
      </c>
    </row>
    <row r="120" spans="2:5" s="62" customFormat="1" ht="11.25" customHeight="1">
      <c r="B120" s="217">
        <v>1963</v>
      </c>
      <c r="D120" s="62" t="s">
        <v>35</v>
      </c>
      <c r="E120" s="62" t="s">
        <v>388</v>
      </c>
    </row>
    <row r="121" spans="2:5" s="62" customFormat="1" ht="11.25" customHeight="1">
      <c r="B121" s="217">
        <v>1963</v>
      </c>
      <c r="D121" s="62" t="s">
        <v>35</v>
      </c>
      <c r="E121" s="62" t="s">
        <v>389</v>
      </c>
    </row>
    <row r="122" spans="2:5" s="62" customFormat="1" ht="11.25" customHeight="1">
      <c r="B122" s="217">
        <v>1963</v>
      </c>
      <c r="D122" s="62" t="s">
        <v>35</v>
      </c>
      <c r="E122" s="62" t="s">
        <v>390</v>
      </c>
    </row>
    <row r="123" spans="2:5" s="62" customFormat="1" ht="11.25" customHeight="1">
      <c r="B123" s="217">
        <v>1963</v>
      </c>
      <c r="D123" s="62" t="s">
        <v>49</v>
      </c>
      <c r="E123" s="62" t="s">
        <v>118</v>
      </c>
    </row>
    <row r="124" spans="2:5" s="62" customFormat="1" ht="11.25" customHeight="1">
      <c r="B124" s="217">
        <v>1967</v>
      </c>
      <c r="D124" s="62" t="s">
        <v>33</v>
      </c>
      <c r="E124" s="62" t="s">
        <v>295</v>
      </c>
    </row>
    <row r="125" spans="2:5" s="62" customFormat="1" ht="11.25" customHeight="1">
      <c r="B125" s="217">
        <v>1967</v>
      </c>
      <c r="D125" s="62" t="s">
        <v>33</v>
      </c>
      <c r="E125" s="62" t="s">
        <v>296</v>
      </c>
    </row>
    <row r="126" spans="2:5" s="62" customFormat="1" ht="11.25" customHeight="1">
      <c r="B126" s="217">
        <v>1967</v>
      </c>
      <c r="D126" s="62" t="s">
        <v>33</v>
      </c>
      <c r="E126" s="62" t="s">
        <v>294</v>
      </c>
    </row>
    <row r="127" spans="2:5" s="62" customFormat="1" ht="11.25" customHeight="1">
      <c r="B127" s="217">
        <v>1967</v>
      </c>
      <c r="D127" s="62" t="s">
        <v>33</v>
      </c>
      <c r="E127" s="62" t="s">
        <v>293</v>
      </c>
    </row>
    <row r="128" spans="2:5" s="62" customFormat="1" ht="11.25" customHeight="1">
      <c r="B128" s="217">
        <v>1967</v>
      </c>
      <c r="D128" s="62" t="s">
        <v>33</v>
      </c>
      <c r="E128" s="62" t="s">
        <v>136</v>
      </c>
    </row>
    <row r="129" spans="2:5" s="62" customFormat="1" ht="11.25" customHeight="1">
      <c r="B129" s="217">
        <v>1967</v>
      </c>
      <c r="D129" s="62" t="s">
        <v>37</v>
      </c>
      <c r="E129" s="62" t="s">
        <v>292</v>
      </c>
    </row>
    <row r="130" spans="2:5" s="62" customFormat="1" ht="11.25" customHeight="1">
      <c r="B130" s="217">
        <v>1967</v>
      </c>
      <c r="D130" s="62" t="s">
        <v>37</v>
      </c>
      <c r="E130" s="62" t="s">
        <v>137</v>
      </c>
    </row>
    <row r="131" spans="2:5" s="62" customFormat="1" ht="11.25" customHeight="1">
      <c r="B131" s="217">
        <v>1967</v>
      </c>
      <c r="D131" s="62" t="s">
        <v>34</v>
      </c>
      <c r="E131" s="62" t="s">
        <v>288</v>
      </c>
    </row>
    <row r="132" spans="2:5" s="62" customFormat="1" ht="11.25" customHeight="1">
      <c r="B132" s="217">
        <v>1967</v>
      </c>
      <c r="D132" s="62" t="s">
        <v>34</v>
      </c>
      <c r="E132" s="62" t="s">
        <v>138</v>
      </c>
    </row>
    <row r="133" spans="2:5" s="62" customFormat="1" ht="11.25" customHeight="1">
      <c r="B133" s="217">
        <v>1967</v>
      </c>
      <c r="D133" s="62" t="s">
        <v>35</v>
      </c>
      <c r="E133" s="62" t="s">
        <v>391</v>
      </c>
    </row>
    <row r="134" spans="2:5" s="62" customFormat="1" ht="11.25" customHeight="1">
      <c r="B134" s="217">
        <v>1967</v>
      </c>
      <c r="D134" s="62" t="s">
        <v>35</v>
      </c>
      <c r="E134" s="62" t="s">
        <v>392</v>
      </c>
    </row>
    <row r="135" spans="2:5" s="62" customFormat="1" ht="11.25" customHeight="1">
      <c r="B135" s="217">
        <v>1967</v>
      </c>
      <c r="D135" s="62" t="s">
        <v>49</v>
      </c>
      <c r="E135" s="62" t="s">
        <v>119</v>
      </c>
    </row>
    <row r="136" spans="2:4" ht="12.75">
      <c r="B136" s="62" t="s">
        <v>519</v>
      </c>
      <c r="C136" s="210"/>
      <c r="D136" s="211" t="s">
        <v>274</v>
      </c>
    </row>
    <row r="137" spans="1:52" s="51" customFormat="1" ht="21.75" customHeight="1">
      <c r="A137" s="62"/>
      <c r="B137" s="62" t="s">
        <v>182</v>
      </c>
      <c r="C137" s="62"/>
      <c r="AZ137" s="62"/>
    </row>
    <row r="138" spans="1:52" s="51" customFormat="1" ht="12" customHeight="1">
      <c r="A138" s="62"/>
      <c r="B138" s="62" t="s">
        <v>162</v>
      </c>
      <c r="C138" s="62"/>
      <c r="AZ138" s="62"/>
    </row>
    <row r="139" spans="1:52" s="51" customFormat="1" ht="12" customHeight="1">
      <c r="A139" s="62"/>
      <c r="B139" s="157" t="s">
        <v>270</v>
      </c>
      <c r="C139" s="62"/>
      <c r="AZ139" s="62"/>
    </row>
    <row r="140" spans="1:52" s="51" customFormat="1" ht="12" customHeight="1">
      <c r="A140" s="62"/>
      <c r="B140" s="62" t="s">
        <v>163</v>
      </c>
      <c r="C140" s="62"/>
      <c r="AZ140" s="62"/>
    </row>
  </sheetData>
  <sheetProtection/>
  <hyperlinks>
    <hyperlink ref="AB1" location="Survol!A1" display="zurück zur Übersicht"/>
  </hyperlinks>
  <printOptions/>
  <pageMargins left="1" right="1" top="1" bottom="1" header="0.5" footer="0.5"/>
  <pageSetup horizontalDpi="600" verticalDpi="600" orientation="landscape" paperSize="9" scale="47" r:id="rId1"/>
  <rowBreaks count="2" manualBreakCount="2">
    <brk id="35" max="255" man="1"/>
    <brk id="61" max="255" man="1"/>
  </rowBreaks>
</worksheet>
</file>

<file path=xl/worksheets/sheet3.xml><?xml version="1.0" encoding="utf-8"?>
<worksheet xmlns="http://schemas.openxmlformats.org/spreadsheetml/2006/main" xmlns:r="http://schemas.openxmlformats.org/officeDocument/2006/relationships">
  <dimension ref="A1:O421"/>
  <sheetViews>
    <sheetView zoomScalePageLayoutView="73" workbookViewId="0" topLeftCell="A1">
      <selection activeCell="A1" sqref="A1"/>
    </sheetView>
  </sheetViews>
  <sheetFormatPr defaultColWidth="12" defaultRowHeight="9.75" customHeight="1"/>
  <cols>
    <col min="1" max="1" width="9.83203125" style="9" customWidth="1"/>
    <col min="2" max="2" width="9.83203125" style="5" customWidth="1"/>
    <col min="3" max="3" width="1.0078125" style="5" customWidth="1"/>
    <col min="4" max="8" width="9.5" style="5" customWidth="1"/>
    <col min="9" max="9" width="11" style="5" customWidth="1"/>
    <col min="10" max="14" width="9.5" style="5" customWidth="1"/>
    <col min="15" max="15" width="8" style="5" bestFit="1" customWidth="1"/>
    <col min="16" max="16" width="4.16015625" style="5" customWidth="1"/>
    <col min="17" max="16384" width="12" style="5" customWidth="1"/>
  </cols>
  <sheetData>
    <row r="1" spans="1:15" s="2" customFormat="1" ht="17.25">
      <c r="A1" s="71" t="str">
        <f>"Canton de "&amp;Survol!$C5</f>
        <v>Canton de Berne</v>
      </c>
      <c r="B1" s="1"/>
      <c r="C1" s="1"/>
      <c r="D1" s="1"/>
      <c r="E1" s="1"/>
      <c r="O1" s="68" t="s">
        <v>206</v>
      </c>
    </row>
    <row r="2" spans="1:5" ht="3.75" customHeight="1">
      <c r="A2" s="3"/>
      <c r="B2" s="4"/>
      <c r="C2" s="4"/>
      <c r="D2" s="4"/>
      <c r="E2" s="2"/>
    </row>
    <row r="3" spans="1:15" s="2" customFormat="1" ht="13.5" customHeight="1">
      <c r="A3" s="85" t="s">
        <v>203</v>
      </c>
      <c r="B3" s="6"/>
      <c r="C3" s="6"/>
      <c r="D3" s="7"/>
      <c r="E3" s="7"/>
      <c r="F3" s="7"/>
      <c r="G3" s="7"/>
      <c r="H3" s="7"/>
      <c r="I3" s="7"/>
      <c r="J3" s="7"/>
      <c r="K3" s="7"/>
      <c r="L3" s="7"/>
      <c r="M3" s="7"/>
      <c r="O3" s="8"/>
    </row>
    <row r="4" spans="1:15" s="2" customFormat="1" ht="3.75" customHeight="1">
      <c r="A4" s="9"/>
      <c r="B4" s="5"/>
      <c r="C4" s="5"/>
      <c r="D4" s="5"/>
      <c r="E4" s="5"/>
      <c r="F4" s="5"/>
      <c r="G4" s="5"/>
      <c r="H4" s="5"/>
      <c r="I4" s="5"/>
      <c r="J4" s="5"/>
      <c r="K4" s="5"/>
      <c r="L4" s="5"/>
      <c r="M4" s="176"/>
      <c r="O4" s="5"/>
    </row>
    <row r="5" spans="1:15" s="2" customFormat="1" ht="18" customHeight="1">
      <c r="A5" s="11" t="s">
        <v>224</v>
      </c>
      <c r="B5" s="12"/>
      <c r="C5" s="13"/>
      <c r="D5" s="14">
        <v>1971</v>
      </c>
      <c r="E5" s="14">
        <v>1975</v>
      </c>
      <c r="F5" s="14">
        <v>1979</v>
      </c>
      <c r="G5" s="14">
        <v>1983</v>
      </c>
      <c r="H5" s="14">
        <v>1987</v>
      </c>
      <c r="I5" s="14">
        <v>1991</v>
      </c>
      <c r="J5" s="14">
        <v>1995</v>
      </c>
      <c r="K5" s="14">
        <v>1999</v>
      </c>
      <c r="L5" s="14">
        <v>2003</v>
      </c>
      <c r="M5" s="15">
        <v>2007</v>
      </c>
      <c r="N5" s="15">
        <v>2011</v>
      </c>
      <c r="O5" s="202">
        <v>2015</v>
      </c>
    </row>
    <row r="6" spans="1:15" s="2" customFormat="1" ht="18" customHeight="1">
      <c r="A6" s="160" t="s">
        <v>217</v>
      </c>
      <c r="B6" s="26"/>
      <c r="C6" s="26"/>
      <c r="D6" s="21">
        <v>17.304404832090107</v>
      </c>
      <c r="E6" s="22">
        <v>17.626693130657888</v>
      </c>
      <c r="F6" s="22">
        <v>17.96158699201779</v>
      </c>
      <c r="G6" s="22">
        <v>15.102336513401129</v>
      </c>
      <c r="H6" s="22">
        <v>16.111617456042993</v>
      </c>
      <c r="I6" s="22">
        <v>13.658548708639739</v>
      </c>
      <c r="J6" s="22">
        <v>15.64683347496494</v>
      </c>
      <c r="K6" s="22">
        <v>17.170057442097328</v>
      </c>
      <c r="L6" s="22">
        <v>14.801121352010588</v>
      </c>
      <c r="M6" s="22">
        <v>15.116087292698676</v>
      </c>
      <c r="N6" s="22">
        <v>8.655596160975929</v>
      </c>
      <c r="O6" s="205">
        <v>9.330631299280201</v>
      </c>
    </row>
    <row r="7" spans="1:15" s="2" customFormat="1" ht="12" customHeight="1">
      <c r="A7" s="160" t="s">
        <v>37</v>
      </c>
      <c r="B7" s="26"/>
      <c r="C7" s="26"/>
      <c r="D7" s="21">
        <v>5.321879464831073</v>
      </c>
      <c r="E7" s="22">
        <v>5.294699133465652</v>
      </c>
      <c r="F7" s="22">
        <v>2.4747281146040847</v>
      </c>
      <c r="G7" s="22">
        <v>2.140530962889723</v>
      </c>
      <c r="H7" s="22">
        <v>2.363161348666626</v>
      </c>
      <c r="I7" s="22">
        <v>2.5712749017482044</v>
      </c>
      <c r="J7" s="22">
        <v>1.8513363743983549</v>
      </c>
      <c r="K7" s="22">
        <v>2.4143027583020515</v>
      </c>
      <c r="L7" s="22">
        <v>2.344488322373358</v>
      </c>
      <c r="M7" s="22">
        <v>4.749487708134417</v>
      </c>
      <c r="N7" s="22">
        <v>2.06658169308679</v>
      </c>
      <c r="O7" s="203">
        <v>1.8347541951904374</v>
      </c>
    </row>
    <row r="8" spans="1:15" s="2" customFormat="1" ht="12" customHeight="1">
      <c r="A8" s="160" t="s">
        <v>51</v>
      </c>
      <c r="B8" s="26"/>
      <c r="C8" s="26"/>
      <c r="D8" s="21">
        <v>31.031510183703492</v>
      </c>
      <c r="E8" s="22">
        <v>30.99872198286295</v>
      </c>
      <c r="F8" s="22">
        <v>30.523939778502513</v>
      </c>
      <c r="G8" s="22">
        <v>28.263286951120943</v>
      </c>
      <c r="H8" s="22">
        <v>22.25828001944522</v>
      </c>
      <c r="I8" s="22">
        <v>19.962199360204277</v>
      </c>
      <c r="J8" s="22">
        <v>24.700182244547</v>
      </c>
      <c r="K8" s="22">
        <v>27.581867080699237</v>
      </c>
      <c r="L8" s="22">
        <v>27.9358393571276</v>
      </c>
      <c r="M8" s="22">
        <v>21.181813747436127</v>
      </c>
      <c r="N8" s="22">
        <v>19.3274993707508</v>
      </c>
      <c r="O8" s="203">
        <v>19.677351064729184</v>
      </c>
    </row>
    <row r="9" spans="1:15" s="2" customFormat="1" ht="12" customHeight="1">
      <c r="A9" s="160" t="s">
        <v>35</v>
      </c>
      <c r="B9" s="26"/>
      <c r="C9" s="26"/>
      <c r="D9" s="21">
        <v>29.2395626070934</v>
      </c>
      <c r="E9" s="22">
        <v>27.105233092898292</v>
      </c>
      <c r="F9" s="22">
        <v>31.513298978483668</v>
      </c>
      <c r="G9" s="22">
        <v>29.01995035960844</v>
      </c>
      <c r="H9" s="22">
        <v>27.7753947078521</v>
      </c>
      <c r="I9" s="22">
        <v>26.331403217523413</v>
      </c>
      <c r="J9" s="22">
        <v>26.005354188466157</v>
      </c>
      <c r="K9" s="22">
        <v>28.581107851786456</v>
      </c>
      <c r="L9" s="22">
        <v>29.618090906757576</v>
      </c>
      <c r="M9" s="22">
        <v>33.58473425780101</v>
      </c>
      <c r="N9" s="22">
        <v>28.98804431960179</v>
      </c>
      <c r="O9" s="203">
        <v>33.12268603392796</v>
      </c>
    </row>
    <row r="10" spans="1:15" s="2" customFormat="1" ht="7.5" customHeight="1">
      <c r="A10" s="25"/>
      <c r="B10" s="26"/>
      <c r="C10" s="26"/>
      <c r="D10" s="21"/>
      <c r="E10" s="22"/>
      <c r="F10" s="22"/>
      <c r="G10" s="22"/>
      <c r="H10" s="22"/>
      <c r="I10" s="22"/>
      <c r="J10" s="22"/>
      <c r="K10" s="22"/>
      <c r="L10" s="22"/>
      <c r="M10" s="22"/>
      <c r="N10" s="22"/>
      <c r="O10" s="203"/>
    </row>
    <row r="11" spans="1:15" s="2" customFormat="1" ht="12" customHeight="1">
      <c r="A11" s="160" t="s">
        <v>38</v>
      </c>
      <c r="B11" s="26"/>
      <c r="C11" s="26"/>
      <c r="D11" s="23" t="s">
        <v>2</v>
      </c>
      <c r="E11" s="23" t="s">
        <v>2</v>
      </c>
      <c r="F11" s="23" t="s">
        <v>2</v>
      </c>
      <c r="G11" s="23" t="s">
        <v>2</v>
      </c>
      <c r="H11" s="23" t="s">
        <v>2</v>
      </c>
      <c r="I11" s="23" t="s">
        <v>2</v>
      </c>
      <c r="J11" s="22">
        <v>0.31427362004976006</v>
      </c>
      <c r="K11" s="23" t="s">
        <v>2</v>
      </c>
      <c r="L11" s="23" t="s">
        <v>2</v>
      </c>
      <c r="M11" s="23" t="s">
        <v>2</v>
      </c>
      <c r="N11" s="23" t="s">
        <v>2</v>
      </c>
      <c r="O11" s="204" t="s">
        <v>2</v>
      </c>
    </row>
    <row r="12" spans="1:15" s="2" customFormat="1" ht="12" customHeight="1">
      <c r="A12" s="160" t="s">
        <v>36</v>
      </c>
      <c r="B12" s="26"/>
      <c r="C12" s="26"/>
      <c r="D12" s="21">
        <v>6.297370363878753</v>
      </c>
      <c r="E12" s="22">
        <v>4.727307934356392</v>
      </c>
      <c r="F12" s="22">
        <v>3.0926864905704248</v>
      </c>
      <c r="G12" s="22">
        <v>3.219428924294659</v>
      </c>
      <c r="H12" s="22">
        <v>3.5971058990726896</v>
      </c>
      <c r="I12" s="22">
        <v>2.946194214021298</v>
      </c>
      <c r="J12" s="22">
        <v>1.9372316293900882</v>
      </c>
      <c r="K12" s="22">
        <v>0.764526156856019</v>
      </c>
      <c r="L12" s="23" t="s">
        <v>2</v>
      </c>
      <c r="M12" s="23" t="s">
        <v>2</v>
      </c>
      <c r="N12" s="23" t="s">
        <v>2</v>
      </c>
      <c r="O12" s="204" t="s">
        <v>2</v>
      </c>
    </row>
    <row r="13" spans="1:15" s="2" customFormat="1" ht="12" customHeight="1">
      <c r="A13" s="160" t="s">
        <v>40</v>
      </c>
      <c r="B13" s="26"/>
      <c r="C13" s="26"/>
      <c r="D13" s="21">
        <v>4.074723868100117</v>
      </c>
      <c r="E13" s="22">
        <v>3.453628310015975</v>
      </c>
      <c r="F13" s="22">
        <v>3.3662565030594394</v>
      </c>
      <c r="G13" s="22">
        <v>3.257624156014447</v>
      </c>
      <c r="H13" s="22">
        <v>3.4033743246300414</v>
      </c>
      <c r="I13" s="22">
        <v>3.309054946113081</v>
      </c>
      <c r="J13" s="22">
        <v>3.759302253421129</v>
      </c>
      <c r="K13" s="22">
        <v>3.978270228817111</v>
      </c>
      <c r="L13" s="22">
        <v>5.15078037979589</v>
      </c>
      <c r="M13" s="22">
        <v>5.439324986948209</v>
      </c>
      <c r="N13" s="22">
        <v>4.173502803137878</v>
      </c>
      <c r="O13" s="203">
        <v>4.307466287051088</v>
      </c>
    </row>
    <row r="14" spans="1:15" s="2" customFormat="1" ht="12" customHeight="1">
      <c r="A14" s="160" t="s">
        <v>41</v>
      </c>
      <c r="B14" s="26"/>
      <c r="C14" s="26"/>
      <c r="D14" s="21">
        <v>0.8708483473059072</v>
      </c>
      <c r="E14" s="22">
        <v>0.8569104903906666</v>
      </c>
      <c r="F14" s="23" t="s">
        <v>2</v>
      </c>
      <c r="G14" s="23" t="s">
        <v>2</v>
      </c>
      <c r="H14" s="23" t="s">
        <v>2</v>
      </c>
      <c r="I14" s="23" t="s">
        <v>2</v>
      </c>
      <c r="J14" s="23" t="s">
        <v>2</v>
      </c>
      <c r="K14" s="23" t="s">
        <v>2</v>
      </c>
      <c r="L14" s="23" t="s">
        <v>2</v>
      </c>
      <c r="M14" s="23" t="s">
        <v>2</v>
      </c>
      <c r="N14" s="23" t="s">
        <v>2</v>
      </c>
      <c r="O14" s="204" t="s">
        <v>2</v>
      </c>
    </row>
    <row r="15" spans="1:15" s="2" customFormat="1" ht="12" customHeight="1">
      <c r="A15" s="160" t="s">
        <v>218</v>
      </c>
      <c r="B15" s="26"/>
      <c r="C15" s="26"/>
      <c r="D15" s="23" t="s">
        <v>2</v>
      </c>
      <c r="E15" s="23" t="s">
        <v>2</v>
      </c>
      <c r="F15" s="23" t="s">
        <v>2</v>
      </c>
      <c r="G15" s="23" t="s">
        <v>2</v>
      </c>
      <c r="H15" s="23" t="s">
        <v>2</v>
      </c>
      <c r="I15" s="23" t="s">
        <v>2</v>
      </c>
      <c r="J15" s="23" t="s">
        <v>2</v>
      </c>
      <c r="K15" s="23" t="s">
        <v>2</v>
      </c>
      <c r="L15" s="23" t="s">
        <v>2</v>
      </c>
      <c r="M15" s="23" t="s">
        <v>2</v>
      </c>
      <c r="N15" s="22">
        <v>5.291395429338389</v>
      </c>
      <c r="O15" s="205">
        <v>5.997790943597964</v>
      </c>
    </row>
    <row r="16" spans="1:15" s="2" customFormat="1" ht="12" customHeight="1">
      <c r="A16" s="160" t="s">
        <v>52</v>
      </c>
      <c r="B16" s="26"/>
      <c r="C16" s="26"/>
      <c r="D16" s="23" t="s">
        <v>2</v>
      </c>
      <c r="E16" s="23" t="s">
        <v>2</v>
      </c>
      <c r="F16" s="23" t="s">
        <v>2</v>
      </c>
      <c r="G16" s="23" t="s">
        <v>2</v>
      </c>
      <c r="H16" s="23" t="s">
        <v>2</v>
      </c>
      <c r="I16" s="23" t="s">
        <v>2</v>
      </c>
      <c r="J16" s="23" t="s">
        <v>2</v>
      </c>
      <c r="K16" s="23" t="s">
        <v>2</v>
      </c>
      <c r="L16" s="23" t="s">
        <v>2</v>
      </c>
      <c r="M16" s="23" t="s">
        <v>2</v>
      </c>
      <c r="N16" s="22">
        <v>14.880293569100376</v>
      </c>
      <c r="O16" s="205">
        <v>11.756012979060909</v>
      </c>
    </row>
    <row r="17" spans="1:15" s="2" customFormat="1" ht="7.5" customHeight="1">
      <c r="A17" s="25"/>
      <c r="B17" s="26"/>
      <c r="C17" s="26"/>
      <c r="D17" s="21"/>
      <c r="E17" s="22"/>
      <c r="F17" s="22"/>
      <c r="G17" s="22"/>
      <c r="H17" s="22"/>
      <c r="I17" s="22"/>
      <c r="J17" s="22"/>
      <c r="K17" s="22"/>
      <c r="L17" s="22"/>
      <c r="M17" s="22"/>
      <c r="N17" s="22"/>
      <c r="O17" s="203"/>
    </row>
    <row r="18" spans="1:15" s="2" customFormat="1" ht="12" customHeight="1">
      <c r="A18" s="160" t="s">
        <v>42</v>
      </c>
      <c r="B18" s="26"/>
      <c r="C18" s="26"/>
      <c r="D18" s="23" t="s">
        <v>2</v>
      </c>
      <c r="E18" s="22">
        <v>0.6334608123154379</v>
      </c>
      <c r="F18" s="22">
        <v>0.25970635052986024</v>
      </c>
      <c r="G18" s="23" t="s">
        <v>2</v>
      </c>
      <c r="H18" s="23" t="s">
        <v>2</v>
      </c>
      <c r="I18" s="22">
        <v>0.19426350382664886</v>
      </c>
      <c r="J18" s="23" t="s">
        <v>2</v>
      </c>
      <c r="K18" s="23" t="s">
        <v>2</v>
      </c>
      <c r="L18" s="23" t="s">
        <v>2</v>
      </c>
      <c r="M18" s="23" t="s">
        <v>2</v>
      </c>
      <c r="N18" s="22">
        <v>0.34264020014967045</v>
      </c>
      <c r="O18" s="205">
        <v>0.5208396237357573</v>
      </c>
    </row>
    <row r="19" spans="1:15" s="2" customFormat="1" ht="12" customHeight="1">
      <c r="A19" s="160" t="s">
        <v>30</v>
      </c>
      <c r="B19" s="26"/>
      <c r="C19" s="26"/>
      <c r="D19" s="23" t="s">
        <v>2</v>
      </c>
      <c r="E19" s="23" t="s">
        <v>2</v>
      </c>
      <c r="F19" s="24" t="s">
        <v>313</v>
      </c>
      <c r="G19" s="24" t="s">
        <v>313</v>
      </c>
      <c r="H19" s="23" t="s">
        <v>2</v>
      </c>
      <c r="I19" s="23" t="s">
        <v>2</v>
      </c>
      <c r="J19" s="23" t="s">
        <v>2</v>
      </c>
      <c r="K19" s="23" t="s">
        <v>2</v>
      </c>
      <c r="L19" s="23" t="s">
        <v>2</v>
      </c>
      <c r="M19" s="23" t="s">
        <v>2</v>
      </c>
      <c r="N19" s="23" t="s">
        <v>2</v>
      </c>
      <c r="O19" s="204" t="s">
        <v>2</v>
      </c>
    </row>
    <row r="20" spans="1:15" s="2" customFormat="1" ht="12" customHeight="1">
      <c r="A20" s="160" t="s">
        <v>3</v>
      </c>
      <c r="B20" s="26"/>
      <c r="C20" s="26"/>
      <c r="D20" s="23" t="s">
        <v>2</v>
      </c>
      <c r="E20" s="22">
        <v>0.46221619789901724</v>
      </c>
      <c r="F20" s="22">
        <v>1.3827801599395484</v>
      </c>
      <c r="G20" s="22">
        <v>1.5935502132641604</v>
      </c>
      <c r="H20" s="24" t="s">
        <v>310</v>
      </c>
      <c r="I20" s="24" t="s">
        <v>311</v>
      </c>
      <c r="J20" s="23" t="s">
        <v>2</v>
      </c>
      <c r="K20" s="23" t="s">
        <v>2</v>
      </c>
      <c r="L20" s="23" t="s">
        <v>2</v>
      </c>
      <c r="M20" s="23" t="s">
        <v>2</v>
      </c>
      <c r="N20" s="23" t="s">
        <v>2</v>
      </c>
      <c r="O20" s="204" t="s">
        <v>2</v>
      </c>
    </row>
    <row r="21" spans="1:15" s="2" customFormat="1" ht="12" customHeight="1">
      <c r="A21" s="64" t="s">
        <v>43</v>
      </c>
      <c r="B21" s="26"/>
      <c r="C21" s="26"/>
      <c r="D21" s="23" t="s">
        <v>2</v>
      </c>
      <c r="E21" s="23" t="s">
        <v>2</v>
      </c>
      <c r="F21" s="22">
        <v>1.0853266790881015</v>
      </c>
      <c r="G21" s="22">
        <v>2.2415281847397646</v>
      </c>
      <c r="H21" s="22">
        <v>2.587490202077898</v>
      </c>
      <c r="I21" s="22">
        <v>1.9995065120790867</v>
      </c>
      <c r="J21" s="22">
        <v>2.4652090897643593</v>
      </c>
      <c r="K21" s="24" t="s">
        <v>312</v>
      </c>
      <c r="L21" s="23" t="s">
        <v>2</v>
      </c>
      <c r="M21" s="23" t="s">
        <v>2</v>
      </c>
      <c r="N21" s="23" t="s">
        <v>2</v>
      </c>
      <c r="O21" s="204" t="s">
        <v>2</v>
      </c>
    </row>
    <row r="22" spans="1:15" s="2" customFormat="1" ht="12" customHeight="1">
      <c r="A22" s="160" t="s">
        <v>44</v>
      </c>
      <c r="B22" s="26"/>
      <c r="C22" s="26"/>
      <c r="D22" s="23" t="s">
        <v>2</v>
      </c>
      <c r="E22" s="23" t="s">
        <v>2</v>
      </c>
      <c r="F22" s="23" t="s">
        <v>2</v>
      </c>
      <c r="G22" s="23" t="s">
        <v>2</v>
      </c>
      <c r="H22" s="22">
        <v>9.239185072780767</v>
      </c>
      <c r="I22" s="22">
        <v>9.887980025106812</v>
      </c>
      <c r="J22" s="22">
        <v>5.862979367229496</v>
      </c>
      <c r="K22" s="22">
        <v>7.450758021284343</v>
      </c>
      <c r="L22" s="22">
        <v>9.275680097712932</v>
      </c>
      <c r="M22" s="22">
        <v>12.892018582080432</v>
      </c>
      <c r="N22" s="22">
        <v>9.414721525807161</v>
      </c>
      <c r="O22" s="203">
        <v>8.506815510975894</v>
      </c>
    </row>
    <row r="23" spans="1:15" s="2" customFormat="1" ht="7.5" customHeight="1">
      <c r="A23" s="25"/>
      <c r="B23" s="26"/>
      <c r="C23" s="26"/>
      <c r="D23" s="21"/>
      <c r="E23" s="22"/>
      <c r="F23" s="22"/>
      <c r="G23" s="22"/>
      <c r="H23" s="22"/>
      <c r="I23" s="22"/>
      <c r="J23" s="22"/>
      <c r="K23" s="22"/>
      <c r="L23" s="22"/>
      <c r="M23" s="22"/>
      <c r="N23" s="22"/>
      <c r="O23" s="203"/>
    </row>
    <row r="24" spans="1:15" s="2" customFormat="1" ht="12" customHeight="1">
      <c r="A24" s="160" t="s">
        <v>253</v>
      </c>
      <c r="B24" s="26"/>
      <c r="C24" s="26"/>
      <c r="D24" s="21">
        <v>2.0948902035678434</v>
      </c>
      <c r="E24" s="22">
        <v>2.3895822239434574</v>
      </c>
      <c r="F24" s="22">
        <v>0.19799371834312482</v>
      </c>
      <c r="G24" s="23" t="s">
        <v>2</v>
      </c>
      <c r="H24" s="23" t="s">
        <v>2</v>
      </c>
      <c r="I24" s="23" t="s">
        <v>2</v>
      </c>
      <c r="J24" s="23" t="s">
        <v>2</v>
      </c>
      <c r="K24" s="23" t="s">
        <v>2</v>
      </c>
      <c r="L24" s="23" t="s">
        <v>2</v>
      </c>
      <c r="M24" s="23" t="s">
        <v>2</v>
      </c>
      <c r="N24" s="23" t="s">
        <v>2</v>
      </c>
      <c r="O24" s="23" t="s">
        <v>2</v>
      </c>
    </row>
    <row r="25" spans="1:15" s="2" customFormat="1" ht="12" customHeight="1">
      <c r="A25" s="160" t="s">
        <v>46</v>
      </c>
      <c r="B25" s="26"/>
      <c r="C25" s="26"/>
      <c r="D25" s="21">
        <v>3.688201806001643</v>
      </c>
      <c r="E25" s="22">
        <v>3.3798325022994624</v>
      </c>
      <c r="F25" s="22">
        <v>3.578348264798053</v>
      </c>
      <c r="G25" s="22">
        <v>5.99263965145566</v>
      </c>
      <c r="H25" s="22">
        <v>3.185188554254941</v>
      </c>
      <c r="I25" s="22">
        <v>6.000525584696257</v>
      </c>
      <c r="J25" s="22">
        <v>5.452411987906636</v>
      </c>
      <c r="K25" s="22">
        <v>3.7179413246574837</v>
      </c>
      <c r="L25" s="22">
        <v>2.667957337778979</v>
      </c>
      <c r="M25" s="22">
        <v>1.534654015242947</v>
      </c>
      <c r="N25" s="22">
        <v>0.560954034284478</v>
      </c>
      <c r="O25" s="203">
        <v>0.4437938253523746</v>
      </c>
    </row>
    <row r="26" spans="1:15" s="2" customFormat="1" ht="12" customHeight="1">
      <c r="A26" s="160" t="s">
        <v>47</v>
      </c>
      <c r="B26" s="26"/>
      <c r="C26" s="26"/>
      <c r="D26" s="23" t="s">
        <v>2</v>
      </c>
      <c r="E26" s="22">
        <v>1.078675509512514</v>
      </c>
      <c r="F26" s="22">
        <v>1.1730673697797247</v>
      </c>
      <c r="G26" s="22">
        <v>1.8138265174363244</v>
      </c>
      <c r="H26" s="22">
        <v>2.71486466610867</v>
      </c>
      <c r="I26" s="22">
        <v>3.4362384184135633</v>
      </c>
      <c r="J26" s="22">
        <v>4.167981519817064</v>
      </c>
      <c r="K26" s="22">
        <v>3.956734897445001</v>
      </c>
      <c r="L26" s="22">
        <v>4.09970054094384</v>
      </c>
      <c r="M26" s="22">
        <v>3.55174135768573</v>
      </c>
      <c r="N26" s="22">
        <v>3.1039151868927255</v>
      </c>
      <c r="O26" s="203">
        <v>2.841488239520598</v>
      </c>
    </row>
    <row r="27" spans="1:15" s="2" customFormat="1" ht="12" customHeight="1">
      <c r="A27" s="64" t="s">
        <v>48</v>
      </c>
      <c r="B27" s="26"/>
      <c r="C27" s="26"/>
      <c r="D27" s="23" t="s">
        <v>2</v>
      </c>
      <c r="E27" s="23" t="s">
        <v>2</v>
      </c>
      <c r="F27" s="23" t="s">
        <v>2</v>
      </c>
      <c r="G27" s="23" t="s">
        <v>2</v>
      </c>
      <c r="H27" s="22">
        <v>3.1550638201352545</v>
      </c>
      <c r="I27" s="22">
        <v>6.842753885492971</v>
      </c>
      <c r="J27" s="22">
        <v>5.857662108030881</v>
      </c>
      <c r="K27" s="22">
        <v>2.7357597291090303</v>
      </c>
      <c r="L27" s="22">
        <v>1.0516036221902545</v>
      </c>
      <c r="M27" s="22">
        <v>0.6159696937646485</v>
      </c>
      <c r="N27" s="23" t="s">
        <v>2</v>
      </c>
      <c r="O27" s="204" t="s">
        <v>2</v>
      </c>
    </row>
    <row r="28" spans="1:15" s="2" customFormat="1" ht="7.5" customHeight="1">
      <c r="A28" s="25"/>
      <c r="B28" s="26"/>
      <c r="C28" s="26"/>
      <c r="D28" s="21"/>
      <c r="E28" s="22"/>
      <c r="F28" s="22"/>
      <c r="G28" s="22"/>
      <c r="H28" s="22"/>
      <c r="I28" s="22"/>
      <c r="J28" s="22"/>
      <c r="K28" s="22"/>
      <c r="L28" s="22"/>
      <c r="M28" s="22"/>
      <c r="N28" s="22"/>
      <c r="O28" s="203"/>
    </row>
    <row r="29" spans="1:15" s="2" customFormat="1" ht="12" customHeight="1">
      <c r="A29" s="160" t="s">
        <v>50</v>
      </c>
      <c r="B29" s="26"/>
      <c r="C29" s="26"/>
      <c r="D29" s="23" t="s">
        <v>2</v>
      </c>
      <c r="E29" s="21">
        <v>1.8332381275112553</v>
      </c>
      <c r="F29" s="21">
        <v>2.798432316324937</v>
      </c>
      <c r="G29" s="21">
        <v>2.153024312527734</v>
      </c>
      <c r="H29" s="21">
        <v>0.965763535013506</v>
      </c>
      <c r="I29" s="21">
        <v>1.6763989736164508</v>
      </c>
      <c r="J29" s="21">
        <v>1.457317749552649</v>
      </c>
      <c r="K29" s="23" t="s">
        <v>2</v>
      </c>
      <c r="L29" s="21">
        <v>1.9495598015701812</v>
      </c>
      <c r="M29" s="23" t="s">
        <v>2</v>
      </c>
      <c r="N29" s="23" t="s">
        <v>2</v>
      </c>
      <c r="O29" s="204" t="s">
        <v>2</v>
      </c>
    </row>
    <row r="30" spans="1:15" s="2" customFormat="1" ht="7.5" customHeight="1">
      <c r="A30" s="165"/>
      <c r="B30" s="26"/>
      <c r="C30" s="26"/>
      <c r="D30" s="21"/>
      <c r="E30" s="21"/>
      <c r="F30" s="21"/>
      <c r="G30" s="21"/>
      <c r="H30" s="21"/>
      <c r="I30" s="21"/>
      <c r="J30" s="21"/>
      <c r="K30" s="21"/>
      <c r="L30" s="21"/>
      <c r="M30" s="21"/>
      <c r="N30" s="21"/>
      <c r="O30" s="205"/>
    </row>
    <row r="31" spans="1:15" s="2" customFormat="1" ht="12" customHeight="1">
      <c r="A31" s="160" t="s">
        <v>49</v>
      </c>
      <c r="B31" s="26"/>
      <c r="C31" s="26"/>
      <c r="D31" s="21">
        <v>0.04491861914701667</v>
      </c>
      <c r="E31" s="21">
        <v>0.15980055187103645</v>
      </c>
      <c r="F31" s="21">
        <v>0.5918482839587352</v>
      </c>
      <c r="G31" s="21">
        <v>5.2022732532470135</v>
      </c>
      <c r="H31" s="21">
        <v>2.6435103939192928</v>
      </c>
      <c r="I31" s="21">
        <v>1.183657748518199</v>
      </c>
      <c r="J31" s="21">
        <v>0.5219243924614869</v>
      </c>
      <c r="K31" s="21">
        <v>1.6486745089459245</v>
      </c>
      <c r="L31" s="21">
        <v>1.0909728935979919</v>
      </c>
      <c r="M31" s="21">
        <v>1.3341683582078019</v>
      </c>
      <c r="N31" s="22">
        <v>3.1948557068740127</v>
      </c>
      <c r="O31" s="205">
        <v>1.6603699975776494</v>
      </c>
    </row>
    <row r="32" spans="1:15" s="2" customFormat="1" ht="7.5" customHeight="1">
      <c r="A32" s="25"/>
      <c r="B32" s="26"/>
      <c r="C32" s="26"/>
      <c r="D32" s="21"/>
      <c r="E32" s="22"/>
      <c r="F32" s="22"/>
      <c r="G32" s="22"/>
      <c r="H32" s="22"/>
      <c r="I32" s="22"/>
      <c r="J32" s="22"/>
      <c r="K32" s="22"/>
      <c r="L32" s="22"/>
      <c r="M32" s="22"/>
      <c r="N32" s="22"/>
      <c r="O32" s="203"/>
    </row>
    <row r="33" spans="1:15" s="2" customFormat="1" ht="12" customHeight="1">
      <c r="A33" s="25" t="s">
        <v>0</v>
      </c>
      <c r="B33" s="26"/>
      <c r="C33" s="26"/>
      <c r="D33" s="166">
        <f>SUM(D6:D31)</f>
        <v>99.96831029571936</v>
      </c>
      <c r="E33" s="166">
        <f aca="true" t="shared" si="0" ref="E33:J33">SUM(E6:E31)</f>
        <v>99.99999999999996</v>
      </c>
      <c r="F33" s="166">
        <f t="shared" si="0"/>
        <v>100.00000000000001</v>
      </c>
      <c r="G33" s="166">
        <f t="shared" si="0"/>
        <v>100</v>
      </c>
      <c r="H33" s="166">
        <f t="shared" si="0"/>
        <v>100</v>
      </c>
      <c r="I33" s="166">
        <f t="shared" si="0"/>
        <v>100.00000000000001</v>
      </c>
      <c r="J33" s="166">
        <f t="shared" si="0"/>
        <v>99.99999999999999</v>
      </c>
      <c r="K33" s="166">
        <f>SUM(K6:K31)</f>
        <v>100</v>
      </c>
      <c r="L33" s="166">
        <f>SUM(L6:L31)</f>
        <v>99.98579461185918</v>
      </c>
      <c r="M33" s="166">
        <f>SUM(M6:M31)</f>
        <v>100</v>
      </c>
      <c r="N33" s="166">
        <f>SUM(N6:N31)</f>
        <v>100</v>
      </c>
      <c r="O33" s="205">
        <f>SUM(O6:O31)</f>
        <v>100.00000000000001</v>
      </c>
    </row>
    <row r="34" spans="1:15" s="2" customFormat="1" ht="7.5" customHeight="1">
      <c r="A34" s="25"/>
      <c r="B34" s="26"/>
      <c r="C34" s="26"/>
      <c r="D34" s="29"/>
      <c r="E34" s="29"/>
      <c r="F34" s="29"/>
      <c r="G34" s="29"/>
      <c r="H34" s="29"/>
      <c r="I34" s="29"/>
      <c r="J34" s="29"/>
      <c r="K34" s="29"/>
      <c r="L34" s="29"/>
      <c r="M34" s="29"/>
      <c r="N34" s="29"/>
      <c r="O34" s="207"/>
    </row>
    <row r="35" spans="1:15" s="2" customFormat="1" ht="18" customHeight="1">
      <c r="A35" s="30" t="s">
        <v>158</v>
      </c>
      <c r="B35" s="31"/>
      <c r="C35" s="31"/>
      <c r="D35" s="32">
        <v>57.9810523577843</v>
      </c>
      <c r="E35" s="32">
        <v>54.33898354153699</v>
      </c>
      <c r="F35" s="32">
        <v>49.76566672267817</v>
      </c>
      <c r="G35" s="32">
        <v>49.882347303093475</v>
      </c>
      <c r="H35" s="32">
        <v>45.6727634551146</v>
      </c>
      <c r="I35" s="32">
        <v>46.19841257059024</v>
      </c>
      <c r="J35" s="32">
        <v>40.433806057433685</v>
      </c>
      <c r="K35" s="32">
        <v>41.10825390531371</v>
      </c>
      <c r="L35" s="32">
        <v>42.133139898913974</v>
      </c>
      <c r="M35" s="32">
        <v>46.39990407167217</v>
      </c>
      <c r="N35" s="32">
        <v>50.36515775879698</v>
      </c>
      <c r="O35" s="206">
        <v>49.06315525306396</v>
      </c>
    </row>
    <row r="36" spans="1:13" s="2" customFormat="1" ht="18" customHeight="1">
      <c r="A36" s="33" t="s">
        <v>159</v>
      </c>
      <c r="B36" s="34"/>
      <c r="C36" s="34"/>
      <c r="D36" s="5"/>
      <c r="E36" s="5"/>
      <c r="F36" s="5"/>
      <c r="G36" s="5"/>
      <c r="H36" s="5"/>
      <c r="I36" s="5"/>
      <c r="J36" s="5"/>
      <c r="K36" s="5"/>
      <c r="L36" s="5"/>
      <c r="M36" s="5"/>
    </row>
    <row r="37" spans="1:13" s="17" customFormat="1" ht="18" customHeight="1">
      <c r="A37" s="35" t="s">
        <v>160</v>
      </c>
      <c r="B37" s="36"/>
      <c r="C37" s="36"/>
      <c r="D37" s="37"/>
      <c r="E37" s="37"/>
      <c r="F37" s="37"/>
      <c r="G37" s="37"/>
      <c r="H37" s="37"/>
      <c r="I37" s="37"/>
      <c r="J37" s="37"/>
      <c r="K37" s="37"/>
      <c r="L37" s="37"/>
      <c r="M37" s="37"/>
    </row>
    <row r="38" spans="1:13" s="17" customFormat="1" ht="13.5" customHeight="1">
      <c r="A38" s="25" t="s">
        <v>4</v>
      </c>
      <c r="B38" s="37" t="s">
        <v>314</v>
      </c>
      <c r="C38" s="37" t="s">
        <v>332</v>
      </c>
      <c r="D38" s="37"/>
      <c r="E38" s="37"/>
      <c r="F38" s="37"/>
      <c r="G38" s="37"/>
      <c r="H38" s="37"/>
      <c r="I38" s="37"/>
      <c r="J38" s="37"/>
      <c r="K38" s="37"/>
      <c r="L38" s="37"/>
      <c r="M38" s="37"/>
    </row>
    <row r="39" spans="1:13" s="17" customFormat="1" ht="12" customHeight="1">
      <c r="A39" s="25"/>
      <c r="B39" s="37"/>
      <c r="C39" s="37" t="s">
        <v>331</v>
      </c>
      <c r="D39" s="37"/>
      <c r="E39" s="37"/>
      <c r="F39" s="37"/>
      <c r="G39" s="37"/>
      <c r="H39" s="37"/>
      <c r="I39" s="37"/>
      <c r="J39" s="37"/>
      <c r="K39" s="37"/>
      <c r="L39" s="37"/>
      <c r="M39" s="37"/>
    </row>
    <row r="40" spans="1:13" s="17" customFormat="1" ht="12" customHeight="1">
      <c r="A40" s="167"/>
      <c r="B40" s="36"/>
      <c r="C40" s="37" t="s">
        <v>55</v>
      </c>
      <c r="D40" s="37"/>
      <c r="E40" s="37"/>
      <c r="F40" s="37"/>
      <c r="G40" s="37"/>
      <c r="H40" s="37"/>
      <c r="I40" s="37"/>
      <c r="J40" s="37"/>
      <c r="K40" s="37"/>
      <c r="L40" s="37"/>
      <c r="M40" s="37"/>
    </row>
    <row r="41" spans="1:3" s="17" customFormat="1" ht="12" customHeight="1">
      <c r="A41" s="25"/>
      <c r="B41" s="17" t="s">
        <v>73</v>
      </c>
      <c r="C41" s="17" t="s">
        <v>333</v>
      </c>
    </row>
    <row r="42" spans="1:3" s="17" customFormat="1" ht="12" customHeight="1">
      <c r="A42" s="25"/>
      <c r="C42" s="17" t="s">
        <v>56</v>
      </c>
    </row>
    <row r="43" spans="1:3" s="17" customFormat="1" ht="12" customHeight="1">
      <c r="A43" s="25"/>
      <c r="B43" s="17" t="s">
        <v>316</v>
      </c>
      <c r="C43" s="17" t="s">
        <v>334</v>
      </c>
    </row>
    <row r="44" spans="1:3" s="17" customFormat="1" ht="12" customHeight="1">
      <c r="A44" s="25"/>
      <c r="C44" s="17" t="s">
        <v>57</v>
      </c>
    </row>
    <row r="45" spans="1:3" s="17" customFormat="1" ht="12" customHeight="1">
      <c r="A45" s="25"/>
      <c r="B45" s="17" t="s">
        <v>317</v>
      </c>
      <c r="C45" s="17" t="s">
        <v>514</v>
      </c>
    </row>
    <row r="46" spans="1:3" s="17" customFormat="1" ht="12" customHeight="1">
      <c r="A46" s="25"/>
      <c r="C46" s="17" t="s">
        <v>58</v>
      </c>
    </row>
    <row r="47" spans="1:3" s="17" customFormat="1" ht="12" customHeight="1">
      <c r="A47" s="25"/>
      <c r="B47" s="17" t="s">
        <v>59</v>
      </c>
      <c r="C47" s="17" t="s">
        <v>60</v>
      </c>
    </row>
    <row r="48" spans="1:3" s="17" customFormat="1" ht="13.5" customHeight="1">
      <c r="A48" s="25" t="s">
        <v>5</v>
      </c>
      <c r="B48" s="17" t="s">
        <v>314</v>
      </c>
      <c r="C48" s="17" t="s">
        <v>335</v>
      </c>
    </row>
    <row r="49" spans="1:3" s="17" customFormat="1" ht="12" customHeight="1">
      <c r="A49" s="25"/>
      <c r="C49" s="17" t="s">
        <v>61</v>
      </c>
    </row>
    <row r="50" spans="1:3" s="17" customFormat="1" ht="12" customHeight="1">
      <c r="A50" s="25"/>
      <c r="B50" s="17" t="s">
        <v>73</v>
      </c>
      <c r="C50" s="17" t="s">
        <v>336</v>
      </c>
    </row>
    <row r="51" spans="1:3" s="17" customFormat="1" ht="12" customHeight="1">
      <c r="A51" s="25"/>
      <c r="C51" s="17" t="s">
        <v>62</v>
      </c>
    </row>
    <row r="52" spans="1:3" s="17" customFormat="1" ht="12" customHeight="1">
      <c r="A52" s="25"/>
      <c r="B52" s="17" t="s">
        <v>316</v>
      </c>
      <c r="C52" s="17" t="s">
        <v>337</v>
      </c>
    </row>
    <row r="53" spans="1:3" s="17" customFormat="1" ht="12" customHeight="1">
      <c r="A53" s="25"/>
      <c r="C53" s="17" t="s">
        <v>63</v>
      </c>
    </row>
    <row r="54" spans="1:3" s="17" customFormat="1" ht="12" customHeight="1">
      <c r="A54" s="25"/>
      <c r="B54" s="17" t="s">
        <v>317</v>
      </c>
      <c r="C54" s="17" t="s">
        <v>338</v>
      </c>
    </row>
    <row r="55" spans="1:3" s="17" customFormat="1" ht="12" customHeight="1">
      <c r="A55" s="25"/>
      <c r="C55" s="17" t="s">
        <v>365</v>
      </c>
    </row>
    <row r="56" spans="1:3" s="17" customFormat="1" ht="12" customHeight="1">
      <c r="A56" s="25"/>
      <c r="B56" s="17" t="s">
        <v>59</v>
      </c>
      <c r="C56" s="17" t="s">
        <v>60</v>
      </c>
    </row>
    <row r="57" spans="1:4" s="17" customFormat="1" ht="12" customHeight="1">
      <c r="A57" s="25"/>
      <c r="B57" s="17" t="s">
        <v>318</v>
      </c>
      <c r="C57" s="168" t="s">
        <v>339</v>
      </c>
      <c r="D57" s="168"/>
    </row>
    <row r="58" spans="1:4" s="17" customFormat="1" ht="12" customHeight="1">
      <c r="A58" s="25"/>
      <c r="C58" s="168" t="s">
        <v>64</v>
      </c>
      <c r="D58" s="168"/>
    </row>
    <row r="59" spans="1:3" s="17" customFormat="1" ht="12" customHeight="1">
      <c r="A59" s="25"/>
      <c r="B59" s="17" t="s">
        <v>319</v>
      </c>
      <c r="C59" s="17" t="s">
        <v>66</v>
      </c>
    </row>
    <row r="60" spans="1:3" s="17" customFormat="1" ht="13.5" customHeight="1">
      <c r="A60" s="25" t="s">
        <v>6</v>
      </c>
      <c r="B60" s="17" t="s">
        <v>67</v>
      </c>
      <c r="C60" s="17" t="s">
        <v>330</v>
      </c>
    </row>
    <row r="61" spans="1:3" s="17" customFormat="1" ht="12" customHeight="1">
      <c r="A61" s="25"/>
      <c r="B61" s="17" t="s">
        <v>59</v>
      </c>
      <c r="C61" s="17" t="s">
        <v>340</v>
      </c>
    </row>
    <row r="62" spans="1:3" s="17" customFormat="1" ht="12" customHeight="1">
      <c r="A62" s="25"/>
      <c r="B62" s="17" t="s">
        <v>320</v>
      </c>
      <c r="C62" s="17" t="s">
        <v>68</v>
      </c>
    </row>
    <row r="63" spans="1:3" s="17" customFormat="1" ht="12" customHeight="1">
      <c r="A63" s="25"/>
      <c r="B63" s="17" t="s">
        <v>65</v>
      </c>
      <c r="C63" s="17" t="s">
        <v>69</v>
      </c>
    </row>
    <row r="64" spans="1:3" s="17" customFormat="1" ht="13.5" customHeight="1">
      <c r="A64" s="25" t="s">
        <v>7</v>
      </c>
      <c r="B64" s="17" t="s">
        <v>67</v>
      </c>
      <c r="C64" s="17" t="s">
        <v>330</v>
      </c>
    </row>
    <row r="65" spans="1:3" s="17" customFormat="1" ht="12" customHeight="1">
      <c r="A65" s="25"/>
      <c r="B65" s="17" t="s">
        <v>8</v>
      </c>
      <c r="C65" s="17" t="s">
        <v>70</v>
      </c>
    </row>
    <row r="66" spans="1:3" s="17" customFormat="1" ht="12" customHeight="1">
      <c r="A66" s="25"/>
      <c r="C66" s="17" t="s">
        <v>71</v>
      </c>
    </row>
    <row r="67" spans="1:3" s="17" customFormat="1" ht="12" customHeight="1">
      <c r="A67" s="25"/>
      <c r="B67" s="17" t="s">
        <v>319</v>
      </c>
      <c r="C67" s="17" t="s">
        <v>72</v>
      </c>
    </row>
    <row r="68" spans="1:3" s="17" customFormat="1" ht="13.5" customHeight="1">
      <c r="A68" s="25" t="s">
        <v>9</v>
      </c>
      <c r="B68" s="17" t="s">
        <v>73</v>
      </c>
      <c r="C68" s="17" t="s">
        <v>74</v>
      </c>
    </row>
    <row r="69" spans="1:3" s="17" customFormat="1" ht="12" customHeight="1">
      <c r="A69" s="25"/>
      <c r="C69" s="17" t="s">
        <v>341</v>
      </c>
    </row>
    <row r="70" spans="1:3" s="17" customFormat="1" ht="12" customHeight="1">
      <c r="A70" s="25"/>
      <c r="B70" s="17" t="s">
        <v>316</v>
      </c>
      <c r="C70" s="17" t="s">
        <v>342</v>
      </c>
    </row>
    <row r="71" spans="1:3" s="17" customFormat="1" ht="12" customHeight="1">
      <c r="A71" s="25"/>
      <c r="C71" s="17" t="s">
        <v>343</v>
      </c>
    </row>
    <row r="72" spans="1:3" s="17" customFormat="1" ht="12" customHeight="1">
      <c r="A72" s="25"/>
      <c r="C72" s="17" t="s">
        <v>75</v>
      </c>
    </row>
    <row r="73" spans="1:3" s="17" customFormat="1" ht="12" customHeight="1">
      <c r="A73" s="25"/>
      <c r="B73" s="17" t="s">
        <v>317</v>
      </c>
      <c r="C73" s="17" t="s">
        <v>344</v>
      </c>
    </row>
    <row r="74" spans="1:3" s="17" customFormat="1" ht="12" customHeight="1">
      <c r="A74" s="25"/>
      <c r="C74" s="17" t="s">
        <v>345</v>
      </c>
    </row>
    <row r="75" spans="1:3" s="17" customFormat="1" ht="12" customHeight="1">
      <c r="A75" s="25"/>
      <c r="B75" s="17" t="s">
        <v>10</v>
      </c>
      <c r="C75" s="17" t="s">
        <v>346</v>
      </c>
    </row>
    <row r="76" spans="1:3" s="17" customFormat="1" ht="12" customHeight="1">
      <c r="A76" s="25"/>
      <c r="C76" s="17" t="s">
        <v>347</v>
      </c>
    </row>
    <row r="77" spans="1:3" s="17" customFormat="1" ht="12" customHeight="1">
      <c r="A77" s="25"/>
      <c r="B77" s="17" t="s">
        <v>11</v>
      </c>
      <c r="C77" s="62" t="s">
        <v>516</v>
      </c>
    </row>
    <row r="78" spans="1:3" s="17" customFormat="1" ht="12" customHeight="1">
      <c r="A78" s="25"/>
      <c r="B78" s="17" t="s">
        <v>320</v>
      </c>
      <c r="C78" s="17" t="s">
        <v>76</v>
      </c>
    </row>
    <row r="79" spans="1:3" s="17" customFormat="1" ht="12" customHeight="1">
      <c r="A79" s="25"/>
      <c r="B79" s="17" t="s">
        <v>321</v>
      </c>
      <c r="C79" s="17" t="s">
        <v>77</v>
      </c>
    </row>
    <row r="80" spans="1:3" s="17" customFormat="1" ht="12" customHeight="1">
      <c r="A80" s="25"/>
      <c r="C80" s="62" t="s">
        <v>515</v>
      </c>
    </row>
    <row r="81" spans="1:3" s="17" customFormat="1" ht="12" customHeight="1">
      <c r="A81" s="25"/>
      <c r="B81" s="17" t="s">
        <v>319</v>
      </c>
      <c r="C81" s="17" t="s">
        <v>78</v>
      </c>
    </row>
    <row r="82" spans="1:3" s="17" customFormat="1" ht="13.5" customHeight="1">
      <c r="A82" s="25" t="s">
        <v>12</v>
      </c>
      <c r="B82" s="17" t="s">
        <v>314</v>
      </c>
      <c r="C82" s="17" t="s">
        <v>348</v>
      </c>
    </row>
    <row r="83" spans="1:3" s="17" customFormat="1" ht="12" customHeight="1">
      <c r="A83" s="25"/>
      <c r="C83" s="17" t="s">
        <v>358</v>
      </c>
    </row>
    <row r="84" spans="1:3" s="17" customFormat="1" ht="12" customHeight="1">
      <c r="A84" s="25"/>
      <c r="B84" s="17" t="s">
        <v>73</v>
      </c>
      <c r="C84" s="17" t="s">
        <v>349</v>
      </c>
    </row>
    <row r="85" spans="1:3" s="17" customFormat="1" ht="12" customHeight="1">
      <c r="A85" s="25"/>
      <c r="C85" s="17" t="s">
        <v>350</v>
      </c>
    </row>
    <row r="86" spans="1:3" s="17" customFormat="1" ht="12" customHeight="1">
      <c r="A86" s="25"/>
      <c r="C86" s="17" t="s">
        <v>79</v>
      </c>
    </row>
    <row r="87" spans="1:3" s="17" customFormat="1" ht="12" customHeight="1">
      <c r="A87" s="25"/>
      <c r="C87" s="17" t="s">
        <v>341</v>
      </c>
    </row>
    <row r="88" spans="1:3" s="17" customFormat="1" ht="12" customHeight="1">
      <c r="A88" s="25"/>
      <c r="B88" s="17" t="s">
        <v>316</v>
      </c>
      <c r="C88" s="17" t="s">
        <v>351</v>
      </c>
    </row>
    <row r="89" spans="1:3" s="17" customFormat="1" ht="12" customHeight="1">
      <c r="A89" s="25"/>
      <c r="C89" s="17" t="s">
        <v>352</v>
      </c>
    </row>
    <row r="90" spans="1:3" s="17" customFormat="1" ht="12" customHeight="1">
      <c r="A90" s="25"/>
      <c r="B90" s="17" t="s">
        <v>317</v>
      </c>
      <c r="C90" s="17" t="s">
        <v>353</v>
      </c>
    </row>
    <row r="91" spans="1:3" s="17" customFormat="1" ht="12" customHeight="1">
      <c r="A91" s="25"/>
      <c r="C91" s="17" t="s">
        <v>345</v>
      </c>
    </row>
    <row r="92" spans="1:3" s="17" customFormat="1" ht="12" customHeight="1">
      <c r="A92" s="25"/>
      <c r="B92" s="17" t="s">
        <v>322</v>
      </c>
      <c r="C92" s="17" t="s">
        <v>354</v>
      </c>
    </row>
    <row r="93" spans="1:3" s="17" customFormat="1" ht="12" customHeight="1">
      <c r="A93" s="25"/>
      <c r="C93" s="17" t="s">
        <v>355</v>
      </c>
    </row>
    <row r="94" spans="1:3" s="17" customFormat="1" ht="12" customHeight="1">
      <c r="A94" s="25"/>
      <c r="B94" s="17" t="s">
        <v>318</v>
      </c>
      <c r="C94" s="17" t="s">
        <v>482</v>
      </c>
    </row>
    <row r="95" spans="1:3" s="17" customFormat="1" ht="12" customHeight="1">
      <c r="A95" s="25"/>
      <c r="B95" s="17" t="s">
        <v>11</v>
      </c>
      <c r="C95" s="62" t="s">
        <v>517</v>
      </c>
    </row>
    <row r="96" spans="1:3" s="17" customFormat="1" ht="12" customHeight="1">
      <c r="A96" s="25"/>
      <c r="C96" s="62" t="s">
        <v>518</v>
      </c>
    </row>
    <row r="97" spans="1:3" s="17" customFormat="1" ht="12" customHeight="1">
      <c r="A97" s="25"/>
      <c r="B97" s="17" t="s">
        <v>320</v>
      </c>
      <c r="C97" s="17" t="s">
        <v>80</v>
      </c>
    </row>
    <row r="98" spans="1:3" s="17" customFormat="1" ht="12" customHeight="1">
      <c r="A98" s="25"/>
      <c r="B98" s="17" t="s">
        <v>321</v>
      </c>
      <c r="C98" s="17" t="s">
        <v>81</v>
      </c>
    </row>
    <row r="99" spans="1:3" s="17" customFormat="1" ht="12" customHeight="1">
      <c r="A99" s="25"/>
      <c r="C99" s="17" t="s">
        <v>356</v>
      </c>
    </row>
    <row r="100" spans="1:3" s="17" customFormat="1" ht="12" customHeight="1">
      <c r="A100" s="25"/>
      <c r="B100" s="17" t="s">
        <v>319</v>
      </c>
      <c r="C100" s="17" t="s">
        <v>82</v>
      </c>
    </row>
    <row r="101" spans="1:3" s="17" customFormat="1" ht="13.5" customHeight="1">
      <c r="A101" s="25" t="s">
        <v>13</v>
      </c>
      <c r="B101" s="17" t="s">
        <v>314</v>
      </c>
      <c r="C101" s="17" t="s">
        <v>357</v>
      </c>
    </row>
    <row r="102" spans="1:3" s="17" customFormat="1" ht="12" customHeight="1">
      <c r="A102" s="25"/>
      <c r="C102" s="17" t="s">
        <v>358</v>
      </c>
    </row>
    <row r="103" spans="1:13" s="17" customFormat="1" ht="12" customHeight="1">
      <c r="A103" s="25"/>
      <c r="B103" s="17" t="s">
        <v>73</v>
      </c>
      <c r="C103" s="17" t="s">
        <v>359</v>
      </c>
      <c r="E103" s="169"/>
      <c r="F103" s="169"/>
      <c r="G103" s="169"/>
      <c r="H103" s="169"/>
      <c r="I103" s="169"/>
      <c r="J103" s="169"/>
      <c r="K103" s="169"/>
      <c r="L103" s="169"/>
      <c r="M103" s="169"/>
    </row>
    <row r="104" spans="1:13" s="17" customFormat="1" ht="12" customHeight="1">
      <c r="A104" s="25"/>
      <c r="C104" s="17" t="s">
        <v>83</v>
      </c>
      <c r="E104" s="169"/>
      <c r="F104" s="169"/>
      <c r="G104" s="169"/>
      <c r="H104" s="169"/>
      <c r="I104" s="169"/>
      <c r="J104" s="169"/>
      <c r="K104" s="169"/>
      <c r="L104" s="169"/>
      <c r="M104" s="169"/>
    </row>
    <row r="105" spans="1:13" s="17" customFormat="1" ht="12" customHeight="1">
      <c r="A105" s="25"/>
      <c r="C105" s="17" t="s">
        <v>481</v>
      </c>
      <c r="E105" s="169"/>
      <c r="F105" s="169"/>
      <c r="G105" s="169"/>
      <c r="H105" s="169"/>
      <c r="I105" s="169"/>
      <c r="J105" s="169"/>
      <c r="K105" s="169"/>
      <c r="L105" s="169"/>
      <c r="M105" s="169"/>
    </row>
    <row r="106" spans="1:9" s="17" customFormat="1" ht="12" customHeight="1">
      <c r="A106" s="25"/>
      <c r="B106" s="17" t="s">
        <v>316</v>
      </c>
      <c r="C106" s="17" t="s">
        <v>360</v>
      </c>
      <c r="E106" s="169"/>
      <c r="F106" s="169"/>
      <c r="G106" s="169"/>
      <c r="H106" s="169"/>
      <c r="I106" s="169"/>
    </row>
    <row r="107" spans="1:13" s="17" customFormat="1" ht="12" customHeight="1">
      <c r="A107" s="25"/>
      <c r="C107" s="17" t="s">
        <v>361</v>
      </c>
      <c r="E107" s="169"/>
      <c r="F107" s="169"/>
      <c r="G107" s="169"/>
      <c r="H107" s="169"/>
      <c r="I107" s="169"/>
      <c r="J107" s="169"/>
      <c r="K107" s="169"/>
      <c r="L107" s="169"/>
      <c r="M107" s="169"/>
    </row>
    <row r="108" spans="1:13" s="17" customFormat="1" ht="12" customHeight="1">
      <c r="A108" s="25"/>
      <c r="B108" s="17" t="s">
        <v>317</v>
      </c>
      <c r="C108" s="17" t="s">
        <v>362</v>
      </c>
      <c r="E108" s="169"/>
      <c r="F108" s="169"/>
      <c r="G108" s="169"/>
      <c r="H108" s="169"/>
      <c r="I108" s="169"/>
      <c r="J108" s="169"/>
      <c r="K108" s="169"/>
      <c r="L108" s="169"/>
      <c r="M108" s="169"/>
    </row>
    <row r="109" spans="1:13" s="17" customFormat="1" ht="12" customHeight="1">
      <c r="A109" s="25"/>
      <c r="C109" s="17" t="s">
        <v>363</v>
      </c>
      <c r="E109" s="169"/>
      <c r="F109" s="169"/>
      <c r="G109" s="169"/>
      <c r="H109" s="169"/>
      <c r="I109" s="169"/>
      <c r="J109" s="169"/>
      <c r="K109" s="169"/>
      <c r="L109" s="169"/>
      <c r="M109" s="169"/>
    </row>
    <row r="110" spans="1:13" s="17" customFormat="1" ht="12" customHeight="1">
      <c r="A110" s="25"/>
      <c r="B110" s="17" t="s">
        <v>323</v>
      </c>
      <c r="C110" s="17" t="s">
        <v>364</v>
      </c>
      <c r="E110" s="169"/>
      <c r="F110" s="169"/>
      <c r="G110" s="169"/>
      <c r="H110" s="169"/>
      <c r="I110" s="169"/>
      <c r="J110" s="169"/>
      <c r="K110" s="169"/>
      <c r="L110" s="169"/>
      <c r="M110" s="169"/>
    </row>
    <row r="111" spans="1:13" s="17" customFormat="1" ht="12" customHeight="1">
      <c r="A111" s="25"/>
      <c r="C111" s="17" t="s">
        <v>366</v>
      </c>
      <c r="E111" s="169"/>
      <c r="F111" s="169"/>
      <c r="G111" s="169"/>
      <c r="H111" s="169"/>
      <c r="I111" s="169"/>
      <c r="J111" s="169"/>
      <c r="K111" s="169"/>
      <c r="L111" s="169"/>
      <c r="M111" s="169"/>
    </row>
    <row r="112" spans="1:13" s="17" customFormat="1" ht="12" customHeight="1">
      <c r="A112" s="25"/>
      <c r="B112" s="17" t="s">
        <v>322</v>
      </c>
      <c r="C112" s="17" t="s">
        <v>367</v>
      </c>
      <c r="E112" s="169"/>
      <c r="F112" s="169"/>
      <c r="G112" s="169"/>
      <c r="H112" s="169"/>
      <c r="I112" s="169"/>
      <c r="J112" s="169"/>
      <c r="K112" s="169"/>
      <c r="L112" s="169"/>
      <c r="M112" s="169"/>
    </row>
    <row r="113" spans="1:13" s="17" customFormat="1" ht="12" customHeight="1">
      <c r="A113" s="25"/>
      <c r="C113" s="17" t="s">
        <v>368</v>
      </c>
      <c r="E113" s="169"/>
      <c r="F113" s="169"/>
      <c r="G113" s="169"/>
      <c r="H113" s="169"/>
      <c r="I113" s="169"/>
      <c r="J113" s="169"/>
      <c r="K113" s="169"/>
      <c r="L113" s="169"/>
      <c r="M113" s="169"/>
    </row>
    <row r="114" spans="1:13" s="17" customFormat="1" ht="12" customHeight="1">
      <c r="A114" s="25"/>
      <c r="B114" s="17" t="s">
        <v>320</v>
      </c>
      <c r="C114" s="17" t="s">
        <v>480</v>
      </c>
      <c r="E114" s="169"/>
      <c r="F114" s="169"/>
      <c r="G114" s="169"/>
      <c r="H114" s="169"/>
      <c r="I114" s="169"/>
      <c r="J114" s="169"/>
      <c r="K114" s="169"/>
      <c r="L114" s="169"/>
      <c r="M114" s="169"/>
    </row>
    <row r="115" spans="1:13" s="17" customFormat="1" ht="12" customHeight="1">
      <c r="A115" s="25"/>
      <c r="B115" s="17" t="s">
        <v>321</v>
      </c>
      <c r="C115" s="17" t="s">
        <v>84</v>
      </c>
      <c r="E115" s="169"/>
      <c r="F115" s="169"/>
      <c r="G115" s="169"/>
      <c r="H115" s="169"/>
      <c r="I115" s="169"/>
      <c r="J115" s="169"/>
      <c r="K115" s="169"/>
      <c r="L115" s="169"/>
      <c r="M115" s="169"/>
    </row>
    <row r="116" spans="1:13" s="17" customFormat="1" ht="12" customHeight="1">
      <c r="A116" s="25"/>
      <c r="C116" s="17" t="s">
        <v>85</v>
      </c>
      <c r="E116" s="169"/>
      <c r="F116" s="169"/>
      <c r="G116" s="169"/>
      <c r="H116" s="169"/>
      <c r="I116" s="169"/>
      <c r="J116" s="169"/>
      <c r="K116" s="169"/>
      <c r="L116" s="169"/>
      <c r="M116" s="169"/>
    </row>
    <row r="117" spans="1:13" s="17" customFormat="1" ht="12" customHeight="1">
      <c r="A117" s="25"/>
      <c r="C117" s="17" t="s">
        <v>86</v>
      </c>
      <c r="E117" s="169"/>
      <c r="F117" s="169"/>
      <c r="G117" s="169"/>
      <c r="H117" s="169"/>
      <c r="I117" s="169"/>
      <c r="J117" s="169"/>
      <c r="K117" s="169"/>
      <c r="L117" s="169"/>
      <c r="M117" s="169"/>
    </row>
    <row r="118" spans="1:13" s="17" customFormat="1" ht="12" customHeight="1">
      <c r="A118" s="25"/>
      <c r="B118" s="17" t="s">
        <v>324</v>
      </c>
      <c r="C118" s="168" t="s">
        <v>394</v>
      </c>
      <c r="D118" s="168"/>
      <c r="E118" s="169"/>
      <c r="F118" s="169"/>
      <c r="G118" s="169"/>
      <c r="H118" s="169"/>
      <c r="I118" s="169"/>
      <c r="J118" s="169"/>
      <c r="K118" s="169"/>
      <c r="L118" s="169"/>
      <c r="M118" s="169"/>
    </row>
    <row r="119" spans="1:13" s="17" customFormat="1" ht="12" customHeight="1">
      <c r="A119" s="25"/>
      <c r="C119" s="168" t="s">
        <v>395</v>
      </c>
      <c r="D119" s="168"/>
      <c r="E119" s="169"/>
      <c r="F119" s="169"/>
      <c r="G119" s="169"/>
      <c r="H119" s="169"/>
      <c r="I119" s="169"/>
      <c r="J119" s="169"/>
      <c r="K119" s="169"/>
      <c r="L119" s="169"/>
      <c r="M119" s="169"/>
    </row>
    <row r="120" spans="1:13" s="17" customFormat="1" ht="12" customHeight="1">
      <c r="A120" s="25"/>
      <c r="B120" s="17" t="s">
        <v>319</v>
      </c>
      <c r="C120" s="17" t="s">
        <v>478</v>
      </c>
      <c r="E120" s="169"/>
      <c r="F120" s="169"/>
      <c r="G120" s="169"/>
      <c r="H120" s="169"/>
      <c r="I120" s="169"/>
      <c r="J120" s="169"/>
      <c r="K120" s="169"/>
      <c r="L120" s="169"/>
      <c r="M120" s="169"/>
    </row>
    <row r="121" spans="1:13" s="17" customFormat="1" ht="13.5" customHeight="1">
      <c r="A121" s="38" t="s">
        <v>14</v>
      </c>
      <c r="B121" s="17" t="s">
        <v>314</v>
      </c>
      <c r="C121" s="17" t="s">
        <v>396</v>
      </c>
      <c r="E121" s="169"/>
      <c r="F121" s="169"/>
      <c r="G121" s="169"/>
      <c r="H121" s="169"/>
      <c r="I121" s="169"/>
      <c r="J121" s="169"/>
      <c r="K121" s="169"/>
      <c r="L121" s="169"/>
      <c r="M121" s="169"/>
    </row>
    <row r="122" spans="1:13" s="17" customFormat="1" ht="12" customHeight="1">
      <c r="A122" s="25"/>
      <c r="C122" s="17" t="s">
        <v>477</v>
      </c>
      <c r="E122" s="169"/>
      <c r="F122" s="169"/>
      <c r="G122" s="169"/>
      <c r="H122" s="169"/>
      <c r="I122" s="169"/>
      <c r="J122" s="169"/>
      <c r="K122" s="169"/>
      <c r="L122" s="169"/>
      <c r="M122" s="169"/>
    </row>
    <row r="123" spans="1:13" s="17" customFormat="1" ht="12" customHeight="1">
      <c r="A123" s="25"/>
      <c r="C123" s="17" t="s">
        <v>397</v>
      </c>
      <c r="E123" s="169"/>
      <c r="F123" s="169"/>
      <c r="G123" s="169"/>
      <c r="H123" s="169"/>
      <c r="I123" s="169"/>
      <c r="J123" s="169"/>
      <c r="K123" s="169"/>
      <c r="L123" s="169"/>
      <c r="M123" s="169"/>
    </row>
    <row r="124" spans="1:13" s="17" customFormat="1" ht="12" customHeight="1">
      <c r="A124" s="25"/>
      <c r="B124" s="17" t="s">
        <v>316</v>
      </c>
      <c r="C124" s="17" t="s">
        <v>398</v>
      </c>
      <c r="E124" s="169"/>
      <c r="F124" s="169"/>
      <c r="G124" s="169"/>
      <c r="H124" s="169"/>
      <c r="I124" s="169"/>
      <c r="J124" s="169"/>
      <c r="K124" s="169"/>
      <c r="L124" s="169"/>
      <c r="M124" s="169"/>
    </row>
    <row r="125" spans="1:13" s="17" customFormat="1" ht="12" customHeight="1">
      <c r="A125" s="25"/>
      <c r="C125" s="17" t="s">
        <v>399</v>
      </c>
      <c r="E125" s="169"/>
      <c r="F125" s="169"/>
      <c r="G125" s="169"/>
      <c r="H125" s="169"/>
      <c r="I125" s="169"/>
      <c r="J125" s="169"/>
      <c r="K125" s="169"/>
      <c r="L125" s="169"/>
      <c r="M125" s="169"/>
    </row>
    <row r="126" spans="1:13" s="17" customFormat="1" ht="12" customHeight="1">
      <c r="A126" s="25"/>
      <c r="B126" s="17" t="s">
        <v>317</v>
      </c>
      <c r="C126" s="17" t="s">
        <v>400</v>
      </c>
      <c r="E126" s="169"/>
      <c r="F126" s="169"/>
      <c r="G126" s="169"/>
      <c r="H126" s="169"/>
      <c r="I126" s="169"/>
      <c r="J126" s="169"/>
      <c r="K126" s="169"/>
      <c r="L126" s="169"/>
      <c r="M126" s="169"/>
    </row>
    <row r="127" spans="1:13" s="17" customFormat="1" ht="12" customHeight="1">
      <c r="A127" s="25"/>
      <c r="C127" s="17" t="s">
        <v>401</v>
      </c>
      <c r="E127" s="169"/>
      <c r="F127" s="169"/>
      <c r="G127" s="169"/>
      <c r="H127" s="169"/>
      <c r="I127" s="169"/>
      <c r="J127" s="169"/>
      <c r="K127" s="169"/>
      <c r="L127" s="169"/>
      <c r="M127" s="169"/>
    </row>
    <row r="128" spans="1:13" s="17" customFormat="1" ht="12" customHeight="1">
      <c r="A128" s="25"/>
      <c r="C128" s="17" t="s">
        <v>402</v>
      </c>
      <c r="E128" s="169"/>
      <c r="F128" s="169"/>
      <c r="G128" s="169"/>
      <c r="H128" s="169"/>
      <c r="I128" s="169"/>
      <c r="J128" s="169"/>
      <c r="K128" s="169"/>
      <c r="L128" s="169"/>
      <c r="M128" s="169"/>
    </row>
    <row r="129" spans="1:13" s="17" customFormat="1" ht="12" customHeight="1">
      <c r="A129" s="25"/>
      <c r="B129" s="17" t="s">
        <v>323</v>
      </c>
      <c r="C129" s="17" t="s">
        <v>403</v>
      </c>
      <c r="E129" s="169"/>
      <c r="F129" s="169"/>
      <c r="G129" s="169"/>
      <c r="H129" s="169"/>
      <c r="I129" s="169"/>
      <c r="J129" s="169"/>
      <c r="K129" s="169"/>
      <c r="L129" s="169"/>
      <c r="M129" s="169"/>
    </row>
    <row r="130" spans="1:13" s="17" customFormat="1" ht="12" customHeight="1">
      <c r="A130" s="25"/>
      <c r="B130" s="17" t="s">
        <v>322</v>
      </c>
      <c r="C130" s="170" t="s">
        <v>404</v>
      </c>
      <c r="D130" s="170"/>
      <c r="E130" s="169"/>
      <c r="F130" s="169"/>
      <c r="G130" s="169"/>
      <c r="H130" s="169"/>
      <c r="I130" s="169"/>
      <c r="J130" s="169"/>
      <c r="K130" s="169"/>
      <c r="L130" s="169"/>
      <c r="M130" s="169"/>
    </row>
    <row r="131" spans="1:13" s="17" customFormat="1" ht="12" customHeight="1">
      <c r="A131" s="25"/>
      <c r="C131" s="170" t="s">
        <v>405</v>
      </c>
      <c r="D131" s="170"/>
      <c r="E131" s="169"/>
      <c r="F131" s="169"/>
      <c r="G131" s="169"/>
      <c r="H131" s="169"/>
      <c r="I131" s="169"/>
      <c r="J131" s="169"/>
      <c r="K131" s="169"/>
      <c r="L131" s="169"/>
      <c r="M131" s="169"/>
    </row>
    <row r="132" spans="1:13" s="17" customFormat="1" ht="12" customHeight="1">
      <c r="A132" s="25"/>
      <c r="B132" s="17" t="s">
        <v>320</v>
      </c>
      <c r="C132" s="62" t="s">
        <v>479</v>
      </c>
      <c r="D132" s="62"/>
      <c r="E132" s="169"/>
      <c r="F132" s="169"/>
      <c r="G132" s="169"/>
      <c r="H132" s="169"/>
      <c r="I132" s="169"/>
      <c r="J132" s="169"/>
      <c r="K132" s="169"/>
      <c r="L132" s="169"/>
      <c r="M132" s="169"/>
    </row>
    <row r="133" spans="1:13" s="17" customFormat="1" ht="12" customHeight="1">
      <c r="A133" s="25"/>
      <c r="B133" s="17" t="s">
        <v>321</v>
      </c>
      <c r="C133" s="17" t="s">
        <v>406</v>
      </c>
      <c r="E133" s="169"/>
      <c r="F133" s="169"/>
      <c r="G133" s="169"/>
      <c r="H133" s="169"/>
      <c r="I133" s="169"/>
      <c r="J133" s="169"/>
      <c r="K133" s="169"/>
      <c r="L133" s="169"/>
      <c r="M133" s="169"/>
    </row>
    <row r="134" spans="1:13" s="17" customFormat="1" ht="12" customHeight="1">
      <c r="A134" s="25"/>
      <c r="B134" s="17" t="s">
        <v>324</v>
      </c>
      <c r="C134" s="17" t="s">
        <v>407</v>
      </c>
      <c r="E134" s="169"/>
      <c r="F134" s="169"/>
      <c r="G134" s="169"/>
      <c r="H134" s="169"/>
      <c r="I134" s="169"/>
      <c r="J134" s="169"/>
      <c r="K134" s="169"/>
      <c r="L134" s="169"/>
      <c r="M134" s="169"/>
    </row>
    <row r="135" spans="1:13" s="17" customFormat="1" ht="12" customHeight="1">
      <c r="A135" s="25"/>
      <c r="C135" s="17" t="s">
        <v>408</v>
      </c>
      <c r="E135" s="169"/>
      <c r="F135" s="169"/>
      <c r="G135" s="169"/>
      <c r="H135" s="169"/>
      <c r="I135" s="169"/>
      <c r="J135" s="169"/>
      <c r="K135" s="169"/>
      <c r="L135" s="169"/>
      <c r="M135" s="169"/>
    </row>
    <row r="136" spans="1:13" s="17" customFormat="1" ht="13.5" customHeight="1">
      <c r="A136" s="171" t="s">
        <v>15</v>
      </c>
      <c r="B136" s="17" t="s">
        <v>314</v>
      </c>
      <c r="C136" s="17" t="s">
        <v>409</v>
      </c>
      <c r="E136" s="169"/>
      <c r="F136" s="169"/>
      <c r="G136" s="169"/>
      <c r="H136" s="169"/>
      <c r="I136" s="169"/>
      <c r="J136" s="169"/>
      <c r="K136" s="169"/>
      <c r="L136" s="169"/>
      <c r="M136" s="169"/>
    </row>
    <row r="137" spans="1:13" s="17" customFormat="1" ht="12" customHeight="1">
      <c r="A137" s="25"/>
      <c r="C137" s="17" t="s">
        <v>410</v>
      </c>
      <c r="E137" s="169"/>
      <c r="F137" s="169"/>
      <c r="G137" s="169"/>
      <c r="H137" s="169"/>
      <c r="I137" s="169"/>
      <c r="J137" s="169"/>
      <c r="K137" s="169"/>
      <c r="L137" s="169"/>
      <c r="M137" s="169"/>
    </row>
    <row r="138" spans="1:13" s="17" customFormat="1" ht="12" customHeight="1">
      <c r="A138" s="25"/>
      <c r="C138" s="17" t="s">
        <v>411</v>
      </c>
      <c r="E138" s="169"/>
      <c r="F138" s="169"/>
      <c r="G138" s="169"/>
      <c r="H138" s="169"/>
      <c r="I138" s="169"/>
      <c r="J138" s="169"/>
      <c r="K138" s="169"/>
      <c r="L138" s="169"/>
      <c r="M138" s="169"/>
    </row>
    <row r="139" spans="1:13" s="17" customFormat="1" ht="12" customHeight="1">
      <c r="A139" s="25"/>
      <c r="C139" s="17" t="s">
        <v>412</v>
      </c>
      <c r="E139" s="169"/>
      <c r="F139" s="169"/>
      <c r="G139" s="169"/>
      <c r="H139" s="169"/>
      <c r="I139" s="169"/>
      <c r="J139" s="169"/>
      <c r="K139" s="169"/>
      <c r="L139" s="169"/>
      <c r="M139" s="169"/>
    </row>
    <row r="140" spans="1:13" s="17" customFormat="1" ht="12" customHeight="1">
      <c r="A140" s="25"/>
      <c r="B140" s="17" t="s">
        <v>316</v>
      </c>
      <c r="C140" s="17" t="s">
        <v>87</v>
      </c>
      <c r="E140" s="169"/>
      <c r="F140" s="169"/>
      <c r="G140" s="169"/>
      <c r="H140" s="169"/>
      <c r="I140" s="169"/>
      <c r="J140" s="169"/>
      <c r="K140" s="169"/>
      <c r="L140" s="169"/>
      <c r="M140" s="169"/>
    </row>
    <row r="141" spans="1:13" s="17" customFormat="1" ht="12" customHeight="1">
      <c r="A141" s="25"/>
      <c r="C141" s="17" t="s">
        <v>88</v>
      </c>
      <c r="E141" s="169"/>
      <c r="F141" s="169"/>
      <c r="G141" s="169"/>
      <c r="H141" s="169"/>
      <c r="I141" s="169"/>
      <c r="J141" s="169"/>
      <c r="K141" s="169"/>
      <c r="L141" s="169"/>
      <c r="M141" s="169"/>
    </row>
    <row r="142" spans="1:13" s="17" customFormat="1" ht="12" customHeight="1">
      <c r="A142" s="25"/>
      <c r="B142" s="17" t="s">
        <v>317</v>
      </c>
      <c r="C142" s="17" t="s">
        <v>413</v>
      </c>
      <c r="E142" s="169"/>
      <c r="F142" s="169"/>
      <c r="G142" s="169"/>
      <c r="H142" s="169"/>
      <c r="I142" s="169"/>
      <c r="J142" s="169"/>
      <c r="K142" s="169"/>
      <c r="L142" s="169"/>
      <c r="M142" s="169"/>
    </row>
    <row r="143" spans="1:13" s="17" customFormat="1" ht="12" customHeight="1">
      <c r="A143" s="25"/>
      <c r="C143" s="17" t="s">
        <v>414</v>
      </c>
      <c r="E143" s="169"/>
      <c r="F143" s="169"/>
      <c r="G143" s="169"/>
      <c r="H143" s="169"/>
      <c r="I143" s="169"/>
      <c r="J143" s="169"/>
      <c r="K143" s="169"/>
      <c r="L143" s="169"/>
      <c r="M143" s="169"/>
    </row>
    <row r="144" spans="1:13" s="17" customFormat="1" ht="12" customHeight="1">
      <c r="A144" s="25"/>
      <c r="C144" s="17" t="s">
        <v>415</v>
      </c>
      <c r="E144" s="169"/>
      <c r="F144" s="169"/>
      <c r="G144" s="169"/>
      <c r="H144" s="169"/>
      <c r="I144" s="169"/>
      <c r="J144" s="169"/>
      <c r="K144" s="169"/>
      <c r="L144" s="169"/>
      <c r="M144" s="169"/>
    </row>
    <row r="145" spans="1:13" s="17" customFormat="1" ht="12" customHeight="1">
      <c r="A145" s="25"/>
      <c r="B145" s="17" t="s">
        <v>322</v>
      </c>
      <c r="C145" s="17" t="s">
        <v>416</v>
      </c>
      <c r="E145" s="169"/>
      <c r="F145" s="169"/>
      <c r="G145" s="169"/>
      <c r="H145" s="169"/>
      <c r="I145" s="169"/>
      <c r="J145" s="169"/>
      <c r="K145" s="169"/>
      <c r="L145" s="169"/>
      <c r="M145" s="169"/>
    </row>
    <row r="146" spans="1:13" s="17" customFormat="1" ht="12" customHeight="1">
      <c r="A146" s="25"/>
      <c r="C146" s="17" t="s">
        <v>417</v>
      </c>
      <c r="E146" s="169"/>
      <c r="F146" s="169"/>
      <c r="G146" s="169"/>
      <c r="H146" s="169"/>
      <c r="I146" s="169"/>
      <c r="J146" s="169"/>
      <c r="K146" s="169"/>
      <c r="L146" s="169"/>
      <c r="M146" s="169"/>
    </row>
    <row r="147" spans="1:13" s="17" customFormat="1" ht="12" customHeight="1">
      <c r="A147" s="25"/>
      <c r="C147" s="17" t="s">
        <v>418</v>
      </c>
      <c r="E147" s="169"/>
      <c r="F147" s="169"/>
      <c r="G147" s="169"/>
      <c r="H147" s="169"/>
      <c r="I147" s="169"/>
      <c r="J147" s="169"/>
      <c r="K147" s="169"/>
      <c r="L147" s="169"/>
      <c r="M147" s="169"/>
    </row>
    <row r="148" spans="1:13" s="17" customFormat="1" ht="12" customHeight="1">
      <c r="A148" s="25"/>
      <c r="B148" s="17" t="s">
        <v>321</v>
      </c>
      <c r="C148" s="17" t="s">
        <v>89</v>
      </c>
      <c r="E148" s="169"/>
      <c r="F148" s="169"/>
      <c r="G148" s="169"/>
      <c r="H148" s="169"/>
      <c r="I148" s="169"/>
      <c r="J148" s="169"/>
      <c r="K148" s="169"/>
      <c r="L148" s="169"/>
      <c r="M148" s="169"/>
    </row>
    <row r="149" spans="1:13" s="17" customFormat="1" ht="12" customHeight="1">
      <c r="A149" s="25"/>
      <c r="B149" s="17" t="s">
        <v>325</v>
      </c>
      <c r="C149" s="17" t="s">
        <v>419</v>
      </c>
      <c r="E149" s="169"/>
      <c r="F149" s="169"/>
      <c r="G149" s="169"/>
      <c r="H149" s="169"/>
      <c r="I149" s="169"/>
      <c r="J149" s="169"/>
      <c r="K149" s="169"/>
      <c r="L149" s="169"/>
      <c r="M149" s="169"/>
    </row>
    <row r="150" spans="1:13" s="17" customFormat="1" ht="12" customHeight="1">
      <c r="A150" s="25"/>
      <c r="C150" s="17" t="s">
        <v>420</v>
      </c>
      <c r="E150" s="169"/>
      <c r="F150" s="169"/>
      <c r="G150" s="169"/>
      <c r="H150" s="169"/>
      <c r="I150" s="169"/>
      <c r="J150" s="169"/>
      <c r="K150" s="169"/>
      <c r="L150" s="169"/>
      <c r="M150" s="169"/>
    </row>
    <row r="151" spans="1:13" s="17" customFormat="1" ht="12" customHeight="1">
      <c r="A151" s="25"/>
      <c r="B151" s="17" t="s">
        <v>326</v>
      </c>
      <c r="C151" s="17" t="s">
        <v>90</v>
      </c>
      <c r="E151" s="169"/>
      <c r="F151" s="169"/>
      <c r="G151" s="169"/>
      <c r="H151" s="169"/>
      <c r="I151" s="169"/>
      <c r="J151" s="169"/>
      <c r="K151" s="169"/>
      <c r="L151" s="169"/>
      <c r="M151" s="169"/>
    </row>
    <row r="152" spans="1:13" s="17" customFormat="1" ht="13.5" customHeight="1">
      <c r="A152" s="171" t="s">
        <v>16</v>
      </c>
      <c r="B152" s="17" t="s">
        <v>314</v>
      </c>
      <c r="C152" s="17" t="s">
        <v>421</v>
      </c>
      <c r="E152" s="172"/>
      <c r="F152" s="172"/>
      <c r="G152" s="172"/>
      <c r="H152" s="172"/>
      <c r="I152" s="172"/>
      <c r="J152" s="172"/>
      <c r="K152" s="172"/>
      <c r="L152" s="172"/>
      <c r="M152" s="172"/>
    </row>
    <row r="153" spans="1:13" s="17" customFormat="1" ht="12" customHeight="1">
      <c r="A153" s="171"/>
      <c r="C153" s="17" t="s">
        <v>422</v>
      </c>
      <c r="E153" s="172"/>
      <c r="F153" s="172"/>
      <c r="G153" s="172"/>
      <c r="H153" s="172"/>
      <c r="I153" s="172"/>
      <c r="J153" s="172"/>
      <c r="K153" s="172"/>
      <c r="L153" s="172"/>
      <c r="M153" s="172"/>
    </row>
    <row r="154" spans="1:13" s="17" customFormat="1" ht="12" customHeight="1">
      <c r="A154" s="171"/>
      <c r="C154" s="17" t="s">
        <v>91</v>
      </c>
      <c r="E154" s="172"/>
      <c r="F154" s="172"/>
      <c r="G154" s="172"/>
      <c r="H154" s="172"/>
      <c r="I154" s="172"/>
      <c r="J154" s="172"/>
      <c r="K154" s="172"/>
      <c r="L154" s="172"/>
      <c r="M154" s="172"/>
    </row>
    <row r="155" spans="1:13" s="17" customFormat="1" ht="12" customHeight="1">
      <c r="A155" s="171"/>
      <c r="B155" s="17" t="s">
        <v>73</v>
      </c>
      <c r="C155" s="17" t="s">
        <v>423</v>
      </c>
      <c r="E155" s="172"/>
      <c r="F155" s="172"/>
      <c r="G155" s="172"/>
      <c r="H155" s="172"/>
      <c r="I155" s="172"/>
      <c r="J155" s="172"/>
      <c r="K155" s="172"/>
      <c r="L155" s="172"/>
      <c r="M155" s="172"/>
    </row>
    <row r="156" spans="1:13" s="17" customFormat="1" ht="12" customHeight="1">
      <c r="A156" s="171"/>
      <c r="C156" s="17" t="s">
        <v>424</v>
      </c>
      <c r="E156" s="172"/>
      <c r="F156" s="172"/>
      <c r="G156" s="172"/>
      <c r="H156" s="172"/>
      <c r="I156" s="172"/>
      <c r="J156" s="172"/>
      <c r="K156" s="172"/>
      <c r="L156" s="172"/>
      <c r="M156" s="172"/>
    </row>
    <row r="157" spans="1:13" s="17" customFormat="1" ht="12" customHeight="1">
      <c r="A157" s="171"/>
      <c r="B157" s="17" t="s">
        <v>316</v>
      </c>
      <c r="C157" s="17" t="s">
        <v>425</v>
      </c>
      <c r="E157" s="172"/>
      <c r="F157" s="172"/>
      <c r="G157" s="172"/>
      <c r="H157" s="172"/>
      <c r="I157" s="172"/>
      <c r="J157" s="172"/>
      <c r="K157" s="172"/>
      <c r="L157" s="172"/>
      <c r="M157" s="172"/>
    </row>
    <row r="158" spans="1:13" s="17" customFormat="1" ht="12" customHeight="1">
      <c r="A158" s="171"/>
      <c r="C158" s="17" t="s">
        <v>426</v>
      </c>
      <c r="E158" s="172"/>
      <c r="F158" s="172"/>
      <c r="G158" s="172"/>
      <c r="H158" s="172"/>
      <c r="I158" s="172"/>
      <c r="J158" s="172"/>
      <c r="K158" s="172"/>
      <c r="L158" s="172"/>
      <c r="M158" s="172"/>
    </row>
    <row r="159" spans="1:13" s="17" customFormat="1" ht="12" customHeight="1">
      <c r="A159" s="171"/>
      <c r="B159" s="17" t="s">
        <v>317</v>
      </c>
      <c r="C159" s="17" t="s">
        <v>427</v>
      </c>
      <c r="E159" s="172"/>
      <c r="F159" s="172"/>
      <c r="G159" s="172"/>
      <c r="H159" s="172"/>
      <c r="I159" s="172"/>
      <c r="J159" s="172"/>
      <c r="K159" s="172"/>
      <c r="L159" s="172"/>
      <c r="M159" s="172"/>
    </row>
    <row r="160" spans="1:13" s="17" customFormat="1" ht="12" customHeight="1">
      <c r="A160" s="171"/>
      <c r="C160" s="17" t="s">
        <v>428</v>
      </c>
      <c r="E160" s="172"/>
      <c r="F160" s="172"/>
      <c r="G160" s="172"/>
      <c r="H160" s="172"/>
      <c r="I160" s="172"/>
      <c r="J160" s="172"/>
      <c r="K160" s="172"/>
      <c r="L160" s="172"/>
      <c r="M160" s="172"/>
    </row>
    <row r="161" spans="1:13" s="17" customFormat="1" ht="12" customHeight="1">
      <c r="A161" s="171"/>
      <c r="C161" s="17" t="s">
        <v>429</v>
      </c>
      <c r="E161" s="172"/>
      <c r="F161" s="172"/>
      <c r="G161" s="172"/>
      <c r="H161" s="172"/>
      <c r="I161" s="172"/>
      <c r="J161" s="172"/>
      <c r="K161" s="172"/>
      <c r="L161" s="172"/>
      <c r="M161" s="172"/>
    </row>
    <row r="162" spans="1:13" s="17" customFormat="1" ht="12" customHeight="1">
      <c r="A162" s="171"/>
      <c r="B162" s="17" t="s">
        <v>322</v>
      </c>
      <c r="C162" s="17" t="s">
        <v>430</v>
      </c>
      <c r="E162" s="172"/>
      <c r="F162" s="172"/>
      <c r="G162" s="172"/>
      <c r="H162" s="172"/>
      <c r="I162" s="172"/>
      <c r="J162" s="172"/>
      <c r="K162" s="172"/>
      <c r="L162" s="172"/>
      <c r="M162" s="172"/>
    </row>
    <row r="163" spans="1:13" s="17" customFormat="1" ht="12" customHeight="1">
      <c r="A163" s="171"/>
      <c r="C163" s="17" t="s">
        <v>431</v>
      </c>
      <c r="E163" s="172"/>
      <c r="F163" s="172"/>
      <c r="G163" s="172"/>
      <c r="H163" s="172"/>
      <c r="I163" s="172"/>
      <c r="J163" s="172"/>
      <c r="K163" s="172"/>
      <c r="L163" s="172"/>
      <c r="M163" s="172"/>
    </row>
    <row r="164" spans="1:13" s="17" customFormat="1" ht="12" customHeight="1">
      <c r="A164" s="171"/>
      <c r="C164" s="17" t="s">
        <v>432</v>
      </c>
      <c r="E164" s="172"/>
      <c r="F164" s="172"/>
      <c r="G164" s="172"/>
      <c r="H164" s="172"/>
      <c r="I164" s="172"/>
      <c r="J164" s="172"/>
      <c r="K164" s="172"/>
      <c r="L164" s="172"/>
      <c r="M164" s="172"/>
    </row>
    <row r="165" spans="1:13" s="17" customFormat="1" ht="12" customHeight="1">
      <c r="A165" s="171"/>
      <c r="B165" s="17" t="s">
        <v>321</v>
      </c>
      <c r="C165" s="17" t="s">
        <v>433</v>
      </c>
      <c r="E165" s="172"/>
      <c r="F165" s="172"/>
      <c r="G165" s="172"/>
      <c r="H165" s="172"/>
      <c r="I165" s="172"/>
      <c r="J165" s="172"/>
      <c r="K165" s="172"/>
      <c r="L165" s="172"/>
      <c r="M165" s="172"/>
    </row>
    <row r="166" spans="1:13" s="17" customFormat="1" ht="12" customHeight="1">
      <c r="A166" s="171"/>
      <c r="C166" s="17" t="s">
        <v>434</v>
      </c>
      <c r="E166" s="172"/>
      <c r="F166" s="172"/>
      <c r="G166" s="172"/>
      <c r="H166" s="172"/>
      <c r="I166" s="172"/>
      <c r="J166" s="172"/>
      <c r="K166" s="172"/>
      <c r="L166" s="172"/>
      <c r="M166" s="172"/>
    </row>
    <row r="167" spans="1:13" s="17" customFormat="1" ht="12" customHeight="1">
      <c r="A167" s="171"/>
      <c r="C167" s="17" t="s">
        <v>435</v>
      </c>
      <c r="E167" s="172"/>
      <c r="F167" s="172"/>
      <c r="G167" s="172"/>
      <c r="H167" s="172"/>
      <c r="I167" s="172"/>
      <c r="J167" s="172"/>
      <c r="K167" s="172"/>
      <c r="L167" s="172"/>
      <c r="M167" s="172"/>
    </row>
    <row r="168" spans="1:13" s="17" customFormat="1" ht="12" customHeight="1">
      <c r="A168" s="171"/>
      <c r="B168" s="17" t="s">
        <v>324</v>
      </c>
      <c r="C168" s="17" t="s">
        <v>436</v>
      </c>
      <c r="E168" s="172"/>
      <c r="F168" s="172"/>
      <c r="G168" s="172"/>
      <c r="H168" s="172"/>
      <c r="I168" s="172"/>
      <c r="J168" s="172"/>
      <c r="K168" s="172"/>
      <c r="L168" s="172"/>
      <c r="M168" s="172"/>
    </row>
    <row r="169" spans="1:13" s="17" customFormat="1" ht="12" customHeight="1">
      <c r="A169" s="171"/>
      <c r="C169" s="17" t="s">
        <v>437</v>
      </c>
      <c r="E169" s="172"/>
      <c r="F169" s="172"/>
      <c r="G169" s="172"/>
      <c r="H169" s="172"/>
      <c r="I169" s="172"/>
      <c r="J169" s="172"/>
      <c r="K169" s="172"/>
      <c r="L169" s="172"/>
      <c r="M169" s="172"/>
    </row>
    <row r="170" spans="1:13" s="17" customFormat="1" ht="12" customHeight="1">
      <c r="A170" s="171" t="s">
        <v>222</v>
      </c>
      <c r="B170" s="17" t="s">
        <v>314</v>
      </c>
      <c r="C170" s="17" t="s">
        <v>438</v>
      </c>
      <c r="E170" s="172"/>
      <c r="F170" s="172"/>
      <c r="G170" s="172"/>
      <c r="H170" s="172"/>
      <c r="I170" s="172"/>
      <c r="J170" s="172"/>
      <c r="K170" s="172"/>
      <c r="L170" s="172"/>
      <c r="M170" s="172"/>
    </row>
    <row r="171" spans="1:13" s="17" customFormat="1" ht="12" customHeight="1">
      <c r="A171" s="171"/>
      <c r="C171" s="17" t="s">
        <v>439</v>
      </c>
      <c r="E171" s="172"/>
      <c r="F171" s="172"/>
      <c r="G171" s="172"/>
      <c r="H171" s="172"/>
      <c r="I171" s="172"/>
      <c r="J171" s="172"/>
      <c r="K171" s="172"/>
      <c r="L171" s="172"/>
      <c r="M171" s="172"/>
    </row>
    <row r="172" spans="1:13" s="17" customFormat="1" ht="12" customHeight="1">
      <c r="A172" s="171"/>
      <c r="C172" s="17" t="s">
        <v>440</v>
      </c>
      <c r="E172" s="172"/>
      <c r="F172" s="172"/>
      <c r="G172" s="172"/>
      <c r="H172" s="172"/>
      <c r="I172" s="172"/>
      <c r="J172" s="172"/>
      <c r="K172" s="172"/>
      <c r="L172" s="172"/>
      <c r="M172" s="172"/>
    </row>
    <row r="173" spans="1:13" s="17" customFormat="1" ht="12" customHeight="1">
      <c r="A173" s="171"/>
      <c r="B173" s="17" t="s">
        <v>73</v>
      </c>
      <c r="C173" s="17" t="s">
        <v>441</v>
      </c>
      <c r="E173" s="172"/>
      <c r="F173" s="172"/>
      <c r="G173" s="172"/>
      <c r="H173" s="172"/>
      <c r="I173" s="172"/>
      <c r="J173" s="172"/>
      <c r="K173" s="172"/>
      <c r="L173" s="172"/>
      <c r="M173" s="172"/>
    </row>
    <row r="174" spans="1:13" s="17" customFormat="1" ht="12" customHeight="1">
      <c r="A174" s="171"/>
      <c r="C174" s="17" t="s">
        <v>442</v>
      </c>
      <c r="E174" s="172"/>
      <c r="F174" s="172"/>
      <c r="G174" s="172"/>
      <c r="H174" s="172"/>
      <c r="I174" s="172"/>
      <c r="J174" s="172"/>
      <c r="K174" s="172"/>
      <c r="L174" s="172"/>
      <c r="M174" s="172"/>
    </row>
    <row r="175" spans="1:13" s="17" customFormat="1" ht="12" customHeight="1">
      <c r="A175" s="171"/>
      <c r="B175" s="17" t="s">
        <v>316</v>
      </c>
      <c r="C175" s="17" t="s">
        <v>443</v>
      </c>
      <c r="E175" s="172"/>
      <c r="F175" s="172"/>
      <c r="G175" s="172"/>
      <c r="H175" s="172"/>
      <c r="I175" s="172"/>
      <c r="J175" s="172"/>
      <c r="K175" s="172"/>
      <c r="L175" s="172"/>
      <c r="M175" s="172"/>
    </row>
    <row r="176" spans="1:13" s="17" customFormat="1" ht="12" customHeight="1">
      <c r="A176" s="171"/>
      <c r="C176" s="17" t="s">
        <v>444</v>
      </c>
      <c r="E176" s="172"/>
      <c r="F176" s="172"/>
      <c r="G176" s="172"/>
      <c r="H176" s="172"/>
      <c r="I176" s="172"/>
      <c r="J176" s="172"/>
      <c r="K176" s="172"/>
      <c r="L176" s="172"/>
      <c r="M176" s="172"/>
    </row>
    <row r="177" spans="1:13" s="17" customFormat="1" ht="12" customHeight="1">
      <c r="A177" s="171"/>
      <c r="C177" s="17" t="s">
        <v>445</v>
      </c>
      <c r="E177" s="172"/>
      <c r="F177" s="172"/>
      <c r="G177" s="172"/>
      <c r="H177" s="172"/>
      <c r="I177" s="172"/>
      <c r="J177" s="172"/>
      <c r="K177" s="172"/>
      <c r="L177" s="172"/>
      <c r="M177" s="172"/>
    </row>
    <row r="178" spans="1:13" s="17" customFormat="1" ht="12" customHeight="1">
      <c r="A178" s="171"/>
      <c r="B178" s="17" t="s">
        <v>322</v>
      </c>
      <c r="C178" s="17" t="s">
        <v>446</v>
      </c>
      <c r="E178" s="172"/>
      <c r="F178" s="172"/>
      <c r="G178" s="172"/>
      <c r="H178" s="172"/>
      <c r="I178" s="172"/>
      <c r="J178" s="172"/>
      <c r="K178" s="172"/>
      <c r="L178" s="172"/>
      <c r="M178" s="172"/>
    </row>
    <row r="179" spans="1:13" s="17" customFormat="1" ht="12" customHeight="1">
      <c r="A179" s="171"/>
      <c r="C179" s="17" t="s">
        <v>447</v>
      </c>
      <c r="E179" s="172"/>
      <c r="F179" s="172"/>
      <c r="G179" s="172"/>
      <c r="H179" s="172"/>
      <c r="I179" s="172"/>
      <c r="J179" s="172"/>
      <c r="K179" s="172"/>
      <c r="L179" s="172"/>
      <c r="M179" s="172"/>
    </row>
    <row r="180" spans="1:13" s="17" customFormat="1" ht="12" customHeight="1">
      <c r="A180" s="171"/>
      <c r="B180" s="17" t="s">
        <v>321</v>
      </c>
      <c r="C180" s="17" t="s">
        <v>448</v>
      </c>
      <c r="E180" s="172"/>
      <c r="F180" s="172"/>
      <c r="G180" s="172"/>
      <c r="H180" s="172"/>
      <c r="I180" s="172"/>
      <c r="J180" s="172"/>
      <c r="K180" s="172"/>
      <c r="L180" s="172"/>
      <c r="M180" s="172"/>
    </row>
    <row r="181" spans="1:13" s="17" customFormat="1" ht="12" customHeight="1">
      <c r="A181" s="171"/>
      <c r="C181" s="17" t="s">
        <v>449</v>
      </c>
      <c r="E181" s="172"/>
      <c r="F181" s="172"/>
      <c r="G181" s="172"/>
      <c r="H181" s="172"/>
      <c r="I181" s="172"/>
      <c r="J181" s="172"/>
      <c r="K181" s="172"/>
      <c r="L181" s="172"/>
      <c r="M181" s="172"/>
    </row>
    <row r="182" spans="1:13" s="17" customFormat="1" ht="12" customHeight="1">
      <c r="A182" s="171"/>
      <c r="C182" s="17" t="s">
        <v>450</v>
      </c>
      <c r="E182" s="172"/>
      <c r="F182" s="172"/>
      <c r="G182" s="172"/>
      <c r="H182" s="172"/>
      <c r="I182" s="172"/>
      <c r="J182" s="172"/>
      <c r="K182" s="172"/>
      <c r="L182" s="172"/>
      <c r="M182" s="172"/>
    </row>
    <row r="183" spans="1:13" s="17" customFormat="1" ht="12" customHeight="1">
      <c r="A183" s="171"/>
      <c r="B183" s="17" t="s">
        <v>327</v>
      </c>
      <c r="C183" s="17" t="s">
        <v>451</v>
      </c>
      <c r="E183" s="172"/>
      <c r="F183" s="172"/>
      <c r="G183" s="172"/>
      <c r="H183" s="172"/>
      <c r="I183" s="172"/>
      <c r="J183" s="172"/>
      <c r="K183" s="172"/>
      <c r="L183" s="172"/>
      <c r="M183" s="172"/>
    </row>
    <row r="184" spans="1:13" s="17" customFormat="1" ht="12" customHeight="1">
      <c r="A184" s="171"/>
      <c r="C184" s="17" t="s">
        <v>452</v>
      </c>
      <c r="E184" s="172"/>
      <c r="F184" s="172"/>
      <c r="G184" s="172"/>
      <c r="H184" s="172"/>
      <c r="I184" s="172"/>
      <c r="J184" s="172"/>
      <c r="K184" s="172"/>
      <c r="L184" s="172"/>
      <c r="M184" s="172"/>
    </row>
    <row r="185" spans="1:13" s="17" customFormat="1" ht="12" customHeight="1">
      <c r="A185" s="171"/>
      <c r="C185" s="17" t="s">
        <v>453</v>
      </c>
      <c r="E185" s="172"/>
      <c r="F185" s="172"/>
      <c r="G185" s="172"/>
      <c r="H185" s="172"/>
      <c r="I185" s="172"/>
      <c r="J185" s="172"/>
      <c r="K185" s="172"/>
      <c r="L185" s="172"/>
      <c r="M185" s="172"/>
    </row>
    <row r="186" spans="1:13" s="17" customFormat="1" ht="12" customHeight="1">
      <c r="A186" s="171"/>
      <c r="C186" s="17" t="s">
        <v>219</v>
      </c>
      <c r="E186" s="172"/>
      <c r="F186" s="172"/>
      <c r="G186" s="172"/>
      <c r="H186" s="172"/>
      <c r="I186" s="172"/>
      <c r="J186" s="172"/>
      <c r="K186" s="172"/>
      <c r="L186" s="172"/>
      <c r="M186" s="172"/>
    </row>
    <row r="187" spans="1:13" s="17" customFormat="1" ht="12" customHeight="1">
      <c r="A187" s="171"/>
      <c r="C187" s="17" t="s">
        <v>220</v>
      </c>
      <c r="E187" s="172"/>
      <c r="F187" s="172"/>
      <c r="G187" s="172"/>
      <c r="H187" s="172"/>
      <c r="I187" s="172"/>
      <c r="J187" s="172"/>
      <c r="K187" s="172"/>
      <c r="L187" s="172"/>
      <c r="M187" s="172"/>
    </row>
    <row r="188" spans="1:13" s="17" customFormat="1" ht="12" customHeight="1">
      <c r="A188" s="171"/>
      <c r="C188" s="17" t="s">
        <v>221</v>
      </c>
      <c r="E188" s="172"/>
      <c r="F188" s="172"/>
      <c r="G188" s="172"/>
      <c r="H188" s="172"/>
      <c r="I188" s="172"/>
      <c r="J188" s="172"/>
      <c r="K188" s="172"/>
      <c r="L188" s="172"/>
      <c r="M188" s="172"/>
    </row>
    <row r="189" spans="1:13" s="17" customFormat="1" ht="12" customHeight="1">
      <c r="A189" s="171"/>
      <c r="C189" s="17" t="s">
        <v>454</v>
      </c>
      <c r="E189" s="172"/>
      <c r="F189" s="172"/>
      <c r="G189" s="172"/>
      <c r="H189" s="172"/>
      <c r="I189" s="172"/>
      <c r="J189" s="172"/>
      <c r="K189" s="172"/>
      <c r="L189" s="172"/>
      <c r="M189" s="172"/>
    </row>
    <row r="190" spans="1:13" s="17" customFormat="1" ht="12" customHeight="1">
      <c r="A190" s="171"/>
      <c r="C190" s="17" t="s">
        <v>455</v>
      </c>
      <c r="E190" s="172"/>
      <c r="F190" s="172"/>
      <c r="G190" s="172"/>
      <c r="H190" s="172"/>
      <c r="I190" s="172"/>
      <c r="J190" s="172"/>
      <c r="K190" s="172"/>
      <c r="L190" s="172"/>
      <c r="M190" s="172"/>
    </row>
    <row r="191" spans="1:13" s="17" customFormat="1" ht="12" customHeight="1">
      <c r="A191" s="171"/>
      <c r="C191" s="17" t="s">
        <v>456</v>
      </c>
      <c r="E191" s="172"/>
      <c r="F191" s="172"/>
      <c r="G191" s="172"/>
      <c r="H191" s="172"/>
      <c r="I191" s="172"/>
      <c r="J191" s="172"/>
      <c r="K191" s="172"/>
      <c r="L191" s="172"/>
      <c r="M191" s="172"/>
    </row>
    <row r="192" spans="1:5" s="17" customFormat="1" ht="13.5">
      <c r="A192" s="212" t="s">
        <v>275</v>
      </c>
      <c r="B192" s="213" t="s">
        <v>314</v>
      </c>
      <c r="C192" s="17" t="s">
        <v>457</v>
      </c>
      <c r="D192" s="213"/>
      <c r="E192" s="215"/>
    </row>
    <row r="193" spans="1:5" s="17" customFormat="1" ht="13.5" customHeight="1">
      <c r="A193" s="216"/>
      <c r="B193" s="213"/>
      <c r="C193" s="17" t="s">
        <v>458</v>
      </c>
      <c r="D193" s="213"/>
      <c r="E193" s="215"/>
    </row>
    <row r="194" spans="1:5" s="17" customFormat="1" ht="12" customHeight="1">
      <c r="A194" s="216"/>
      <c r="B194" s="17" t="s">
        <v>73</v>
      </c>
      <c r="C194" s="17" t="s">
        <v>459</v>
      </c>
      <c r="D194" s="213"/>
      <c r="E194" s="215"/>
    </row>
    <row r="195" spans="1:5" s="17" customFormat="1" ht="12" customHeight="1">
      <c r="A195" s="216"/>
      <c r="B195" s="213"/>
      <c r="C195" s="17" t="s">
        <v>460</v>
      </c>
      <c r="D195" s="213"/>
      <c r="E195" s="215"/>
    </row>
    <row r="196" spans="1:5" s="17" customFormat="1" ht="12" customHeight="1">
      <c r="A196" s="216"/>
      <c r="B196" s="213" t="s">
        <v>316</v>
      </c>
      <c r="C196" s="17" t="s">
        <v>461</v>
      </c>
      <c r="D196" s="213"/>
      <c r="E196" s="215"/>
    </row>
    <row r="197" spans="1:5" s="17" customFormat="1" ht="12" customHeight="1">
      <c r="A197" s="216"/>
      <c r="B197" s="213"/>
      <c r="C197" s="17" t="s">
        <v>462</v>
      </c>
      <c r="D197" s="213"/>
      <c r="E197" s="215"/>
    </row>
    <row r="198" spans="1:5" s="17" customFormat="1" ht="13.5" customHeight="1">
      <c r="A198" s="216"/>
      <c r="B198" s="213"/>
      <c r="C198" s="17" t="s">
        <v>463</v>
      </c>
      <c r="D198" s="213"/>
      <c r="E198" s="215"/>
    </row>
    <row r="199" spans="1:5" s="17" customFormat="1" ht="13.5" customHeight="1">
      <c r="A199" s="216"/>
      <c r="B199" s="213"/>
      <c r="C199" s="17" t="s">
        <v>276</v>
      </c>
      <c r="D199" s="213"/>
      <c r="E199" s="215"/>
    </row>
    <row r="200" spans="1:5" s="17" customFormat="1" ht="12" customHeight="1">
      <c r="A200" s="216"/>
      <c r="B200" s="213" t="s">
        <v>317</v>
      </c>
      <c r="C200" s="17" t="s">
        <v>464</v>
      </c>
      <c r="D200" s="213"/>
      <c r="E200" s="215"/>
    </row>
    <row r="201" spans="1:5" s="17" customFormat="1" ht="12" customHeight="1">
      <c r="A201" s="216"/>
      <c r="B201" s="213"/>
      <c r="C201" s="17" t="s">
        <v>465</v>
      </c>
      <c r="D201" s="213"/>
      <c r="E201" s="215"/>
    </row>
    <row r="202" spans="1:5" s="17" customFormat="1" ht="13.5" customHeight="1">
      <c r="A202" s="216"/>
      <c r="B202" s="213" t="s">
        <v>322</v>
      </c>
      <c r="C202" s="17" t="s">
        <v>466</v>
      </c>
      <c r="D202" s="213"/>
      <c r="E202" s="215"/>
    </row>
    <row r="203" spans="1:5" s="17" customFormat="1" ht="12" customHeight="1">
      <c r="A203" s="216"/>
      <c r="B203" s="213"/>
      <c r="C203" s="17" t="s">
        <v>467</v>
      </c>
      <c r="D203" s="213"/>
      <c r="E203" s="215"/>
    </row>
    <row r="204" spans="1:5" s="17" customFormat="1" ht="13.5" customHeight="1">
      <c r="A204" s="216"/>
      <c r="B204" s="213" t="s">
        <v>321</v>
      </c>
      <c r="C204" s="17" t="s">
        <v>468</v>
      </c>
      <c r="D204" s="213"/>
      <c r="E204" s="215"/>
    </row>
    <row r="205" spans="1:5" s="17" customFormat="1" ht="12" customHeight="1">
      <c r="A205" s="213"/>
      <c r="B205" s="213"/>
      <c r="C205" s="17" t="s">
        <v>469</v>
      </c>
      <c r="D205" s="213"/>
      <c r="E205" s="215"/>
    </row>
    <row r="206" spans="1:5" s="17" customFormat="1" ht="13.5" customHeight="1">
      <c r="A206" s="216"/>
      <c r="B206" s="213" t="s">
        <v>324</v>
      </c>
      <c r="C206" s="17" t="s">
        <v>470</v>
      </c>
      <c r="D206" s="213"/>
      <c r="E206" s="215"/>
    </row>
    <row r="207" spans="1:5" s="17" customFormat="1" ht="12" customHeight="1">
      <c r="A207" s="216"/>
      <c r="B207" s="213"/>
      <c r="C207" s="17" t="s">
        <v>471</v>
      </c>
      <c r="D207" s="213"/>
      <c r="E207" s="215"/>
    </row>
    <row r="208" spans="1:5" s="17" customFormat="1" ht="12" customHeight="1">
      <c r="A208" s="216"/>
      <c r="B208" s="213" t="s">
        <v>328</v>
      </c>
      <c r="C208" s="214" t="s">
        <v>472</v>
      </c>
      <c r="D208" s="213"/>
      <c r="E208" s="215"/>
    </row>
    <row r="209" spans="1:5" s="17" customFormat="1" ht="13.5" customHeight="1">
      <c r="A209" s="216"/>
      <c r="B209" s="213"/>
      <c r="C209" s="214" t="s">
        <v>473</v>
      </c>
      <c r="D209" s="213"/>
      <c r="E209" s="215"/>
    </row>
    <row r="210" spans="1:5" s="17" customFormat="1" ht="12" customHeight="1">
      <c r="A210" s="216"/>
      <c r="B210" s="213"/>
      <c r="C210" s="214" t="s">
        <v>474</v>
      </c>
      <c r="D210" s="213"/>
      <c r="E210" s="215"/>
    </row>
    <row r="211" spans="1:5" s="17" customFormat="1" ht="12" customHeight="1">
      <c r="A211" s="216"/>
      <c r="B211" s="213" t="s">
        <v>329</v>
      </c>
      <c r="C211" s="214" t="s">
        <v>475</v>
      </c>
      <c r="D211" s="213"/>
      <c r="E211" s="215"/>
    </row>
    <row r="212" spans="1:5" s="17" customFormat="1" ht="13.5" customHeight="1">
      <c r="A212" s="216"/>
      <c r="B212" s="213"/>
      <c r="C212" s="214" t="s">
        <v>476</v>
      </c>
      <c r="D212" s="213"/>
      <c r="E212" s="215"/>
    </row>
    <row r="213" spans="1:5" s="17" customFormat="1" ht="13.5" customHeight="1">
      <c r="A213" s="216"/>
      <c r="B213" s="213"/>
      <c r="C213" s="214"/>
      <c r="D213" s="213"/>
      <c r="E213" s="215"/>
    </row>
    <row r="214" s="17" customFormat="1" ht="13.5" customHeight="1">
      <c r="A214" s="35" t="s">
        <v>92</v>
      </c>
    </row>
    <row r="215" s="17" customFormat="1" ht="12" customHeight="1">
      <c r="A215" s="25" t="s">
        <v>93</v>
      </c>
    </row>
    <row r="216" s="17" customFormat="1" ht="13.5" customHeight="1">
      <c r="A216" s="25" t="s">
        <v>94</v>
      </c>
    </row>
    <row r="217" s="17" customFormat="1" ht="13.5" customHeight="1">
      <c r="A217" s="25" t="s">
        <v>95</v>
      </c>
    </row>
    <row r="218" s="17" customFormat="1" ht="18" customHeight="1">
      <c r="A218" s="25" t="s">
        <v>96</v>
      </c>
    </row>
    <row r="219" s="17" customFormat="1" ht="13.5" customHeight="1">
      <c r="A219" s="25" t="s">
        <v>315</v>
      </c>
    </row>
    <row r="220" spans="1:2" s="17" customFormat="1" ht="21.75" customHeight="1">
      <c r="A220" s="25" t="s">
        <v>5</v>
      </c>
      <c r="B220" s="17" t="s">
        <v>97</v>
      </c>
    </row>
    <row r="221" spans="1:2" s="17" customFormat="1" ht="12" customHeight="1">
      <c r="A221" s="25" t="s">
        <v>98</v>
      </c>
      <c r="B221" s="17" t="s">
        <v>99</v>
      </c>
    </row>
    <row r="222" spans="1:2" s="17" customFormat="1" ht="12" customHeight="1">
      <c r="A222" s="25"/>
      <c r="B222" s="17" t="s">
        <v>100</v>
      </c>
    </row>
    <row r="223" spans="1:2" s="17" customFormat="1" ht="12" customHeight="1">
      <c r="A223" s="25"/>
      <c r="B223" s="17" t="s">
        <v>101</v>
      </c>
    </row>
    <row r="224" spans="1:2" s="17" customFormat="1" ht="9.75" customHeight="1">
      <c r="A224" s="25" t="s">
        <v>7</v>
      </c>
      <c r="B224" s="17" t="s">
        <v>102</v>
      </c>
    </row>
    <row r="225" spans="1:2" s="17" customFormat="1" ht="9.75" customHeight="1">
      <c r="A225" s="25"/>
      <c r="B225" s="17" t="s">
        <v>103</v>
      </c>
    </row>
    <row r="226" spans="1:2" s="17" customFormat="1" ht="9.75" customHeight="1">
      <c r="A226" s="25" t="s">
        <v>9</v>
      </c>
      <c r="B226" s="173" t="s">
        <v>104</v>
      </c>
    </row>
    <row r="227" spans="1:2" s="17" customFormat="1" ht="9.75" customHeight="1">
      <c r="A227" s="25"/>
      <c r="B227" s="173" t="s">
        <v>105</v>
      </c>
    </row>
    <row r="228" spans="1:2" s="17" customFormat="1" ht="9.75" customHeight="1">
      <c r="A228" s="25" t="s">
        <v>12</v>
      </c>
      <c r="B228" s="173" t="s">
        <v>106</v>
      </c>
    </row>
    <row r="229" spans="1:2" s="17" customFormat="1" ht="9.75" customHeight="1">
      <c r="A229" s="25"/>
      <c r="B229" s="173" t="s">
        <v>107</v>
      </c>
    </row>
    <row r="230" spans="1:2" s="17" customFormat="1" ht="9.75" customHeight="1">
      <c r="A230" s="25"/>
      <c r="B230" s="173" t="s">
        <v>108</v>
      </c>
    </row>
    <row r="231" spans="1:2" s="17" customFormat="1" ht="9.75" customHeight="1">
      <c r="A231" s="25" t="s">
        <v>13</v>
      </c>
      <c r="B231" s="173" t="s">
        <v>109</v>
      </c>
    </row>
    <row r="232" spans="1:2" s="17" customFormat="1" ht="9.75" customHeight="1">
      <c r="A232" s="25"/>
      <c r="B232" s="173" t="s">
        <v>110</v>
      </c>
    </row>
    <row r="233" spans="1:2" s="17" customFormat="1" ht="9.75" customHeight="1">
      <c r="A233" s="25"/>
      <c r="B233" s="17" t="s">
        <v>111</v>
      </c>
    </row>
    <row r="234" spans="1:2" s="17" customFormat="1" ht="9.75" customHeight="1">
      <c r="A234" s="38" t="s">
        <v>14</v>
      </c>
      <c r="B234" s="17" t="s">
        <v>112</v>
      </c>
    </row>
    <row r="235" spans="1:2" s="17" customFormat="1" ht="9.75" customHeight="1">
      <c r="A235" s="38" t="s">
        <v>15</v>
      </c>
      <c r="B235" s="17" t="s">
        <v>113</v>
      </c>
    </row>
    <row r="236" spans="1:2" s="17" customFormat="1" ht="9.75" customHeight="1">
      <c r="A236" s="38"/>
      <c r="B236" s="17" t="s">
        <v>114</v>
      </c>
    </row>
    <row r="237" spans="1:2" s="17" customFormat="1" ht="9.75" customHeight="1">
      <c r="A237" s="38" t="s">
        <v>16</v>
      </c>
      <c r="B237" s="17" t="s">
        <v>112</v>
      </c>
    </row>
    <row r="238" spans="1:2" s="17" customFormat="1" ht="9.75" customHeight="1">
      <c r="A238" s="38" t="s">
        <v>222</v>
      </c>
      <c r="B238" s="17" t="s">
        <v>112</v>
      </c>
    </row>
    <row r="239" s="17" customFormat="1" ht="9.75" customHeight="1">
      <c r="A239" s="35" t="s">
        <v>161</v>
      </c>
    </row>
    <row r="240" spans="1:2" s="17" customFormat="1" ht="9.75" customHeight="1">
      <c r="A240" s="25" t="s">
        <v>7</v>
      </c>
      <c r="B240" s="17" t="s">
        <v>115</v>
      </c>
    </row>
    <row r="241" spans="1:5" s="17" customFormat="1" ht="15.75" customHeight="1">
      <c r="A241" s="192" t="s">
        <v>271</v>
      </c>
      <c r="B241" s="192"/>
      <c r="C241" s="193"/>
      <c r="D241" s="192"/>
      <c r="E241" s="192"/>
    </row>
    <row r="242" spans="1:5" s="17" customFormat="1" ht="9.75" customHeight="1">
      <c r="A242" s="192" t="s">
        <v>162</v>
      </c>
      <c r="B242" s="192"/>
      <c r="C242" s="193"/>
      <c r="D242" s="192"/>
      <c r="E242" s="192"/>
    </row>
    <row r="243" spans="1:5" s="17" customFormat="1" ht="9.75" customHeight="1">
      <c r="A243" s="194" t="s">
        <v>270</v>
      </c>
      <c r="B243" s="192"/>
      <c r="C243" s="193"/>
      <c r="D243" s="192"/>
      <c r="E243" s="192"/>
    </row>
    <row r="244" spans="1:5" s="17" customFormat="1" ht="9.75" customHeight="1">
      <c r="A244" s="192" t="s">
        <v>163</v>
      </c>
      <c r="B244" s="192"/>
      <c r="C244" s="193"/>
      <c r="D244" s="192"/>
      <c r="E244" s="192"/>
    </row>
    <row r="245" s="17" customFormat="1" ht="9.75" customHeight="1">
      <c r="A245" s="25"/>
    </row>
    <row r="246" s="17" customFormat="1" ht="9.75" customHeight="1">
      <c r="A246" s="25"/>
    </row>
    <row r="247" s="17" customFormat="1" ht="9.75" customHeight="1">
      <c r="A247" s="25"/>
    </row>
    <row r="248" s="17" customFormat="1" ht="9.75" customHeight="1">
      <c r="A248" s="25"/>
    </row>
    <row r="249" s="17" customFormat="1" ht="15.75" customHeight="1">
      <c r="A249" s="35"/>
    </row>
    <row r="250" spans="1:3" s="17" customFormat="1" ht="9.75" customHeight="1">
      <c r="A250" s="25"/>
      <c r="C250" s="39"/>
    </row>
    <row r="251" spans="1:3" s="17" customFormat="1" ht="9.75" customHeight="1">
      <c r="A251" s="25"/>
      <c r="C251" s="39"/>
    </row>
    <row r="252" spans="1:3" s="17" customFormat="1" ht="9.75" customHeight="1">
      <c r="A252" s="25"/>
      <c r="C252" s="39"/>
    </row>
    <row r="253" spans="1:3" s="17" customFormat="1" ht="9.75" customHeight="1">
      <c r="A253" s="25"/>
      <c r="C253" s="39"/>
    </row>
    <row r="254" spans="1:3" s="17" customFormat="1" ht="9.75" customHeight="1">
      <c r="A254" s="25"/>
      <c r="C254" s="39"/>
    </row>
    <row r="255" spans="1:3" s="17" customFormat="1" ht="9.75" customHeight="1">
      <c r="A255" s="25"/>
      <c r="C255" s="39"/>
    </row>
    <row r="256" spans="1:3" s="17" customFormat="1" ht="9.75" customHeight="1">
      <c r="A256" s="25"/>
      <c r="C256" s="39"/>
    </row>
    <row r="257" spans="1:3" s="17" customFormat="1" ht="9.75" customHeight="1">
      <c r="A257" s="25"/>
      <c r="C257" s="39"/>
    </row>
    <row r="258" spans="1:3" s="17" customFormat="1" ht="9.75" customHeight="1">
      <c r="A258" s="25"/>
      <c r="C258" s="39"/>
    </row>
    <row r="259" spans="1:3" s="17" customFormat="1" ht="15.75" customHeight="1">
      <c r="A259" s="25"/>
      <c r="C259" s="39"/>
    </row>
    <row r="260" spans="1:13" s="2" customFormat="1" ht="9.75" customHeight="1">
      <c r="A260" s="25"/>
      <c r="B260" s="17"/>
      <c r="C260" s="39"/>
      <c r="D260" s="17"/>
      <c r="E260" s="17"/>
      <c r="F260" s="17"/>
      <c r="G260" s="17"/>
      <c r="H260" s="17"/>
      <c r="I260" s="17"/>
      <c r="J260" s="17"/>
      <c r="K260" s="17"/>
      <c r="L260" s="17"/>
      <c r="M260" s="17"/>
    </row>
    <row r="261" spans="1:6" ht="9.75" customHeight="1">
      <c r="A261" s="25"/>
      <c r="B261" s="17"/>
      <c r="C261" s="39"/>
      <c r="D261" s="17"/>
      <c r="E261" s="17"/>
      <c r="F261" s="17"/>
    </row>
    <row r="262" spans="1:6" ht="9.75" customHeight="1">
      <c r="A262" s="25"/>
      <c r="B262" s="17"/>
      <c r="C262" s="39"/>
      <c r="D262" s="17"/>
      <c r="E262" s="17"/>
      <c r="F262" s="17"/>
    </row>
    <row r="263" spans="1:6" ht="9.75" customHeight="1">
      <c r="A263" s="25"/>
      <c r="B263" s="17"/>
      <c r="C263" s="39"/>
      <c r="D263" s="17"/>
      <c r="E263" s="17"/>
      <c r="F263" s="17"/>
    </row>
    <row r="264" spans="1:6" ht="9.75" customHeight="1">
      <c r="A264" s="25"/>
      <c r="B264" s="17"/>
      <c r="C264" s="39"/>
      <c r="D264" s="17"/>
      <c r="E264" s="17"/>
      <c r="F264" s="17"/>
    </row>
    <row r="265" spans="1:6" ht="9.75" customHeight="1">
      <c r="A265" s="25"/>
      <c r="B265" s="17"/>
      <c r="C265" s="39"/>
      <c r="D265" s="17"/>
      <c r="E265" s="17"/>
      <c r="F265" s="17"/>
    </row>
    <row r="266" spans="1:6" ht="9.75" customHeight="1">
      <c r="A266" s="25"/>
      <c r="B266" s="17"/>
      <c r="C266" s="39"/>
      <c r="D266" s="17"/>
      <c r="E266" s="17"/>
      <c r="F266" s="17"/>
    </row>
    <row r="267" spans="1:6" ht="9.75" customHeight="1">
      <c r="A267" s="25"/>
      <c r="B267" s="17"/>
      <c r="C267" s="39"/>
      <c r="D267" s="17"/>
      <c r="E267" s="17"/>
      <c r="F267" s="17"/>
    </row>
    <row r="268" spans="1:6" ht="9.75" customHeight="1">
      <c r="A268" s="25"/>
      <c r="B268" s="17"/>
      <c r="C268" s="39"/>
      <c r="D268" s="17"/>
      <c r="E268" s="17"/>
      <c r="F268" s="17"/>
    </row>
    <row r="269" spans="1:6" ht="9.75" customHeight="1">
      <c r="A269" s="25"/>
      <c r="B269" s="17"/>
      <c r="C269" s="39"/>
      <c r="D269" s="17"/>
      <c r="E269" s="17"/>
      <c r="F269" s="17"/>
    </row>
    <row r="270" spans="1:6" ht="9.75" customHeight="1">
      <c r="A270" s="25"/>
      <c r="B270" s="17"/>
      <c r="C270" s="39"/>
      <c r="D270" s="17"/>
      <c r="E270" s="17"/>
      <c r="F270" s="17"/>
    </row>
    <row r="271" spans="1:6" ht="9.75" customHeight="1">
      <c r="A271" s="25"/>
      <c r="B271" s="17"/>
      <c r="C271" s="39"/>
      <c r="D271" s="17"/>
      <c r="E271" s="17"/>
      <c r="F271" s="17"/>
    </row>
    <row r="272" spans="1:6" ht="9.75" customHeight="1">
      <c r="A272" s="25"/>
      <c r="B272" s="17"/>
      <c r="C272" s="39"/>
      <c r="D272" s="17"/>
      <c r="E272" s="17"/>
      <c r="F272" s="17"/>
    </row>
    <row r="273" spans="1:6" ht="9.75" customHeight="1">
      <c r="A273" s="25"/>
      <c r="B273" s="17"/>
      <c r="C273" s="39"/>
      <c r="D273" s="17"/>
      <c r="E273" s="17"/>
      <c r="F273" s="17"/>
    </row>
    <row r="274" spans="1:6" ht="9.75" customHeight="1">
      <c r="A274" s="25"/>
      <c r="B274" s="17"/>
      <c r="C274" s="39"/>
      <c r="D274" s="17"/>
      <c r="E274" s="17"/>
      <c r="F274" s="17"/>
    </row>
    <row r="275" spans="1:6" ht="9.75" customHeight="1">
      <c r="A275" s="25"/>
      <c r="B275" s="17"/>
      <c r="C275" s="39"/>
      <c r="D275" s="17"/>
      <c r="E275" s="17"/>
      <c r="F275" s="17"/>
    </row>
    <row r="276" spans="1:6" ht="9.75" customHeight="1">
      <c r="A276" s="25"/>
      <c r="B276" s="17"/>
      <c r="C276" s="39"/>
      <c r="D276" s="17"/>
      <c r="E276" s="17"/>
      <c r="F276" s="17"/>
    </row>
    <row r="277" spans="1:6" ht="9.75" customHeight="1">
      <c r="A277" s="25"/>
      <c r="B277" s="17"/>
      <c r="C277" s="39"/>
      <c r="D277" s="17"/>
      <c r="E277" s="17"/>
      <c r="F277" s="17"/>
    </row>
    <row r="278" spans="1:6" ht="9.75" customHeight="1">
      <c r="A278" s="25"/>
      <c r="B278" s="17"/>
      <c r="C278" s="39"/>
      <c r="D278" s="17"/>
      <c r="E278" s="17"/>
      <c r="F278" s="17"/>
    </row>
    <row r="279" spans="1:6" ht="9.75" customHeight="1">
      <c r="A279" s="25"/>
      <c r="B279" s="17"/>
      <c r="C279" s="39"/>
      <c r="D279" s="17"/>
      <c r="E279" s="17"/>
      <c r="F279" s="17"/>
    </row>
    <row r="280" spans="1:6" ht="9.75" customHeight="1">
      <c r="A280" s="25"/>
      <c r="B280" s="17"/>
      <c r="C280" s="39"/>
      <c r="D280" s="17"/>
      <c r="E280" s="17"/>
      <c r="F280" s="17"/>
    </row>
    <row r="281" spans="1:6" ht="9.75" customHeight="1">
      <c r="A281" s="25"/>
      <c r="B281" s="17"/>
      <c r="C281" s="39"/>
      <c r="D281" s="17"/>
      <c r="E281" s="17"/>
      <c r="F281" s="17"/>
    </row>
    <row r="282" spans="2:3" ht="9.75" customHeight="1">
      <c r="B282" s="34"/>
      <c r="C282" s="34"/>
    </row>
    <row r="283" spans="2:3" ht="9.75" customHeight="1">
      <c r="B283" s="34"/>
      <c r="C283" s="34"/>
    </row>
    <row r="284" spans="2:3" ht="9.75" customHeight="1">
      <c r="B284" s="34"/>
      <c r="C284" s="34"/>
    </row>
    <row r="285" spans="2:3" ht="9.75" customHeight="1">
      <c r="B285" s="34"/>
      <c r="C285" s="34"/>
    </row>
    <row r="286" spans="2:3" ht="9.75" customHeight="1">
      <c r="B286" s="34"/>
      <c r="C286" s="34"/>
    </row>
    <row r="287" spans="2:3" ht="9.75" customHeight="1">
      <c r="B287" s="34"/>
      <c r="C287" s="34"/>
    </row>
    <row r="288" spans="2:3" ht="9.75" customHeight="1">
      <c r="B288" s="34"/>
      <c r="C288" s="34"/>
    </row>
    <row r="289" spans="2:3" ht="9.75" customHeight="1">
      <c r="B289" s="34"/>
      <c r="C289" s="34"/>
    </row>
    <row r="290" spans="2:3" ht="9.75" customHeight="1">
      <c r="B290" s="34"/>
      <c r="C290" s="34"/>
    </row>
    <row r="291" spans="2:3" ht="9.75" customHeight="1">
      <c r="B291" s="34"/>
      <c r="C291" s="34"/>
    </row>
    <row r="292" spans="2:3" ht="9.75" customHeight="1">
      <c r="B292" s="34"/>
      <c r="C292" s="34"/>
    </row>
    <row r="293" spans="2:3" ht="9.75" customHeight="1">
      <c r="B293" s="34"/>
      <c r="C293" s="34"/>
    </row>
    <row r="294" spans="2:3" ht="9.75" customHeight="1">
      <c r="B294" s="34"/>
      <c r="C294" s="34"/>
    </row>
    <row r="295" spans="2:3" ht="9.75" customHeight="1">
      <c r="B295" s="34"/>
      <c r="C295" s="34"/>
    </row>
    <row r="296" spans="2:3" ht="9.75" customHeight="1">
      <c r="B296" s="34"/>
      <c r="C296" s="34"/>
    </row>
    <row r="297" spans="2:3" ht="9.75" customHeight="1">
      <c r="B297" s="34"/>
      <c r="C297" s="34"/>
    </row>
    <row r="298" spans="2:3" ht="9.75" customHeight="1">
      <c r="B298" s="34"/>
      <c r="C298" s="34"/>
    </row>
    <row r="299" spans="2:3" ht="9.75" customHeight="1">
      <c r="B299" s="34"/>
      <c r="C299" s="34"/>
    </row>
    <row r="300" spans="2:3" ht="9.75" customHeight="1">
      <c r="B300" s="34"/>
      <c r="C300" s="34"/>
    </row>
    <row r="301" spans="2:3" ht="9.75" customHeight="1">
      <c r="B301" s="34"/>
      <c r="C301" s="34"/>
    </row>
    <row r="302" spans="2:3" ht="9.75" customHeight="1">
      <c r="B302" s="34"/>
      <c r="C302" s="34"/>
    </row>
    <row r="303" spans="2:3" ht="9.75" customHeight="1">
      <c r="B303" s="34"/>
      <c r="C303" s="34"/>
    </row>
    <row r="304" spans="2:3" ht="9.75" customHeight="1">
      <c r="B304" s="34"/>
      <c r="C304" s="34"/>
    </row>
    <row r="305" spans="2:3" ht="9.75" customHeight="1">
      <c r="B305" s="34"/>
      <c r="C305" s="34"/>
    </row>
    <row r="306" spans="2:3" ht="9.75" customHeight="1">
      <c r="B306" s="34"/>
      <c r="C306" s="34"/>
    </row>
    <row r="307" spans="2:3" ht="9.75" customHeight="1">
      <c r="B307" s="34"/>
      <c r="C307" s="34"/>
    </row>
    <row r="308" spans="2:3" ht="9.75" customHeight="1">
      <c r="B308" s="34"/>
      <c r="C308" s="34"/>
    </row>
    <row r="309" spans="2:3" ht="9.75" customHeight="1">
      <c r="B309" s="34"/>
      <c r="C309" s="34"/>
    </row>
    <row r="310" spans="2:3" ht="9.75" customHeight="1">
      <c r="B310" s="34"/>
      <c r="C310" s="34"/>
    </row>
    <row r="311" spans="2:3" ht="9.75" customHeight="1">
      <c r="B311" s="34"/>
      <c r="C311" s="34"/>
    </row>
    <row r="312" spans="2:3" ht="9.75" customHeight="1">
      <c r="B312" s="34"/>
      <c r="C312" s="34"/>
    </row>
    <row r="313" spans="2:3" ht="9.75" customHeight="1">
      <c r="B313" s="34"/>
      <c r="C313" s="34"/>
    </row>
    <row r="314" spans="2:3" ht="9.75" customHeight="1">
      <c r="B314" s="34"/>
      <c r="C314" s="34"/>
    </row>
    <row r="315" spans="2:3" ht="9.75" customHeight="1">
      <c r="B315" s="34"/>
      <c r="C315" s="34"/>
    </row>
    <row r="316" spans="2:3" ht="9.75" customHeight="1">
      <c r="B316" s="34"/>
      <c r="C316" s="34"/>
    </row>
    <row r="317" spans="2:3" ht="9.75" customHeight="1">
      <c r="B317" s="34"/>
      <c r="C317" s="34"/>
    </row>
    <row r="318" spans="2:3" ht="9.75" customHeight="1">
      <c r="B318" s="34"/>
      <c r="C318" s="34"/>
    </row>
    <row r="319" spans="2:3" ht="9.75" customHeight="1">
      <c r="B319" s="34"/>
      <c r="C319" s="34"/>
    </row>
    <row r="320" spans="2:3" ht="9.75" customHeight="1">
      <c r="B320" s="34"/>
      <c r="C320" s="34"/>
    </row>
    <row r="321" spans="2:3" ht="9.75" customHeight="1">
      <c r="B321" s="34"/>
      <c r="C321" s="34"/>
    </row>
    <row r="322" spans="2:3" ht="9.75" customHeight="1">
      <c r="B322" s="34"/>
      <c r="C322" s="34"/>
    </row>
    <row r="323" spans="2:3" ht="9.75" customHeight="1">
      <c r="B323" s="34"/>
      <c r="C323" s="34"/>
    </row>
    <row r="324" spans="2:3" ht="9.75" customHeight="1">
      <c r="B324" s="34"/>
      <c r="C324" s="34"/>
    </row>
    <row r="325" spans="2:3" ht="9.75" customHeight="1">
      <c r="B325" s="34"/>
      <c r="C325" s="34"/>
    </row>
    <row r="326" spans="2:3" ht="9.75" customHeight="1">
      <c r="B326" s="34"/>
      <c r="C326" s="34"/>
    </row>
    <row r="327" spans="2:3" ht="9.75" customHeight="1">
      <c r="B327" s="34"/>
      <c r="C327" s="34"/>
    </row>
    <row r="328" spans="2:3" ht="9.75" customHeight="1">
      <c r="B328" s="34"/>
      <c r="C328" s="34"/>
    </row>
    <row r="329" spans="2:3" ht="9.75" customHeight="1">
      <c r="B329" s="34"/>
      <c r="C329" s="34"/>
    </row>
    <row r="330" spans="2:3" ht="9.75" customHeight="1">
      <c r="B330" s="34"/>
      <c r="C330" s="34"/>
    </row>
    <row r="331" spans="2:3" ht="9.75" customHeight="1">
      <c r="B331" s="34"/>
      <c r="C331" s="34"/>
    </row>
    <row r="332" spans="2:3" ht="9.75" customHeight="1">
      <c r="B332" s="34"/>
      <c r="C332" s="34"/>
    </row>
    <row r="333" spans="2:3" ht="9.75" customHeight="1">
      <c r="B333" s="34"/>
      <c r="C333" s="34"/>
    </row>
    <row r="334" spans="2:3" ht="9.75" customHeight="1">
      <c r="B334" s="34"/>
      <c r="C334" s="34"/>
    </row>
    <row r="335" spans="2:3" ht="9.75" customHeight="1">
      <c r="B335" s="34"/>
      <c r="C335" s="34"/>
    </row>
    <row r="336" spans="2:3" ht="9.75" customHeight="1">
      <c r="B336" s="34"/>
      <c r="C336" s="34"/>
    </row>
    <row r="337" spans="2:3" ht="9.75" customHeight="1">
      <c r="B337" s="34"/>
      <c r="C337" s="34"/>
    </row>
    <row r="338" spans="2:3" ht="9.75" customHeight="1">
      <c r="B338" s="34"/>
      <c r="C338" s="34"/>
    </row>
    <row r="339" spans="2:3" ht="9.75" customHeight="1">
      <c r="B339" s="34"/>
      <c r="C339" s="34"/>
    </row>
    <row r="340" spans="2:3" ht="9.75" customHeight="1">
      <c r="B340" s="34"/>
      <c r="C340" s="34"/>
    </row>
    <row r="341" spans="2:3" ht="9.75" customHeight="1">
      <c r="B341" s="34"/>
      <c r="C341" s="34"/>
    </row>
    <row r="342" spans="2:3" ht="9.75" customHeight="1">
      <c r="B342" s="34"/>
      <c r="C342" s="34"/>
    </row>
    <row r="343" spans="2:3" ht="9.75" customHeight="1">
      <c r="B343" s="34"/>
      <c r="C343" s="34"/>
    </row>
    <row r="344" spans="2:3" ht="9.75" customHeight="1">
      <c r="B344" s="34"/>
      <c r="C344" s="34"/>
    </row>
    <row r="345" spans="2:3" ht="9.75" customHeight="1">
      <c r="B345" s="34"/>
      <c r="C345" s="34"/>
    </row>
    <row r="346" spans="2:3" ht="9.75" customHeight="1">
      <c r="B346" s="34"/>
      <c r="C346" s="34"/>
    </row>
    <row r="347" spans="2:3" ht="9.75" customHeight="1">
      <c r="B347" s="34"/>
      <c r="C347" s="34"/>
    </row>
    <row r="348" spans="2:3" ht="9.75" customHeight="1">
      <c r="B348" s="34"/>
      <c r="C348" s="34"/>
    </row>
    <row r="349" spans="2:3" ht="9.75" customHeight="1">
      <c r="B349" s="34"/>
      <c r="C349" s="34"/>
    </row>
    <row r="350" spans="2:3" ht="9.75" customHeight="1">
      <c r="B350" s="34"/>
      <c r="C350" s="34"/>
    </row>
    <row r="351" spans="2:3" ht="9.75" customHeight="1">
      <c r="B351" s="34"/>
      <c r="C351" s="34"/>
    </row>
    <row r="352" spans="2:3" ht="9.75" customHeight="1">
      <c r="B352" s="34"/>
      <c r="C352" s="34"/>
    </row>
    <row r="353" spans="2:3" ht="9.75" customHeight="1">
      <c r="B353" s="34"/>
      <c r="C353" s="34"/>
    </row>
    <row r="354" spans="2:3" ht="9.75" customHeight="1">
      <c r="B354" s="34"/>
      <c r="C354" s="34"/>
    </row>
    <row r="355" spans="2:3" ht="9.75" customHeight="1">
      <c r="B355" s="34"/>
      <c r="C355" s="34"/>
    </row>
    <row r="356" spans="2:3" ht="9.75" customHeight="1">
      <c r="B356" s="34"/>
      <c r="C356" s="34"/>
    </row>
    <row r="357" spans="2:3" ht="9.75" customHeight="1">
      <c r="B357" s="34"/>
      <c r="C357" s="34"/>
    </row>
    <row r="358" spans="2:3" ht="9.75" customHeight="1">
      <c r="B358" s="34"/>
      <c r="C358" s="34"/>
    </row>
    <row r="359" spans="2:3" ht="9.75" customHeight="1">
      <c r="B359" s="34"/>
      <c r="C359" s="34"/>
    </row>
    <row r="360" spans="2:3" ht="9.75" customHeight="1">
      <c r="B360" s="34"/>
      <c r="C360" s="34"/>
    </row>
    <row r="361" spans="2:3" ht="9.75" customHeight="1">
      <c r="B361" s="34"/>
      <c r="C361" s="34"/>
    </row>
    <row r="362" spans="2:3" ht="9.75" customHeight="1">
      <c r="B362" s="34"/>
      <c r="C362" s="34"/>
    </row>
    <row r="363" spans="2:3" ht="9.75" customHeight="1">
      <c r="B363" s="34"/>
      <c r="C363" s="34"/>
    </row>
    <row r="364" spans="2:3" ht="9.75" customHeight="1">
      <c r="B364" s="34"/>
      <c r="C364" s="34"/>
    </row>
    <row r="365" spans="2:3" ht="9.75" customHeight="1">
      <c r="B365" s="34"/>
      <c r="C365" s="34"/>
    </row>
    <row r="366" spans="2:3" ht="9.75" customHeight="1">
      <c r="B366" s="34"/>
      <c r="C366" s="34"/>
    </row>
    <row r="367" spans="2:3" ht="9.75" customHeight="1">
      <c r="B367" s="34"/>
      <c r="C367" s="34"/>
    </row>
    <row r="368" spans="2:3" ht="9.75" customHeight="1">
      <c r="B368" s="34"/>
      <c r="C368" s="34"/>
    </row>
    <row r="369" spans="2:3" ht="9.75" customHeight="1">
      <c r="B369" s="34"/>
      <c r="C369" s="34"/>
    </row>
    <row r="370" spans="2:3" ht="9.75" customHeight="1">
      <c r="B370" s="34"/>
      <c r="C370" s="34"/>
    </row>
    <row r="371" spans="2:3" ht="9.75" customHeight="1">
      <c r="B371" s="34"/>
      <c r="C371" s="34"/>
    </row>
    <row r="372" spans="2:3" ht="9.75" customHeight="1">
      <c r="B372" s="34"/>
      <c r="C372" s="34"/>
    </row>
    <row r="373" spans="2:3" ht="9.75" customHeight="1">
      <c r="B373" s="34"/>
      <c r="C373" s="34"/>
    </row>
    <row r="374" spans="2:3" ht="9.75" customHeight="1">
      <c r="B374" s="34"/>
      <c r="C374" s="34"/>
    </row>
    <row r="375" spans="2:3" ht="9.75" customHeight="1">
      <c r="B375" s="34"/>
      <c r="C375" s="34"/>
    </row>
    <row r="376" spans="2:3" ht="9.75" customHeight="1">
      <c r="B376" s="34"/>
      <c r="C376" s="34"/>
    </row>
    <row r="377" spans="2:3" ht="9.75" customHeight="1">
      <c r="B377" s="34"/>
      <c r="C377" s="34"/>
    </row>
    <row r="378" spans="2:3" ht="9.75" customHeight="1">
      <c r="B378" s="34"/>
      <c r="C378" s="34"/>
    </row>
    <row r="379" spans="2:3" ht="9.75" customHeight="1">
      <c r="B379" s="34"/>
      <c r="C379" s="34"/>
    </row>
    <row r="380" spans="2:3" ht="9.75" customHeight="1">
      <c r="B380" s="34"/>
      <c r="C380" s="34"/>
    </row>
    <row r="381" spans="2:3" ht="9.75" customHeight="1">
      <c r="B381" s="34"/>
      <c r="C381" s="34"/>
    </row>
    <row r="382" spans="2:3" ht="9.75" customHeight="1">
      <c r="B382" s="34"/>
      <c r="C382" s="34"/>
    </row>
    <row r="383" spans="2:3" ht="9.75" customHeight="1">
      <c r="B383" s="34"/>
      <c r="C383" s="34"/>
    </row>
    <row r="384" spans="2:3" ht="9.75" customHeight="1">
      <c r="B384" s="34"/>
      <c r="C384" s="34"/>
    </row>
    <row r="385" spans="2:3" ht="9.75" customHeight="1">
      <c r="B385" s="34"/>
      <c r="C385" s="34"/>
    </row>
    <row r="386" spans="2:3" ht="9.75" customHeight="1">
      <c r="B386" s="34"/>
      <c r="C386" s="34"/>
    </row>
    <row r="387" spans="2:3" ht="9.75" customHeight="1">
      <c r="B387" s="34"/>
      <c r="C387" s="34"/>
    </row>
    <row r="388" spans="2:3" ht="9.75" customHeight="1">
      <c r="B388" s="34"/>
      <c r="C388" s="34"/>
    </row>
    <row r="389" spans="2:3" ht="9.75" customHeight="1">
      <c r="B389" s="34"/>
      <c r="C389" s="34"/>
    </row>
    <row r="390" spans="2:3" ht="9.75" customHeight="1">
      <c r="B390" s="34"/>
      <c r="C390" s="34"/>
    </row>
    <row r="391" spans="2:3" ht="9.75" customHeight="1">
      <c r="B391" s="34"/>
      <c r="C391" s="34"/>
    </row>
    <row r="392" spans="2:3" ht="9.75" customHeight="1">
      <c r="B392" s="34"/>
      <c r="C392" s="34"/>
    </row>
    <row r="393" spans="2:3" ht="9.75" customHeight="1">
      <c r="B393" s="34"/>
      <c r="C393" s="34"/>
    </row>
    <row r="394" spans="2:3" ht="9.75" customHeight="1">
      <c r="B394" s="34"/>
      <c r="C394" s="34"/>
    </row>
    <row r="395" spans="2:3" ht="9.75" customHeight="1">
      <c r="B395" s="34"/>
      <c r="C395" s="34"/>
    </row>
    <row r="396" spans="2:3" ht="9.75" customHeight="1">
      <c r="B396" s="34"/>
      <c r="C396" s="34"/>
    </row>
    <row r="397" spans="2:3" ht="9.75" customHeight="1">
      <c r="B397" s="34"/>
      <c r="C397" s="34"/>
    </row>
    <row r="398" spans="2:3" ht="9.75" customHeight="1">
      <c r="B398" s="34"/>
      <c r="C398" s="34"/>
    </row>
    <row r="399" spans="2:3" ht="9.75" customHeight="1">
      <c r="B399" s="34"/>
      <c r="C399" s="34"/>
    </row>
    <row r="400" spans="2:3" ht="9.75" customHeight="1">
      <c r="B400" s="34"/>
      <c r="C400" s="34"/>
    </row>
    <row r="401" spans="2:3" ht="9.75" customHeight="1">
      <c r="B401" s="34"/>
      <c r="C401" s="34"/>
    </row>
    <row r="402" spans="2:3" ht="9.75" customHeight="1">
      <c r="B402" s="34"/>
      <c r="C402" s="34"/>
    </row>
    <row r="403" spans="2:3" ht="9.75" customHeight="1">
      <c r="B403" s="34"/>
      <c r="C403" s="34"/>
    </row>
    <row r="404" spans="2:3" ht="9.75" customHeight="1">
      <c r="B404" s="34"/>
      <c r="C404" s="34"/>
    </row>
    <row r="405" spans="2:3" ht="9.75" customHeight="1">
      <c r="B405" s="34"/>
      <c r="C405" s="34"/>
    </row>
    <row r="406" spans="2:3" ht="9.75" customHeight="1">
      <c r="B406" s="34"/>
      <c r="C406" s="34"/>
    </row>
    <row r="407" spans="2:3" ht="9.75" customHeight="1">
      <c r="B407" s="34"/>
      <c r="C407" s="34"/>
    </row>
    <row r="408" spans="2:3" ht="9.75" customHeight="1">
      <c r="B408" s="34"/>
      <c r="C408" s="34"/>
    </row>
    <row r="409" spans="2:3" ht="9.75" customHeight="1">
      <c r="B409" s="34"/>
      <c r="C409" s="34"/>
    </row>
    <row r="410" spans="2:3" ht="9.75" customHeight="1">
      <c r="B410" s="34"/>
      <c r="C410" s="34"/>
    </row>
    <row r="411" spans="2:3" ht="9.75" customHeight="1">
      <c r="B411" s="34"/>
      <c r="C411" s="34"/>
    </row>
    <row r="412" spans="2:3" ht="9.75" customHeight="1">
      <c r="B412" s="34"/>
      <c r="C412" s="34"/>
    </row>
    <row r="413" spans="2:3" ht="9.75" customHeight="1">
      <c r="B413" s="34"/>
      <c r="C413" s="34"/>
    </row>
    <row r="414" spans="2:3" ht="9.75" customHeight="1">
      <c r="B414" s="34"/>
      <c r="C414" s="34"/>
    </row>
    <row r="415" spans="2:3" ht="9.75" customHeight="1">
      <c r="B415" s="34"/>
      <c r="C415" s="34"/>
    </row>
    <row r="416" spans="2:3" ht="9.75" customHeight="1">
      <c r="B416" s="34"/>
      <c r="C416" s="34"/>
    </row>
    <row r="417" spans="2:3" ht="9.75" customHeight="1">
      <c r="B417" s="34"/>
      <c r="C417" s="34"/>
    </row>
    <row r="418" spans="2:3" ht="9.75" customHeight="1">
      <c r="B418" s="34"/>
      <c r="C418" s="34"/>
    </row>
    <row r="419" spans="2:3" ht="9.75" customHeight="1">
      <c r="B419" s="34"/>
      <c r="C419" s="34"/>
    </row>
    <row r="420" spans="2:3" ht="9.75" customHeight="1">
      <c r="B420" s="34"/>
      <c r="C420" s="34"/>
    </row>
    <row r="421" spans="2:3" ht="9.75" customHeight="1">
      <c r="B421" s="34"/>
      <c r="C421" s="34"/>
    </row>
  </sheetData>
  <sheetProtection/>
  <hyperlinks>
    <hyperlink ref="O1" location="Survol!A1" display="zurück zur Übersicht"/>
  </hyperlinks>
  <printOptions/>
  <pageMargins left="0.5511811023622047" right="0.4330708661417323" top="0.984251968503937" bottom="0.984251968503937" header="0.5118110236220472" footer="0.5118110236220472"/>
  <pageSetup horizontalDpi="600" verticalDpi="600" orientation="portrait" paperSize="9" scale="75" r:id="rId1"/>
  <rowBreaks count="3" manualBreakCount="3">
    <brk id="59" max="14" man="1"/>
    <brk id="120" max="14" man="1"/>
    <brk id="169" max="14" man="1"/>
  </rowBreaks>
</worksheet>
</file>

<file path=xl/worksheets/sheet4.xml><?xml version="1.0" encoding="utf-8"?>
<worksheet xmlns="http://schemas.openxmlformats.org/spreadsheetml/2006/main" xmlns:r="http://schemas.openxmlformats.org/officeDocument/2006/relationships">
  <dimension ref="A1:AZ268"/>
  <sheetViews>
    <sheetView showGridLines="0" zoomScalePageLayoutView="81" workbookViewId="0" topLeftCell="A1">
      <selection activeCell="A1" sqref="A1"/>
    </sheetView>
  </sheetViews>
  <sheetFormatPr defaultColWidth="12" defaultRowHeight="9.75" customHeight="1"/>
  <cols>
    <col min="1" max="1" width="1.171875" style="55" customWidth="1"/>
    <col min="2" max="2" width="7.83203125" style="55" customWidth="1"/>
    <col min="3" max="3" width="6" style="51" customWidth="1"/>
    <col min="4" max="30" width="5.66015625" style="51" customWidth="1"/>
    <col min="31" max="38" width="5.5" style="51" customWidth="1"/>
    <col min="39" max="16384" width="12" style="51" customWidth="1"/>
  </cols>
  <sheetData>
    <row r="1" spans="1:38" s="47" customFormat="1" ht="17.25">
      <c r="A1" s="71"/>
      <c r="B1" s="71" t="str">
        <f>"Canton de "&amp;Survol!$C5</f>
        <v>Canton de Berne</v>
      </c>
      <c r="C1" s="46"/>
      <c r="D1" s="46"/>
      <c r="E1" s="46"/>
      <c r="F1" s="46"/>
      <c r="G1" s="46"/>
      <c r="H1" s="46"/>
      <c r="AL1" s="68" t="s">
        <v>206</v>
      </c>
    </row>
    <row r="2" spans="1:8" ht="3.75" customHeight="1">
      <c r="A2" s="49"/>
      <c r="B2" s="49"/>
      <c r="C2" s="50"/>
      <c r="D2" s="50"/>
      <c r="E2" s="50"/>
      <c r="F2" s="50"/>
      <c r="G2" s="47"/>
      <c r="H2" s="47"/>
    </row>
    <row r="3" spans="1:33" s="54" customFormat="1" ht="13.5" customHeight="1">
      <c r="A3" s="84"/>
      <c r="B3" s="84" t="s">
        <v>369</v>
      </c>
      <c r="C3" s="52"/>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row>
    <row r="4" ht="3.75" customHeight="1">
      <c r="AG4" s="56"/>
    </row>
    <row r="5" spans="1:38" s="60" customFormat="1" ht="18" customHeight="1">
      <c r="A5" s="114"/>
      <c r="B5" s="110"/>
      <c r="C5" s="57">
        <v>1971</v>
      </c>
      <c r="D5" s="57"/>
      <c r="E5" s="111"/>
      <c r="F5" s="57">
        <v>1975</v>
      </c>
      <c r="G5" s="57"/>
      <c r="H5" s="111"/>
      <c r="I5" s="57">
        <v>1979</v>
      </c>
      <c r="J5" s="57"/>
      <c r="K5" s="111"/>
      <c r="L5" s="57">
        <v>1983</v>
      </c>
      <c r="M5" s="57"/>
      <c r="N5" s="111"/>
      <c r="O5" s="57">
        <v>1987</v>
      </c>
      <c r="P5" s="57"/>
      <c r="Q5" s="111"/>
      <c r="R5" s="57">
        <v>1991</v>
      </c>
      <c r="S5" s="57"/>
      <c r="T5" s="111"/>
      <c r="U5" s="57">
        <v>1995</v>
      </c>
      <c r="V5" s="57"/>
      <c r="W5" s="111"/>
      <c r="X5" s="57">
        <v>1999</v>
      </c>
      <c r="Y5" s="57"/>
      <c r="Z5" s="111"/>
      <c r="AA5" s="57">
        <v>2003</v>
      </c>
      <c r="AB5" s="57"/>
      <c r="AC5" s="111"/>
      <c r="AD5" s="57">
        <v>2007</v>
      </c>
      <c r="AE5" s="57"/>
      <c r="AF5" s="57"/>
      <c r="AG5" s="59">
        <v>2011</v>
      </c>
      <c r="AH5" s="57"/>
      <c r="AI5" s="57"/>
      <c r="AJ5" s="59">
        <v>2015</v>
      </c>
      <c r="AK5" s="57"/>
      <c r="AL5" s="57"/>
    </row>
    <row r="6" spans="1:38" s="60" customFormat="1" ht="18" customHeight="1">
      <c r="A6" s="130"/>
      <c r="B6" s="182" t="s">
        <v>224</v>
      </c>
      <c r="C6" s="111" t="s">
        <v>1</v>
      </c>
      <c r="D6" s="58" t="s">
        <v>211</v>
      </c>
      <c r="E6" s="58" t="s">
        <v>216</v>
      </c>
      <c r="F6" s="111" t="s">
        <v>1</v>
      </c>
      <c r="G6" s="58" t="s">
        <v>211</v>
      </c>
      <c r="H6" s="58" t="s">
        <v>216</v>
      </c>
      <c r="I6" s="111" t="s">
        <v>1</v>
      </c>
      <c r="J6" s="58" t="s">
        <v>211</v>
      </c>
      <c r="K6" s="58" t="s">
        <v>216</v>
      </c>
      <c r="L6" s="111" t="s">
        <v>1</v>
      </c>
      <c r="M6" s="58" t="s">
        <v>211</v>
      </c>
      <c r="N6" s="58" t="s">
        <v>216</v>
      </c>
      <c r="O6" s="111" t="s">
        <v>1</v>
      </c>
      <c r="P6" s="58" t="s">
        <v>211</v>
      </c>
      <c r="Q6" s="58" t="s">
        <v>216</v>
      </c>
      <c r="R6" s="111" t="s">
        <v>1</v>
      </c>
      <c r="S6" s="58" t="s">
        <v>211</v>
      </c>
      <c r="T6" s="58" t="s">
        <v>216</v>
      </c>
      <c r="U6" s="111" t="s">
        <v>1</v>
      </c>
      <c r="V6" s="58" t="s">
        <v>211</v>
      </c>
      <c r="W6" s="58" t="s">
        <v>216</v>
      </c>
      <c r="X6" s="111" t="s">
        <v>1</v>
      </c>
      <c r="Y6" s="58" t="s">
        <v>211</v>
      </c>
      <c r="Z6" s="58" t="s">
        <v>216</v>
      </c>
      <c r="AA6" s="111" t="s">
        <v>1</v>
      </c>
      <c r="AB6" s="58" t="s">
        <v>211</v>
      </c>
      <c r="AC6" s="58" t="s">
        <v>216</v>
      </c>
      <c r="AD6" s="111" t="s">
        <v>1</v>
      </c>
      <c r="AE6" s="58" t="s">
        <v>211</v>
      </c>
      <c r="AF6" s="59" t="s">
        <v>216</v>
      </c>
      <c r="AG6" s="58" t="s">
        <v>1</v>
      </c>
      <c r="AH6" s="58" t="s">
        <v>211</v>
      </c>
      <c r="AI6" s="59" t="s">
        <v>216</v>
      </c>
      <c r="AJ6" s="58" t="s">
        <v>1</v>
      </c>
      <c r="AK6" s="58" t="s">
        <v>211</v>
      </c>
      <c r="AL6" s="59" t="s">
        <v>216</v>
      </c>
    </row>
    <row r="7" spans="1:38" s="60" customFormat="1" ht="6.75" customHeight="1">
      <c r="A7" s="112"/>
      <c r="B7" s="113"/>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row>
    <row r="8" spans="1:38" s="47" customFormat="1" ht="12.75">
      <c r="A8" s="63"/>
      <c r="B8" s="64" t="s">
        <v>217</v>
      </c>
      <c r="C8" s="115"/>
      <c r="D8" s="115">
        <v>5</v>
      </c>
      <c r="E8" s="116">
        <f>IF(OR(ISNUMBER(C8),ISNUMBER(D8)),100/SUM(C8:D8)*C8,"")</f>
        <v>0</v>
      </c>
      <c r="F8" s="115"/>
      <c r="G8" s="115">
        <v>6</v>
      </c>
      <c r="H8" s="116">
        <f>IF(OR(ISNUMBER(F8),ISNUMBER(G8)),100/SUM(F8:G8)*F8,"")</f>
        <v>0</v>
      </c>
      <c r="I8" s="115">
        <v>1</v>
      </c>
      <c r="J8" s="115">
        <v>5</v>
      </c>
      <c r="K8" s="116">
        <f>IF(OR(ISNUMBER(I8),ISNUMBER(J8)),100/SUM(I8:J8)*I8,"")</f>
        <v>16.666666666666668</v>
      </c>
      <c r="L8" s="115">
        <v>1</v>
      </c>
      <c r="M8" s="115">
        <v>4</v>
      </c>
      <c r="N8" s="116">
        <f>IF(OR(ISNUMBER(L8),ISNUMBER(M8)),100/SUM(L8:M8)*L8,"")</f>
        <v>20</v>
      </c>
      <c r="O8" s="115">
        <v>1</v>
      </c>
      <c r="P8" s="115">
        <v>4</v>
      </c>
      <c r="Q8" s="116">
        <f>IF(OR(ISNUMBER(O8),ISNUMBER(P8)),100/SUM(O8:P8)*O8,"")</f>
        <v>20</v>
      </c>
      <c r="R8" s="115">
        <v>1</v>
      </c>
      <c r="S8" s="115">
        <v>3</v>
      </c>
      <c r="T8" s="116">
        <f>IF(OR(ISNUMBER(R8),ISNUMBER(S8)),100/SUM(R8:S8)*R8,"")</f>
        <v>25</v>
      </c>
      <c r="U8" s="115">
        <v>1</v>
      </c>
      <c r="V8" s="115">
        <v>3</v>
      </c>
      <c r="W8" s="116">
        <f>IF(OR(ISNUMBER(U8),ISNUMBER(V8)),100/SUM(U8:V8)*U8,"")</f>
        <v>25</v>
      </c>
      <c r="X8" s="115">
        <v>1</v>
      </c>
      <c r="Y8" s="115">
        <v>4</v>
      </c>
      <c r="Z8" s="116">
        <f>IF(OR(ISNUMBER(X8),ISNUMBER(Y8)),100/SUM(X8:Y8)*X8,"")</f>
        <v>20</v>
      </c>
      <c r="AA8" s="115">
        <v>1</v>
      </c>
      <c r="AB8" s="115">
        <v>3</v>
      </c>
      <c r="AC8" s="116">
        <f>IF(OR(ISNUMBER(AA8),ISNUMBER(AB8)),100/SUM(AA8:AB8)*AA8,"")</f>
        <v>25</v>
      </c>
      <c r="AD8" s="115">
        <v>1</v>
      </c>
      <c r="AE8" s="115">
        <v>3</v>
      </c>
      <c r="AF8" s="116">
        <f>IF(OR(ISNUMBER(AD8),ISNUMBER(AE8)),100/SUM(AD8:AE8)*AD8,"")</f>
        <v>25</v>
      </c>
      <c r="AG8" s="179">
        <v>1</v>
      </c>
      <c r="AH8" s="179">
        <v>1</v>
      </c>
      <c r="AI8" s="116">
        <f>IF(OR(ISNUMBER(AG8),ISNUMBER(AH8)),100/SUM(AG8:AH8)*AG8,"")</f>
        <v>50</v>
      </c>
      <c r="AJ8" s="179">
        <v>1</v>
      </c>
      <c r="AK8" s="179">
        <v>1</v>
      </c>
      <c r="AL8" s="116">
        <v>50</v>
      </c>
    </row>
    <row r="9" spans="1:38" s="47" customFormat="1" ht="12.75">
      <c r="A9" s="63"/>
      <c r="B9" s="64" t="s">
        <v>37</v>
      </c>
      <c r="C9" s="115"/>
      <c r="D9" s="115">
        <v>1</v>
      </c>
      <c r="E9" s="116">
        <f aca="true" t="shared" si="0" ref="E9:E23">IF(OR(ISNUMBER(C9),ISNUMBER(D9)),100/SUM(C9:D9)*C9,"")</f>
        <v>0</v>
      </c>
      <c r="F9" s="115"/>
      <c r="G9" s="115">
        <v>1</v>
      </c>
      <c r="H9" s="116">
        <f aca="true" t="shared" si="1" ref="H9:H23">IF(OR(ISNUMBER(F9),ISNUMBER(G9)),100/SUM(F9:G9)*F9,"")</f>
        <v>0</v>
      </c>
      <c r="I9" s="115"/>
      <c r="J9" s="115"/>
      <c r="K9" s="116">
        <f aca="true" t="shared" si="2" ref="K9:K23">IF(OR(ISNUMBER(I9),ISNUMBER(J9)),100/SUM(I9:J9)*I9,"")</f>
      </c>
      <c r="L9" s="115"/>
      <c r="M9" s="115"/>
      <c r="N9" s="116">
        <f aca="true" t="shared" si="3" ref="N9:N23">IF(OR(ISNUMBER(L9),ISNUMBER(M9)),100/SUM(L9:M9)*L9,"")</f>
      </c>
      <c r="O9" s="115"/>
      <c r="P9" s="115">
        <v>1</v>
      </c>
      <c r="Q9" s="116">
        <f aca="true" t="shared" si="4" ref="Q9:Q23">IF(OR(ISNUMBER(O9),ISNUMBER(P9)),100/SUM(O9:P9)*O9,"")</f>
        <v>0</v>
      </c>
      <c r="R9" s="115"/>
      <c r="S9" s="115"/>
      <c r="T9" s="116">
        <f aca="true" t="shared" si="5" ref="T9:T23">IF(OR(ISNUMBER(R9),ISNUMBER(S9)),100/SUM(R9:S9)*R9,"")</f>
      </c>
      <c r="U9" s="115"/>
      <c r="V9" s="115">
        <v>1</v>
      </c>
      <c r="W9" s="116">
        <f aca="true" t="shared" si="6" ref="W9:W23">IF(OR(ISNUMBER(U9),ISNUMBER(V9)),100/SUM(U9:V9)*U9,"")</f>
        <v>0</v>
      </c>
      <c r="X9" s="115"/>
      <c r="Y9" s="115">
        <v>1</v>
      </c>
      <c r="Z9" s="116">
        <f aca="true" t="shared" si="7" ref="Z9:Z23">IF(OR(ISNUMBER(X9),ISNUMBER(Y9)),100/SUM(X9:Y9)*X9,"")</f>
        <v>0</v>
      </c>
      <c r="AA9" s="115"/>
      <c r="AB9" s="115">
        <v>1</v>
      </c>
      <c r="AC9" s="116">
        <f aca="true" t="shared" si="8" ref="AC9:AC23">IF(OR(ISNUMBER(AA9),ISNUMBER(AB9)),100/SUM(AA9:AB9)*AA9,"")</f>
        <v>0</v>
      </c>
      <c r="AD9" s="115"/>
      <c r="AE9" s="115">
        <v>1</v>
      </c>
      <c r="AF9" s="116">
        <f aca="true" t="shared" si="9" ref="AF9:AF23">IF(OR(ISNUMBER(AD9),ISNUMBER(AE9)),100/SUM(AD9:AE9)*AD9,"")</f>
        <v>0</v>
      </c>
      <c r="AG9" s="115"/>
      <c r="AH9" s="115"/>
      <c r="AI9" s="116">
        <f aca="true" t="shared" si="10" ref="AI9:AI25">IF(OR(ISNUMBER(AG9),ISNUMBER(AH9)),100/SUM(AG9:AH9)*AG9,"")</f>
      </c>
      <c r="AJ9" s="179"/>
      <c r="AK9" s="179"/>
      <c r="AL9" s="116"/>
    </row>
    <row r="10" spans="1:38" s="47" customFormat="1" ht="12.75">
      <c r="A10" s="63"/>
      <c r="B10" s="64" t="s">
        <v>51</v>
      </c>
      <c r="C10" s="115"/>
      <c r="D10" s="115">
        <v>10</v>
      </c>
      <c r="E10" s="116">
        <f t="shared" si="0"/>
        <v>0</v>
      </c>
      <c r="F10" s="115"/>
      <c r="G10" s="115">
        <v>11</v>
      </c>
      <c r="H10" s="116">
        <f t="shared" si="1"/>
        <v>0</v>
      </c>
      <c r="I10" s="115"/>
      <c r="J10" s="115">
        <v>9</v>
      </c>
      <c r="K10" s="116">
        <f t="shared" si="2"/>
        <v>0</v>
      </c>
      <c r="L10" s="115"/>
      <c r="M10" s="115">
        <v>9</v>
      </c>
      <c r="N10" s="116">
        <f t="shared" si="3"/>
        <v>0</v>
      </c>
      <c r="O10" s="115">
        <v>2</v>
      </c>
      <c r="P10" s="115">
        <v>5</v>
      </c>
      <c r="Q10" s="116">
        <f t="shared" si="4"/>
        <v>28.571428571428573</v>
      </c>
      <c r="R10" s="115">
        <v>2</v>
      </c>
      <c r="S10" s="115">
        <v>4</v>
      </c>
      <c r="T10" s="116">
        <f t="shared" si="5"/>
        <v>33.333333333333336</v>
      </c>
      <c r="U10" s="115">
        <v>3</v>
      </c>
      <c r="V10" s="115">
        <v>5</v>
      </c>
      <c r="W10" s="116">
        <f t="shared" si="6"/>
        <v>37.5</v>
      </c>
      <c r="X10" s="115">
        <v>4</v>
      </c>
      <c r="Y10" s="115">
        <v>4</v>
      </c>
      <c r="Z10" s="116">
        <f t="shared" si="7"/>
        <v>50</v>
      </c>
      <c r="AA10" s="115">
        <v>4</v>
      </c>
      <c r="AB10" s="115">
        <v>4</v>
      </c>
      <c r="AC10" s="116">
        <f t="shared" si="8"/>
        <v>50</v>
      </c>
      <c r="AD10" s="115">
        <v>3</v>
      </c>
      <c r="AE10" s="115">
        <v>3</v>
      </c>
      <c r="AF10" s="116">
        <f t="shared" si="9"/>
        <v>50</v>
      </c>
      <c r="AG10" s="179">
        <v>3</v>
      </c>
      <c r="AH10" s="179">
        <v>3</v>
      </c>
      <c r="AI10" s="116">
        <f t="shared" si="10"/>
        <v>50</v>
      </c>
      <c r="AJ10" s="179">
        <v>3</v>
      </c>
      <c r="AK10" s="179">
        <v>3</v>
      </c>
      <c r="AL10" s="116">
        <v>50</v>
      </c>
    </row>
    <row r="11" spans="1:38" s="47" customFormat="1" ht="12.75">
      <c r="A11" s="63"/>
      <c r="B11" s="64" t="s">
        <v>35</v>
      </c>
      <c r="C11" s="115"/>
      <c r="D11" s="115">
        <v>10</v>
      </c>
      <c r="E11" s="116">
        <f t="shared" si="0"/>
        <v>0</v>
      </c>
      <c r="F11" s="115"/>
      <c r="G11" s="115">
        <v>10</v>
      </c>
      <c r="H11" s="116">
        <f t="shared" si="1"/>
        <v>0</v>
      </c>
      <c r="I11" s="115"/>
      <c r="J11" s="115">
        <v>10</v>
      </c>
      <c r="K11" s="116">
        <f t="shared" si="2"/>
        <v>0</v>
      </c>
      <c r="L11" s="115"/>
      <c r="M11" s="115">
        <v>9</v>
      </c>
      <c r="N11" s="116">
        <f t="shared" si="3"/>
        <v>0</v>
      </c>
      <c r="O11" s="115">
        <v>1</v>
      </c>
      <c r="P11" s="115">
        <v>8</v>
      </c>
      <c r="Q11" s="116">
        <f t="shared" si="4"/>
        <v>11.11111111111111</v>
      </c>
      <c r="R11" s="115">
        <v>2</v>
      </c>
      <c r="S11" s="115">
        <v>6</v>
      </c>
      <c r="T11" s="116">
        <f t="shared" si="5"/>
        <v>25</v>
      </c>
      <c r="U11" s="115"/>
      <c r="V11" s="115">
        <v>8</v>
      </c>
      <c r="W11" s="116">
        <f t="shared" si="6"/>
        <v>0</v>
      </c>
      <c r="X11" s="115">
        <v>1</v>
      </c>
      <c r="Y11" s="115">
        <v>7</v>
      </c>
      <c r="Z11" s="116">
        <f t="shared" si="7"/>
        <v>12.5</v>
      </c>
      <c r="AA11" s="115">
        <v>1</v>
      </c>
      <c r="AB11" s="115">
        <v>7</v>
      </c>
      <c r="AC11" s="116">
        <f t="shared" si="8"/>
        <v>12.5</v>
      </c>
      <c r="AD11" s="115">
        <v>2</v>
      </c>
      <c r="AE11" s="115">
        <v>8</v>
      </c>
      <c r="AF11" s="116">
        <f t="shared" si="9"/>
        <v>20</v>
      </c>
      <c r="AG11" s="179">
        <v>2</v>
      </c>
      <c r="AH11" s="179">
        <v>6</v>
      </c>
      <c r="AI11" s="116">
        <f t="shared" si="10"/>
        <v>25</v>
      </c>
      <c r="AJ11" s="179">
        <v>2</v>
      </c>
      <c r="AK11" s="179">
        <v>7</v>
      </c>
      <c r="AL11" s="116">
        <v>22.2</v>
      </c>
    </row>
    <row r="12" spans="1:38" s="47" customFormat="1" ht="12.75">
      <c r="A12" s="63"/>
      <c r="B12" s="64" t="s">
        <v>36</v>
      </c>
      <c r="C12" s="115"/>
      <c r="D12" s="115">
        <v>2</v>
      </c>
      <c r="E12" s="116">
        <f t="shared" si="0"/>
        <v>0</v>
      </c>
      <c r="F12" s="115"/>
      <c r="G12" s="115">
        <v>1</v>
      </c>
      <c r="H12" s="116">
        <f t="shared" si="1"/>
        <v>0</v>
      </c>
      <c r="I12" s="115"/>
      <c r="J12" s="115">
        <v>1</v>
      </c>
      <c r="K12" s="116">
        <f t="shared" si="2"/>
        <v>0</v>
      </c>
      <c r="L12" s="115"/>
      <c r="M12" s="115">
        <v>1</v>
      </c>
      <c r="N12" s="116">
        <f t="shared" si="3"/>
        <v>0</v>
      </c>
      <c r="O12" s="115"/>
      <c r="P12" s="115">
        <v>1</v>
      </c>
      <c r="Q12" s="116">
        <f t="shared" si="4"/>
        <v>0</v>
      </c>
      <c r="R12" s="115"/>
      <c r="S12" s="115"/>
      <c r="T12" s="116">
        <f t="shared" si="5"/>
      </c>
      <c r="U12" s="115"/>
      <c r="V12" s="115"/>
      <c r="W12" s="116">
        <f t="shared" si="6"/>
      </c>
      <c r="X12" s="115"/>
      <c r="Y12" s="115"/>
      <c r="Z12" s="116">
        <f t="shared" si="7"/>
      </c>
      <c r="AA12" s="115"/>
      <c r="AB12" s="115"/>
      <c r="AC12" s="116">
        <f t="shared" si="8"/>
      </c>
      <c r="AD12" s="115"/>
      <c r="AE12" s="115"/>
      <c r="AF12" s="116">
        <f t="shared" si="9"/>
      </c>
      <c r="AG12" s="115"/>
      <c r="AH12" s="115"/>
      <c r="AI12" s="116">
        <f t="shared" si="10"/>
      </c>
      <c r="AJ12" s="179"/>
      <c r="AK12" s="179"/>
      <c r="AL12" s="116"/>
    </row>
    <row r="13" spans="1:38" s="47" customFormat="1" ht="12.75">
      <c r="A13" s="63"/>
      <c r="B13" s="64" t="s">
        <v>40</v>
      </c>
      <c r="C13" s="115"/>
      <c r="D13" s="115">
        <v>1</v>
      </c>
      <c r="E13" s="116">
        <f t="shared" si="0"/>
        <v>0</v>
      </c>
      <c r="F13" s="115"/>
      <c r="G13" s="115">
        <v>1</v>
      </c>
      <c r="H13" s="116">
        <f t="shared" si="1"/>
        <v>0</v>
      </c>
      <c r="I13" s="115"/>
      <c r="J13" s="115">
        <v>1</v>
      </c>
      <c r="K13" s="116">
        <f t="shared" si="2"/>
        <v>0</v>
      </c>
      <c r="L13" s="115"/>
      <c r="M13" s="115">
        <v>1</v>
      </c>
      <c r="N13" s="116">
        <f t="shared" si="3"/>
        <v>0</v>
      </c>
      <c r="O13" s="115"/>
      <c r="P13" s="115">
        <v>1</v>
      </c>
      <c r="Q13" s="116">
        <f t="shared" si="4"/>
        <v>0</v>
      </c>
      <c r="R13" s="115"/>
      <c r="S13" s="115">
        <v>1</v>
      </c>
      <c r="T13" s="116">
        <f t="shared" si="5"/>
        <v>0</v>
      </c>
      <c r="U13" s="115"/>
      <c r="V13" s="115">
        <v>1</v>
      </c>
      <c r="W13" s="116">
        <f t="shared" si="6"/>
        <v>0</v>
      </c>
      <c r="X13" s="115"/>
      <c r="Y13" s="115">
        <v>1</v>
      </c>
      <c r="Z13" s="116">
        <f t="shared" si="7"/>
        <v>0</v>
      </c>
      <c r="AA13" s="115"/>
      <c r="AB13" s="115">
        <v>1</v>
      </c>
      <c r="AC13" s="116">
        <f t="shared" si="8"/>
        <v>0</v>
      </c>
      <c r="AD13" s="115"/>
      <c r="AE13" s="115">
        <v>1</v>
      </c>
      <c r="AF13" s="116">
        <f t="shared" si="9"/>
        <v>0</v>
      </c>
      <c r="AG13" s="179">
        <v>1</v>
      </c>
      <c r="AH13" s="179"/>
      <c r="AI13" s="116">
        <f t="shared" si="10"/>
        <v>100</v>
      </c>
      <c r="AJ13" s="179">
        <v>1</v>
      </c>
      <c r="AK13" s="179"/>
      <c r="AL13" s="116">
        <v>100</v>
      </c>
    </row>
    <row r="14" spans="1:38" s="47" customFormat="1" ht="12.75">
      <c r="A14" s="63"/>
      <c r="B14" s="64" t="s">
        <v>218</v>
      </c>
      <c r="C14" s="115"/>
      <c r="D14" s="115"/>
      <c r="E14" s="116"/>
      <c r="F14" s="115"/>
      <c r="G14" s="115"/>
      <c r="H14" s="116"/>
      <c r="I14" s="115"/>
      <c r="J14" s="115"/>
      <c r="K14" s="116"/>
      <c r="L14" s="115"/>
      <c r="M14" s="115"/>
      <c r="N14" s="116"/>
      <c r="O14" s="115"/>
      <c r="P14" s="115"/>
      <c r="Q14" s="116"/>
      <c r="R14" s="115"/>
      <c r="S14" s="115"/>
      <c r="T14" s="116"/>
      <c r="U14" s="115"/>
      <c r="V14" s="115"/>
      <c r="W14" s="116"/>
      <c r="X14" s="115"/>
      <c r="Y14" s="115"/>
      <c r="Z14" s="116"/>
      <c r="AA14" s="115"/>
      <c r="AB14" s="115"/>
      <c r="AC14" s="116"/>
      <c r="AD14" s="115"/>
      <c r="AE14" s="115"/>
      <c r="AF14" s="116"/>
      <c r="AG14" s="179">
        <v>1</v>
      </c>
      <c r="AH14" s="179">
        <v>1</v>
      </c>
      <c r="AI14" s="116">
        <f t="shared" si="10"/>
        <v>50</v>
      </c>
      <c r="AJ14" s="179">
        <v>1</v>
      </c>
      <c r="AK14" s="179">
        <v>1</v>
      </c>
      <c r="AL14" s="116">
        <v>50</v>
      </c>
    </row>
    <row r="15" spans="1:38" s="47" customFormat="1" ht="12.75">
      <c r="A15" s="63"/>
      <c r="B15" s="64" t="s">
        <v>52</v>
      </c>
      <c r="C15" s="115"/>
      <c r="D15" s="115"/>
      <c r="E15" s="116"/>
      <c r="F15" s="115"/>
      <c r="G15" s="115"/>
      <c r="H15" s="116"/>
      <c r="I15" s="115"/>
      <c r="J15" s="115"/>
      <c r="K15" s="116"/>
      <c r="L15" s="115"/>
      <c r="M15" s="115"/>
      <c r="N15" s="116"/>
      <c r="O15" s="115"/>
      <c r="P15" s="115"/>
      <c r="Q15" s="116"/>
      <c r="R15" s="115"/>
      <c r="S15" s="115"/>
      <c r="T15" s="116"/>
      <c r="U15" s="115"/>
      <c r="V15" s="115"/>
      <c r="W15" s="116"/>
      <c r="X15" s="115"/>
      <c r="Y15" s="115"/>
      <c r="Z15" s="116"/>
      <c r="AA15" s="115"/>
      <c r="AB15" s="115"/>
      <c r="AC15" s="116"/>
      <c r="AD15" s="115"/>
      <c r="AE15" s="115"/>
      <c r="AF15" s="116"/>
      <c r="AG15" s="179">
        <v>1</v>
      </c>
      <c r="AH15" s="179">
        <v>3</v>
      </c>
      <c r="AI15" s="116">
        <f t="shared" si="10"/>
        <v>25</v>
      </c>
      <c r="AJ15" s="179"/>
      <c r="AK15" s="179">
        <v>3</v>
      </c>
      <c r="AL15" s="116">
        <v>0</v>
      </c>
    </row>
    <row r="16" spans="1:38" s="47" customFormat="1" ht="12.75">
      <c r="A16" s="63"/>
      <c r="B16" s="64" t="s">
        <v>3</v>
      </c>
      <c r="C16" s="115"/>
      <c r="D16" s="115"/>
      <c r="E16" s="116">
        <f t="shared" si="0"/>
      </c>
      <c r="F16" s="115"/>
      <c r="G16" s="115"/>
      <c r="H16" s="116">
        <f t="shared" si="1"/>
      </c>
      <c r="I16" s="115"/>
      <c r="J16" s="115"/>
      <c r="K16" s="116">
        <f t="shared" si="2"/>
      </c>
      <c r="L16" s="115">
        <v>1</v>
      </c>
      <c r="M16" s="115"/>
      <c r="N16" s="116">
        <f t="shared" si="3"/>
        <v>100</v>
      </c>
      <c r="O16" s="115"/>
      <c r="P16" s="115"/>
      <c r="Q16" s="116">
        <f t="shared" si="4"/>
      </c>
      <c r="R16" s="115"/>
      <c r="S16" s="115"/>
      <c r="T16" s="116">
        <f t="shared" si="5"/>
      </c>
      <c r="U16" s="115"/>
      <c r="V16" s="115"/>
      <c r="W16" s="116">
        <f t="shared" si="6"/>
      </c>
      <c r="X16" s="115"/>
      <c r="Y16" s="115"/>
      <c r="Z16" s="116">
        <f t="shared" si="7"/>
      </c>
      <c r="AA16" s="115"/>
      <c r="AB16" s="115"/>
      <c r="AC16" s="116">
        <f t="shared" si="8"/>
      </c>
      <c r="AD16" s="115"/>
      <c r="AE16" s="115"/>
      <c r="AF16" s="116">
        <f t="shared" si="9"/>
      </c>
      <c r="AG16" s="115"/>
      <c r="AH16" s="115"/>
      <c r="AI16" s="116">
        <f t="shared" si="10"/>
      </c>
      <c r="AJ16" s="179"/>
      <c r="AK16" s="179"/>
      <c r="AL16" s="116">
        <v>0</v>
      </c>
    </row>
    <row r="17" spans="1:38" s="47" customFormat="1" ht="12.75">
      <c r="A17" s="63"/>
      <c r="B17" s="64" t="s">
        <v>43</v>
      </c>
      <c r="C17" s="115"/>
      <c r="D17" s="115"/>
      <c r="E17" s="116">
        <f t="shared" si="0"/>
      </c>
      <c r="F17" s="115"/>
      <c r="G17" s="115"/>
      <c r="H17" s="116">
        <f t="shared" si="1"/>
      </c>
      <c r="I17" s="115"/>
      <c r="J17" s="115"/>
      <c r="K17" s="116">
        <f t="shared" si="2"/>
      </c>
      <c r="L17" s="115"/>
      <c r="M17" s="115"/>
      <c r="N17" s="116">
        <f t="shared" si="3"/>
      </c>
      <c r="O17" s="115"/>
      <c r="P17" s="115"/>
      <c r="Q17" s="116">
        <f t="shared" si="4"/>
      </c>
      <c r="R17" s="115"/>
      <c r="S17" s="115"/>
      <c r="T17" s="116">
        <f t="shared" si="5"/>
      </c>
      <c r="U17" s="115">
        <v>1</v>
      </c>
      <c r="V17" s="115"/>
      <c r="W17" s="116">
        <f t="shared" si="6"/>
        <v>100</v>
      </c>
      <c r="X17" s="115"/>
      <c r="Y17" s="115"/>
      <c r="Z17" s="116">
        <f t="shared" si="7"/>
      </c>
      <c r="AA17" s="115"/>
      <c r="AB17" s="115"/>
      <c r="AC17" s="116">
        <f t="shared" si="8"/>
      </c>
      <c r="AD17" s="115"/>
      <c r="AE17" s="115"/>
      <c r="AF17" s="116">
        <f t="shared" si="9"/>
      </c>
      <c r="AG17" s="115"/>
      <c r="AH17" s="115"/>
      <c r="AI17" s="116">
        <f t="shared" si="10"/>
      </c>
      <c r="AJ17" s="179"/>
      <c r="AK17" s="179"/>
      <c r="AL17" s="116"/>
    </row>
    <row r="18" spans="1:38" s="47" customFormat="1" ht="12.75">
      <c r="A18" s="63"/>
      <c r="B18" s="64" t="s">
        <v>44</v>
      </c>
      <c r="C18" s="115"/>
      <c r="D18" s="115"/>
      <c r="E18" s="116">
        <f t="shared" si="0"/>
      </c>
      <c r="F18" s="115"/>
      <c r="G18" s="115"/>
      <c r="H18" s="116">
        <f t="shared" si="1"/>
      </c>
      <c r="I18" s="115"/>
      <c r="J18" s="115"/>
      <c r="K18" s="116">
        <f t="shared" si="2"/>
      </c>
      <c r="L18" s="115"/>
      <c r="M18" s="115"/>
      <c r="N18" s="116">
        <f t="shared" si="3"/>
      </c>
      <c r="O18" s="115">
        <v>1</v>
      </c>
      <c r="P18" s="115">
        <v>2</v>
      </c>
      <c r="Q18" s="116">
        <f t="shared" si="4"/>
        <v>33.333333333333336</v>
      </c>
      <c r="R18" s="115">
        <v>2</v>
      </c>
      <c r="S18" s="115">
        <v>2</v>
      </c>
      <c r="T18" s="116">
        <f t="shared" si="5"/>
        <v>50</v>
      </c>
      <c r="U18" s="115"/>
      <c r="V18" s="115">
        <v>1</v>
      </c>
      <c r="W18" s="116">
        <f t="shared" si="6"/>
        <v>0</v>
      </c>
      <c r="X18" s="115">
        <v>1</v>
      </c>
      <c r="Y18" s="115">
        <v>1</v>
      </c>
      <c r="Z18" s="116">
        <f t="shared" si="7"/>
        <v>50</v>
      </c>
      <c r="AA18" s="115">
        <v>2</v>
      </c>
      <c r="AB18" s="115"/>
      <c r="AC18" s="116">
        <f t="shared" si="8"/>
        <v>100</v>
      </c>
      <c r="AD18" s="115">
        <v>2</v>
      </c>
      <c r="AE18" s="115">
        <v>1</v>
      </c>
      <c r="AF18" s="116">
        <f t="shared" si="9"/>
        <v>66.66666666666667</v>
      </c>
      <c r="AG18" s="179">
        <v>2</v>
      </c>
      <c r="AH18" s="179">
        <v>1</v>
      </c>
      <c r="AI18" s="116">
        <f t="shared" si="10"/>
        <v>66.66666666666667</v>
      </c>
      <c r="AJ18" s="179">
        <v>2</v>
      </c>
      <c r="AK18" s="179"/>
      <c r="AL18" s="116">
        <v>100</v>
      </c>
    </row>
    <row r="19" spans="1:38" s="47" customFormat="1" ht="12.75">
      <c r="A19" s="63"/>
      <c r="B19" s="64" t="s">
        <v>45</v>
      </c>
      <c r="C19" s="115"/>
      <c r="D19" s="115">
        <v>1</v>
      </c>
      <c r="E19" s="116">
        <f t="shared" si="0"/>
        <v>0</v>
      </c>
      <c r="F19" s="115"/>
      <c r="G19" s="115"/>
      <c r="H19" s="116">
        <f t="shared" si="1"/>
      </c>
      <c r="I19" s="115"/>
      <c r="J19" s="115"/>
      <c r="K19" s="116">
        <f t="shared" si="2"/>
      </c>
      <c r="L19" s="115"/>
      <c r="M19" s="115"/>
      <c r="N19" s="116">
        <f t="shared" si="3"/>
      </c>
      <c r="O19" s="115"/>
      <c r="P19" s="115"/>
      <c r="Q19" s="116">
        <f t="shared" si="4"/>
      </c>
      <c r="R19" s="115"/>
      <c r="S19" s="115"/>
      <c r="T19" s="116">
        <f t="shared" si="5"/>
      </c>
      <c r="U19" s="115"/>
      <c r="V19" s="115"/>
      <c r="W19" s="116">
        <f t="shared" si="6"/>
      </c>
      <c r="X19" s="115"/>
      <c r="Y19" s="115"/>
      <c r="Z19" s="116">
        <f t="shared" si="7"/>
      </c>
      <c r="AA19" s="115"/>
      <c r="AB19" s="115"/>
      <c r="AC19" s="116">
        <f t="shared" si="8"/>
      </c>
      <c r="AD19" s="115"/>
      <c r="AE19" s="115"/>
      <c r="AF19" s="116">
        <f t="shared" si="9"/>
      </c>
      <c r="AG19" s="115"/>
      <c r="AH19" s="115"/>
      <c r="AI19" s="116">
        <f t="shared" si="10"/>
      </c>
      <c r="AJ19" s="115"/>
      <c r="AK19" s="115"/>
      <c r="AL19" s="116"/>
    </row>
    <row r="20" spans="1:38" s="47" customFormat="1" ht="12.75">
      <c r="A20" s="63"/>
      <c r="B20" s="64" t="s">
        <v>46</v>
      </c>
      <c r="C20" s="115"/>
      <c r="D20" s="115">
        <v>1</v>
      </c>
      <c r="E20" s="116">
        <f t="shared" si="0"/>
        <v>0</v>
      </c>
      <c r="F20" s="115"/>
      <c r="G20" s="115">
        <v>1</v>
      </c>
      <c r="H20" s="116">
        <f t="shared" si="1"/>
        <v>0</v>
      </c>
      <c r="I20" s="115"/>
      <c r="J20" s="115">
        <v>1</v>
      </c>
      <c r="K20" s="116">
        <f t="shared" si="2"/>
        <v>0</v>
      </c>
      <c r="L20" s="115"/>
      <c r="M20" s="115">
        <v>2</v>
      </c>
      <c r="N20" s="116">
        <f t="shared" si="3"/>
        <v>0</v>
      </c>
      <c r="O20" s="115"/>
      <c r="P20" s="115">
        <v>1</v>
      </c>
      <c r="Q20" s="116">
        <f t="shared" si="4"/>
        <v>0</v>
      </c>
      <c r="R20" s="115"/>
      <c r="S20" s="115">
        <v>2</v>
      </c>
      <c r="T20" s="116">
        <f t="shared" si="5"/>
        <v>0</v>
      </c>
      <c r="U20" s="115"/>
      <c r="V20" s="115">
        <v>1</v>
      </c>
      <c r="W20" s="116">
        <f t="shared" si="6"/>
        <v>0</v>
      </c>
      <c r="X20" s="115"/>
      <c r="Y20" s="115">
        <v>1</v>
      </c>
      <c r="Z20" s="116">
        <f t="shared" si="7"/>
        <v>0</v>
      </c>
      <c r="AA20" s="115"/>
      <c r="AB20" s="115">
        <v>1</v>
      </c>
      <c r="AC20" s="116">
        <f t="shared" si="8"/>
        <v>0</v>
      </c>
      <c r="AD20" s="115"/>
      <c r="AE20" s="115"/>
      <c r="AF20" s="116">
        <f t="shared" si="9"/>
      </c>
      <c r="AG20" s="115"/>
      <c r="AH20" s="115"/>
      <c r="AI20" s="116">
        <f t="shared" si="10"/>
      </c>
      <c r="AJ20" s="115"/>
      <c r="AK20" s="115"/>
      <c r="AL20" s="116"/>
    </row>
    <row r="21" spans="1:38" s="47" customFormat="1" ht="12.75">
      <c r="A21" s="63"/>
      <c r="B21" s="64" t="s">
        <v>47</v>
      </c>
      <c r="C21" s="115"/>
      <c r="D21" s="115"/>
      <c r="E21" s="116">
        <f t="shared" si="0"/>
      </c>
      <c r="F21" s="115"/>
      <c r="G21" s="115"/>
      <c r="H21" s="116">
        <f t="shared" si="1"/>
      </c>
      <c r="I21" s="115"/>
      <c r="J21" s="115"/>
      <c r="K21" s="116">
        <f t="shared" si="2"/>
      </c>
      <c r="L21" s="115"/>
      <c r="M21" s="115"/>
      <c r="N21" s="116">
        <f t="shared" si="3"/>
      </c>
      <c r="O21" s="115"/>
      <c r="P21" s="115"/>
      <c r="Q21" s="116">
        <f t="shared" si="4"/>
      </c>
      <c r="R21" s="115"/>
      <c r="S21" s="115">
        <v>1</v>
      </c>
      <c r="T21" s="116">
        <f t="shared" si="5"/>
        <v>0</v>
      </c>
      <c r="U21" s="115"/>
      <c r="V21" s="115">
        <v>1</v>
      </c>
      <c r="W21" s="116">
        <f t="shared" si="6"/>
        <v>0</v>
      </c>
      <c r="X21" s="115"/>
      <c r="Y21" s="115">
        <v>1</v>
      </c>
      <c r="Z21" s="116">
        <f t="shared" si="7"/>
        <v>0</v>
      </c>
      <c r="AA21" s="115"/>
      <c r="AB21" s="115">
        <v>1</v>
      </c>
      <c r="AC21" s="116">
        <f t="shared" si="8"/>
        <v>0</v>
      </c>
      <c r="AD21" s="115"/>
      <c r="AE21" s="115">
        <v>1</v>
      </c>
      <c r="AF21" s="116">
        <f t="shared" si="9"/>
        <v>0</v>
      </c>
      <c r="AG21" s="115"/>
      <c r="AH21" s="115"/>
      <c r="AI21" s="116">
        <f t="shared" si="10"/>
      </c>
      <c r="AJ21" s="115"/>
      <c r="AK21" s="115"/>
      <c r="AL21" s="116"/>
    </row>
    <row r="22" spans="1:38" s="47" customFormat="1" ht="12.75">
      <c r="A22" s="63"/>
      <c r="B22" s="64" t="s">
        <v>48</v>
      </c>
      <c r="C22" s="115"/>
      <c r="D22" s="115"/>
      <c r="E22" s="116">
        <f t="shared" si="0"/>
      </c>
      <c r="F22" s="115"/>
      <c r="G22" s="115"/>
      <c r="H22" s="116">
        <f t="shared" si="1"/>
      </c>
      <c r="I22" s="115"/>
      <c r="J22" s="115"/>
      <c r="K22" s="116">
        <f t="shared" si="2"/>
      </c>
      <c r="L22" s="115"/>
      <c r="M22" s="115"/>
      <c r="N22" s="116">
        <f t="shared" si="3"/>
      </c>
      <c r="O22" s="115"/>
      <c r="P22" s="115">
        <v>1</v>
      </c>
      <c r="Q22" s="116">
        <f t="shared" si="4"/>
        <v>0</v>
      </c>
      <c r="R22" s="115"/>
      <c r="S22" s="115">
        <v>2</v>
      </c>
      <c r="T22" s="116">
        <f t="shared" si="5"/>
        <v>0</v>
      </c>
      <c r="U22" s="115"/>
      <c r="V22" s="115">
        <v>1</v>
      </c>
      <c r="W22" s="116">
        <f t="shared" si="6"/>
        <v>0</v>
      </c>
      <c r="X22" s="115"/>
      <c r="Y22" s="115"/>
      <c r="Z22" s="116">
        <f t="shared" si="7"/>
      </c>
      <c r="AA22" s="115"/>
      <c r="AB22" s="115"/>
      <c r="AC22" s="116">
        <f t="shared" si="8"/>
      </c>
      <c r="AD22" s="115"/>
      <c r="AE22" s="115"/>
      <c r="AF22" s="116">
        <f t="shared" si="9"/>
      </c>
      <c r="AG22" s="115"/>
      <c r="AH22" s="115"/>
      <c r="AI22" s="116">
        <f t="shared" si="10"/>
      </c>
      <c r="AJ22" s="115"/>
      <c r="AK22" s="115"/>
      <c r="AL22" s="116"/>
    </row>
    <row r="23" spans="1:38" s="47" customFormat="1" ht="12.75">
      <c r="A23" s="63"/>
      <c r="B23" s="64" t="s">
        <v>49</v>
      </c>
      <c r="C23" s="115"/>
      <c r="D23" s="115"/>
      <c r="E23" s="116">
        <f t="shared" si="0"/>
      </c>
      <c r="F23" s="115"/>
      <c r="G23" s="115"/>
      <c r="H23" s="116">
        <f t="shared" si="1"/>
      </c>
      <c r="I23" s="115"/>
      <c r="J23" s="115">
        <v>1</v>
      </c>
      <c r="K23" s="116">
        <f t="shared" si="2"/>
        <v>0</v>
      </c>
      <c r="L23" s="115">
        <v>1</v>
      </c>
      <c r="M23" s="115"/>
      <c r="N23" s="116">
        <f t="shared" si="3"/>
        <v>100</v>
      </c>
      <c r="O23" s="115"/>
      <c r="P23" s="115"/>
      <c r="Q23" s="116">
        <f t="shared" si="4"/>
      </c>
      <c r="R23" s="115"/>
      <c r="S23" s="115">
        <v>1</v>
      </c>
      <c r="T23" s="116">
        <f t="shared" si="5"/>
        <v>0</v>
      </c>
      <c r="U23" s="115"/>
      <c r="V23" s="115"/>
      <c r="W23" s="116">
        <f t="shared" si="6"/>
      </c>
      <c r="X23" s="115"/>
      <c r="Y23" s="115"/>
      <c r="Z23" s="116">
        <f t="shared" si="7"/>
      </c>
      <c r="AA23" s="115"/>
      <c r="AB23" s="115"/>
      <c r="AC23" s="116">
        <f t="shared" si="8"/>
      </c>
      <c r="AD23" s="115"/>
      <c r="AE23" s="115"/>
      <c r="AF23" s="116">
        <f t="shared" si="9"/>
      </c>
      <c r="AG23" s="115"/>
      <c r="AH23" s="115"/>
      <c r="AI23" s="116">
        <f t="shared" si="10"/>
      </c>
      <c r="AJ23" s="115"/>
      <c r="AK23" s="115"/>
      <c r="AL23" s="116"/>
    </row>
    <row r="24" spans="1:38" s="119" customFormat="1" ht="6.75" customHeight="1">
      <c r="A24" s="118"/>
      <c r="B24" s="64"/>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116">
        <f t="shared" si="10"/>
      </c>
      <c r="AJ24" s="65"/>
      <c r="AK24" s="65"/>
      <c r="AL24" s="65"/>
    </row>
    <row r="25" spans="1:38" s="47" customFormat="1" ht="18" customHeight="1">
      <c r="A25" s="30"/>
      <c r="B25" s="30" t="s">
        <v>0</v>
      </c>
      <c r="C25" s="132"/>
      <c r="D25" s="132">
        <v>31</v>
      </c>
      <c r="E25" s="131">
        <f>IF(OR(ISNUMBER(C25),ISNUMBER(D25)),100/SUM(C25:D25)*C25,"")</f>
        <v>0</v>
      </c>
      <c r="F25" s="132"/>
      <c r="G25" s="132">
        <v>31</v>
      </c>
      <c r="H25" s="131">
        <f>IF(OR(ISNUMBER(F25),ISNUMBER(G25)),100/SUM(F25:G25)*F25,"")</f>
        <v>0</v>
      </c>
      <c r="I25" s="132">
        <v>1</v>
      </c>
      <c r="J25" s="132">
        <v>28</v>
      </c>
      <c r="K25" s="131">
        <f>IF(OR(ISNUMBER(I25),ISNUMBER(J25)),100/SUM(I25:J25)*I25,"")</f>
        <v>3.4482758620689653</v>
      </c>
      <c r="L25" s="132">
        <v>3</v>
      </c>
      <c r="M25" s="132">
        <v>26</v>
      </c>
      <c r="N25" s="131">
        <f>IF(OR(ISNUMBER(L25),ISNUMBER(M25)),100/SUM(L25:M25)*L25,"")</f>
        <v>10.344827586206897</v>
      </c>
      <c r="O25" s="132">
        <v>5</v>
      </c>
      <c r="P25" s="132">
        <v>24</v>
      </c>
      <c r="Q25" s="131">
        <f>IF(OR(ISNUMBER(O25),ISNUMBER(P25)),100/SUM(O25:P25)*O25,"")</f>
        <v>17.241379310344826</v>
      </c>
      <c r="R25" s="132">
        <v>7</v>
      </c>
      <c r="S25" s="132">
        <v>22</v>
      </c>
      <c r="T25" s="131">
        <f>IF(OR(ISNUMBER(R25),ISNUMBER(S25)),100/SUM(R25:S25)*R25,"")</f>
        <v>24.137931034482758</v>
      </c>
      <c r="U25" s="132">
        <v>5</v>
      </c>
      <c r="V25" s="132">
        <v>22</v>
      </c>
      <c r="W25" s="131">
        <f>IF(OR(ISNUMBER(U25),ISNUMBER(V25)),100/SUM(U25:V25)*U25,"")</f>
        <v>18.51851851851852</v>
      </c>
      <c r="X25" s="132">
        <v>7</v>
      </c>
      <c r="Y25" s="132">
        <v>20</v>
      </c>
      <c r="Z25" s="131">
        <f>IF(OR(ISNUMBER(X25),ISNUMBER(Y25)),100/SUM(X25:Y25)*X25,"")</f>
        <v>25.925925925925927</v>
      </c>
      <c r="AA25" s="132">
        <v>8</v>
      </c>
      <c r="AB25" s="132">
        <v>18</v>
      </c>
      <c r="AC25" s="131">
        <f>IF(OR(ISNUMBER(AA25),ISNUMBER(AB25)),100/SUM(AA25:AB25)*AA25,"")</f>
        <v>30.76923076923077</v>
      </c>
      <c r="AD25" s="132">
        <v>8</v>
      </c>
      <c r="AE25" s="132">
        <v>18</v>
      </c>
      <c r="AF25" s="131">
        <f>IF(OR(ISNUMBER(AD25),ISNUMBER(AE25)),100/SUM(AD25:AE25)*AD25,"")</f>
        <v>30.76923076923077</v>
      </c>
      <c r="AG25" s="132">
        <f>SUM(AG8:AG24)</f>
        <v>11</v>
      </c>
      <c r="AH25" s="132">
        <f>SUM(AH8:AH24)</f>
        <v>15</v>
      </c>
      <c r="AI25" s="131">
        <f t="shared" si="10"/>
        <v>42.30769230769231</v>
      </c>
      <c r="AJ25" s="132">
        <v>10</v>
      </c>
      <c r="AK25" s="132">
        <v>15</v>
      </c>
      <c r="AL25" s="131">
        <f>IF(OR(ISNUMBER(AJ25),ISNUMBER(AK25)),100/SUM(AJ25:AK25)*AJ25,"")</f>
        <v>40</v>
      </c>
    </row>
    <row r="26" spans="1:33" s="47" customFormat="1" ht="7.5" customHeight="1">
      <c r="A26" s="120"/>
      <c r="B26" s="120"/>
      <c r="C26" s="121"/>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row>
    <row r="27" spans="1:33" ht="12.75" customHeight="1">
      <c r="A27" s="123"/>
      <c r="B27" s="177" t="s">
        <v>171</v>
      </c>
      <c r="C27" s="124"/>
      <c r="D27" s="83"/>
      <c r="E27" s="83"/>
      <c r="F27" s="83"/>
      <c r="G27" s="125"/>
      <c r="H27" s="125"/>
      <c r="I27" s="125"/>
      <c r="J27" s="125"/>
      <c r="K27" s="125"/>
      <c r="L27" s="125"/>
      <c r="M27" s="125"/>
      <c r="N27" s="125"/>
      <c r="O27" s="125"/>
      <c r="P27" s="125"/>
      <c r="Q27" s="125"/>
      <c r="R27" s="125"/>
      <c r="S27" s="125"/>
      <c r="T27" s="125"/>
      <c r="U27" s="125"/>
      <c r="V27" s="125"/>
      <c r="W27" s="125"/>
      <c r="X27" s="125"/>
      <c r="Y27" s="125"/>
      <c r="Z27" s="125"/>
      <c r="AA27" s="125"/>
      <c r="AB27" s="125"/>
      <c r="AC27" s="125"/>
      <c r="AD27" s="125"/>
      <c r="AE27" s="125"/>
      <c r="AF27" s="125"/>
      <c r="AG27" s="125"/>
    </row>
    <row r="28" spans="2:5" s="62" customFormat="1" ht="11.25" customHeight="1">
      <c r="B28" s="62">
        <v>1979</v>
      </c>
      <c r="D28" s="62" t="s">
        <v>49</v>
      </c>
      <c r="E28" s="62" t="s">
        <v>139</v>
      </c>
    </row>
    <row r="29" spans="2:5" s="62" customFormat="1" ht="11.25" customHeight="1">
      <c r="B29" s="62">
        <v>1983</v>
      </c>
      <c r="D29" s="62" t="s">
        <v>49</v>
      </c>
      <c r="E29" s="62" t="s">
        <v>140</v>
      </c>
    </row>
    <row r="30" spans="2:5" s="62" customFormat="1" ht="11.25" customHeight="1">
      <c r="B30" s="62">
        <v>1991</v>
      </c>
      <c r="D30" s="62" t="s">
        <v>49</v>
      </c>
      <c r="E30" s="62" t="s">
        <v>139</v>
      </c>
    </row>
    <row r="31" spans="1:33" ht="11.25" customHeight="1">
      <c r="A31" s="123"/>
      <c r="B31" s="174"/>
      <c r="C31" s="175"/>
      <c r="D31" s="83"/>
      <c r="E31" s="83"/>
      <c r="F31" s="83"/>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row>
    <row r="32" spans="1:52" ht="21.75" customHeight="1">
      <c r="A32" s="62"/>
      <c r="B32" s="62" t="s">
        <v>182</v>
      </c>
      <c r="C32" s="62"/>
      <c r="AZ32" s="62"/>
    </row>
    <row r="33" spans="1:52" ht="12" customHeight="1">
      <c r="A33" s="62"/>
      <c r="B33" s="62" t="s">
        <v>162</v>
      </c>
      <c r="C33" s="62"/>
      <c r="AZ33" s="62"/>
    </row>
    <row r="34" spans="1:52" ht="12" customHeight="1">
      <c r="A34" s="62"/>
      <c r="B34" s="157" t="s">
        <v>270</v>
      </c>
      <c r="C34" s="62"/>
      <c r="AZ34" s="62"/>
    </row>
    <row r="35" spans="1:52" ht="12" customHeight="1">
      <c r="A35" s="62"/>
      <c r="B35" s="62" t="s">
        <v>163</v>
      </c>
      <c r="C35" s="62"/>
      <c r="AZ35" s="62"/>
    </row>
    <row r="36" spans="1:33" ht="9.75" customHeight="1">
      <c r="A36" s="123"/>
      <c r="B36" s="123"/>
      <c r="C36" s="124"/>
      <c r="D36" s="83"/>
      <c r="E36" s="83"/>
      <c r="F36" s="83"/>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row>
    <row r="37" ht="13.5"/>
    <row r="38" spans="1:33" ht="13.5">
      <c r="A38" s="123"/>
      <c r="B38" s="123"/>
      <c r="C38" s="124"/>
      <c r="D38" s="83"/>
      <c r="E38" s="83"/>
      <c r="F38" s="83"/>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row>
    <row r="39" spans="1:33" ht="13.5">
      <c r="A39" s="123"/>
      <c r="B39" s="123"/>
      <c r="C39" s="124"/>
      <c r="D39" s="83"/>
      <c r="E39" s="83"/>
      <c r="F39" s="83"/>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row>
    <row r="40" spans="1:33" s="62" customFormat="1" ht="9.75">
      <c r="A40" s="126"/>
      <c r="B40" s="126"/>
      <c r="C40" s="124"/>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row>
    <row r="41" spans="1:33" s="62" customFormat="1" ht="9.75">
      <c r="A41" s="126"/>
      <c r="B41" s="126"/>
      <c r="C41" s="124"/>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row>
    <row r="42" spans="1:33" s="62" customFormat="1" ht="9.75">
      <c r="A42" s="126"/>
      <c r="B42" s="126"/>
      <c r="C42" s="124"/>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row>
    <row r="43" spans="1:33" s="62" customFormat="1" ht="9.75">
      <c r="A43" s="126"/>
      <c r="B43" s="126"/>
      <c r="C43" s="124"/>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row>
    <row r="44" spans="1:33" s="62" customFormat="1" ht="9.75">
      <c r="A44" s="126"/>
      <c r="B44" s="126"/>
      <c r="C44" s="124"/>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row>
    <row r="45" spans="1:33" s="62" customFormat="1" ht="9.75">
      <c r="A45" s="126"/>
      <c r="B45" s="126"/>
      <c r="C45" s="124"/>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row>
    <row r="46" spans="1:33" s="62" customFormat="1" ht="9.75">
      <c r="A46" s="126"/>
      <c r="B46" s="126"/>
      <c r="C46" s="127"/>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row>
    <row r="47" spans="1:33" s="62" customFormat="1" ht="9.75">
      <c r="A47" s="126"/>
      <c r="B47" s="126"/>
      <c r="C47" s="127"/>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row>
    <row r="48" spans="1:33" s="62" customFormat="1" ht="9.75">
      <c r="A48" s="126"/>
      <c r="B48" s="126"/>
      <c r="C48" s="127"/>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row>
    <row r="49" spans="1:33" s="62" customFormat="1" ht="9.75">
      <c r="A49" s="126"/>
      <c r="B49" s="126"/>
      <c r="C49" s="127"/>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row>
    <row r="50" spans="1:33" s="62" customFormat="1" ht="9.75">
      <c r="A50" s="126"/>
      <c r="B50" s="126"/>
      <c r="C50" s="127"/>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row>
    <row r="51" spans="1:33" s="62" customFormat="1" ht="9.75">
      <c r="A51" s="126"/>
      <c r="B51" s="126"/>
      <c r="C51" s="127"/>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row>
    <row r="52" spans="1:33" s="62" customFormat="1" ht="9.75">
      <c r="A52" s="126"/>
      <c r="B52" s="126"/>
      <c r="C52" s="127"/>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row>
    <row r="53" spans="1:33" s="62" customFormat="1" ht="9.75">
      <c r="A53" s="126"/>
      <c r="B53" s="126"/>
      <c r="C53" s="127"/>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row>
    <row r="54" spans="1:33" s="62" customFormat="1" ht="9.75">
      <c r="A54" s="126"/>
      <c r="B54" s="126"/>
      <c r="C54" s="127"/>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row>
    <row r="55" spans="1:33" s="62" customFormat="1" ht="9.75">
      <c r="A55" s="126"/>
      <c r="B55" s="126"/>
      <c r="C55" s="127"/>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row>
    <row r="56" spans="1:33" s="62" customFormat="1" ht="9.75">
      <c r="A56" s="126"/>
      <c r="B56" s="126"/>
      <c r="C56" s="127"/>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row>
    <row r="57" spans="1:33" s="62" customFormat="1" ht="9.75">
      <c r="A57" s="126"/>
      <c r="B57" s="126"/>
      <c r="C57" s="127"/>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row>
    <row r="58" spans="1:3" s="62" customFormat="1" ht="9.75">
      <c r="A58" s="120"/>
      <c r="B58" s="120"/>
      <c r="C58" s="128"/>
    </row>
    <row r="59" spans="1:3" s="62" customFormat="1" ht="9.75">
      <c r="A59" s="120"/>
      <c r="B59" s="120"/>
      <c r="C59" s="128"/>
    </row>
    <row r="60" spans="1:3" s="62" customFormat="1" ht="9.75">
      <c r="A60" s="120"/>
      <c r="B60" s="120"/>
      <c r="C60" s="128"/>
    </row>
    <row r="61" spans="1:3" s="62" customFormat="1" ht="9.75">
      <c r="A61" s="120"/>
      <c r="B61" s="120"/>
      <c r="C61" s="128"/>
    </row>
    <row r="62" spans="1:3" s="62" customFormat="1" ht="9.75">
      <c r="A62" s="120"/>
      <c r="B62" s="120"/>
      <c r="C62" s="128"/>
    </row>
    <row r="63" spans="1:3" s="62" customFormat="1" ht="9.75">
      <c r="A63" s="120"/>
      <c r="B63" s="120"/>
      <c r="C63" s="128"/>
    </row>
    <row r="64" spans="1:3" s="62" customFormat="1" ht="9.75">
      <c r="A64" s="120"/>
      <c r="B64" s="120"/>
      <c r="C64" s="128"/>
    </row>
    <row r="65" spans="1:3" s="62" customFormat="1" ht="9.75">
      <c r="A65" s="120"/>
      <c r="B65" s="120"/>
      <c r="C65" s="128"/>
    </row>
    <row r="66" spans="1:3" s="62" customFormat="1" ht="9.75">
      <c r="A66" s="120"/>
      <c r="B66" s="120"/>
      <c r="C66" s="128"/>
    </row>
    <row r="67" spans="1:3" s="62" customFormat="1" ht="9.75">
      <c r="A67" s="120"/>
      <c r="B67" s="120"/>
      <c r="C67" s="128"/>
    </row>
    <row r="68" spans="1:3" s="62" customFormat="1" ht="9.75">
      <c r="A68" s="120"/>
      <c r="B68" s="120"/>
      <c r="C68" s="128"/>
    </row>
    <row r="69" spans="1:3" s="62" customFormat="1" ht="9.75">
      <c r="A69" s="120"/>
      <c r="B69" s="120"/>
      <c r="C69" s="128"/>
    </row>
    <row r="70" spans="1:3" s="62" customFormat="1" ht="9.75">
      <c r="A70" s="120"/>
      <c r="B70" s="120"/>
      <c r="C70" s="128"/>
    </row>
    <row r="71" spans="1:3" s="62" customFormat="1" ht="9.75">
      <c r="A71" s="120"/>
      <c r="B71" s="120"/>
      <c r="C71" s="128"/>
    </row>
    <row r="72" spans="1:3" s="62" customFormat="1" ht="9.75">
      <c r="A72" s="120"/>
      <c r="B72" s="120"/>
      <c r="C72" s="128"/>
    </row>
    <row r="73" spans="1:3" s="62" customFormat="1" ht="9.75">
      <c r="A73" s="120"/>
      <c r="B73" s="120"/>
      <c r="C73" s="128"/>
    </row>
    <row r="74" spans="1:3" s="62" customFormat="1" ht="9.75">
      <c r="A74" s="120"/>
      <c r="B74" s="120"/>
      <c r="C74" s="128"/>
    </row>
    <row r="75" spans="1:3" s="62" customFormat="1" ht="9.75">
      <c r="A75" s="120"/>
      <c r="B75" s="120"/>
      <c r="C75" s="128"/>
    </row>
    <row r="76" spans="1:3" s="62" customFormat="1" ht="9.75">
      <c r="A76" s="120"/>
      <c r="B76" s="120"/>
      <c r="C76" s="128"/>
    </row>
    <row r="77" spans="1:3" s="62" customFormat="1" ht="9.75">
      <c r="A77" s="120"/>
      <c r="B77" s="120"/>
      <c r="C77" s="128"/>
    </row>
    <row r="78" spans="1:3" s="62" customFormat="1" ht="9.75">
      <c r="A78" s="120"/>
      <c r="B78" s="120"/>
      <c r="C78" s="128"/>
    </row>
    <row r="79" spans="1:3" s="62" customFormat="1" ht="9.75">
      <c r="A79" s="120"/>
      <c r="B79" s="120"/>
      <c r="C79" s="128"/>
    </row>
    <row r="80" spans="1:3" s="62" customFormat="1" ht="9.75" customHeight="1">
      <c r="A80" s="120"/>
      <c r="B80" s="120"/>
      <c r="C80" s="128"/>
    </row>
    <row r="81" spans="1:3" s="62" customFormat="1" ht="9.75" customHeight="1">
      <c r="A81" s="120"/>
      <c r="B81" s="120"/>
      <c r="C81" s="128"/>
    </row>
    <row r="82" spans="1:3" s="62" customFormat="1" ht="9.75" customHeight="1">
      <c r="A82" s="120"/>
      <c r="B82" s="120"/>
      <c r="C82" s="128"/>
    </row>
    <row r="83" spans="1:3" s="62" customFormat="1" ht="9.75" customHeight="1">
      <c r="A83" s="120"/>
      <c r="B83" s="120"/>
      <c r="C83" s="128"/>
    </row>
    <row r="84" spans="1:3" s="62" customFormat="1" ht="9.75" customHeight="1">
      <c r="A84" s="120"/>
      <c r="B84" s="120"/>
      <c r="C84" s="128"/>
    </row>
    <row r="85" spans="1:3" s="62" customFormat="1" ht="9.75" customHeight="1">
      <c r="A85" s="120"/>
      <c r="B85" s="120"/>
      <c r="C85" s="128"/>
    </row>
    <row r="86" spans="1:3" s="62" customFormat="1" ht="9.75" customHeight="1">
      <c r="A86" s="120"/>
      <c r="B86" s="120"/>
      <c r="C86" s="128"/>
    </row>
    <row r="87" ht="9.75" customHeight="1">
      <c r="C87" s="129"/>
    </row>
    <row r="88" ht="9.75" customHeight="1">
      <c r="C88" s="129"/>
    </row>
    <row r="89" ht="9.75" customHeight="1">
      <c r="C89" s="129"/>
    </row>
    <row r="90" ht="9.75" customHeight="1">
      <c r="C90" s="129"/>
    </row>
    <row r="91" ht="9.75" customHeight="1">
      <c r="C91" s="129"/>
    </row>
    <row r="92" ht="9.75" customHeight="1">
      <c r="C92" s="129"/>
    </row>
    <row r="93" ht="9.75" customHeight="1">
      <c r="C93" s="129"/>
    </row>
    <row r="94" ht="9.75" customHeight="1">
      <c r="C94" s="129"/>
    </row>
    <row r="95" ht="9.75" customHeight="1">
      <c r="C95" s="129"/>
    </row>
    <row r="96" ht="9.75" customHeight="1">
      <c r="C96" s="129"/>
    </row>
    <row r="97" ht="9.75" customHeight="1">
      <c r="C97" s="129"/>
    </row>
    <row r="98" ht="9.75" customHeight="1">
      <c r="C98" s="129"/>
    </row>
    <row r="99" ht="9.75" customHeight="1">
      <c r="C99" s="129"/>
    </row>
    <row r="100" ht="9.75" customHeight="1">
      <c r="C100" s="129"/>
    </row>
    <row r="101" ht="9.75" customHeight="1">
      <c r="C101" s="129"/>
    </row>
    <row r="102" ht="9.75" customHeight="1">
      <c r="C102" s="129"/>
    </row>
    <row r="103" ht="9.75" customHeight="1">
      <c r="C103" s="129"/>
    </row>
    <row r="104" ht="9.75" customHeight="1">
      <c r="C104" s="129"/>
    </row>
    <row r="105" ht="9.75" customHeight="1">
      <c r="C105" s="129"/>
    </row>
    <row r="106" ht="9.75" customHeight="1">
      <c r="C106" s="129"/>
    </row>
    <row r="107" ht="9.75" customHeight="1">
      <c r="C107" s="129"/>
    </row>
    <row r="108" ht="9.75" customHeight="1">
      <c r="C108" s="129"/>
    </row>
    <row r="109" ht="9.75" customHeight="1">
      <c r="C109" s="129"/>
    </row>
    <row r="110" ht="9.75" customHeight="1">
      <c r="C110" s="129"/>
    </row>
    <row r="111" ht="9.75" customHeight="1">
      <c r="C111" s="129"/>
    </row>
    <row r="112" ht="9.75" customHeight="1">
      <c r="C112" s="129"/>
    </row>
    <row r="113" ht="9.75" customHeight="1">
      <c r="C113" s="129"/>
    </row>
    <row r="114" ht="9.75" customHeight="1">
      <c r="C114" s="129"/>
    </row>
    <row r="115" ht="9.75" customHeight="1">
      <c r="C115" s="129"/>
    </row>
    <row r="116" ht="9.75" customHeight="1">
      <c r="C116" s="129"/>
    </row>
    <row r="117" ht="9.75" customHeight="1">
      <c r="C117" s="129"/>
    </row>
    <row r="118" ht="9.75" customHeight="1">
      <c r="C118" s="129"/>
    </row>
    <row r="119" ht="9.75" customHeight="1">
      <c r="C119" s="129"/>
    </row>
    <row r="120" ht="9.75" customHeight="1">
      <c r="C120" s="129"/>
    </row>
    <row r="121" ht="9.75" customHeight="1">
      <c r="C121" s="129"/>
    </row>
    <row r="122" ht="9.75" customHeight="1">
      <c r="C122" s="129"/>
    </row>
    <row r="123" ht="9.75" customHeight="1">
      <c r="C123" s="129"/>
    </row>
    <row r="124" ht="9.75" customHeight="1">
      <c r="C124" s="129"/>
    </row>
    <row r="125" ht="9.75" customHeight="1">
      <c r="C125" s="129"/>
    </row>
    <row r="126" ht="9.75" customHeight="1">
      <c r="C126" s="129"/>
    </row>
    <row r="127" ht="9.75" customHeight="1">
      <c r="C127" s="129"/>
    </row>
    <row r="128" ht="9.75" customHeight="1">
      <c r="C128" s="129"/>
    </row>
    <row r="129" ht="9.75" customHeight="1">
      <c r="C129" s="129"/>
    </row>
    <row r="130" ht="9.75" customHeight="1">
      <c r="C130" s="129"/>
    </row>
    <row r="131" ht="9.75" customHeight="1">
      <c r="C131" s="129"/>
    </row>
    <row r="132" ht="9.75" customHeight="1">
      <c r="C132" s="129"/>
    </row>
    <row r="133" ht="9.75" customHeight="1">
      <c r="C133" s="129"/>
    </row>
    <row r="134" ht="9.75" customHeight="1">
      <c r="C134" s="129"/>
    </row>
    <row r="135" ht="9.75" customHeight="1">
      <c r="C135" s="129"/>
    </row>
    <row r="136" ht="9.75" customHeight="1">
      <c r="C136" s="129"/>
    </row>
    <row r="137" ht="9.75" customHeight="1">
      <c r="C137" s="129"/>
    </row>
    <row r="138" ht="9.75" customHeight="1">
      <c r="C138" s="129"/>
    </row>
    <row r="139" ht="9.75" customHeight="1">
      <c r="C139" s="129"/>
    </row>
    <row r="140" ht="9.75" customHeight="1">
      <c r="C140" s="129"/>
    </row>
    <row r="141" ht="9.75" customHeight="1">
      <c r="C141" s="129"/>
    </row>
    <row r="142" ht="9.75" customHeight="1">
      <c r="C142" s="129"/>
    </row>
    <row r="143" ht="9.75" customHeight="1">
      <c r="C143" s="129"/>
    </row>
    <row r="144" ht="9.75" customHeight="1">
      <c r="C144" s="129"/>
    </row>
    <row r="145" ht="9.75" customHeight="1">
      <c r="C145" s="129"/>
    </row>
    <row r="146" ht="9.75" customHeight="1">
      <c r="C146" s="129"/>
    </row>
    <row r="147" ht="9.75" customHeight="1">
      <c r="C147" s="129"/>
    </row>
    <row r="148" ht="9.75" customHeight="1">
      <c r="C148" s="129"/>
    </row>
    <row r="149" ht="9.75" customHeight="1">
      <c r="C149" s="129"/>
    </row>
    <row r="150" ht="9.75" customHeight="1">
      <c r="C150" s="129"/>
    </row>
    <row r="151" ht="9.75" customHeight="1">
      <c r="C151" s="129"/>
    </row>
    <row r="152" ht="9.75" customHeight="1">
      <c r="C152" s="129"/>
    </row>
    <row r="153" ht="9.75" customHeight="1">
      <c r="C153" s="129"/>
    </row>
    <row r="154" ht="9.75" customHeight="1">
      <c r="C154" s="129"/>
    </row>
    <row r="155" ht="9.75" customHeight="1">
      <c r="C155" s="129"/>
    </row>
    <row r="156" ht="9.75" customHeight="1">
      <c r="C156" s="129"/>
    </row>
    <row r="157" ht="9.75" customHeight="1">
      <c r="C157" s="129"/>
    </row>
    <row r="158" ht="9.75" customHeight="1">
      <c r="C158" s="129"/>
    </row>
    <row r="159" ht="9.75" customHeight="1">
      <c r="C159" s="129"/>
    </row>
    <row r="160" ht="9.75" customHeight="1">
      <c r="C160" s="129"/>
    </row>
    <row r="161" ht="9.75" customHeight="1">
      <c r="C161" s="129"/>
    </row>
    <row r="162" ht="9.75" customHeight="1">
      <c r="C162" s="129"/>
    </row>
    <row r="163" ht="9.75" customHeight="1">
      <c r="C163" s="129"/>
    </row>
    <row r="164" ht="9.75" customHeight="1">
      <c r="C164" s="129"/>
    </row>
    <row r="165" ht="9.75" customHeight="1">
      <c r="C165" s="129"/>
    </row>
    <row r="166" ht="9.75" customHeight="1">
      <c r="C166" s="129"/>
    </row>
    <row r="167" ht="9.75" customHeight="1">
      <c r="C167" s="129"/>
    </row>
    <row r="168" ht="9.75" customHeight="1">
      <c r="C168" s="129"/>
    </row>
    <row r="169" ht="9.75" customHeight="1">
      <c r="C169" s="129"/>
    </row>
    <row r="170" ht="9.75" customHeight="1">
      <c r="C170" s="129"/>
    </row>
    <row r="171" ht="9.75" customHeight="1">
      <c r="C171" s="129"/>
    </row>
    <row r="172" ht="9.75" customHeight="1">
      <c r="C172" s="129"/>
    </row>
    <row r="173" ht="9.75" customHeight="1">
      <c r="C173" s="129"/>
    </row>
    <row r="174" ht="9.75" customHeight="1">
      <c r="C174" s="129"/>
    </row>
    <row r="175" ht="9.75" customHeight="1">
      <c r="C175" s="129"/>
    </row>
    <row r="176" ht="9.75" customHeight="1">
      <c r="C176" s="129"/>
    </row>
    <row r="177" ht="9.75" customHeight="1">
      <c r="C177" s="129"/>
    </row>
    <row r="178" ht="9.75" customHeight="1">
      <c r="C178" s="129"/>
    </row>
    <row r="179" ht="9.75" customHeight="1">
      <c r="C179" s="129"/>
    </row>
    <row r="180" ht="9.75" customHeight="1">
      <c r="C180" s="129"/>
    </row>
    <row r="181" ht="9.75" customHeight="1">
      <c r="C181" s="129"/>
    </row>
    <row r="182" ht="9.75" customHeight="1">
      <c r="C182" s="129"/>
    </row>
    <row r="183" ht="9.75" customHeight="1">
      <c r="C183" s="129"/>
    </row>
    <row r="184" ht="9.75" customHeight="1">
      <c r="C184" s="129"/>
    </row>
    <row r="185" ht="9.75" customHeight="1">
      <c r="C185" s="129"/>
    </row>
    <row r="186" ht="9.75" customHeight="1">
      <c r="C186" s="129"/>
    </row>
    <row r="187" ht="9.75" customHeight="1">
      <c r="C187" s="129"/>
    </row>
    <row r="188" ht="9.75" customHeight="1">
      <c r="C188" s="129"/>
    </row>
    <row r="189" ht="9.75" customHeight="1">
      <c r="C189" s="129"/>
    </row>
    <row r="190" ht="9.75" customHeight="1">
      <c r="C190" s="129"/>
    </row>
    <row r="191" ht="9.75" customHeight="1">
      <c r="C191" s="129"/>
    </row>
    <row r="192" ht="9.75" customHeight="1">
      <c r="C192" s="129"/>
    </row>
    <row r="193" ht="9.75" customHeight="1">
      <c r="C193" s="129"/>
    </row>
    <row r="194" ht="9.75" customHeight="1">
      <c r="C194" s="129"/>
    </row>
    <row r="195" ht="9.75" customHeight="1">
      <c r="C195" s="129"/>
    </row>
    <row r="196" ht="9.75" customHeight="1">
      <c r="C196" s="129"/>
    </row>
    <row r="197" ht="9.75" customHeight="1">
      <c r="C197" s="129"/>
    </row>
    <row r="198" ht="9.75" customHeight="1">
      <c r="C198" s="129"/>
    </row>
    <row r="199" ht="9.75" customHeight="1">
      <c r="C199" s="129"/>
    </row>
    <row r="200" ht="9.75" customHeight="1">
      <c r="C200" s="129"/>
    </row>
    <row r="201" ht="9.75" customHeight="1">
      <c r="C201" s="129"/>
    </row>
    <row r="202" ht="9.75" customHeight="1">
      <c r="C202" s="129"/>
    </row>
    <row r="203" ht="9.75" customHeight="1">
      <c r="C203" s="129"/>
    </row>
    <row r="204" ht="9.75" customHeight="1">
      <c r="C204" s="129"/>
    </row>
    <row r="205" ht="9.75" customHeight="1">
      <c r="C205" s="129"/>
    </row>
    <row r="206" ht="9.75" customHeight="1">
      <c r="C206" s="129"/>
    </row>
    <row r="207" ht="9.75" customHeight="1">
      <c r="C207" s="129"/>
    </row>
    <row r="208" ht="9.75" customHeight="1">
      <c r="C208" s="129"/>
    </row>
    <row r="209" ht="9.75" customHeight="1">
      <c r="C209" s="129"/>
    </row>
    <row r="210" ht="9.75" customHeight="1">
      <c r="C210" s="129"/>
    </row>
    <row r="211" ht="9.75" customHeight="1">
      <c r="C211" s="129"/>
    </row>
    <row r="212" ht="9.75" customHeight="1">
      <c r="C212" s="129"/>
    </row>
    <row r="213" ht="9.75" customHeight="1">
      <c r="C213" s="129"/>
    </row>
    <row r="214" ht="9.75" customHeight="1">
      <c r="C214" s="129"/>
    </row>
    <row r="215" ht="9.75" customHeight="1">
      <c r="C215" s="129"/>
    </row>
    <row r="216" ht="9.75" customHeight="1">
      <c r="C216" s="129"/>
    </row>
    <row r="217" ht="9.75" customHeight="1">
      <c r="C217" s="129"/>
    </row>
    <row r="218" ht="9.75" customHeight="1">
      <c r="C218" s="129"/>
    </row>
    <row r="219" ht="9.75" customHeight="1">
      <c r="C219" s="129"/>
    </row>
    <row r="220" ht="9.75" customHeight="1">
      <c r="C220" s="129"/>
    </row>
    <row r="221" ht="9.75" customHeight="1">
      <c r="C221" s="129"/>
    </row>
    <row r="222" ht="9.75" customHeight="1">
      <c r="C222" s="129"/>
    </row>
    <row r="223" ht="9.75" customHeight="1">
      <c r="C223" s="129"/>
    </row>
    <row r="224" ht="9.75" customHeight="1">
      <c r="C224" s="129"/>
    </row>
    <row r="225" ht="9.75" customHeight="1">
      <c r="C225" s="129"/>
    </row>
    <row r="226" ht="9.75" customHeight="1">
      <c r="C226" s="129"/>
    </row>
    <row r="227" ht="9.75" customHeight="1">
      <c r="C227" s="129"/>
    </row>
    <row r="228" ht="9.75" customHeight="1">
      <c r="C228" s="129"/>
    </row>
    <row r="229" ht="9.75" customHeight="1">
      <c r="C229" s="129"/>
    </row>
    <row r="230" ht="9.75" customHeight="1">
      <c r="C230" s="129"/>
    </row>
    <row r="231" ht="9.75" customHeight="1">
      <c r="C231" s="129"/>
    </row>
    <row r="232" ht="9.75" customHeight="1">
      <c r="C232" s="129"/>
    </row>
    <row r="233" ht="9.75" customHeight="1">
      <c r="C233" s="129"/>
    </row>
    <row r="234" ht="9.75" customHeight="1">
      <c r="C234" s="129"/>
    </row>
    <row r="235" ht="9.75" customHeight="1">
      <c r="C235" s="129"/>
    </row>
    <row r="236" ht="9.75" customHeight="1">
      <c r="C236" s="129"/>
    </row>
    <row r="237" ht="9.75" customHeight="1">
      <c r="C237" s="129"/>
    </row>
    <row r="238" ht="9.75" customHeight="1">
      <c r="C238" s="129"/>
    </row>
    <row r="239" ht="9.75" customHeight="1">
      <c r="C239" s="129"/>
    </row>
    <row r="240" ht="9.75" customHeight="1">
      <c r="C240" s="129"/>
    </row>
    <row r="241" ht="9.75" customHeight="1">
      <c r="C241" s="129"/>
    </row>
    <row r="242" ht="9.75" customHeight="1">
      <c r="C242" s="129"/>
    </row>
    <row r="243" ht="9.75" customHeight="1">
      <c r="C243" s="129"/>
    </row>
    <row r="244" ht="9.75" customHeight="1">
      <c r="C244" s="129"/>
    </row>
    <row r="245" ht="9.75" customHeight="1">
      <c r="C245" s="129"/>
    </row>
    <row r="246" ht="9.75" customHeight="1">
      <c r="C246" s="129"/>
    </row>
    <row r="247" ht="9.75" customHeight="1">
      <c r="C247" s="129"/>
    </row>
    <row r="248" ht="9.75" customHeight="1">
      <c r="C248" s="129"/>
    </row>
    <row r="249" ht="9.75" customHeight="1">
      <c r="C249" s="129"/>
    </row>
    <row r="250" ht="9.75" customHeight="1">
      <c r="C250" s="129"/>
    </row>
    <row r="251" ht="9.75" customHeight="1">
      <c r="C251" s="129"/>
    </row>
    <row r="252" ht="9.75" customHeight="1">
      <c r="C252" s="129"/>
    </row>
    <row r="253" ht="9.75" customHeight="1">
      <c r="C253" s="129"/>
    </row>
    <row r="254" ht="9.75" customHeight="1">
      <c r="C254" s="129"/>
    </row>
    <row r="255" ht="9.75" customHeight="1">
      <c r="C255" s="129"/>
    </row>
    <row r="256" ht="9.75" customHeight="1">
      <c r="C256" s="129"/>
    </row>
    <row r="257" ht="9.75" customHeight="1">
      <c r="C257" s="129"/>
    </row>
    <row r="258" ht="9.75" customHeight="1">
      <c r="C258" s="129"/>
    </row>
    <row r="259" ht="9.75" customHeight="1">
      <c r="C259" s="129"/>
    </row>
    <row r="260" ht="9.75" customHeight="1">
      <c r="C260" s="129"/>
    </row>
    <row r="261" ht="9.75" customHeight="1">
      <c r="C261" s="129"/>
    </row>
    <row r="262" ht="9.75" customHeight="1">
      <c r="C262" s="129"/>
    </row>
    <row r="263" ht="9.75" customHeight="1">
      <c r="C263" s="129"/>
    </row>
    <row r="264" ht="9.75" customHeight="1">
      <c r="C264" s="129"/>
    </row>
    <row r="265" ht="9.75" customHeight="1">
      <c r="C265" s="129"/>
    </row>
    <row r="266" ht="9.75" customHeight="1">
      <c r="C266" s="129"/>
    </row>
    <row r="267" ht="9.75" customHeight="1">
      <c r="C267" s="129"/>
    </row>
    <row r="268" ht="9.75" customHeight="1">
      <c r="C268" s="129"/>
    </row>
  </sheetData>
  <sheetProtection/>
  <hyperlinks>
    <hyperlink ref="AL1" location="Survol!A1" display="zurück zur Übersicht"/>
  </hyperlinks>
  <printOptions/>
  <pageMargins left="0.2" right="0.19" top="0.66" bottom="0.46" header="0.5118110236220472" footer="0.3"/>
  <pageSetup horizontalDpi="600" verticalDpi="600" orientation="landscape" paperSize="9" scale="86" r:id="rId1"/>
</worksheet>
</file>

<file path=xl/worksheets/sheet5.xml><?xml version="1.0" encoding="utf-8"?>
<worksheet xmlns="http://schemas.openxmlformats.org/spreadsheetml/2006/main" xmlns:r="http://schemas.openxmlformats.org/officeDocument/2006/relationships">
  <dimension ref="A1:AZ33"/>
  <sheetViews>
    <sheetView showGridLines="0" zoomScalePageLayoutView="81" workbookViewId="0" topLeftCell="A1">
      <selection activeCell="A1" sqref="A1"/>
    </sheetView>
  </sheetViews>
  <sheetFormatPr defaultColWidth="12" defaultRowHeight="11.25"/>
  <cols>
    <col min="1" max="1" width="1.5" style="0" customWidth="1"/>
    <col min="2" max="2" width="8.16015625" style="0" customWidth="1"/>
    <col min="3" max="3" width="10.16015625" style="0" customWidth="1"/>
  </cols>
  <sheetData>
    <row r="1" spans="2:14" s="2" customFormat="1" ht="17.25">
      <c r="B1" s="71" t="str">
        <f>"Canton de "&amp;Survol!$C5</f>
        <v>Canton de Berne</v>
      </c>
      <c r="C1" s="1"/>
      <c r="D1" s="1"/>
      <c r="E1" s="1"/>
      <c r="N1" s="68" t="s">
        <v>206</v>
      </c>
    </row>
    <row r="2" spans="2:5" s="5" customFormat="1" ht="3.75" customHeight="1">
      <c r="B2" s="3"/>
      <c r="C2" s="4"/>
      <c r="D2" s="4"/>
      <c r="E2" s="2"/>
    </row>
    <row r="3" spans="2:13" s="8" customFormat="1" ht="13.5" customHeight="1">
      <c r="B3" s="85" t="s">
        <v>205</v>
      </c>
      <c r="C3" s="6"/>
      <c r="D3" s="7"/>
      <c r="E3" s="7"/>
      <c r="F3" s="7"/>
      <c r="G3" s="7"/>
      <c r="H3" s="7"/>
      <c r="I3" s="7"/>
      <c r="J3" s="7"/>
      <c r="K3" s="7"/>
      <c r="L3" s="7"/>
      <c r="M3" s="7"/>
    </row>
    <row r="4" spans="2:13" s="5" customFormat="1" ht="3.75" customHeight="1">
      <c r="B4" s="9"/>
      <c r="M4" s="10"/>
    </row>
    <row r="5" spans="1:14" s="16" customFormat="1" ht="18" customHeight="1">
      <c r="A5" s="11"/>
      <c r="B5" s="183" t="s">
        <v>224</v>
      </c>
      <c r="C5" s="14">
        <v>1971</v>
      </c>
      <c r="D5" s="14">
        <v>1975</v>
      </c>
      <c r="E5" s="14">
        <v>1979</v>
      </c>
      <c r="F5" s="14">
        <v>1983</v>
      </c>
      <c r="G5" s="14">
        <v>1987</v>
      </c>
      <c r="H5" s="14">
        <v>1991</v>
      </c>
      <c r="I5" s="14">
        <v>1995</v>
      </c>
      <c r="J5" s="14">
        <v>1999</v>
      </c>
      <c r="K5" s="14">
        <v>2003</v>
      </c>
      <c r="L5" s="15">
        <v>2007</v>
      </c>
      <c r="M5" s="15">
        <v>2011</v>
      </c>
      <c r="N5" s="15">
        <v>2015</v>
      </c>
    </row>
    <row r="6" ht="6.75" customHeight="1"/>
    <row r="7" spans="1:15" s="2" customFormat="1" ht="12" customHeight="1">
      <c r="A7" s="102"/>
      <c r="B7" s="20" t="s">
        <v>217</v>
      </c>
      <c r="C7" s="100">
        <v>6</v>
      </c>
      <c r="D7" s="100">
        <v>5</v>
      </c>
      <c r="E7" s="100">
        <v>1</v>
      </c>
      <c r="F7" s="100">
        <v>1</v>
      </c>
      <c r="G7" s="100">
        <v>1</v>
      </c>
      <c r="H7" s="100">
        <v>2</v>
      </c>
      <c r="I7" s="100">
        <v>3</v>
      </c>
      <c r="J7" s="100">
        <v>3</v>
      </c>
      <c r="K7" s="100">
        <v>4</v>
      </c>
      <c r="L7" s="100">
        <v>3</v>
      </c>
      <c r="M7" s="100">
        <v>3</v>
      </c>
      <c r="N7" s="100">
        <v>2</v>
      </c>
      <c r="O7" s="19"/>
    </row>
    <row r="8" spans="1:15" s="2" customFormat="1" ht="12" customHeight="1">
      <c r="A8" s="102"/>
      <c r="B8" s="20" t="s">
        <v>37</v>
      </c>
      <c r="C8" s="100">
        <v>2</v>
      </c>
      <c r="D8" s="100">
        <v>2</v>
      </c>
      <c r="E8" s="100">
        <v>1</v>
      </c>
      <c r="F8" s="100">
        <v>1</v>
      </c>
      <c r="G8" s="100">
        <v>2</v>
      </c>
      <c r="H8" s="100">
        <v>3</v>
      </c>
      <c r="I8" s="100">
        <v>2</v>
      </c>
      <c r="J8" s="100">
        <v>1</v>
      </c>
      <c r="K8" s="100">
        <v>1</v>
      </c>
      <c r="L8" s="100">
        <v>2</v>
      </c>
      <c r="M8" s="100">
        <v>2</v>
      </c>
      <c r="N8" s="100">
        <v>2</v>
      </c>
      <c r="O8" s="19"/>
    </row>
    <row r="9" spans="1:15" s="2" customFormat="1" ht="12" customHeight="1">
      <c r="A9" s="102"/>
      <c r="B9" s="20" t="s">
        <v>51</v>
      </c>
      <c r="C9" s="100">
        <v>2</v>
      </c>
      <c r="D9" s="100">
        <v>2</v>
      </c>
      <c r="E9" s="100">
        <v>1</v>
      </c>
      <c r="F9" s="100">
        <v>1</v>
      </c>
      <c r="G9" s="100">
        <v>3</v>
      </c>
      <c r="H9" s="100">
        <v>2</v>
      </c>
      <c r="I9" s="100">
        <v>2</v>
      </c>
      <c r="J9" s="100">
        <v>2</v>
      </c>
      <c r="K9" s="100">
        <v>2</v>
      </c>
      <c r="L9" s="100">
        <v>2</v>
      </c>
      <c r="M9" s="100">
        <v>3</v>
      </c>
      <c r="N9" s="100">
        <v>4</v>
      </c>
      <c r="O9" s="19"/>
    </row>
    <row r="10" spans="1:15" s="2" customFormat="1" ht="12" customHeight="1">
      <c r="A10" s="102"/>
      <c r="B10" s="20" t="s">
        <v>35</v>
      </c>
      <c r="C10" s="100">
        <v>6</v>
      </c>
      <c r="D10" s="100">
        <v>4</v>
      </c>
      <c r="E10" s="100">
        <v>3</v>
      </c>
      <c r="F10" s="100">
        <v>3</v>
      </c>
      <c r="G10" s="100">
        <v>3</v>
      </c>
      <c r="H10" s="100">
        <v>3</v>
      </c>
      <c r="I10" s="100">
        <v>3</v>
      </c>
      <c r="J10" s="100">
        <v>3</v>
      </c>
      <c r="K10" s="100">
        <v>3</v>
      </c>
      <c r="L10" s="100">
        <v>3</v>
      </c>
      <c r="M10" s="100">
        <v>1</v>
      </c>
      <c r="N10" s="100">
        <v>2</v>
      </c>
      <c r="O10" s="19"/>
    </row>
    <row r="11" spans="1:15" s="2" customFormat="1" ht="12" customHeight="1">
      <c r="A11" s="102"/>
      <c r="B11" s="20" t="s">
        <v>38</v>
      </c>
      <c r="C11" s="100"/>
      <c r="D11" s="100"/>
      <c r="E11" s="100"/>
      <c r="F11" s="100"/>
      <c r="G11" s="100"/>
      <c r="H11" s="100"/>
      <c r="I11" s="100">
        <v>1</v>
      </c>
      <c r="J11" s="100"/>
      <c r="K11" s="100"/>
      <c r="L11" s="100"/>
      <c r="M11" s="100"/>
      <c r="N11" s="100"/>
      <c r="O11" s="19"/>
    </row>
    <row r="12" spans="1:15" s="2" customFormat="1" ht="12" customHeight="1">
      <c r="A12" s="102"/>
      <c r="B12" s="20" t="s">
        <v>36</v>
      </c>
      <c r="C12" s="100">
        <v>1</v>
      </c>
      <c r="D12" s="100">
        <v>1</v>
      </c>
      <c r="E12" s="100">
        <v>1</v>
      </c>
      <c r="F12" s="100">
        <v>1</v>
      </c>
      <c r="G12" s="100">
        <v>2</v>
      </c>
      <c r="H12" s="100">
        <v>1</v>
      </c>
      <c r="I12" s="100">
        <v>2</v>
      </c>
      <c r="J12" s="100">
        <v>1</v>
      </c>
      <c r="K12" s="100"/>
      <c r="L12" s="100"/>
      <c r="M12" s="100"/>
      <c r="N12" s="100"/>
      <c r="O12" s="19"/>
    </row>
    <row r="13" spans="1:15" s="2" customFormat="1" ht="12" customHeight="1">
      <c r="A13" s="102"/>
      <c r="B13" s="20" t="s">
        <v>52</v>
      </c>
      <c r="C13" s="100"/>
      <c r="D13" s="100"/>
      <c r="E13" s="100"/>
      <c r="F13" s="100"/>
      <c r="G13" s="100"/>
      <c r="H13" s="100"/>
      <c r="I13" s="100"/>
      <c r="J13" s="100"/>
      <c r="K13" s="100"/>
      <c r="L13" s="100"/>
      <c r="M13" s="100">
        <v>1</v>
      </c>
      <c r="N13" s="100">
        <v>2</v>
      </c>
      <c r="O13" s="19"/>
    </row>
    <row r="14" spans="1:15" s="2" customFormat="1" ht="12" customHeight="1">
      <c r="A14" s="102"/>
      <c r="B14" s="20" t="s">
        <v>40</v>
      </c>
      <c r="C14" s="100">
        <v>1</v>
      </c>
      <c r="D14" s="100">
        <v>1</v>
      </c>
      <c r="E14" s="100">
        <v>1</v>
      </c>
      <c r="F14" s="100">
        <v>1</v>
      </c>
      <c r="G14" s="100">
        <v>1</v>
      </c>
      <c r="H14" s="100">
        <v>2</v>
      </c>
      <c r="I14" s="100">
        <v>2</v>
      </c>
      <c r="J14" s="100">
        <v>2</v>
      </c>
      <c r="K14" s="100">
        <v>3</v>
      </c>
      <c r="L14" s="100">
        <v>3</v>
      </c>
      <c r="M14" s="100">
        <v>2</v>
      </c>
      <c r="N14" s="100">
        <v>2</v>
      </c>
      <c r="O14" s="19"/>
    </row>
    <row r="15" spans="1:15" s="2" customFormat="1" ht="12" customHeight="1">
      <c r="A15" s="102"/>
      <c r="B15" s="20" t="s">
        <v>41</v>
      </c>
      <c r="C15" s="100">
        <v>1</v>
      </c>
      <c r="D15" s="100">
        <v>1</v>
      </c>
      <c r="E15" s="100"/>
      <c r="F15" s="100"/>
      <c r="G15" s="100"/>
      <c r="H15" s="100"/>
      <c r="I15" s="100"/>
      <c r="J15" s="100"/>
      <c r="K15" s="100"/>
      <c r="L15" s="100"/>
      <c r="M15" s="100"/>
      <c r="N15" s="100"/>
      <c r="O15" s="19"/>
    </row>
    <row r="16" spans="1:15" s="2" customFormat="1" ht="12" customHeight="1">
      <c r="A16" s="102"/>
      <c r="B16" s="20" t="s">
        <v>218</v>
      </c>
      <c r="C16" s="100"/>
      <c r="D16" s="100"/>
      <c r="E16" s="100"/>
      <c r="F16" s="100"/>
      <c r="G16" s="100"/>
      <c r="H16" s="100"/>
      <c r="I16" s="100"/>
      <c r="J16" s="100"/>
      <c r="K16" s="100"/>
      <c r="L16" s="100"/>
      <c r="M16" s="100">
        <v>1</v>
      </c>
      <c r="N16" s="100">
        <v>3</v>
      </c>
      <c r="O16" s="19"/>
    </row>
    <row r="17" spans="1:15" s="2" customFormat="1" ht="12" customHeight="1">
      <c r="A17" s="102"/>
      <c r="B17" s="20" t="s">
        <v>42</v>
      </c>
      <c r="C17" s="100"/>
      <c r="D17" s="100">
        <v>2</v>
      </c>
      <c r="E17" s="100">
        <v>1</v>
      </c>
      <c r="F17" s="100"/>
      <c r="G17" s="100"/>
      <c r="H17" s="100">
        <v>1</v>
      </c>
      <c r="I17" s="100"/>
      <c r="J17" s="100"/>
      <c r="K17" s="100"/>
      <c r="L17" s="100"/>
      <c r="M17" s="100">
        <v>1</v>
      </c>
      <c r="N17" s="100">
        <v>1</v>
      </c>
      <c r="O17" s="19"/>
    </row>
    <row r="18" spans="1:15" s="2" customFormat="1" ht="12" customHeight="1">
      <c r="A18" s="102"/>
      <c r="B18" s="20" t="s">
        <v>3</v>
      </c>
      <c r="C18" s="100"/>
      <c r="D18" s="100">
        <v>1</v>
      </c>
      <c r="E18" s="100">
        <v>1</v>
      </c>
      <c r="F18" s="100">
        <v>1</v>
      </c>
      <c r="G18" s="100"/>
      <c r="H18" s="100"/>
      <c r="I18" s="100"/>
      <c r="J18" s="100"/>
      <c r="K18" s="100"/>
      <c r="L18" s="100"/>
      <c r="M18" s="100"/>
      <c r="N18" s="100"/>
      <c r="O18" s="19"/>
    </row>
    <row r="19" spans="1:15" s="2" customFormat="1" ht="12" customHeight="1">
      <c r="A19" s="102"/>
      <c r="B19" s="20" t="s">
        <v>43</v>
      </c>
      <c r="C19" s="100"/>
      <c r="D19" s="100"/>
      <c r="E19" s="100">
        <v>1</v>
      </c>
      <c r="F19" s="100">
        <v>2</v>
      </c>
      <c r="G19" s="100">
        <v>1</v>
      </c>
      <c r="H19" s="100">
        <v>1</v>
      </c>
      <c r="I19" s="100">
        <v>1</v>
      </c>
      <c r="J19" s="100"/>
      <c r="K19" s="100"/>
      <c r="L19" s="100"/>
      <c r="M19" s="100"/>
      <c r="N19" s="100"/>
      <c r="O19" s="19"/>
    </row>
    <row r="20" spans="1:15" s="2" customFormat="1" ht="12" customHeight="1">
      <c r="A20" s="102"/>
      <c r="B20" s="20" t="s">
        <v>44</v>
      </c>
      <c r="C20" s="100"/>
      <c r="D20" s="100"/>
      <c r="E20" s="100"/>
      <c r="F20" s="100"/>
      <c r="G20" s="100">
        <v>2</v>
      </c>
      <c r="H20" s="100">
        <v>2</v>
      </c>
      <c r="I20" s="100">
        <v>3</v>
      </c>
      <c r="J20" s="100">
        <v>1</v>
      </c>
      <c r="K20" s="100">
        <v>1</v>
      </c>
      <c r="L20" s="100">
        <v>3</v>
      </c>
      <c r="M20" s="100">
        <v>3</v>
      </c>
      <c r="N20" s="100">
        <v>2</v>
      </c>
      <c r="O20" s="19"/>
    </row>
    <row r="21" spans="1:15" s="2" customFormat="1" ht="12" customHeight="1">
      <c r="A21" s="102"/>
      <c r="B21" s="20" t="s">
        <v>45</v>
      </c>
      <c r="C21" s="100">
        <v>1</v>
      </c>
      <c r="D21" s="100">
        <v>1</v>
      </c>
      <c r="E21" s="100">
        <v>1</v>
      </c>
      <c r="F21" s="100"/>
      <c r="G21" s="100"/>
      <c r="H21" s="100"/>
      <c r="I21" s="100"/>
      <c r="J21" s="100"/>
      <c r="K21" s="100"/>
      <c r="L21" s="100"/>
      <c r="M21" s="100"/>
      <c r="N21" s="100"/>
      <c r="O21" s="19"/>
    </row>
    <row r="22" spans="1:15" s="2" customFormat="1" ht="12" customHeight="1">
      <c r="A22" s="102"/>
      <c r="B22" s="20" t="s">
        <v>46</v>
      </c>
      <c r="C22" s="100">
        <v>1</v>
      </c>
      <c r="D22" s="100">
        <v>1</v>
      </c>
      <c r="E22" s="100">
        <v>1</v>
      </c>
      <c r="F22" s="100">
        <v>1</v>
      </c>
      <c r="G22" s="100">
        <v>1</v>
      </c>
      <c r="H22" s="100">
        <v>1</v>
      </c>
      <c r="I22" s="100">
        <v>1</v>
      </c>
      <c r="J22" s="100">
        <v>1</v>
      </c>
      <c r="K22" s="100">
        <v>2</v>
      </c>
      <c r="L22" s="100">
        <v>1</v>
      </c>
      <c r="M22" s="100">
        <v>1</v>
      </c>
      <c r="N22" s="100">
        <v>1</v>
      </c>
      <c r="O22" s="19"/>
    </row>
    <row r="23" spans="1:15" s="2" customFormat="1" ht="12" customHeight="1">
      <c r="A23" s="102"/>
      <c r="B23" s="20" t="s">
        <v>47</v>
      </c>
      <c r="C23" s="100"/>
      <c r="D23" s="100">
        <v>1</v>
      </c>
      <c r="E23" s="100">
        <v>1</v>
      </c>
      <c r="F23" s="100">
        <v>1</v>
      </c>
      <c r="G23" s="100">
        <v>1</v>
      </c>
      <c r="H23" s="100">
        <v>1</v>
      </c>
      <c r="I23" s="100">
        <v>2</v>
      </c>
      <c r="J23" s="100">
        <v>2</v>
      </c>
      <c r="K23" s="100">
        <v>1</v>
      </c>
      <c r="L23" s="100">
        <v>2</v>
      </c>
      <c r="M23" s="100">
        <v>1</v>
      </c>
      <c r="N23" s="100">
        <v>2</v>
      </c>
      <c r="O23" s="19"/>
    </row>
    <row r="24" spans="1:15" s="2" customFormat="1" ht="12" customHeight="1">
      <c r="A24" s="102"/>
      <c r="B24" s="20" t="s">
        <v>48</v>
      </c>
      <c r="C24" s="100"/>
      <c r="D24" s="100"/>
      <c r="E24" s="100"/>
      <c r="F24" s="100"/>
      <c r="G24" s="100">
        <v>1</v>
      </c>
      <c r="H24" s="100">
        <v>1</v>
      </c>
      <c r="I24" s="100">
        <v>1</v>
      </c>
      <c r="J24" s="100">
        <v>1</v>
      </c>
      <c r="K24" s="100">
        <v>1</v>
      </c>
      <c r="L24" s="100">
        <v>1</v>
      </c>
      <c r="M24" s="100"/>
      <c r="N24" s="100"/>
      <c r="O24" s="19"/>
    </row>
    <row r="25" spans="1:15" s="2" customFormat="1" ht="12" customHeight="1">
      <c r="A25" s="102"/>
      <c r="B25" s="20" t="s">
        <v>50</v>
      </c>
      <c r="C25" s="100"/>
      <c r="D25" s="100">
        <v>1</v>
      </c>
      <c r="E25" s="100">
        <v>1</v>
      </c>
      <c r="F25" s="100">
        <v>1</v>
      </c>
      <c r="G25" s="100">
        <v>1</v>
      </c>
      <c r="H25" s="100">
        <v>1</v>
      </c>
      <c r="I25" s="100">
        <v>1</v>
      </c>
      <c r="J25" s="100"/>
      <c r="K25" s="100">
        <v>1</v>
      </c>
      <c r="L25" s="100"/>
      <c r="M25" s="100"/>
      <c r="N25" s="100"/>
      <c r="O25" s="19"/>
    </row>
    <row r="26" spans="1:15" s="2" customFormat="1" ht="12" customHeight="1">
      <c r="A26" s="102"/>
      <c r="B26" s="20" t="s">
        <v>49</v>
      </c>
      <c r="C26" s="100">
        <v>1</v>
      </c>
      <c r="D26" s="100">
        <v>1</v>
      </c>
      <c r="E26" s="100">
        <v>3</v>
      </c>
      <c r="F26" s="100">
        <v>4</v>
      </c>
      <c r="G26" s="100">
        <v>6</v>
      </c>
      <c r="H26" s="100">
        <v>6</v>
      </c>
      <c r="I26" s="100">
        <v>3</v>
      </c>
      <c r="J26" s="100">
        <v>3</v>
      </c>
      <c r="K26" s="100">
        <v>2</v>
      </c>
      <c r="L26" s="100">
        <v>4</v>
      </c>
      <c r="M26" s="100">
        <v>9</v>
      </c>
      <c r="N26" s="100">
        <v>3</v>
      </c>
      <c r="O26" s="19"/>
    </row>
    <row r="27" spans="2:15" s="2" customFormat="1" ht="6.75" customHeight="1">
      <c r="B27" s="28"/>
      <c r="C27" s="100"/>
      <c r="D27" s="100"/>
      <c r="E27" s="100"/>
      <c r="F27" s="100"/>
      <c r="G27" s="100"/>
      <c r="H27" s="100"/>
      <c r="I27" s="100"/>
      <c r="J27" s="100"/>
      <c r="K27" s="100"/>
      <c r="L27" s="100"/>
      <c r="M27" s="100"/>
      <c r="N27" s="18"/>
      <c r="O27" s="19"/>
    </row>
    <row r="28" spans="1:15" s="2" customFormat="1" ht="21" customHeight="1">
      <c r="A28" s="101"/>
      <c r="B28" s="30" t="s">
        <v>0</v>
      </c>
      <c r="C28" s="133">
        <v>22</v>
      </c>
      <c r="D28" s="133">
        <v>24</v>
      </c>
      <c r="E28" s="133">
        <v>18</v>
      </c>
      <c r="F28" s="133">
        <v>18</v>
      </c>
      <c r="G28" s="133">
        <v>25</v>
      </c>
      <c r="H28" s="133">
        <v>27</v>
      </c>
      <c r="I28" s="133">
        <v>27</v>
      </c>
      <c r="J28" s="133">
        <v>20</v>
      </c>
      <c r="K28" s="133">
        <v>21</v>
      </c>
      <c r="L28" s="133">
        <v>24</v>
      </c>
      <c r="M28" s="133">
        <f>SUM(M7:M26)</f>
        <v>28</v>
      </c>
      <c r="N28" s="133">
        <f>SUM(N7:N26)</f>
        <v>26</v>
      </c>
      <c r="O28" s="19"/>
    </row>
    <row r="30" spans="1:52" s="51" customFormat="1" ht="21.75" customHeight="1">
      <c r="A30" s="62"/>
      <c r="B30" s="62" t="s">
        <v>182</v>
      </c>
      <c r="C30" s="62"/>
      <c r="AZ30" s="62"/>
    </row>
    <row r="31" spans="1:52" s="51" customFormat="1" ht="12" customHeight="1">
      <c r="A31" s="62"/>
      <c r="B31" s="62" t="s">
        <v>162</v>
      </c>
      <c r="C31" s="62"/>
      <c r="AZ31" s="62"/>
    </row>
    <row r="32" spans="1:52" s="51" customFormat="1" ht="12" customHeight="1">
      <c r="A32" s="62"/>
      <c r="B32" s="157" t="s">
        <v>270</v>
      </c>
      <c r="C32" s="62"/>
      <c r="AZ32" s="62"/>
    </row>
    <row r="33" spans="1:52" s="51" customFormat="1" ht="12" customHeight="1">
      <c r="A33" s="62"/>
      <c r="B33" s="62" t="s">
        <v>163</v>
      </c>
      <c r="C33" s="62"/>
      <c r="AZ33" s="62"/>
    </row>
  </sheetData>
  <sheetProtection/>
  <hyperlinks>
    <hyperlink ref="N1" location="Survol!A1" display="zurück zur Übersicht"/>
  </hyperlinks>
  <printOptions/>
  <pageMargins left="0.787401575" right="0.787401575" top="0.68" bottom="0.38" header="0.4921259845" footer="0.16"/>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AY34"/>
  <sheetViews>
    <sheetView showGridLines="0" zoomScalePageLayoutView="76" workbookViewId="0" topLeftCell="A1">
      <selection activeCell="A1" sqref="A1"/>
    </sheetView>
  </sheetViews>
  <sheetFormatPr defaultColWidth="12" defaultRowHeight="11.25"/>
  <cols>
    <col min="1" max="1" width="1.3359375" style="96" customWidth="1"/>
    <col min="2" max="2" width="8.83203125" style="96" customWidth="1"/>
    <col min="3" max="3" width="5.66015625" style="96" customWidth="1"/>
    <col min="4" max="36" width="5.33203125" style="96" customWidth="1"/>
    <col min="37" max="37" width="4.16015625" style="96" bestFit="1" customWidth="1"/>
    <col min="38" max="38" width="6.16015625" style="96" bestFit="1" customWidth="1"/>
    <col min="39" max="16384" width="12" style="96" customWidth="1"/>
  </cols>
  <sheetData>
    <row r="1" spans="2:38" s="90" customFormat="1" ht="17.25">
      <c r="B1" s="88" t="str">
        <f>"Canton de "&amp;Survol!$C5</f>
        <v>Canton de Berne</v>
      </c>
      <c r="C1" s="89"/>
      <c r="D1" s="89"/>
      <c r="E1" s="89"/>
      <c r="F1" s="89"/>
      <c r="G1" s="89"/>
      <c r="H1" s="89"/>
      <c r="AL1" s="68" t="s">
        <v>206</v>
      </c>
    </row>
    <row r="2" spans="2:8" s="93" customFormat="1" ht="3.75" customHeight="1">
      <c r="B2" s="91"/>
      <c r="C2" s="92"/>
      <c r="D2" s="92"/>
      <c r="E2" s="92"/>
      <c r="F2" s="92"/>
      <c r="G2" s="90"/>
      <c r="H2" s="90"/>
    </row>
    <row r="3" spans="2:33" s="8" customFormat="1" ht="13.5" customHeight="1">
      <c r="B3" s="84" t="s">
        <v>370</v>
      </c>
      <c r="C3" s="6"/>
      <c r="D3" s="7"/>
      <c r="E3" s="7"/>
      <c r="F3" s="7"/>
      <c r="G3" s="7"/>
      <c r="H3" s="7"/>
      <c r="I3" s="7"/>
      <c r="J3" s="7"/>
      <c r="K3" s="7"/>
      <c r="L3" s="7"/>
      <c r="M3" s="7"/>
      <c r="N3" s="7"/>
      <c r="O3" s="7"/>
      <c r="P3" s="7"/>
      <c r="Q3" s="7"/>
      <c r="R3" s="7"/>
      <c r="S3" s="7"/>
      <c r="T3" s="7"/>
      <c r="U3" s="7"/>
      <c r="V3" s="7"/>
      <c r="W3" s="7"/>
      <c r="X3" s="7"/>
      <c r="Y3" s="7"/>
      <c r="Z3" s="7"/>
      <c r="AA3" s="7"/>
      <c r="AB3" s="7"/>
      <c r="AC3" s="7"/>
      <c r="AD3" s="7"/>
      <c r="AE3" s="7"/>
      <c r="AF3" s="7"/>
      <c r="AG3" s="7"/>
    </row>
    <row r="4" spans="2:33" s="93" customFormat="1" ht="3.75" customHeight="1">
      <c r="B4" s="94"/>
      <c r="AG4" s="95"/>
    </row>
    <row r="5" spans="1:38" s="16" customFormat="1" ht="18" customHeight="1">
      <c r="A5" s="43"/>
      <c r="B5" s="44"/>
      <c r="C5" s="15">
        <v>1971</v>
      </c>
      <c r="D5" s="11"/>
      <c r="E5" s="86"/>
      <c r="F5" s="11">
        <v>1975</v>
      </c>
      <c r="G5" s="11"/>
      <c r="H5" s="86"/>
      <c r="I5" s="11">
        <v>1979</v>
      </c>
      <c r="J5" s="11"/>
      <c r="K5" s="86"/>
      <c r="L5" s="11">
        <v>1983</v>
      </c>
      <c r="M5" s="11"/>
      <c r="N5" s="86"/>
      <c r="O5" s="11">
        <v>1987</v>
      </c>
      <c r="P5" s="11"/>
      <c r="Q5" s="86"/>
      <c r="R5" s="11">
        <v>1991</v>
      </c>
      <c r="S5" s="11"/>
      <c r="T5" s="86"/>
      <c r="U5" s="11">
        <v>1995</v>
      </c>
      <c r="V5" s="11"/>
      <c r="W5" s="86"/>
      <c r="X5" s="11">
        <v>1999</v>
      </c>
      <c r="Y5" s="11"/>
      <c r="Z5" s="86"/>
      <c r="AA5" s="11">
        <v>2003</v>
      </c>
      <c r="AB5" s="11"/>
      <c r="AC5" s="86"/>
      <c r="AD5" s="11">
        <v>2007</v>
      </c>
      <c r="AE5" s="11"/>
      <c r="AF5" s="11"/>
      <c r="AG5" s="15">
        <v>2011</v>
      </c>
      <c r="AH5" s="11"/>
      <c r="AI5" s="11"/>
      <c r="AJ5" s="15">
        <v>2015</v>
      </c>
      <c r="AK5" s="11"/>
      <c r="AL5" s="11"/>
    </row>
    <row r="6" spans="1:38" s="16" customFormat="1" ht="18" customHeight="1">
      <c r="A6" s="140"/>
      <c r="B6" s="184" t="s">
        <v>224</v>
      </c>
      <c r="C6" s="14" t="s">
        <v>1</v>
      </c>
      <c r="D6" s="14" t="s">
        <v>211</v>
      </c>
      <c r="E6" s="14" t="s">
        <v>216</v>
      </c>
      <c r="F6" s="86" t="s">
        <v>1</v>
      </c>
      <c r="G6" s="14" t="s">
        <v>211</v>
      </c>
      <c r="H6" s="14" t="s">
        <v>216</v>
      </c>
      <c r="I6" s="86" t="s">
        <v>1</v>
      </c>
      <c r="J6" s="14" t="s">
        <v>211</v>
      </c>
      <c r="K6" s="14" t="s">
        <v>216</v>
      </c>
      <c r="L6" s="86" t="s">
        <v>1</v>
      </c>
      <c r="M6" s="14" t="s">
        <v>211</v>
      </c>
      <c r="N6" s="14" t="s">
        <v>216</v>
      </c>
      <c r="O6" s="86" t="s">
        <v>1</v>
      </c>
      <c r="P6" s="14" t="s">
        <v>211</v>
      </c>
      <c r="Q6" s="14" t="s">
        <v>216</v>
      </c>
      <c r="R6" s="86" t="s">
        <v>1</v>
      </c>
      <c r="S6" s="14" t="s">
        <v>211</v>
      </c>
      <c r="T6" s="14" t="s">
        <v>216</v>
      </c>
      <c r="U6" s="86" t="s">
        <v>1</v>
      </c>
      <c r="V6" s="14" t="s">
        <v>211</v>
      </c>
      <c r="W6" s="14" t="s">
        <v>216</v>
      </c>
      <c r="X6" s="86" t="s">
        <v>1</v>
      </c>
      <c r="Y6" s="14" t="s">
        <v>211</v>
      </c>
      <c r="Z6" s="14" t="s">
        <v>216</v>
      </c>
      <c r="AA6" s="86" t="s">
        <v>1</v>
      </c>
      <c r="AB6" s="14" t="s">
        <v>211</v>
      </c>
      <c r="AC6" s="14" t="s">
        <v>216</v>
      </c>
      <c r="AD6" s="86" t="s">
        <v>1</v>
      </c>
      <c r="AE6" s="14" t="s">
        <v>211</v>
      </c>
      <c r="AF6" s="15" t="s">
        <v>216</v>
      </c>
      <c r="AG6" s="14" t="s">
        <v>1</v>
      </c>
      <c r="AH6" s="14" t="s">
        <v>211</v>
      </c>
      <c r="AI6" s="15" t="s">
        <v>216</v>
      </c>
      <c r="AJ6" s="14" t="s">
        <v>1</v>
      </c>
      <c r="AK6" s="58" t="s">
        <v>211</v>
      </c>
      <c r="AL6" s="15" t="s">
        <v>216</v>
      </c>
    </row>
    <row r="7" spans="1:38" s="16" customFormat="1" ht="6.75" customHeight="1">
      <c r="A7" s="161"/>
      <c r="B7" s="162"/>
      <c r="C7" s="161"/>
      <c r="D7" s="161"/>
      <c r="E7" s="161"/>
      <c r="F7" s="161"/>
      <c r="G7" s="161"/>
      <c r="H7" s="161"/>
      <c r="I7" s="161"/>
      <c r="J7" s="161"/>
      <c r="K7" s="161"/>
      <c r="L7" s="161"/>
      <c r="M7" s="161"/>
      <c r="N7" s="161"/>
      <c r="O7" s="161"/>
      <c r="P7" s="161"/>
      <c r="Q7" s="161"/>
      <c r="R7" s="161"/>
      <c r="S7" s="161"/>
      <c r="T7" s="161"/>
      <c r="U7" s="161"/>
      <c r="V7" s="161"/>
      <c r="W7" s="161"/>
      <c r="X7" s="161"/>
      <c r="Y7" s="161"/>
      <c r="Z7" s="161"/>
      <c r="AA7" s="161"/>
      <c r="AB7" s="161"/>
      <c r="AC7" s="161"/>
      <c r="AD7" s="161"/>
      <c r="AE7" s="161"/>
      <c r="AF7" s="161"/>
      <c r="AG7" s="161"/>
      <c r="AH7" s="161"/>
      <c r="AI7" s="161"/>
      <c r="AJ7" s="161"/>
      <c r="AK7" s="161"/>
      <c r="AL7" s="161"/>
    </row>
    <row r="8" spans="1:38" s="2" customFormat="1" ht="12.75">
      <c r="A8" s="103"/>
      <c r="B8" s="20" t="s">
        <v>217</v>
      </c>
      <c r="C8" s="115">
        <v>21</v>
      </c>
      <c r="D8" s="115">
        <v>91</v>
      </c>
      <c r="E8" s="116">
        <f aca="true" t="shared" si="0" ref="E8:E27">IF(SUM(C8:D8)&gt;0,100/SUM(C8:D8)*C8,"")</f>
        <v>18.75</v>
      </c>
      <c r="F8" s="115">
        <v>11</v>
      </c>
      <c r="G8" s="115">
        <v>81</v>
      </c>
      <c r="H8" s="116">
        <f aca="true" t="shared" si="1" ref="H8:H27">IF(SUM(F8:G8)&gt;0,100/SUM(F8:G8)*F8,"")</f>
        <v>11.956521739130434</v>
      </c>
      <c r="I8" s="115">
        <v>4</v>
      </c>
      <c r="J8" s="115">
        <v>25</v>
      </c>
      <c r="K8" s="116">
        <f aca="true" t="shared" si="2" ref="K8:K27">IF(SUM(I8:J8)&gt;0,100/SUM(I8:J8)*I8,"")</f>
        <v>13.793103448275861</v>
      </c>
      <c r="L8" s="115">
        <v>4</v>
      </c>
      <c r="M8" s="115">
        <v>25</v>
      </c>
      <c r="N8" s="116">
        <f aca="true" t="shared" si="3" ref="N8:N27">IF(SUM(L8:M8)&gt;0,100/SUM(L8:M8)*L8,"")</f>
        <v>13.793103448275861</v>
      </c>
      <c r="O8" s="115">
        <v>5</v>
      </c>
      <c r="P8" s="115">
        <v>24</v>
      </c>
      <c r="Q8" s="116">
        <f aca="true" t="shared" si="4" ref="Q8:Q27">IF(SUM(O8:P8)&gt;0,100/SUM(O8:P8)*O8,"")</f>
        <v>17.241379310344826</v>
      </c>
      <c r="R8" s="115">
        <v>14</v>
      </c>
      <c r="S8" s="115">
        <v>44</v>
      </c>
      <c r="T8" s="116">
        <f aca="true" t="shared" si="5" ref="T8:T27">IF(SUM(R8:S8)&gt;0,100/SUM(R8:S8)*R8,"")</f>
        <v>24.137931034482758</v>
      </c>
      <c r="U8" s="115">
        <v>20</v>
      </c>
      <c r="V8" s="115">
        <v>61</v>
      </c>
      <c r="W8" s="116">
        <f aca="true" t="shared" si="6" ref="W8:W27">IF(SUM(U8:V8)&gt;0,100/SUM(U8:V8)*U8,"")</f>
        <v>24.691358024691358</v>
      </c>
      <c r="X8" s="115">
        <v>38</v>
      </c>
      <c r="Y8" s="115">
        <v>43</v>
      </c>
      <c r="Z8" s="116">
        <f aca="true" t="shared" si="7" ref="Z8:Z27">IF(SUM(X8:Y8)&gt;0,100/SUM(X8:Y8)*X8,"")</f>
        <v>46.913580246913575</v>
      </c>
      <c r="AA8" s="115">
        <v>48</v>
      </c>
      <c r="AB8" s="115">
        <v>47</v>
      </c>
      <c r="AC8" s="116">
        <f aca="true" t="shared" si="8" ref="AC8:AC27">IF(SUM(AA8:AB8)&gt;0,100/SUM(AA8:AB8)*AA8,"")</f>
        <v>50.526315789473685</v>
      </c>
      <c r="AD8" s="115">
        <v>23</v>
      </c>
      <c r="AE8" s="115">
        <v>55</v>
      </c>
      <c r="AF8" s="116">
        <f aca="true" t="shared" si="9" ref="AF8:AF27">IF(SUM(AD8:AE8)&gt;0,100/SUM(AD8:AE8)*AD8,"")</f>
        <v>29.48717948717949</v>
      </c>
      <c r="AG8" s="115">
        <v>14</v>
      </c>
      <c r="AH8" s="115">
        <v>46</v>
      </c>
      <c r="AI8" s="116">
        <f aca="true" t="shared" si="10" ref="AI8:AI27">IF(SUM(AG8:AH8)&gt;0,100/SUM(AG8:AH8)*AG8,"")</f>
        <v>23.333333333333336</v>
      </c>
      <c r="AJ8" s="208">
        <v>20</v>
      </c>
      <c r="AK8" s="208">
        <v>30</v>
      </c>
      <c r="AL8" s="116">
        <v>40</v>
      </c>
    </row>
    <row r="9" spans="1:38" s="2" customFormat="1" ht="12.75">
      <c r="A9" s="103"/>
      <c r="B9" s="20" t="s">
        <v>37</v>
      </c>
      <c r="C9" s="115">
        <v>4</v>
      </c>
      <c r="D9" s="115">
        <v>24</v>
      </c>
      <c r="E9" s="116">
        <f t="shared" si="0"/>
        <v>14.285714285714286</v>
      </c>
      <c r="F9" s="115">
        <v>4</v>
      </c>
      <c r="G9" s="115">
        <v>28</v>
      </c>
      <c r="H9" s="116">
        <f t="shared" si="1"/>
        <v>12.5</v>
      </c>
      <c r="I9" s="115">
        <v>2</v>
      </c>
      <c r="J9" s="115">
        <v>14</v>
      </c>
      <c r="K9" s="116">
        <f t="shared" si="2"/>
        <v>12.5</v>
      </c>
      <c r="L9" s="115">
        <v>3</v>
      </c>
      <c r="M9" s="115">
        <v>11</v>
      </c>
      <c r="N9" s="116">
        <f t="shared" si="3"/>
        <v>21.42857142857143</v>
      </c>
      <c r="O9" s="115">
        <v>8</v>
      </c>
      <c r="P9" s="115">
        <v>20</v>
      </c>
      <c r="Q9" s="116">
        <f t="shared" si="4"/>
        <v>28.571428571428573</v>
      </c>
      <c r="R9" s="115">
        <v>18</v>
      </c>
      <c r="S9" s="115">
        <v>39</v>
      </c>
      <c r="T9" s="116">
        <f t="shared" si="5"/>
        <v>31.57894736842105</v>
      </c>
      <c r="U9" s="115">
        <v>20</v>
      </c>
      <c r="V9" s="115">
        <v>32</v>
      </c>
      <c r="W9" s="116">
        <f t="shared" si="6"/>
        <v>38.46153846153846</v>
      </c>
      <c r="X9" s="115">
        <v>9</v>
      </c>
      <c r="Y9" s="115">
        <v>18</v>
      </c>
      <c r="Z9" s="116">
        <f t="shared" si="7"/>
        <v>33.333333333333336</v>
      </c>
      <c r="AA9" s="115">
        <v>5</v>
      </c>
      <c r="AB9" s="115">
        <v>21</v>
      </c>
      <c r="AC9" s="116">
        <f t="shared" si="8"/>
        <v>19.23076923076923</v>
      </c>
      <c r="AD9" s="115">
        <v>22</v>
      </c>
      <c r="AE9" s="115">
        <v>30</v>
      </c>
      <c r="AF9" s="116">
        <f t="shared" si="9"/>
        <v>42.30769230769231</v>
      </c>
      <c r="AG9" s="115">
        <v>19</v>
      </c>
      <c r="AH9" s="115">
        <v>28</v>
      </c>
      <c r="AI9" s="116">
        <f t="shared" si="10"/>
        <v>40.42553191489362</v>
      </c>
      <c r="AJ9" s="208">
        <v>16</v>
      </c>
      <c r="AK9" s="208">
        <v>34</v>
      </c>
      <c r="AL9" s="116">
        <v>32</v>
      </c>
    </row>
    <row r="10" spans="1:38" s="2" customFormat="1" ht="12.75">
      <c r="A10" s="103"/>
      <c r="B10" s="20" t="s">
        <v>51</v>
      </c>
      <c r="C10" s="115">
        <v>6</v>
      </c>
      <c r="D10" s="115">
        <v>56</v>
      </c>
      <c r="E10" s="116">
        <f t="shared" si="0"/>
        <v>9.677419354838708</v>
      </c>
      <c r="F10" s="115">
        <v>11</v>
      </c>
      <c r="G10" s="115">
        <v>50</v>
      </c>
      <c r="H10" s="116">
        <f t="shared" si="1"/>
        <v>18.0327868852459</v>
      </c>
      <c r="I10" s="115">
        <v>4</v>
      </c>
      <c r="J10" s="115">
        <v>25</v>
      </c>
      <c r="K10" s="116">
        <f t="shared" si="2"/>
        <v>13.793103448275861</v>
      </c>
      <c r="L10" s="115">
        <v>6</v>
      </c>
      <c r="M10" s="115">
        <v>23</v>
      </c>
      <c r="N10" s="116">
        <f t="shared" si="3"/>
        <v>20.689655172413794</v>
      </c>
      <c r="O10" s="115">
        <v>41</v>
      </c>
      <c r="P10" s="115">
        <v>46</v>
      </c>
      <c r="Q10" s="116">
        <f t="shared" si="4"/>
        <v>47.12643678160919</v>
      </c>
      <c r="R10" s="115">
        <v>28</v>
      </c>
      <c r="S10" s="115">
        <v>29</v>
      </c>
      <c r="T10" s="116">
        <f t="shared" si="5"/>
        <v>49.122807017543856</v>
      </c>
      <c r="U10" s="115">
        <v>13</v>
      </c>
      <c r="V10" s="115">
        <v>13</v>
      </c>
      <c r="W10" s="116">
        <f t="shared" si="6"/>
        <v>50</v>
      </c>
      <c r="X10" s="115">
        <v>13</v>
      </c>
      <c r="Y10" s="115">
        <v>13</v>
      </c>
      <c r="Z10" s="116">
        <f t="shared" si="7"/>
        <v>50</v>
      </c>
      <c r="AA10" s="115">
        <v>26</v>
      </c>
      <c r="AB10" s="115">
        <v>26</v>
      </c>
      <c r="AC10" s="116">
        <f t="shared" si="8"/>
        <v>50</v>
      </c>
      <c r="AD10" s="115">
        <v>26</v>
      </c>
      <c r="AE10" s="115">
        <v>26</v>
      </c>
      <c r="AF10" s="116">
        <f t="shared" si="9"/>
        <v>50</v>
      </c>
      <c r="AG10" s="115">
        <v>39</v>
      </c>
      <c r="AH10" s="115">
        <v>39</v>
      </c>
      <c r="AI10" s="116">
        <f t="shared" si="10"/>
        <v>50.00000000000001</v>
      </c>
      <c r="AJ10" s="208">
        <v>43</v>
      </c>
      <c r="AK10" s="208">
        <v>45</v>
      </c>
      <c r="AL10" s="116">
        <v>48.86363636363637</v>
      </c>
    </row>
    <row r="11" spans="1:38" s="2" customFormat="1" ht="12.75">
      <c r="A11" s="103"/>
      <c r="B11" s="20" t="s">
        <v>35</v>
      </c>
      <c r="C11" s="115">
        <v>22</v>
      </c>
      <c r="D11" s="115">
        <v>118</v>
      </c>
      <c r="E11" s="116">
        <f t="shared" si="0"/>
        <v>15.714285714285715</v>
      </c>
      <c r="F11" s="115">
        <v>14</v>
      </c>
      <c r="G11" s="115">
        <v>92</v>
      </c>
      <c r="H11" s="116">
        <f t="shared" si="1"/>
        <v>13.20754716981132</v>
      </c>
      <c r="I11" s="115">
        <v>5</v>
      </c>
      <c r="J11" s="115">
        <v>67</v>
      </c>
      <c r="K11" s="116">
        <f t="shared" si="2"/>
        <v>6.944444444444445</v>
      </c>
      <c r="L11" s="115">
        <v>6</v>
      </c>
      <c r="M11" s="115">
        <v>65</v>
      </c>
      <c r="N11" s="116">
        <f t="shared" si="3"/>
        <v>8.450704225352112</v>
      </c>
      <c r="O11" s="115">
        <v>8</v>
      </c>
      <c r="P11" s="115">
        <v>45</v>
      </c>
      <c r="Q11" s="116">
        <f t="shared" si="4"/>
        <v>15.09433962264151</v>
      </c>
      <c r="R11" s="115">
        <v>9</v>
      </c>
      <c r="S11" s="115">
        <v>40</v>
      </c>
      <c r="T11" s="116">
        <f t="shared" si="5"/>
        <v>18.367346938775512</v>
      </c>
      <c r="U11" s="115">
        <v>13</v>
      </c>
      <c r="V11" s="115">
        <v>54</v>
      </c>
      <c r="W11" s="116">
        <f t="shared" si="6"/>
        <v>19.402985074626866</v>
      </c>
      <c r="X11" s="115">
        <v>17</v>
      </c>
      <c r="Y11" s="115">
        <v>50</v>
      </c>
      <c r="Z11" s="116">
        <f t="shared" si="7"/>
        <v>25.373134328358212</v>
      </c>
      <c r="AA11" s="115">
        <v>16</v>
      </c>
      <c r="AB11" s="115">
        <v>49</v>
      </c>
      <c r="AC11" s="116">
        <f t="shared" si="8"/>
        <v>24.615384615384617</v>
      </c>
      <c r="AD11" s="115">
        <v>18</v>
      </c>
      <c r="AE11" s="115">
        <v>46</v>
      </c>
      <c r="AF11" s="116">
        <f t="shared" si="9"/>
        <v>28.125</v>
      </c>
      <c r="AG11" s="115">
        <v>5</v>
      </c>
      <c r="AH11" s="115">
        <v>21</v>
      </c>
      <c r="AI11" s="116">
        <f t="shared" si="10"/>
        <v>19.23076923076923</v>
      </c>
      <c r="AJ11" s="208">
        <v>10</v>
      </c>
      <c r="AK11" s="208">
        <v>36</v>
      </c>
      <c r="AL11" s="116">
        <v>21.73913043478261</v>
      </c>
    </row>
    <row r="12" spans="1:38" s="2" customFormat="1" ht="12.75">
      <c r="A12" s="103"/>
      <c r="B12" s="20" t="s">
        <v>38</v>
      </c>
      <c r="C12" s="115"/>
      <c r="D12" s="115"/>
      <c r="E12" s="116">
        <f t="shared" si="0"/>
      </c>
      <c r="F12" s="115"/>
      <c r="G12" s="115"/>
      <c r="H12" s="116">
        <f t="shared" si="1"/>
      </c>
      <c r="I12" s="115"/>
      <c r="J12" s="115"/>
      <c r="K12" s="116">
        <f t="shared" si="2"/>
      </c>
      <c r="L12" s="115"/>
      <c r="M12" s="115"/>
      <c r="N12" s="116">
        <f t="shared" si="3"/>
      </c>
      <c r="O12" s="115"/>
      <c r="P12" s="115"/>
      <c r="Q12" s="116">
        <f t="shared" si="4"/>
      </c>
      <c r="R12" s="115"/>
      <c r="S12" s="115"/>
      <c r="T12" s="116">
        <f t="shared" si="5"/>
      </c>
      <c r="U12" s="115">
        <v>2</v>
      </c>
      <c r="V12" s="115">
        <v>11</v>
      </c>
      <c r="W12" s="116">
        <f t="shared" si="6"/>
        <v>15.384615384615385</v>
      </c>
      <c r="X12" s="115"/>
      <c r="Y12" s="115"/>
      <c r="Z12" s="116">
        <f t="shared" si="7"/>
      </c>
      <c r="AA12" s="115"/>
      <c r="AB12" s="115"/>
      <c r="AC12" s="116">
        <f t="shared" si="8"/>
      </c>
      <c r="AD12" s="115"/>
      <c r="AE12" s="115"/>
      <c r="AF12" s="116">
        <f t="shared" si="9"/>
      </c>
      <c r="AG12" s="115"/>
      <c r="AH12" s="115"/>
      <c r="AI12" s="116">
        <f t="shared" si="10"/>
      </c>
      <c r="AJ12" s="115"/>
      <c r="AK12" s="115"/>
      <c r="AL12" s="116"/>
    </row>
    <row r="13" spans="1:38" s="2" customFormat="1" ht="12.75">
      <c r="A13" s="103"/>
      <c r="B13" s="20" t="s">
        <v>36</v>
      </c>
      <c r="C13" s="115">
        <v>7</v>
      </c>
      <c r="D13" s="115">
        <v>24</v>
      </c>
      <c r="E13" s="116">
        <f t="shared" si="0"/>
        <v>22.58064516129032</v>
      </c>
      <c r="F13" s="115">
        <v>6</v>
      </c>
      <c r="G13" s="115">
        <v>25</v>
      </c>
      <c r="H13" s="116">
        <f t="shared" si="1"/>
        <v>19.354838709677416</v>
      </c>
      <c r="I13" s="115">
        <v>8</v>
      </c>
      <c r="J13" s="115">
        <v>21</v>
      </c>
      <c r="K13" s="116">
        <f t="shared" si="2"/>
        <v>27.586206896551722</v>
      </c>
      <c r="L13" s="115">
        <v>9</v>
      </c>
      <c r="M13" s="115">
        <v>20</v>
      </c>
      <c r="N13" s="116">
        <f t="shared" si="3"/>
        <v>31.034482758620687</v>
      </c>
      <c r="O13" s="115">
        <v>15</v>
      </c>
      <c r="P13" s="115">
        <v>24</v>
      </c>
      <c r="Q13" s="116">
        <f t="shared" si="4"/>
        <v>38.46153846153847</v>
      </c>
      <c r="R13" s="115">
        <v>15</v>
      </c>
      <c r="S13" s="115">
        <v>14</v>
      </c>
      <c r="T13" s="116">
        <f t="shared" si="5"/>
        <v>51.72413793103448</v>
      </c>
      <c r="U13" s="115">
        <v>18</v>
      </c>
      <c r="V13" s="115">
        <v>20</v>
      </c>
      <c r="W13" s="116">
        <f t="shared" si="6"/>
        <v>47.36842105263158</v>
      </c>
      <c r="X13" s="115">
        <v>7</v>
      </c>
      <c r="Y13" s="115">
        <v>20</v>
      </c>
      <c r="Z13" s="116">
        <f t="shared" si="7"/>
        <v>25.925925925925927</v>
      </c>
      <c r="AA13" s="115"/>
      <c r="AB13" s="115"/>
      <c r="AC13" s="116">
        <f t="shared" si="8"/>
      </c>
      <c r="AD13" s="115"/>
      <c r="AE13" s="115"/>
      <c r="AF13" s="116">
        <f t="shared" si="9"/>
      </c>
      <c r="AG13" s="115"/>
      <c r="AH13" s="115"/>
      <c r="AI13" s="116">
        <f t="shared" si="10"/>
      </c>
      <c r="AJ13" s="115"/>
      <c r="AK13" s="115"/>
      <c r="AL13" s="116"/>
    </row>
    <row r="14" spans="1:38" s="2" customFormat="1" ht="12.75">
      <c r="A14" s="103"/>
      <c r="B14" s="20" t="s">
        <v>40</v>
      </c>
      <c r="C14" s="115">
        <v>4</v>
      </c>
      <c r="D14" s="115">
        <v>27</v>
      </c>
      <c r="E14" s="116">
        <f t="shared" si="0"/>
        <v>12.903225806451612</v>
      </c>
      <c r="F14" s="115">
        <v>3</v>
      </c>
      <c r="G14" s="115">
        <v>28</v>
      </c>
      <c r="H14" s="116">
        <f t="shared" si="1"/>
        <v>9.677419354838708</v>
      </c>
      <c r="I14" s="115">
        <v>2</v>
      </c>
      <c r="J14" s="115">
        <v>27</v>
      </c>
      <c r="K14" s="116">
        <f t="shared" si="2"/>
        <v>6.896551724137931</v>
      </c>
      <c r="L14" s="115">
        <v>3</v>
      </c>
      <c r="M14" s="115">
        <v>26</v>
      </c>
      <c r="N14" s="116">
        <f t="shared" si="3"/>
        <v>10.344827586206897</v>
      </c>
      <c r="O14" s="115">
        <v>4</v>
      </c>
      <c r="P14" s="115">
        <v>25</v>
      </c>
      <c r="Q14" s="116">
        <f t="shared" si="4"/>
        <v>13.793103448275861</v>
      </c>
      <c r="R14" s="115">
        <v>16</v>
      </c>
      <c r="S14" s="115">
        <v>42</v>
      </c>
      <c r="T14" s="116">
        <f t="shared" si="5"/>
        <v>27.586206896551722</v>
      </c>
      <c r="U14" s="115">
        <v>15</v>
      </c>
      <c r="V14" s="115">
        <v>39</v>
      </c>
      <c r="W14" s="116">
        <f t="shared" si="6"/>
        <v>27.77777777777778</v>
      </c>
      <c r="X14" s="115">
        <v>17</v>
      </c>
      <c r="Y14" s="115">
        <v>37</v>
      </c>
      <c r="Z14" s="116">
        <f t="shared" si="7"/>
        <v>31.48148148148148</v>
      </c>
      <c r="AA14" s="115">
        <v>31</v>
      </c>
      <c r="AB14" s="115">
        <v>47</v>
      </c>
      <c r="AC14" s="116">
        <f t="shared" si="8"/>
        <v>39.743589743589745</v>
      </c>
      <c r="AD14" s="115">
        <v>29</v>
      </c>
      <c r="AE14" s="115">
        <v>47</v>
      </c>
      <c r="AF14" s="116">
        <f t="shared" si="9"/>
        <v>38.15789473684211</v>
      </c>
      <c r="AG14" s="115">
        <v>17</v>
      </c>
      <c r="AH14" s="115">
        <v>35</v>
      </c>
      <c r="AI14" s="116">
        <f t="shared" si="10"/>
        <v>32.69230769230769</v>
      </c>
      <c r="AJ14" s="208">
        <v>24</v>
      </c>
      <c r="AK14" s="208">
        <v>26</v>
      </c>
      <c r="AL14" s="116">
        <v>48</v>
      </c>
    </row>
    <row r="15" spans="1:38" s="2" customFormat="1" ht="12.75">
      <c r="A15" s="103"/>
      <c r="B15" s="20" t="s">
        <v>41</v>
      </c>
      <c r="C15" s="115">
        <v>3</v>
      </c>
      <c r="D15" s="115">
        <v>12</v>
      </c>
      <c r="E15" s="116">
        <f t="shared" si="0"/>
        <v>20</v>
      </c>
      <c r="F15" s="115">
        <v>5</v>
      </c>
      <c r="G15" s="115">
        <v>26</v>
      </c>
      <c r="H15" s="116">
        <f t="shared" si="1"/>
        <v>16.129032258064516</v>
      </c>
      <c r="I15" s="115"/>
      <c r="J15" s="115"/>
      <c r="K15" s="116">
        <f t="shared" si="2"/>
      </c>
      <c r="L15" s="115"/>
      <c r="M15" s="115"/>
      <c r="N15" s="116">
        <f t="shared" si="3"/>
      </c>
      <c r="O15" s="115"/>
      <c r="P15" s="115"/>
      <c r="Q15" s="116">
        <f t="shared" si="4"/>
      </c>
      <c r="R15" s="115"/>
      <c r="S15" s="115"/>
      <c r="T15" s="116">
        <f t="shared" si="5"/>
      </c>
      <c r="U15" s="115"/>
      <c r="V15" s="115"/>
      <c r="W15" s="116">
        <f t="shared" si="6"/>
      </c>
      <c r="X15" s="115"/>
      <c r="Y15" s="115"/>
      <c r="Z15" s="116">
        <f t="shared" si="7"/>
      </c>
      <c r="AA15" s="115"/>
      <c r="AB15" s="115"/>
      <c r="AC15" s="116">
        <f t="shared" si="8"/>
      </c>
      <c r="AD15" s="115"/>
      <c r="AE15" s="115"/>
      <c r="AF15" s="116">
        <f t="shared" si="9"/>
      </c>
      <c r="AG15" s="115"/>
      <c r="AH15" s="115"/>
      <c r="AI15" s="116">
        <f t="shared" si="10"/>
      </c>
      <c r="AJ15" s="115"/>
      <c r="AK15" s="115"/>
      <c r="AL15" s="116"/>
    </row>
    <row r="16" spans="1:38" s="2" customFormat="1" ht="12.75">
      <c r="A16" s="103"/>
      <c r="B16" s="20" t="s">
        <v>218</v>
      </c>
      <c r="C16" s="115"/>
      <c r="D16" s="115"/>
      <c r="E16" s="116"/>
      <c r="F16" s="115"/>
      <c r="G16" s="115"/>
      <c r="H16" s="116"/>
      <c r="I16" s="115"/>
      <c r="J16" s="115"/>
      <c r="K16" s="116"/>
      <c r="L16" s="115"/>
      <c r="M16" s="115"/>
      <c r="N16" s="116"/>
      <c r="O16" s="115"/>
      <c r="P16" s="115"/>
      <c r="Q16" s="116"/>
      <c r="R16" s="115"/>
      <c r="S16" s="115"/>
      <c r="T16" s="116"/>
      <c r="U16" s="115"/>
      <c r="V16" s="115"/>
      <c r="W16" s="116"/>
      <c r="X16" s="115"/>
      <c r="Y16" s="115"/>
      <c r="Z16" s="116"/>
      <c r="AA16" s="115"/>
      <c r="AB16" s="115"/>
      <c r="AC16" s="116"/>
      <c r="AD16" s="115"/>
      <c r="AE16" s="115"/>
      <c r="AF16" s="116"/>
      <c r="AG16" s="115">
        <v>10</v>
      </c>
      <c r="AH16" s="115">
        <v>16</v>
      </c>
      <c r="AI16" s="116">
        <f t="shared" si="10"/>
        <v>38.46153846153846</v>
      </c>
      <c r="AJ16" s="208">
        <v>26</v>
      </c>
      <c r="AK16" s="208">
        <v>45</v>
      </c>
      <c r="AL16" s="116">
        <v>36.61971830985916</v>
      </c>
    </row>
    <row r="17" spans="1:38" s="2" customFormat="1" ht="12.75">
      <c r="A17" s="103"/>
      <c r="B17" s="20" t="s">
        <v>52</v>
      </c>
      <c r="C17" s="115"/>
      <c r="D17" s="115"/>
      <c r="E17" s="116"/>
      <c r="F17" s="115"/>
      <c r="G17" s="115"/>
      <c r="H17" s="116"/>
      <c r="I17" s="115"/>
      <c r="J17" s="115"/>
      <c r="K17" s="116"/>
      <c r="L17" s="115"/>
      <c r="M17" s="115"/>
      <c r="N17" s="116"/>
      <c r="O17" s="115"/>
      <c r="P17" s="115"/>
      <c r="Q17" s="116"/>
      <c r="R17" s="115"/>
      <c r="S17" s="115"/>
      <c r="T17" s="116"/>
      <c r="U17" s="115"/>
      <c r="V17" s="115"/>
      <c r="W17" s="116"/>
      <c r="X17" s="115"/>
      <c r="Y17" s="115"/>
      <c r="Z17" s="116"/>
      <c r="AA17" s="115"/>
      <c r="AB17" s="115"/>
      <c r="AC17" s="116"/>
      <c r="AD17" s="115"/>
      <c r="AE17" s="115"/>
      <c r="AF17" s="116"/>
      <c r="AG17" s="115">
        <v>8</v>
      </c>
      <c r="AH17" s="115">
        <v>18</v>
      </c>
      <c r="AI17" s="116">
        <f t="shared" si="10"/>
        <v>30.76923076923077</v>
      </c>
      <c r="AJ17" s="208">
        <v>20</v>
      </c>
      <c r="AK17" s="208">
        <v>30</v>
      </c>
      <c r="AL17" s="116">
        <v>40</v>
      </c>
    </row>
    <row r="18" spans="1:38" s="2" customFormat="1" ht="12.75">
      <c r="A18" s="103"/>
      <c r="B18" s="20" t="s">
        <v>42</v>
      </c>
      <c r="C18" s="115"/>
      <c r="D18" s="115"/>
      <c r="E18" s="116">
        <f t="shared" si="0"/>
      </c>
      <c r="F18" s="115">
        <v>7</v>
      </c>
      <c r="G18" s="115">
        <v>23</v>
      </c>
      <c r="H18" s="116">
        <f t="shared" si="1"/>
        <v>23.333333333333336</v>
      </c>
      <c r="I18" s="115">
        <v>1</v>
      </c>
      <c r="J18" s="115">
        <v>13</v>
      </c>
      <c r="K18" s="116">
        <f t="shared" si="2"/>
        <v>7.142857142857143</v>
      </c>
      <c r="L18" s="115"/>
      <c r="M18" s="115"/>
      <c r="N18" s="116">
        <f t="shared" si="3"/>
      </c>
      <c r="O18" s="115"/>
      <c r="P18" s="115"/>
      <c r="Q18" s="116">
        <f t="shared" si="4"/>
      </c>
      <c r="R18" s="115">
        <v>13</v>
      </c>
      <c r="S18" s="115">
        <v>13</v>
      </c>
      <c r="T18" s="116">
        <f t="shared" si="5"/>
        <v>50</v>
      </c>
      <c r="U18" s="115"/>
      <c r="V18" s="115"/>
      <c r="W18" s="116">
        <f t="shared" si="6"/>
      </c>
      <c r="X18" s="115"/>
      <c r="Y18" s="115"/>
      <c r="Z18" s="116">
        <f t="shared" si="7"/>
      </c>
      <c r="AA18" s="115"/>
      <c r="AB18" s="115"/>
      <c r="AC18" s="116">
        <f t="shared" si="8"/>
      </c>
      <c r="AD18" s="115"/>
      <c r="AE18" s="115"/>
      <c r="AF18" s="116">
        <f t="shared" si="9"/>
      </c>
      <c r="AG18" s="115">
        <v>9</v>
      </c>
      <c r="AH18" s="115">
        <v>16</v>
      </c>
      <c r="AI18" s="116">
        <f t="shared" si="10"/>
        <v>36</v>
      </c>
      <c r="AJ18" s="208">
        <v>8</v>
      </c>
      <c r="AK18" s="208">
        <v>16</v>
      </c>
      <c r="AL18" s="116">
        <v>33.33333333333333</v>
      </c>
    </row>
    <row r="19" spans="1:38" s="2" customFormat="1" ht="12.75">
      <c r="A19" s="103"/>
      <c r="B19" s="20" t="s">
        <v>3</v>
      </c>
      <c r="C19" s="115"/>
      <c r="D19" s="115"/>
      <c r="E19" s="116">
        <f t="shared" si="0"/>
      </c>
      <c r="F19" s="115">
        <v>5</v>
      </c>
      <c r="G19" s="115">
        <v>11</v>
      </c>
      <c r="H19" s="116">
        <f t="shared" si="1"/>
        <v>31.25</v>
      </c>
      <c r="I19" s="115">
        <v>8</v>
      </c>
      <c r="J19" s="115">
        <v>10</v>
      </c>
      <c r="K19" s="116">
        <f t="shared" si="2"/>
        <v>44.44444444444444</v>
      </c>
      <c r="L19" s="115">
        <v>15</v>
      </c>
      <c r="M19" s="115">
        <v>14</v>
      </c>
      <c r="N19" s="116">
        <f t="shared" si="3"/>
        <v>51.72413793103448</v>
      </c>
      <c r="O19" s="115"/>
      <c r="P19" s="115"/>
      <c r="Q19" s="116">
        <f t="shared" si="4"/>
      </c>
      <c r="R19" s="115"/>
      <c r="S19" s="115"/>
      <c r="T19" s="116">
        <f t="shared" si="5"/>
      </c>
      <c r="U19" s="115"/>
      <c r="V19" s="115"/>
      <c r="W19" s="116">
        <f t="shared" si="6"/>
      </c>
      <c r="X19" s="115"/>
      <c r="Y19" s="115"/>
      <c r="Z19" s="116">
        <f t="shared" si="7"/>
      </c>
      <c r="AA19" s="115"/>
      <c r="AB19" s="115"/>
      <c r="AC19" s="116">
        <f t="shared" si="8"/>
      </c>
      <c r="AD19" s="115"/>
      <c r="AE19" s="115"/>
      <c r="AF19" s="116">
        <f t="shared" si="9"/>
      </c>
      <c r="AG19" s="115"/>
      <c r="AH19" s="115"/>
      <c r="AI19" s="116">
        <f t="shared" si="10"/>
      </c>
      <c r="AJ19" s="115"/>
      <c r="AK19" s="115"/>
      <c r="AL19" s="116"/>
    </row>
    <row r="20" spans="1:38" s="2" customFormat="1" ht="12.75">
      <c r="A20" s="103"/>
      <c r="B20" s="20" t="s">
        <v>43</v>
      </c>
      <c r="C20" s="115"/>
      <c r="D20" s="115"/>
      <c r="E20" s="116">
        <f t="shared" si="0"/>
      </c>
      <c r="F20" s="115"/>
      <c r="G20" s="115"/>
      <c r="H20" s="116">
        <f t="shared" si="1"/>
      </c>
      <c r="I20" s="115">
        <v>6</v>
      </c>
      <c r="J20" s="115">
        <v>15</v>
      </c>
      <c r="K20" s="116">
        <f t="shared" si="2"/>
        <v>28.57142857142857</v>
      </c>
      <c r="L20" s="115">
        <v>13</v>
      </c>
      <c r="M20" s="115">
        <v>26</v>
      </c>
      <c r="N20" s="116">
        <f t="shared" si="3"/>
        <v>33.333333333333336</v>
      </c>
      <c r="O20" s="115">
        <v>16</v>
      </c>
      <c r="P20" s="115">
        <v>13</v>
      </c>
      <c r="Q20" s="116">
        <f t="shared" si="4"/>
        <v>55.172413793103445</v>
      </c>
      <c r="R20" s="115">
        <v>18</v>
      </c>
      <c r="S20" s="115">
        <v>11</v>
      </c>
      <c r="T20" s="116">
        <f t="shared" si="5"/>
        <v>62.068965517241374</v>
      </c>
      <c r="U20" s="115">
        <v>17</v>
      </c>
      <c r="V20" s="115">
        <v>10</v>
      </c>
      <c r="W20" s="116">
        <f t="shared" si="6"/>
        <v>62.96296296296296</v>
      </c>
      <c r="X20" s="115"/>
      <c r="Y20" s="115"/>
      <c r="Z20" s="116">
        <f t="shared" si="7"/>
      </c>
      <c r="AA20" s="115"/>
      <c r="AB20" s="115"/>
      <c r="AC20" s="116">
        <f t="shared" si="8"/>
      </c>
      <c r="AD20" s="115"/>
      <c r="AE20" s="115"/>
      <c r="AF20" s="116">
        <f t="shared" si="9"/>
      </c>
      <c r="AG20" s="115"/>
      <c r="AH20" s="115"/>
      <c r="AI20" s="116">
        <f t="shared" si="10"/>
      </c>
      <c r="AJ20" s="115"/>
      <c r="AK20" s="115"/>
      <c r="AL20" s="116"/>
    </row>
    <row r="21" spans="1:38" s="2" customFormat="1" ht="12.75">
      <c r="A21" s="103"/>
      <c r="B21" s="20" t="s">
        <v>44</v>
      </c>
      <c r="C21" s="115"/>
      <c r="D21" s="115"/>
      <c r="E21" s="116">
        <f t="shared" si="0"/>
      </c>
      <c r="F21" s="115"/>
      <c r="G21" s="115"/>
      <c r="H21" s="116">
        <f t="shared" si="1"/>
      </c>
      <c r="I21" s="115"/>
      <c r="J21" s="115"/>
      <c r="K21" s="116">
        <f t="shared" si="2"/>
      </c>
      <c r="L21" s="115"/>
      <c r="M21" s="115"/>
      <c r="N21" s="116">
        <f t="shared" si="3"/>
      </c>
      <c r="O21" s="115">
        <v>25</v>
      </c>
      <c r="P21" s="115">
        <v>33</v>
      </c>
      <c r="Q21" s="116">
        <f t="shared" si="4"/>
        <v>43.103448275862064</v>
      </c>
      <c r="R21" s="115">
        <v>29</v>
      </c>
      <c r="S21" s="115">
        <v>29</v>
      </c>
      <c r="T21" s="116">
        <f t="shared" si="5"/>
        <v>50</v>
      </c>
      <c r="U21" s="115">
        <v>28</v>
      </c>
      <c r="V21" s="115">
        <v>30</v>
      </c>
      <c r="W21" s="116">
        <f t="shared" si="6"/>
        <v>48.275862068965516</v>
      </c>
      <c r="X21" s="115">
        <v>16</v>
      </c>
      <c r="Y21" s="115">
        <v>9</v>
      </c>
      <c r="Z21" s="116">
        <f t="shared" si="7"/>
        <v>64</v>
      </c>
      <c r="AA21" s="115">
        <v>17</v>
      </c>
      <c r="AB21" s="115">
        <v>7</v>
      </c>
      <c r="AC21" s="116">
        <f t="shared" si="8"/>
        <v>70.83333333333334</v>
      </c>
      <c r="AD21" s="115">
        <v>33</v>
      </c>
      <c r="AE21" s="115">
        <v>32</v>
      </c>
      <c r="AF21" s="116">
        <f t="shared" si="9"/>
        <v>50.769230769230774</v>
      </c>
      <c r="AG21" s="115">
        <v>31</v>
      </c>
      <c r="AH21" s="115">
        <v>33</v>
      </c>
      <c r="AI21" s="116">
        <f t="shared" si="10"/>
        <v>48.4375</v>
      </c>
      <c r="AJ21" s="208">
        <v>28</v>
      </c>
      <c r="AK21" s="208">
        <v>22</v>
      </c>
      <c r="AL21" s="116">
        <v>56.00000000000001</v>
      </c>
    </row>
    <row r="22" spans="1:38" s="2" customFormat="1" ht="12.75">
      <c r="A22" s="103"/>
      <c r="B22" s="20" t="s">
        <v>45</v>
      </c>
      <c r="C22" s="115"/>
      <c r="D22" s="115">
        <v>7</v>
      </c>
      <c r="E22" s="116">
        <f t="shared" si="0"/>
        <v>0</v>
      </c>
      <c r="F22" s="115">
        <v>1</v>
      </c>
      <c r="G22" s="115">
        <v>15</v>
      </c>
      <c r="H22" s="116">
        <f t="shared" si="1"/>
        <v>6.25</v>
      </c>
      <c r="I22" s="115">
        <v>2</v>
      </c>
      <c r="J22" s="115">
        <v>8</v>
      </c>
      <c r="K22" s="116">
        <f t="shared" si="2"/>
        <v>20</v>
      </c>
      <c r="L22" s="115"/>
      <c r="M22" s="115"/>
      <c r="N22" s="116">
        <f t="shared" si="3"/>
      </c>
      <c r="O22" s="115"/>
      <c r="P22" s="115"/>
      <c r="Q22" s="116">
        <f t="shared" si="4"/>
      </c>
      <c r="R22" s="115"/>
      <c r="S22" s="115"/>
      <c r="T22" s="116">
        <f t="shared" si="5"/>
      </c>
      <c r="U22" s="115"/>
      <c r="V22" s="115"/>
      <c r="W22" s="116">
        <f t="shared" si="6"/>
      </c>
      <c r="X22" s="115"/>
      <c r="Y22" s="115"/>
      <c r="Z22" s="116">
        <f t="shared" si="7"/>
      </c>
      <c r="AA22" s="115"/>
      <c r="AB22" s="115"/>
      <c r="AC22" s="116">
        <f t="shared" si="8"/>
      </c>
      <c r="AD22" s="115"/>
      <c r="AE22" s="115"/>
      <c r="AF22" s="116">
        <f t="shared" si="9"/>
      </c>
      <c r="AG22" s="115"/>
      <c r="AH22" s="115"/>
      <c r="AI22" s="116">
        <f t="shared" si="10"/>
      </c>
      <c r="AJ22" s="115"/>
      <c r="AK22" s="115"/>
      <c r="AL22" s="116"/>
    </row>
    <row r="23" spans="1:38" s="2" customFormat="1" ht="12.75">
      <c r="A23" s="103"/>
      <c r="B23" s="20" t="s">
        <v>46</v>
      </c>
      <c r="C23" s="115">
        <v>1</v>
      </c>
      <c r="D23" s="115">
        <v>7</v>
      </c>
      <c r="E23" s="116">
        <f t="shared" si="0"/>
        <v>12.5</v>
      </c>
      <c r="F23" s="115">
        <v>3</v>
      </c>
      <c r="G23" s="115">
        <v>17</v>
      </c>
      <c r="H23" s="116">
        <f t="shared" si="1"/>
        <v>15</v>
      </c>
      <c r="I23" s="115">
        <v>2</v>
      </c>
      <c r="J23" s="115">
        <v>13</v>
      </c>
      <c r="K23" s="116">
        <f t="shared" si="2"/>
        <v>13.333333333333334</v>
      </c>
      <c r="L23" s="115">
        <v>3</v>
      </c>
      <c r="M23" s="115">
        <v>12</v>
      </c>
      <c r="N23" s="116">
        <f t="shared" si="3"/>
        <v>20</v>
      </c>
      <c r="O23" s="115">
        <v>9</v>
      </c>
      <c r="P23" s="115">
        <v>20</v>
      </c>
      <c r="Q23" s="116">
        <f t="shared" si="4"/>
        <v>31.034482758620687</v>
      </c>
      <c r="R23" s="115">
        <v>7</v>
      </c>
      <c r="S23" s="115">
        <v>22</v>
      </c>
      <c r="T23" s="116">
        <f t="shared" si="5"/>
        <v>24.137931034482758</v>
      </c>
      <c r="U23" s="115">
        <v>7</v>
      </c>
      <c r="V23" s="115">
        <v>20</v>
      </c>
      <c r="W23" s="116">
        <f t="shared" si="6"/>
        <v>25.925925925925927</v>
      </c>
      <c r="X23" s="115">
        <v>5</v>
      </c>
      <c r="Y23" s="115">
        <v>22</v>
      </c>
      <c r="Z23" s="116">
        <f t="shared" si="7"/>
        <v>18.51851851851852</v>
      </c>
      <c r="AA23" s="115">
        <v>10</v>
      </c>
      <c r="AB23" s="115">
        <v>26</v>
      </c>
      <c r="AC23" s="116">
        <f t="shared" si="8"/>
        <v>27.77777777777778</v>
      </c>
      <c r="AD23" s="115">
        <v>7</v>
      </c>
      <c r="AE23" s="115">
        <v>19</v>
      </c>
      <c r="AF23" s="116">
        <f t="shared" si="9"/>
        <v>26.923076923076923</v>
      </c>
      <c r="AG23" s="115">
        <v>1</v>
      </c>
      <c r="AH23" s="115">
        <v>12</v>
      </c>
      <c r="AI23" s="116">
        <f t="shared" si="10"/>
        <v>7.6923076923076925</v>
      </c>
      <c r="AJ23" s="208">
        <v>4</v>
      </c>
      <c r="AK23" s="208">
        <v>9</v>
      </c>
      <c r="AL23" s="116">
        <v>30.76923076923077</v>
      </c>
    </row>
    <row r="24" spans="1:38" s="2" customFormat="1" ht="12.75">
      <c r="A24" s="103"/>
      <c r="B24" s="20" t="s">
        <v>47</v>
      </c>
      <c r="C24" s="115"/>
      <c r="D24" s="115"/>
      <c r="E24" s="116">
        <f t="shared" si="0"/>
      </c>
      <c r="F24" s="115">
        <v>2</v>
      </c>
      <c r="G24" s="115">
        <v>13</v>
      </c>
      <c r="H24" s="116">
        <f t="shared" si="1"/>
        <v>13.333333333333334</v>
      </c>
      <c r="I24" s="115">
        <v>6</v>
      </c>
      <c r="J24" s="115">
        <v>23</v>
      </c>
      <c r="K24" s="116">
        <f t="shared" si="2"/>
        <v>20.689655172413794</v>
      </c>
      <c r="L24" s="115">
        <v>5</v>
      </c>
      <c r="M24" s="115">
        <v>24</v>
      </c>
      <c r="N24" s="116">
        <f t="shared" si="3"/>
        <v>17.241379310344826</v>
      </c>
      <c r="O24" s="115">
        <v>3</v>
      </c>
      <c r="P24" s="115">
        <v>26</v>
      </c>
      <c r="Q24" s="116">
        <f t="shared" si="4"/>
        <v>10.344827586206897</v>
      </c>
      <c r="R24" s="115">
        <v>5</v>
      </c>
      <c r="S24" s="115">
        <v>24</v>
      </c>
      <c r="T24" s="116">
        <f t="shared" si="5"/>
        <v>17.241379310344826</v>
      </c>
      <c r="U24" s="115">
        <v>11</v>
      </c>
      <c r="V24" s="115">
        <v>43</v>
      </c>
      <c r="W24" s="116">
        <f t="shared" si="6"/>
        <v>20.37037037037037</v>
      </c>
      <c r="X24" s="115">
        <v>16</v>
      </c>
      <c r="Y24" s="115">
        <v>38</v>
      </c>
      <c r="Z24" s="116">
        <f t="shared" si="7"/>
        <v>29.62962962962963</v>
      </c>
      <c r="AA24" s="115">
        <v>8</v>
      </c>
      <c r="AB24" s="115">
        <v>18</v>
      </c>
      <c r="AC24" s="116">
        <f t="shared" si="8"/>
        <v>30.76923076923077</v>
      </c>
      <c r="AD24" s="115">
        <v>14</v>
      </c>
      <c r="AE24" s="115">
        <v>38</v>
      </c>
      <c r="AF24" s="116">
        <f t="shared" si="9"/>
        <v>26.923076923076923</v>
      </c>
      <c r="AG24" s="115">
        <v>6</v>
      </c>
      <c r="AH24" s="115">
        <v>20</v>
      </c>
      <c r="AI24" s="116">
        <f t="shared" si="10"/>
        <v>23.076923076923077</v>
      </c>
      <c r="AJ24" s="208">
        <v>11</v>
      </c>
      <c r="AK24" s="208">
        <v>39</v>
      </c>
      <c r="AL24" s="116">
        <v>22</v>
      </c>
    </row>
    <row r="25" spans="1:38" s="2" customFormat="1" ht="12.75">
      <c r="A25" s="103"/>
      <c r="B25" s="20" t="s">
        <v>48</v>
      </c>
      <c r="C25" s="115"/>
      <c r="D25" s="115"/>
      <c r="E25" s="116">
        <f t="shared" si="0"/>
      </c>
      <c r="F25" s="115"/>
      <c r="G25" s="115"/>
      <c r="H25" s="116">
        <f t="shared" si="1"/>
      </c>
      <c r="I25" s="115"/>
      <c r="J25" s="115"/>
      <c r="K25" s="116">
        <f t="shared" si="2"/>
      </c>
      <c r="L25" s="115"/>
      <c r="M25" s="115"/>
      <c r="N25" s="116">
        <f t="shared" si="3"/>
      </c>
      <c r="O25" s="115">
        <v>8</v>
      </c>
      <c r="P25" s="115">
        <v>21</v>
      </c>
      <c r="Q25" s="116">
        <f t="shared" si="4"/>
        <v>27.586206896551722</v>
      </c>
      <c r="R25" s="115"/>
      <c r="S25" s="115">
        <v>28</v>
      </c>
      <c r="T25" s="116">
        <f t="shared" si="5"/>
        <v>0</v>
      </c>
      <c r="U25" s="115">
        <v>3</v>
      </c>
      <c r="V25" s="115">
        <v>24</v>
      </c>
      <c r="W25" s="116">
        <f t="shared" si="6"/>
        <v>11.11111111111111</v>
      </c>
      <c r="X25" s="115">
        <v>5</v>
      </c>
      <c r="Y25" s="115">
        <v>13</v>
      </c>
      <c r="Z25" s="116">
        <f t="shared" si="7"/>
        <v>27.77777777777778</v>
      </c>
      <c r="AA25" s="115">
        <v>5</v>
      </c>
      <c r="AB25" s="115">
        <v>18</v>
      </c>
      <c r="AC25" s="116">
        <f t="shared" si="8"/>
        <v>21.73913043478261</v>
      </c>
      <c r="AD25" s="115">
        <v>4</v>
      </c>
      <c r="AE25" s="115">
        <v>10</v>
      </c>
      <c r="AF25" s="116">
        <f t="shared" si="9"/>
        <v>28.571428571428573</v>
      </c>
      <c r="AG25" s="115"/>
      <c r="AH25" s="115"/>
      <c r="AI25" s="116">
        <f t="shared" si="10"/>
      </c>
      <c r="AJ25" s="115"/>
      <c r="AK25" s="115"/>
      <c r="AL25" s="116"/>
    </row>
    <row r="26" spans="1:38" s="2" customFormat="1" ht="12.75">
      <c r="A26" s="103"/>
      <c r="B26" s="20" t="s">
        <v>50</v>
      </c>
      <c r="C26" s="115"/>
      <c r="D26" s="115"/>
      <c r="E26" s="116">
        <f t="shared" si="0"/>
      </c>
      <c r="F26" s="115">
        <v>2</v>
      </c>
      <c r="G26" s="115">
        <v>12</v>
      </c>
      <c r="H26" s="116">
        <f t="shared" si="1"/>
        <v>14.285714285714286</v>
      </c>
      <c r="I26" s="115">
        <v>4</v>
      </c>
      <c r="J26" s="115">
        <v>25</v>
      </c>
      <c r="K26" s="116">
        <f t="shared" si="2"/>
        <v>13.793103448275861</v>
      </c>
      <c r="L26" s="115">
        <v>7</v>
      </c>
      <c r="M26" s="115">
        <v>22</v>
      </c>
      <c r="N26" s="116">
        <f t="shared" si="3"/>
        <v>24.137931034482758</v>
      </c>
      <c r="O26" s="115">
        <v>4</v>
      </c>
      <c r="P26" s="115">
        <v>10</v>
      </c>
      <c r="Q26" s="116">
        <f t="shared" si="4"/>
        <v>28.571428571428573</v>
      </c>
      <c r="R26" s="115">
        <v>9</v>
      </c>
      <c r="S26" s="115">
        <v>20</v>
      </c>
      <c r="T26" s="116">
        <f t="shared" si="5"/>
        <v>31.034482758620687</v>
      </c>
      <c r="U26" s="115">
        <v>7</v>
      </c>
      <c r="V26" s="115">
        <v>17</v>
      </c>
      <c r="W26" s="116">
        <f t="shared" si="6"/>
        <v>29.166666666666668</v>
      </c>
      <c r="X26" s="115"/>
      <c r="Y26" s="115"/>
      <c r="Z26" s="116">
        <f t="shared" si="7"/>
      </c>
      <c r="AA26" s="115">
        <v>5</v>
      </c>
      <c r="AB26" s="115">
        <v>21</v>
      </c>
      <c r="AC26" s="116">
        <f t="shared" si="8"/>
        <v>19.23076923076923</v>
      </c>
      <c r="AD26" s="115"/>
      <c r="AE26" s="115"/>
      <c r="AF26" s="116">
        <f t="shared" si="9"/>
      </c>
      <c r="AG26" s="115"/>
      <c r="AH26" s="115"/>
      <c r="AI26" s="116">
        <f t="shared" si="10"/>
      </c>
      <c r="AJ26" s="115"/>
      <c r="AK26" s="115"/>
      <c r="AL26" s="116"/>
    </row>
    <row r="27" spans="1:38" s="2" customFormat="1" ht="12.75">
      <c r="A27" s="103"/>
      <c r="B27" s="20" t="s">
        <v>49</v>
      </c>
      <c r="C27" s="115">
        <v>2</v>
      </c>
      <c r="D27" s="115">
        <v>5</v>
      </c>
      <c r="E27" s="116">
        <f t="shared" si="0"/>
        <v>28.571428571428573</v>
      </c>
      <c r="F27" s="115"/>
      <c r="G27" s="115">
        <v>9</v>
      </c>
      <c r="H27" s="116">
        <f t="shared" si="1"/>
        <v>0</v>
      </c>
      <c r="I27" s="115">
        <v>4</v>
      </c>
      <c r="J27" s="115">
        <v>32</v>
      </c>
      <c r="K27" s="116">
        <f t="shared" si="2"/>
        <v>11.11111111111111</v>
      </c>
      <c r="L27" s="115">
        <v>21</v>
      </c>
      <c r="M27" s="115">
        <v>52</v>
      </c>
      <c r="N27" s="116">
        <f t="shared" si="3"/>
        <v>28.767123287671232</v>
      </c>
      <c r="O27" s="115">
        <v>28</v>
      </c>
      <c r="P27" s="115">
        <v>47</v>
      </c>
      <c r="Q27" s="116">
        <f t="shared" si="4"/>
        <v>37.33333333333333</v>
      </c>
      <c r="R27" s="115">
        <v>9</v>
      </c>
      <c r="S27" s="115">
        <v>26</v>
      </c>
      <c r="T27" s="116">
        <f t="shared" si="5"/>
        <v>25.714285714285715</v>
      </c>
      <c r="U27" s="115">
        <v>8</v>
      </c>
      <c r="V27" s="115">
        <v>27</v>
      </c>
      <c r="W27" s="116">
        <f t="shared" si="6"/>
        <v>22.857142857142858</v>
      </c>
      <c r="X27" s="115">
        <v>11</v>
      </c>
      <c r="Y27" s="115">
        <v>26</v>
      </c>
      <c r="Z27" s="116">
        <f t="shared" si="7"/>
        <v>29.72972972972973</v>
      </c>
      <c r="AA27" s="115">
        <v>4</v>
      </c>
      <c r="AB27" s="115">
        <v>7</v>
      </c>
      <c r="AC27" s="116">
        <f t="shared" si="8"/>
        <v>36.36363636363637</v>
      </c>
      <c r="AD27" s="115">
        <v>8</v>
      </c>
      <c r="AE27" s="115">
        <v>27</v>
      </c>
      <c r="AF27" s="116">
        <f t="shared" si="9"/>
        <v>22.857142857142858</v>
      </c>
      <c r="AG27" s="115">
        <v>26</v>
      </c>
      <c r="AH27" s="115">
        <v>76</v>
      </c>
      <c r="AI27" s="116">
        <f t="shared" si="10"/>
        <v>25.49019607843137</v>
      </c>
      <c r="AJ27" s="208">
        <v>2</v>
      </c>
      <c r="AK27" s="208">
        <v>23</v>
      </c>
      <c r="AL27" s="116">
        <v>8</v>
      </c>
    </row>
    <row r="28" spans="2:38" s="2" customFormat="1" ht="6.75" customHeight="1">
      <c r="B28" s="20"/>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row>
    <row r="29" spans="1:38" s="2" customFormat="1" ht="18" customHeight="1">
      <c r="A29" s="30"/>
      <c r="B29" s="31" t="s">
        <v>0</v>
      </c>
      <c r="C29" s="132">
        <v>70</v>
      </c>
      <c r="D29" s="132">
        <v>371</v>
      </c>
      <c r="E29" s="131">
        <f>IF(SUM(C29:D29)&gt;0,100/SUM(C29:D29)*C29,"")</f>
        <v>15.873015873015873</v>
      </c>
      <c r="F29" s="132">
        <v>74</v>
      </c>
      <c r="G29" s="132">
        <v>430</v>
      </c>
      <c r="H29" s="131">
        <f>IF(SUM(F29:G29)&gt;0,100/SUM(F29:G29)*F29,"")</f>
        <v>14.682539682539682</v>
      </c>
      <c r="I29" s="132">
        <v>58</v>
      </c>
      <c r="J29" s="132">
        <v>318</v>
      </c>
      <c r="K29" s="131">
        <f>IF(SUM(I29:J29)&gt;0,100/SUM(I29:J29)*I29,"")</f>
        <v>15.425531914893616</v>
      </c>
      <c r="L29" s="132">
        <v>95</v>
      </c>
      <c r="M29" s="132">
        <v>320</v>
      </c>
      <c r="N29" s="131">
        <f>IF(SUM(L29:M29)&gt;0,100/SUM(L29:M29)*L29,"")</f>
        <v>22.89156626506024</v>
      </c>
      <c r="O29" s="132">
        <v>174</v>
      </c>
      <c r="P29" s="132">
        <v>354</v>
      </c>
      <c r="Q29" s="131">
        <f>IF(SUM(O29:P29)&gt;0,100/SUM(O29:P29)*O29,"")</f>
        <v>32.95454545454545</v>
      </c>
      <c r="R29" s="132">
        <v>190</v>
      </c>
      <c r="S29" s="132">
        <v>381</v>
      </c>
      <c r="T29" s="131">
        <f>IF(SUM(R29:S29)&gt;0,100/SUM(R29:S29)*R29,"")</f>
        <v>33.274956217162874</v>
      </c>
      <c r="U29" s="132">
        <v>182</v>
      </c>
      <c r="V29" s="132">
        <v>401</v>
      </c>
      <c r="W29" s="131">
        <f>IF(SUM(U29:V29)&gt;0,100/SUM(U29:V29)*U29,"")</f>
        <v>31.217838765008576</v>
      </c>
      <c r="X29" s="132">
        <v>154</v>
      </c>
      <c r="Y29" s="132">
        <v>289</v>
      </c>
      <c r="Z29" s="131">
        <f>IF(SUM(X29:Y29)&gt;0,100/SUM(X29:Y29)*X29,"")</f>
        <v>34.762979683972915</v>
      </c>
      <c r="AA29" s="132">
        <v>175</v>
      </c>
      <c r="AB29" s="132">
        <v>287</v>
      </c>
      <c r="AC29" s="131">
        <f>IF(SUM(AA29:AB29)&gt;0,100/SUM(AA29:AB29)*AA29,"")</f>
        <v>37.878787878787875</v>
      </c>
      <c r="AD29" s="132">
        <v>184</v>
      </c>
      <c r="AE29" s="132">
        <v>330</v>
      </c>
      <c r="AF29" s="131">
        <f>IF(SUM(AD29:AE29)&gt;0,100/SUM(AD29:AE29)*AD29,"")</f>
        <v>35.797665369649806</v>
      </c>
      <c r="AG29" s="132">
        <f>SUM(AG8:AG27)</f>
        <v>185</v>
      </c>
      <c r="AH29" s="132">
        <f>SUM(AH8:AH27)</f>
        <v>360</v>
      </c>
      <c r="AI29" s="131">
        <f>IF(SUM(AG29:AH29)&gt;0,100/SUM(AG29:AH29)*AG29,"")</f>
        <v>33.94495412844037</v>
      </c>
      <c r="AJ29" s="132">
        <f>SUM(AJ8:AJ27)</f>
        <v>212</v>
      </c>
      <c r="AK29" s="132">
        <f>SUM(AK8:AK27)</f>
        <v>355</v>
      </c>
      <c r="AL29" s="131">
        <f>IF(SUM(AJ29:AK29)&gt;0,100/SUM(AJ29:AK29)*AJ29,"")</f>
        <v>37.38977072310406</v>
      </c>
    </row>
    <row r="31" spans="1:51" s="51" customFormat="1" ht="21.75" customHeight="1">
      <c r="A31" s="62"/>
      <c r="B31" s="62" t="s">
        <v>182</v>
      </c>
      <c r="C31" s="62"/>
      <c r="AY31" s="62"/>
    </row>
    <row r="32" spans="1:51" s="51" customFormat="1" ht="12" customHeight="1">
      <c r="A32" s="62"/>
      <c r="B32" s="62" t="s">
        <v>162</v>
      </c>
      <c r="C32" s="62"/>
      <c r="AY32" s="62"/>
    </row>
    <row r="33" spans="1:51" s="51" customFormat="1" ht="12" customHeight="1">
      <c r="A33" s="62"/>
      <c r="B33" s="157" t="s">
        <v>270</v>
      </c>
      <c r="C33" s="62"/>
      <c r="AY33" s="62"/>
    </row>
    <row r="34" spans="1:51" s="51" customFormat="1" ht="12" customHeight="1">
      <c r="A34" s="62"/>
      <c r="B34" s="62" t="s">
        <v>163</v>
      </c>
      <c r="C34" s="62"/>
      <c r="AY34" s="62"/>
    </row>
    <row r="35" s="87" customFormat="1" ht="11.25" customHeight="1"/>
  </sheetData>
  <sheetProtection/>
  <hyperlinks>
    <hyperlink ref="AL1" location="Survol!A1" display="zurück zur Übersicht"/>
  </hyperlinks>
  <printOptions/>
  <pageMargins left="0.2" right="0.19" top="0.69" bottom="0.54" header="0.4921259845" footer="0.23"/>
  <pageSetup horizontalDpi="600" verticalDpi="600" orientation="landscape" paperSize="9" scale="91" r:id="rId1"/>
</worksheet>
</file>

<file path=xl/worksheets/sheet7.xml><?xml version="1.0" encoding="utf-8"?>
<worksheet xmlns="http://schemas.openxmlformats.org/spreadsheetml/2006/main" xmlns:r="http://schemas.openxmlformats.org/officeDocument/2006/relationships">
  <dimension ref="A1:BH18"/>
  <sheetViews>
    <sheetView showGridLines="0" workbookViewId="0" topLeftCell="A1">
      <selection activeCell="A1" sqref="A1"/>
    </sheetView>
  </sheetViews>
  <sheetFormatPr defaultColWidth="12" defaultRowHeight="11.25"/>
  <cols>
    <col min="1" max="1" width="1.3359375" style="87" customWidth="1"/>
    <col min="2" max="2" width="7.83203125" style="87" customWidth="1"/>
    <col min="3" max="3" width="7" style="87" customWidth="1"/>
    <col min="4" max="25" width="6.16015625" style="87" customWidth="1"/>
    <col min="26" max="26" width="6.66015625" style="87" customWidth="1"/>
    <col min="27" max="16384" width="12" style="87" customWidth="1"/>
  </cols>
  <sheetData>
    <row r="1" spans="2:26" s="47" customFormat="1" ht="17.25">
      <c r="B1" s="71" t="str">
        <f>"Canton de "&amp;Survol!$C5</f>
        <v>Canton de Berne</v>
      </c>
      <c r="C1" s="46"/>
      <c r="D1" s="46"/>
      <c r="E1" s="46"/>
      <c r="F1" s="46"/>
      <c r="G1" s="46"/>
      <c r="H1" s="46"/>
      <c r="I1" s="46"/>
      <c r="J1" s="46"/>
      <c r="K1" s="46"/>
      <c r="L1" s="46"/>
      <c r="M1" s="46"/>
      <c r="R1" s="48"/>
      <c r="S1" s="48"/>
      <c r="T1" s="48"/>
      <c r="W1" s="48"/>
      <c r="Z1" s="219" t="s">
        <v>206</v>
      </c>
    </row>
    <row r="2" spans="2:13" s="51" customFormat="1" ht="3.75" customHeight="1">
      <c r="B2" s="49"/>
      <c r="C2" s="50"/>
      <c r="D2" s="50"/>
      <c r="E2" s="50"/>
      <c r="F2" s="50"/>
      <c r="G2" s="50"/>
      <c r="H2" s="50"/>
      <c r="I2" s="50"/>
      <c r="J2" s="50"/>
      <c r="K2" s="50"/>
      <c r="L2" s="50"/>
      <c r="M2" s="47"/>
    </row>
    <row r="3" spans="2:23" s="54" customFormat="1" ht="13.5" customHeight="1">
      <c r="B3" s="84" t="s">
        <v>371</v>
      </c>
      <c r="C3" s="52"/>
      <c r="D3" s="52"/>
      <c r="E3" s="52"/>
      <c r="F3" s="52"/>
      <c r="G3" s="52"/>
      <c r="H3" s="52"/>
      <c r="I3" s="52"/>
      <c r="J3" s="52"/>
      <c r="K3" s="52"/>
      <c r="L3" s="53"/>
      <c r="M3" s="53"/>
      <c r="N3" s="53"/>
      <c r="O3" s="53"/>
      <c r="P3" s="53"/>
      <c r="Q3" s="53"/>
      <c r="R3" s="53"/>
      <c r="S3" s="53"/>
      <c r="T3" s="53"/>
      <c r="U3" s="53"/>
      <c r="V3" s="53"/>
      <c r="W3" s="53"/>
    </row>
    <row r="4" spans="2:23" s="51" customFormat="1" ht="3.75" customHeight="1">
      <c r="B4" s="55"/>
      <c r="R4" s="56"/>
      <c r="S4" s="56"/>
      <c r="T4" s="56"/>
      <c r="U4" s="56"/>
      <c r="W4" s="56"/>
    </row>
    <row r="5" spans="1:26" s="60" customFormat="1" ht="18" customHeight="1">
      <c r="A5" s="114"/>
      <c r="B5" s="135"/>
      <c r="C5" s="15">
        <v>1971</v>
      </c>
      <c r="D5" s="86"/>
      <c r="E5" s="11">
        <v>1975</v>
      </c>
      <c r="F5" s="11"/>
      <c r="G5" s="15">
        <v>1979</v>
      </c>
      <c r="H5" s="86"/>
      <c r="I5" s="15">
        <v>1983</v>
      </c>
      <c r="J5" s="86"/>
      <c r="K5" s="15">
        <v>1987</v>
      </c>
      <c r="L5" s="86"/>
      <c r="M5" s="15">
        <v>1991</v>
      </c>
      <c r="N5" s="86"/>
      <c r="O5" s="15">
        <v>1995</v>
      </c>
      <c r="P5" s="86"/>
      <c r="Q5" s="15">
        <v>1999</v>
      </c>
      <c r="R5" s="86"/>
      <c r="S5" s="15">
        <v>2003</v>
      </c>
      <c r="T5" s="86"/>
      <c r="U5" s="11">
        <v>2007</v>
      </c>
      <c r="V5" s="11"/>
      <c r="W5" s="15">
        <v>2011</v>
      </c>
      <c r="X5" s="11"/>
      <c r="Y5" s="15">
        <v>2015</v>
      </c>
      <c r="Z5" s="11"/>
    </row>
    <row r="6" spans="1:26" ht="9.75">
      <c r="A6" s="141"/>
      <c r="B6" s="81" t="s">
        <v>224</v>
      </c>
      <c r="C6" s="14" t="s">
        <v>1</v>
      </c>
      <c r="D6" s="14" t="s">
        <v>211</v>
      </c>
      <c r="E6" s="14" t="s">
        <v>1</v>
      </c>
      <c r="F6" s="14" t="s">
        <v>211</v>
      </c>
      <c r="G6" s="14" t="s">
        <v>1</v>
      </c>
      <c r="H6" s="14" t="s">
        <v>211</v>
      </c>
      <c r="I6" s="14" t="s">
        <v>1</v>
      </c>
      <c r="J6" s="14" t="s">
        <v>211</v>
      </c>
      <c r="K6" s="14" t="s">
        <v>1</v>
      </c>
      <c r="L6" s="14" t="s">
        <v>211</v>
      </c>
      <c r="M6" s="86" t="s">
        <v>1</v>
      </c>
      <c r="N6" s="14" t="s">
        <v>211</v>
      </c>
      <c r="O6" s="86" t="s">
        <v>1</v>
      </c>
      <c r="P6" s="14" t="s">
        <v>211</v>
      </c>
      <c r="Q6" s="86" t="s">
        <v>1</v>
      </c>
      <c r="R6" s="14" t="s">
        <v>211</v>
      </c>
      <c r="S6" s="86" t="s">
        <v>1</v>
      </c>
      <c r="T6" s="14" t="s">
        <v>211</v>
      </c>
      <c r="U6" s="86" t="s">
        <v>1</v>
      </c>
      <c r="V6" s="15" t="s">
        <v>211</v>
      </c>
      <c r="W6" s="14" t="s">
        <v>1</v>
      </c>
      <c r="X6" s="15" t="s">
        <v>211</v>
      </c>
      <c r="Y6" s="14" t="s">
        <v>1</v>
      </c>
      <c r="Z6" s="15" t="s">
        <v>211</v>
      </c>
    </row>
    <row r="7" spans="2:26" s="62" customFormat="1" ht="6.75" customHeight="1">
      <c r="B7" s="64"/>
      <c r="C7" s="115"/>
      <c r="D7" s="115"/>
      <c r="E7" s="115"/>
      <c r="F7" s="115"/>
      <c r="G7" s="115"/>
      <c r="H7" s="115"/>
      <c r="I7" s="115"/>
      <c r="J7" s="115"/>
      <c r="K7" s="115"/>
      <c r="L7" s="115"/>
      <c r="M7" s="115"/>
      <c r="N7" s="115"/>
      <c r="O7" s="115"/>
      <c r="P7" s="115"/>
      <c r="Q7" s="115"/>
      <c r="R7" s="115"/>
      <c r="S7" s="115"/>
      <c r="T7" s="115"/>
      <c r="U7" s="115"/>
      <c r="V7" s="115"/>
      <c r="W7" s="115"/>
      <c r="X7" s="115"/>
      <c r="Y7" s="115"/>
      <c r="Z7" s="115"/>
    </row>
    <row r="8" spans="1:26" s="47" customFormat="1" ht="12.75">
      <c r="A8" s="62">
        <v>1</v>
      </c>
      <c r="B8" s="64" t="s">
        <v>217</v>
      </c>
      <c r="C8" s="115"/>
      <c r="D8" s="115">
        <v>1</v>
      </c>
      <c r="E8" s="115"/>
      <c r="F8" s="115">
        <v>1</v>
      </c>
      <c r="G8" s="115"/>
      <c r="H8" s="115">
        <v>1</v>
      </c>
      <c r="I8" s="115"/>
      <c r="J8" s="115">
        <v>1</v>
      </c>
      <c r="K8" s="115"/>
      <c r="L8" s="115">
        <v>1</v>
      </c>
      <c r="M8" s="115">
        <v>1</v>
      </c>
      <c r="N8" s="115"/>
      <c r="O8" s="115">
        <v>1</v>
      </c>
      <c r="P8" s="115"/>
      <c r="Q8" s="115">
        <v>1</v>
      </c>
      <c r="R8" s="115"/>
      <c r="S8" s="115"/>
      <c r="T8" s="115"/>
      <c r="U8" s="115"/>
      <c r="V8" s="115"/>
      <c r="W8" s="115"/>
      <c r="X8" s="115"/>
      <c r="Y8" s="115"/>
      <c r="Z8" s="115"/>
    </row>
    <row r="9" spans="1:26" s="47" customFormat="1" ht="12.75">
      <c r="A9" s="62">
        <v>3</v>
      </c>
      <c r="B9" s="64" t="s">
        <v>51</v>
      </c>
      <c r="C9" s="115"/>
      <c r="D9" s="115"/>
      <c r="E9" s="115"/>
      <c r="F9" s="115"/>
      <c r="G9" s="115"/>
      <c r="H9" s="115"/>
      <c r="I9" s="115"/>
      <c r="J9" s="115"/>
      <c r="K9" s="115"/>
      <c r="L9" s="115"/>
      <c r="M9" s="115"/>
      <c r="N9" s="115"/>
      <c r="O9" s="115"/>
      <c r="P9" s="115"/>
      <c r="Q9" s="115"/>
      <c r="R9" s="115"/>
      <c r="S9" s="115">
        <v>1</v>
      </c>
      <c r="T9" s="115"/>
      <c r="U9" s="115">
        <v>1</v>
      </c>
      <c r="V9" s="115"/>
      <c r="W9" s="115"/>
      <c r="X9" s="115">
        <v>1</v>
      </c>
      <c r="Y9" s="115"/>
      <c r="Z9" s="115">
        <v>1</v>
      </c>
    </row>
    <row r="10" spans="1:26" s="47" customFormat="1" ht="12.75">
      <c r="A10" s="62">
        <v>4</v>
      </c>
      <c r="B10" s="64" t="s">
        <v>35</v>
      </c>
      <c r="C10" s="115"/>
      <c r="D10" s="115">
        <v>1</v>
      </c>
      <c r="E10" s="115"/>
      <c r="F10" s="115">
        <v>1</v>
      </c>
      <c r="G10" s="115"/>
      <c r="H10" s="115">
        <v>1</v>
      </c>
      <c r="I10" s="115"/>
      <c r="J10" s="115">
        <v>1</v>
      </c>
      <c r="K10" s="115"/>
      <c r="L10" s="115">
        <v>1</v>
      </c>
      <c r="M10" s="115"/>
      <c r="N10" s="115">
        <v>1</v>
      </c>
      <c r="O10" s="115"/>
      <c r="P10" s="115">
        <v>1</v>
      </c>
      <c r="Q10" s="115"/>
      <c r="R10" s="115">
        <v>1</v>
      </c>
      <c r="S10" s="115"/>
      <c r="T10" s="115">
        <v>1</v>
      </c>
      <c r="U10" s="115"/>
      <c r="V10" s="115">
        <v>1</v>
      </c>
      <c r="W10" s="115"/>
      <c r="X10" s="115"/>
      <c r="Y10" s="115"/>
      <c r="Z10" s="115"/>
    </row>
    <row r="11" spans="1:26" s="47" customFormat="1" ht="12.75">
      <c r="A11" s="62"/>
      <c r="B11" s="64" t="s">
        <v>52</v>
      </c>
      <c r="C11" s="115"/>
      <c r="D11" s="115"/>
      <c r="E11" s="115"/>
      <c r="F11" s="115"/>
      <c r="G11" s="115"/>
      <c r="H11" s="115"/>
      <c r="I11" s="115"/>
      <c r="J11" s="115"/>
      <c r="K11" s="115"/>
      <c r="L11" s="115"/>
      <c r="M11" s="115"/>
      <c r="N11" s="115"/>
      <c r="O11" s="115"/>
      <c r="P11" s="115"/>
      <c r="Q11" s="115"/>
      <c r="R11" s="115"/>
      <c r="S11" s="115"/>
      <c r="T11" s="115"/>
      <c r="U11" s="115"/>
      <c r="V11" s="115"/>
      <c r="W11" s="115"/>
      <c r="X11" s="115">
        <v>1</v>
      </c>
      <c r="Y11" s="115"/>
      <c r="Z11" s="115">
        <v>1</v>
      </c>
    </row>
    <row r="12" spans="3:26" ht="6.75" customHeight="1">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row>
    <row r="13" spans="1:26" ht="18.75" customHeight="1">
      <c r="A13" s="31"/>
      <c r="B13" s="31" t="s">
        <v>0</v>
      </c>
      <c r="C13" s="132"/>
      <c r="D13" s="132">
        <f aca="true" t="shared" si="0" ref="D13:V13">SUM(D7:D12)</f>
        <v>2</v>
      </c>
      <c r="E13" s="132"/>
      <c r="F13" s="132">
        <f t="shared" si="0"/>
        <v>2</v>
      </c>
      <c r="G13" s="132"/>
      <c r="H13" s="132">
        <f t="shared" si="0"/>
        <v>2</v>
      </c>
      <c r="I13" s="132"/>
      <c r="J13" s="132">
        <f t="shared" si="0"/>
        <v>2</v>
      </c>
      <c r="K13" s="132"/>
      <c r="L13" s="132">
        <f t="shared" si="0"/>
        <v>2</v>
      </c>
      <c r="M13" s="132">
        <f t="shared" si="0"/>
        <v>1</v>
      </c>
      <c r="N13" s="132">
        <f t="shared" si="0"/>
        <v>1</v>
      </c>
      <c r="O13" s="132">
        <f t="shared" si="0"/>
        <v>1</v>
      </c>
      <c r="P13" s="132">
        <f t="shared" si="0"/>
        <v>1</v>
      </c>
      <c r="Q13" s="132">
        <f t="shared" si="0"/>
        <v>1</v>
      </c>
      <c r="R13" s="132">
        <f t="shared" si="0"/>
        <v>1</v>
      </c>
      <c r="S13" s="132">
        <f t="shared" si="0"/>
        <v>1</v>
      </c>
      <c r="T13" s="132">
        <f t="shared" si="0"/>
        <v>1</v>
      </c>
      <c r="U13" s="132">
        <f t="shared" si="0"/>
        <v>1</v>
      </c>
      <c r="V13" s="132">
        <f t="shared" si="0"/>
        <v>1</v>
      </c>
      <c r="W13" s="132"/>
      <c r="X13" s="132">
        <v>2</v>
      </c>
      <c r="Y13" s="132"/>
      <c r="Z13" s="132">
        <v>2</v>
      </c>
    </row>
    <row r="15" spans="1:60" s="51" customFormat="1" ht="21.75" customHeight="1">
      <c r="A15" s="62"/>
      <c r="B15" s="62" t="s">
        <v>182</v>
      </c>
      <c r="C15" s="62"/>
      <c r="BH15" s="62"/>
    </row>
    <row r="16" spans="1:60" s="51" customFormat="1" ht="12" customHeight="1">
      <c r="A16" s="62"/>
      <c r="B16" s="62" t="s">
        <v>162</v>
      </c>
      <c r="C16" s="62"/>
      <c r="BH16" s="62"/>
    </row>
    <row r="17" spans="1:60" s="51" customFormat="1" ht="12" customHeight="1">
      <c r="A17" s="62"/>
      <c r="B17" s="157" t="s">
        <v>270</v>
      </c>
      <c r="C17" s="62"/>
      <c r="BH17" s="62"/>
    </row>
    <row r="18" spans="1:60" s="51" customFormat="1" ht="12" customHeight="1">
      <c r="A18" s="62"/>
      <c r="B18" s="62" t="s">
        <v>163</v>
      </c>
      <c r="C18" s="62"/>
      <c r="BH18" s="62"/>
    </row>
  </sheetData>
  <sheetProtection/>
  <hyperlinks>
    <hyperlink ref="Z1" location="Survol!A1" display="zurück zur Übersicht"/>
  </hyperlinks>
  <printOptions/>
  <pageMargins left="0.35" right="0.31" top="0.984251969" bottom="0.984251969" header="0.4921259845" footer="0.492125984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BA38"/>
  <sheetViews>
    <sheetView showGridLines="0" workbookViewId="0" topLeftCell="A1">
      <selection activeCell="A1" sqref="A1"/>
    </sheetView>
  </sheetViews>
  <sheetFormatPr defaultColWidth="12" defaultRowHeight="11.25"/>
  <cols>
    <col min="1" max="1" width="1.3359375" style="87" customWidth="1"/>
    <col min="2" max="3" width="7.83203125" style="87" customWidth="1"/>
    <col min="4" max="20" width="6.33203125" style="87" customWidth="1"/>
    <col min="21" max="21" width="6.66015625" style="87" customWidth="1"/>
    <col min="22" max="22" width="6.33203125" style="87" customWidth="1"/>
    <col min="23" max="16384" width="12" style="87" customWidth="1"/>
  </cols>
  <sheetData>
    <row r="1" spans="2:22" s="47" customFormat="1" ht="17.25">
      <c r="B1" s="71" t="str">
        <f>"Canton de "&amp;Survol!$C5</f>
        <v>Canton de Berne</v>
      </c>
      <c r="C1" s="46"/>
      <c r="D1" s="46"/>
      <c r="E1" s="46"/>
      <c r="F1" s="46"/>
      <c r="G1" s="46"/>
      <c r="L1" s="48"/>
      <c r="M1" s="48"/>
      <c r="N1" s="48"/>
      <c r="O1" s="48"/>
      <c r="P1" s="48"/>
      <c r="Q1" s="48"/>
      <c r="S1" s="68"/>
      <c r="V1" s="219" t="s">
        <v>206</v>
      </c>
    </row>
    <row r="2" spans="2:7" s="51" customFormat="1" ht="3.75" customHeight="1">
      <c r="B2" s="49"/>
      <c r="C2" s="50"/>
      <c r="D2" s="50"/>
      <c r="E2" s="47"/>
      <c r="F2" s="50"/>
      <c r="G2" s="47"/>
    </row>
    <row r="3" spans="2:21" s="54" customFormat="1" ht="13.5" customHeight="1">
      <c r="B3" s="84" t="s">
        <v>372</v>
      </c>
      <c r="C3" s="52"/>
      <c r="D3" s="53"/>
      <c r="E3" s="53"/>
      <c r="F3" s="53"/>
      <c r="G3" s="53"/>
      <c r="H3" s="53"/>
      <c r="I3" s="53"/>
      <c r="J3" s="53"/>
      <c r="K3" s="53"/>
      <c r="L3" s="53"/>
      <c r="M3" s="53"/>
      <c r="N3" s="53"/>
      <c r="O3" s="53"/>
      <c r="P3" s="53"/>
      <c r="Q3" s="53"/>
      <c r="R3" s="53"/>
      <c r="S3" s="53"/>
      <c r="T3" s="53"/>
      <c r="U3" s="53"/>
    </row>
    <row r="4" spans="2:21" s="51" customFormat="1" ht="3.75" customHeight="1">
      <c r="B4" s="55"/>
      <c r="L4" s="56"/>
      <c r="M4" s="56"/>
      <c r="N4" s="56"/>
      <c r="O4" s="56"/>
      <c r="P4" s="56"/>
      <c r="Q4" s="56"/>
      <c r="S4" s="56"/>
      <c r="U4" s="56"/>
    </row>
    <row r="5" spans="1:22" s="60" customFormat="1" ht="18" customHeight="1">
      <c r="A5" s="114"/>
      <c r="B5" s="135"/>
      <c r="C5" s="15">
        <v>1982</v>
      </c>
      <c r="D5" s="86"/>
      <c r="E5" s="15">
        <v>1986</v>
      </c>
      <c r="F5" s="86"/>
      <c r="G5" s="15">
        <v>1990</v>
      </c>
      <c r="H5" s="86"/>
      <c r="I5" s="15">
        <v>1994</v>
      </c>
      <c r="J5" s="86"/>
      <c r="K5" s="15">
        <v>1998</v>
      </c>
      <c r="L5" s="86"/>
      <c r="M5" s="15">
        <v>2002</v>
      </c>
      <c r="N5" s="86"/>
      <c r="O5" s="15">
        <v>2006</v>
      </c>
      <c r="P5" s="86"/>
      <c r="Q5" s="11">
        <v>2010</v>
      </c>
      <c r="R5" s="11"/>
      <c r="S5" s="15">
        <v>2014</v>
      </c>
      <c r="T5" s="11"/>
      <c r="U5" s="15">
        <v>2018</v>
      </c>
      <c r="V5" s="11"/>
    </row>
    <row r="6" spans="1:22" ht="9.75">
      <c r="A6" s="141"/>
      <c r="B6" s="81" t="s">
        <v>224</v>
      </c>
      <c r="C6" s="14" t="s">
        <v>1</v>
      </c>
      <c r="D6" s="14" t="s">
        <v>211</v>
      </c>
      <c r="E6" s="14" t="s">
        <v>1</v>
      </c>
      <c r="F6" s="14" t="s">
        <v>211</v>
      </c>
      <c r="G6" s="86" t="s">
        <v>1</v>
      </c>
      <c r="H6" s="14" t="s">
        <v>211</v>
      </c>
      <c r="I6" s="86" t="s">
        <v>1</v>
      </c>
      <c r="J6" s="14" t="s">
        <v>211</v>
      </c>
      <c r="K6" s="86" t="s">
        <v>1</v>
      </c>
      <c r="L6" s="14" t="s">
        <v>211</v>
      </c>
      <c r="M6" s="86" t="s">
        <v>1</v>
      </c>
      <c r="N6" s="14" t="s">
        <v>211</v>
      </c>
      <c r="O6" s="86" t="s">
        <v>1</v>
      </c>
      <c r="P6" s="14" t="s">
        <v>211</v>
      </c>
      <c r="Q6" s="86" t="s">
        <v>1</v>
      </c>
      <c r="R6" s="15" t="s">
        <v>211</v>
      </c>
      <c r="S6" s="14" t="s">
        <v>1</v>
      </c>
      <c r="T6" s="15" t="s">
        <v>211</v>
      </c>
      <c r="U6" s="14" t="s">
        <v>1</v>
      </c>
      <c r="V6" s="15" t="s">
        <v>211</v>
      </c>
    </row>
    <row r="7" spans="2:22" s="62" customFormat="1" ht="6.75" customHeight="1">
      <c r="B7" s="61"/>
      <c r="C7" s="115"/>
      <c r="D7" s="115"/>
      <c r="E7" s="115"/>
      <c r="F7" s="115"/>
      <c r="G7" s="115"/>
      <c r="H7" s="115"/>
      <c r="I7" s="115"/>
      <c r="J7" s="115"/>
      <c r="K7" s="115"/>
      <c r="L7" s="115"/>
      <c r="M7" s="115"/>
      <c r="N7" s="115"/>
      <c r="O7" s="115"/>
      <c r="P7" s="115"/>
      <c r="Q7" s="115"/>
      <c r="R7" s="115"/>
      <c r="S7" s="115"/>
      <c r="T7" s="115"/>
      <c r="U7" s="115"/>
      <c r="V7" s="115"/>
    </row>
    <row r="8" spans="1:22" s="47" customFormat="1" ht="12" customHeight="1">
      <c r="A8" s="62">
        <v>1</v>
      </c>
      <c r="B8" s="63" t="s">
        <v>217</v>
      </c>
      <c r="C8" s="115"/>
      <c r="D8" s="115">
        <v>2</v>
      </c>
      <c r="E8" s="115"/>
      <c r="F8" s="115"/>
      <c r="G8" s="115"/>
      <c r="H8" s="115">
        <v>2</v>
      </c>
      <c r="I8" s="115"/>
      <c r="J8" s="115">
        <v>2</v>
      </c>
      <c r="K8" s="115">
        <v>1</v>
      </c>
      <c r="L8" s="115">
        <v>1</v>
      </c>
      <c r="M8" s="115">
        <v>1</v>
      </c>
      <c r="N8" s="115">
        <v>1</v>
      </c>
      <c r="O8" s="115"/>
      <c r="P8" s="115">
        <v>1</v>
      </c>
      <c r="Q8" s="115"/>
      <c r="R8" s="115">
        <v>1</v>
      </c>
      <c r="S8" s="115"/>
      <c r="T8" s="115">
        <v>1</v>
      </c>
      <c r="U8" s="115"/>
      <c r="V8" s="115">
        <v>1</v>
      </c>
    </row>
    <row r="9" spans="1:22" s="47" customFormat="1" ht="12" customHeight="1">
      <c r="A9" s="62">
        <v>3</v>
      </c>
      <c r="B9" s="63" t="s">
        <v>51</v>
      </c>
      <c r="C9" s="115"/>
      <c r="D9" s="115">
        <v>3</v>
      </c>
      <c r="E9" s="115"/>
      <c r="F9" s="115">
        <v>3</v>
      </c>
      <c r="G9" s="115"/>
      <c r="H9" s="115">
        <v>2</v>
      </c>
      <c r="I9" s="115">
        <v>1</v>
      </c>
      <c r="J9" s="115">
        <v>1</v>
      </c>
      <c r="K9" s="115">
        <v>1</v>
      </c>
      <c r="L9" s="115">
        <v>1</v>
      </c>
      <c r="M9" s="115">
        <v>1</v>
      </c>
      <c r="N9" s="115">
        <v>1</v>
      </c>
      <c r="O9" s="115">
        <v>1</v>
      </c>
      <c r="P9" s="115">
        <v>2</v>
      </c>
      <c r="Q9" s="115">
        <v>1</v>
      </c>
      <c r="R9" s="115">
        <v>2</v>
      </c>
      <c r="S9" s="115">
        <v>1</v>
      </c>
      <c r="T9" s="115">
        <v>2</v>
      </c>
      <c r="U9" s="115">
        <v>1</v>
      </c>
      <c r="V9" s="115">
        <v>1</v>
      </c>
    </row>
    <row r="10" spans="1:22" ht="12" customHeight="1">
      <c r="A10" s="62">
        <v>4</v>
      </c>
      <c r="B10" s="63" t="s">
        <v>35</v>
      </c>
      <c r="C10" s="115"/>
      <c r="D10" s="115">
        <v>4</v>
      </c>
      <c r="E10" s="115"/>
      <c r="F10" s="115">
        <v>4</v>
      </c>
      <c r="G10" s="115"/>
      <c r="H10" s="115">
        <v>3</v>
      </c>
      <c r="I10" s="115">
        <v>1</v>
      </c>
      <c r="J10" s="115">
        <v>2</v>
      </c>
      <c r="K10" s="115">
        <v>1</v>
      </c>
      <c r="L10" s="115">
        <v>2</v>
      </c>
      <c r="M10" s="115">
        <v>1</v>
      </c>
      <c r="N10" s="115">
        <v>2</v>
      </c>
      <c r="O10" s="115"/>
      <c r="P10" s="115">
        <v>2</v>
      </c>
      <c r="Q10" s="115"/>
      <c r="R10" s="115">
        <v>1</v>
      </c>
      <c r="S10" s="115"/>
      <c r="T10" s="115">
        <v>1</v>
      </c>
      <c r="U10" s="115"/>
      <c r="V10" s="115">
        <v>2</v>
      </c>
    </row>
    <row r="11" spans="1:22" ht="12" customHeight="1">
      <c r="A11" s="62">
        <v>32</v>
      </c>
      <c r="B11" s="63" t="s">
        <v>52</v>
      </c>
      <c r="C11" s="115"/>
      <c r="D11" s="115"/>
      <c r="E11" s="115"/>
      <c r="F11" s="115"/>
      <c r="G11" s="115"/>
      <c r="H11" s="115"/>
      <c r="I11" s="115"/>
      <c r="J11" s="115"/>
      <c r="K11" s="115"/>
      <c r="L11" s="115"/>
      <c r="M11" s="115"/>
      <c r="N11" s="115"/>
      <c r="O11" s="115"/>
      <c r="P11" s="115"/>
      <c r="Q11" s="115">
        <v>1</v>
      </c>
      <c r="R11" s="115"/>
      <c r="S11" s="115">
        <v>1</v>
      </c>
      <c r="T11" s="115"/>
      <c r="U11" s="115">
        <v>1</v>
      </c>
      <c r="V11" s="115"/>
    </row>
    <row r="12" spans="1:22" ht="12" customHeight="1">
      <c r="A12" s="62">
        <v>13</v>
      </c>
      <c r="B12" s="63" t="s">
        <v>44</v>
      </c>
      <c r="C12" s="115"/>
      <c r="D12" s="115"/>
      <c r="E12" s="115">
        <v>1</v>
      </c>
      <c r="F12" s="115">
        <v>1</v>
      </c>
      <c r="G12" s="115"/>
      <c r="H12" s="115"/>
      <c r="I12" s="115"/>
      <c r="J12" s="115"/>
      <c r="K12" s="115"/>
      <c r="L12" s="115"/>
      <c r="M12" s="115"/>
      <c r="N12" s="115"/>
      <c r="O12" s="115"/>
      <c r="P12" s="115">
        <v>1</v>
      </c>
      <c r="Q12" s="115"/>
      <c r="R12" s="115">
        <v>1</v>
      </c>
      <c r="S12" s="115"/>
      <c r="T12" s="115">
        <v>1</v>
      </c>
      <c r="U12" s="115">
        <v>1</v>
      </c>
      <c r="V12" s="115"/>
    </row>
    <row r="13" spans="1:22" ht="6.75" customHeight="1">
      <c r="A13" s="62"/>
      <c r="C13" s="115"/>
      <c r="D13" s="115"/>
      <c r="E13" s="115"/>
      <c r="F13" s="115"/>
      <c r="G13" s="115"/>
      <c r="H13" s="115"/>
      <c r="I13" s="115"/>
      <c r="J13" s="115"/>
      <c r="K13" s="115"/>
      <c r="L13" s="115"/>
      <c r="M13" s="115"/>
      <c r="N13" s="115"/>
      <c r="O13" s="115"/>
      <c r="P13" s="115"/>
      <c r="Q13" s="115"/>
      <c r="R13" s="115"/>
      <c r="S13" s="115"/>
      <c r="T13" s="115"/>
      <c r="U13" s="115"/>
      <c r="V13" s="115"/>
    </row>
    <row r="14" spans="1:22" s="66" customFormat="1" ht="18.75" customHeight="1">
      <c r="A14" s="31"/>
      <c r="B14" s="31" t="s">
        <v>0</v>
      </c>
      <c r="C14" s="132"/>
      <c r="D14" s="132">
        <v>9</v>
      </c>
      <c r="E14" s="132">
        <v>1</v>
      </c>
      <c r="F14" s="132">
        <v>8</v>
      </c>
      <c r="G14" s="132"/>
      <c r="H14" s="132">
        <v>7</v>
      </c>
      <c r="I14" s="132">
        <v>2</v>
      </c>
      <c r="J14" s="132">
        <v>5</v>
      </c>
      <c r="K14" s="132">
        <v>3</v>
      </c>
      <c r="L14" s="132">
        <v>4</v>
      </c>
      <c r="M14" s="132">
        <v>3</v>
      </c>
      <c r="N14" s="132">
        <v>4</v>
      </c>
      <c r="O14" s="132">
        <v>1</v>
      </c>
      <c r="P14" s="132">
        <v>6</v>
      </c>
      <c r="Q14" s="132">
        <v>2</v>
      </c>
      <c r="R14" s="132">
        <v>5</v>
      </c>
      <c r="S14" s="132">
        <v>2</v>
      </c>
      <c r="T14" s="132">
        <v>5</v>
      </c>
      <c r="U14" s="132">
        <v>3</v>
      </c>
      <c r="V14" s="132">
        <v>4</v>
      </c>
    </row>
    <row r="16" spans="1:53" s="51" customFormat="1" ht="21.75" customHeight="1">
      <c r="A16" s="62"/>
      <c r="B16" s="157" t="s">
        <v>268</v>
      </c>
      <c r="BA16" s="62"/>
    </row>
    <row r="17" spans="1:53" s="51" customFormat="1" ht="12" customHeight="1">
      <c r="A17" s="62"/>
      <c r="B17" s="157" t="s">
        <v>162</v>
      </c>
      <c r="BA17" s="62"/>
    </row>
    <row r="18" spans="1:53" s="51" customFormat="1" ht="12" customHeight="1">
      <c r="A18" s="62"/>
      <c r="B18" s="157" t="s">
        <v>270</v>
      </c>
      <c r="BA18" s="62"/>
    </row>
    <row r="19" spans="1:53" s="51" customFormat="1" ht="12" customHeight="1">
      <c r="A19" s="62"/>
      <c r="B19" s="160" t="s">
        <v>163</v>
      </c>
      <c r="BA19" s="62"/>
    </row>
    <row r="22" spans="2:34" s="37" customFormat="1" ht="12" customHeight="1">
      <c r="B22" s="157"/>
      <c r="C22" s="157"/>
      <c r="D22" s="157"/>
      <c r="E22" s="157"/>
      <c r="F22" s="158"/>
      <c r="H22" s="159"/>
      <c r="I22" s="159"/>
      <c r="J22" s="159"/>
      <c r="K22" s="159"/>
      <c r="L22" s="159"/>
      <c r="M22" s="159"/>
      <c r="N22" s="159"/>
      <c r="O22" s="157"/>
      <c r="P22" s="157"/>
      <c r="Q22" s="157"/>
      <c r="R22" s="157"/>
      <c r="S22" s="159"/>
      <c r="T22" s="157"/>
      <c r="U22" s="159"/>
      <c r="V22" s="157"/>
      <c r="W22" s="157"/>
      <c r="X22" s="157"/>
      <c r="Y22" s="157"/>
      <c r="Z22" s="157"/>
      <c r="AA22" s="157"/>
      <c r="AB22" s="157"/>
      <c r="AC22" s="157"/>
      <c r="AD22" s="157"/>
      <c r="AE22" s="157"/>
      <c r="AF22" s="157"/>
      <c r="AG22" s="157"/>
      <c r="AH22" s="157"/>
    </row>
    <row r="23" spans="2:34" s="37" customFormat="1" ht="12" customHeight="1">
      <c r="B23" s="157"/>
      <c r="C23" s="157"/>
      <c r="D23" s="157"/>
      <c r="E23" s="157"/>
      <c r="F23" s="157"/>
      <c r="H23" s="159"/>
      <c r="I23" s="159"/>
      <c r="J23" s="159"/>
      <c r="K23" s="159"/>
      <c r="L23" s="159"/>
      <c r="M23" s="159"/>
      <c r="N23" s="159"/>
      <c r="O23" s="157"/>
      <c r="P23" s="157"/>
      <c r="Q23" s="157"/>
      <c r="R23" s="157"/>
      <c r="S23" s="159"/>
      <c r="T23" s="157"/>
      <c r="U23" s="159"/>
      <c r="V23" s="157"/>
      <c r="W23" s="157"/>
      <c r="X23" s="157"/>
      <c r="Y23" s="157"/>
      <c r="Z23" s="157"/>
      <c r="AA23" s="157"/>
      <c r="AB23" s="157"/>
      <c r="AC23" s="157"/>
      <c r="AD23" s="157"/>
      <c r="AE23" s="157"/>
      <c r="AF23" s="157"/>
      <c r="AG23" s="157"/>
      <c r="AH23" s="157"/>
    </row>
    <row r="24" spans="2:34" s="37" customFormat="1" ht="12" customHeight="1">
      <c r="B24" s="157"/>
      <c r="C24" s="157"/>
      <c r="D24" s="157"/>
      <c r="E24" s="157"/>
      <c r="F24" s="157"/>
      <c r="H24" s="159"/>
      <c r="I24" s="159"/>
      <c r="J24" s="159"/>
      <c r="K24" s="159"/>
      <c r="L24" s="159"/>
      <c r="M24" s="159"/>
      <c r="N24" s="159"/>
      <c r="O24" s="157"/>
      <c r="P24" s="157"/>
      <c r="Q24" s="157"/>
      <c r="R24" s="157"/>
      <c r="S24" s="159"/>
      <c r="T24" s="157"/>
      <c r="U24" s="159"/>
      <c r="V24" s="157"/>
      <c r="W24" s="157"/>
      <c r="X24" s="157"/>
      <c r="Y24" s="157"/>
      <c r="Z24" s="157"/>
      <c r="AA24" s="157"/>
      <c r="AB24" s="157"/>
      <c r="AC24" s="157"/>
      <c r="AD24" s="157"/>
      <c r="AE24" s="157"/>
      <c r="AF24" s="157"/>
      <c r="AG24" s="157"/>
      <c r="AH24" s="157"/>
    </row>
    <row r="25" spans="2:30" s="37" customFormat="1" ht="12" customHeight="1">
      <c r="B25" s="157"/>
      <c r="C25" s="157"/>
      <c r="D25" s="157"/>
      <c r="E25" s="157"/>
      <c r="F25" s="158"/>
      <c r="H25" s="159"/>
      <c r="I25" s="159"/>
      <c r="J25" s="159"/>
      <c r="K25" s="159"/>
      <c r="L25" s="159"/>
      <c r="M25" s="159"/>
      <c r="N25" s="159"/>
      <c r="O25" s="157"/>
      <c r="P25" s="157"/>
      <c r="Q25" s="157"/>
      <c r="R25" s="157"/>
      <c r="S25" s="159"/>
      <c r="T25" s="157"/>
      <c r="U25" s="159"/>
      <c r="V25" s="157"/>
      <c r="W25" s="157"/>
      <c r="X25" s="157"/>
      <c r="Y25" s="157"/>
      <c r="Z25" s="157"/>
      <c r="AA25" s="157"/>
      <c r="AB25" s="157"/>
      <c r="AC25" s="157"/>
      <c r="AD25" s="157"/>
    </row>
    <row r="26" s="37" customFormat="1" ht="12" customHeight="1">
      <c r="B26" s="160"/>
    </row>
    <row r="28" ht="9.75">
      <c r="B28" s="157"/>
    </row>
    <row r="29" ht="9.75">
      <c r="B29" s="157"/>
    </row>
    <row r="30" ht="9.75">
      <c r="B30" s="157"/>
    </row>
    <row r="31" ht="9.75">
      <c r="B31" s="157"/>
    </row>
    <row r="32" ht="9.75">
      <c r="B32" s="160"/>
    </row>
    <row r="34" ht="9.75">
      <c r="B34" s="158"/>
    </row>
    <row r="35" ht="9.75">
      <c r="B35" s="157"/>
    </row>
    <row r="36" ht="9.75">
      <c r="B36" s="157"/>
    </row>
    <row r="37" ht="9.75">
      <c r="B37" s="158"/>
    </row>
    <row r="38" ht="9.75">
      <c r="B38" s="160"/>
    </row>
  </sheetData>
  <sheetProtection/>
  <hyperlinks>
    <hyperlink ref="V1" location="Survol!A1" display="zurück zur Übersicht"/>
  </hyperlinks>
  <printOptions/>
  <pageMargins left="0.19" right="0.26" top="0.984251969" bottom="0.984251969" header="0.4921259845" footer="0.4921259845"/>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AQ216"/>
  <sheetViews>
    <sheetView showGridLines="0" zoomScalePageLayoutView="85" workbookViewId="0" topLeftCell="A1">
      <selection activeCell="A1" sqref="A1"/>
    </sheetView>
  </sheetViews>
  <sheetFormatPr defaultColWidth="12" defaultRowHeight="9.75" customHeight="1"/>
  <cols>
    <col min="1" max="1" width="1.0078125" style="5" customWidth="1"/>
    <col min="2" max="2" width="11.83203125" style="9" customWidth="1"/>
    <col min="3" max="4" width="10.33203125" style="5" customWidth="1"/>
    <col min="5" max="27" width="7.66015625" style="5" customWidth="1"/>
    <col min="28" max="28" width="12" style="5" customWidth="1"/>
    <col min="29" max="29" width="30" style="5" customWidth="1"/>
    <col min="30" max="16384" width="12" style="5" customWidth="1"/>
  </cols>
  <sheetData>
    <row r="1" spans="2:29" s="2" customFormat="1" ht="17.25">
      <c r="B1" s="71" t="str">
        <f>"Canton de "&amp;Survol!$C5</f>
        <v>Canton de Berne</v>
      </c>
      <c r="C1" s="1"/>
      <c r="D1" s="1"/>
      <c r="E1" s="1"/>
      <c r="F1" s="1"/>
      <c r="G1" s="1"/>
      <c r="H1" s="1"/>
      <c r="I1" s="1"/>
      <c r="J1" s="1"/>
      <c r="K1" s="1"/>
      <c r="AC1" s="219" t="s">
        <v>206</v>
      </c>
    </row>
    <row r="2" spans="2:11" ht="3.75" customHeight="1">
      <c r="B2" s="3"/>
      <c r="C2" s="4"/>
      <c r="D2" s="4"/>
      <c r="E2" s="4"/>
      <c r="F2" s="4"/>
      <c r="G2" s="4"/>
      <c r="H2" s="4"/>
      <c r="I2" s="4"/>
      <c r="J2" s="4"/>
      <c r="K2" s="2"/>
    </row>
    <row r="3" spans="2:29" s="8" customFormat="1" ht="42.75" customHeight="1">
      <c r="B3" s="84" t="s">
        <v>373</v>
      </c>
      <c r="C3" s="6"/>
      <c r="D3" s="6"/>
      <c r="E3" s="6"/>
      <c r="F3" s="6"/>
      <c r="G3" s="6"/>
      <c r="H3" s="6"/>
      <c r="I3" s="6"/>
      <c r="J3" s="7"/>
      <c r="K3" s="7"/>
      <c r="L3" s="7"/>
      <c r="M3" s="7"/>
      <c r="N3" s="7"/>
      <c r="O3" s="7"/>
      <c r="P3" s="7"/>
      <c r="Q3" s="7"/>
      <c r="R3" s="7"/>
      <c r="S3" s="7"/>
      <c r="U3" s="7"/>
      <c r="V3" s="7"/>
      <c r="W3" s="7"/>
      <c r="X3" s="7"/>
      <c r="Y3" s="7"/>
      <c r="Z3" s="7"/>
      <c r="AA3" s="7"/>
      <c r="AC3" s="220" t="s">
        <v>502</v>
      </c>
    </row>
    <row r="4" ht="3.75" customHeight="1">
      <c r="S4" s="10"/>
    </row>
    <row r="5" spans="1:29" s="16" customFormat="1" ht="18" customHeight="1">
      <c r="A5" s="11"/>
      <c r="B5" s="185" t="s">
        <v>224</v>
      </c>
      <c r="C5" s="14">
        <v>1922</v>
      </c>
      <c r="D5" s="14">
        <v>1926</v>
      </c>
      <c r="E5" s="14">
        <v>1930</v>
      </c>
      <c r="F5" s="14">
        <v>1934</v>
      </c>
      <c r="G5" s="14">
        <v>1938</v>
      </c>
      <c r="H5" s="14">
        <v>1942</v>
      </c>
      <c r="I5" s="14">
        <v>1946</v>
      </c>
      <c r="J5" s="14">
        <v>1950</v>
      </c>
      <c r="K5" s="14">
        <v>1954</v>
      </c>
      <c r="L5" s="14">
        <v>1958</v>
      </c>
      <c r="M5" s="14">
        <v>1962</v>
      </c>
      <c r="N5" s="14">
        <v>1966</v>
      </c>
      <c r="O5" s="14">
        <v>1970</v>
      </c>
      <c r="P5" s="14">
        <v>1974</v>
      </c>
      <c r="Q5" s="14">
        <v>1978</v>
      </c>
      <c r="R5" s="15">
        <v>1982</v>
      </c>
      <c r="S5" s="15">
        <v>1986</v>
      </c>
      <c r="T5" s="14">
        <v>1990</v>
      </c>
      <c r="U5" s="14">
        <v>1994</v>
      </c>
      <c r="V5" s="14">
        <v>1998</v>
      </c>
      <c r="W5" s="14">
        <v>2002</v>
      </c>
      <c r="X5" s="14">
        <v>2006</v>
      </c>
      <c r="Y5" s="15">
        <v>2010</v>
      </c>
      <c r="Z5" s="15">
        <v>2014</v>
      </c>
      <c r="AA5" s="15">
        <v>2018</v>
      </c>
      <c r="AC5" s="11" t="s">
        <v>503</v>
      </c>
    </row>
    <row r="6" spans="2:27" s="2" customFormat="1" ht="6.75" customHeight="1">
      <c r="B6" s="26"/>
      <c r="C6" s="26"/>
      <c r="D6" s="26"/>
      <c r="E6" s="26"/>
      <c r="F6" s="26"/>
      <c r="G6" s="26"/>
      <c r="H6" s="26"/>
      <c r="I6" s="21"/>
      <c r="J6" s="22"/>
      <c r="K6" s="22"/>
      <c r="L6" s="22"/>
      <c r="M6" s="22"/>
      <c r="N6" s="22"/>
      <c r="O6" s="22"/>
      <c r="P6" s="22"/>
      <c r="Q6" s="22"/>
      <c r="R6" s="27"/>
      <c r="T6" s="22"/>
      <c r="U6" s="22"/>
      <c r="V6" s="22"/>
      <c r="W6" s="22"/>
      <c r="X6" s="22"/>
      <c r="Y6" s="22"/>
      <c r="Z6" s="22"/>
      <c r="AA6" s="22"/>
    </row>
    <row r="7" spans="1:29" s="2" customFormat="1" ht="12.75">
      <c r="A7" s="128"/>
      <c r="B7" s="25" t="s">
        <v>217</v>
      </c>
      <c r="C7" s="104">
        <v>15.3</v>
      </c>
      <c r="D7" s="104">
        <v>18.2</v>
      </c>
      <c r="E7" s="104">
        <v>17.7</v>
      </c>
      <c r="F7" s="104">
        <v>15.5</v>
      </c>
      <c r="G7" s="104">
        <v>14.6</v>
      </c>
      <c r="H7" s="104">
        <v>14.6</v>
      </c>
      <c r="I7" s="104">
        <v>14.4</v>
      </c>
      <c r="J7" s="104">
        <v>18.8</v>
      </c>
      <c r="K7" s="104">
        <v>18.1</v>
      </c>
      <c r="L7" s="104">
        <v>19.4</v>
      </c>
      <c r="M7" s="104">
        <v>19.2</v>
      </c>
      <c r="N7" s="104">
        <v>19.5</v>
      </c>
      <c r="O7" s="104">
        <v>19</v>
      </c>
      <c r="P7" s="104">
        <v>19</v>
      </c>
      <c r="Q7" s="104">
        <v>17.1</v>
      </c>
      <c r="R7" s="104">
        <v>19.4</v>
      </c>
      <c r="S7" s="104">
        <v>18.8</v>
      </c>
      <c r="T7" s="104">
        <v>17.038798379095006</v>
      </c>
      <c r="U7" s="104">
        <v>17.333739699046752</v>
      </c>
      <c r="V7" s="104">
        <v>18.042668310478845</v>
      </c>
      <c r="W7" s="104">
        <v>17.52569565675806</v>
      </c>
      <c r="X7" s="104">
        <v>16.377068751768</v>
      </c>
      <c r="Y7" s="104">
        <v>10.335473752652309</v>
      </c>
      <c r="Z7" s="104">
        <v>10.655167634175653</v>
      </c>
      <c r="AA7" s="104">
        <v>11.717909894787798</v>
      </c>
      <c r="AC7" s="222">
        <v>11.717909894787798</v>
      </c>
    </row>
    <row r="8" spans="1:29" s="2" customFormat="1" ht="12.75">
      <c r="A8" s="128"/>
      <c r="B8" s="25" t="s">
        <v>37</v>
      </c>
      <c r="C8" s="104">
        <v>6.5</v>
      </c>
      <c r="D8" s="104">
        <v>5.5</v>
      </c>
      <c r="E8" s="104">
        <v>6.1</v>
      </c>
      <c r="F8" s="104">
        <v>5.4</v>
      </c>
      <c r="G8" s="104">
        <v>4.7</v>
      </c>
      <c r="H8" s="104">
        <v>5.2</v>
      </c>
      <c r="I8" s="104">
        <v>5.5</v>
      </c>
      <c r="J8" s="104">
        <v>6.1</v>
      </c>
      <c r="K8" s="104">
        <v>5.8</v>
      </c>
      <c r="L8" s="104">
        <v>5.8</v>
      </c>
      <c r="M8" s="104">
        <v>5.3</v>
      </c>
      <c r="N8" s="104">
        <v>5.7</v>
      </c>
      <c r="O8" s="104">
        <v>5.2</v>
      </c>
      <c r="P8" s="104">
        <v>5.9</v>
      </c>
      <c r="Q8" s="104">
        <v>2.1</v>
      </c>
      <c r="R8" s="104">
        <v>2.4</v>
      </c>
      <c r="S8" s="104">
        <v>2.7</v>
      </c>
      <c r="T8" s="104">
        <v>1.6182871240572743</v>
      </c>
      <c r="U8" s="104">
        <v>1.2149818257169538</v>
      </c>
      <c r="V8" s="104">
        <v>0.9059435437984813</v>
      </c>
      <c r="W8" s="104">
        <v>0.9557716504926035</v>
      </c>
      <c r="X8" s="104">
        <v>1.7639460506736382</v>
      </c>
      <c r="Y8" s="104">
        <v>1.2565366042463568</v>
      </c>
      <c r="Z8" s="104">
        <v>0.7551560534705551</v>
      </c>
      <c r="AA8" s="104">
        <v>0.4464452736132667</v>
      </c>
      <c r="AC8" s="222">
        <v>0.6714146823807298</v>
      </c>
    </row>
    <row r="9" spans="1:29" s="2" customFormat="1" ht="12.75">
      <c r="A9" s="128"/>
      <c r="B9" s="25" t="s">
        <v>51</v>
      </c>
      <c r="C9" s="104">
        <v>30.1</v>
      </c>
      <c r="D9" s="104">
        <v>30.6</v>
      </c>
      <c r="E9" s="104">
        <v>32</v>
      </c>
      <c r="F9" s="104">
        <v>34.3</v>
      </c>
      <c r="G9" s="104">
        <v>29</v>
      </c>
      <c r="H9" s="104">
        <v>29.6</v>
      </c>
      <c r="I9" s="104">
        <v>35.2</v>
      </c>
      <c r="J9" s="104">
        <v>35.7</v>
      </c>
      <c r="K9" s="104">
        <v>36.9</v>
      </c>
      <c r="L9" s="104">
        <v>36.4</v>
      </c>
      <c r="M9" s="104">
        <v>34.7</v>
      </c>
      <c r="N9" s="104">
        <v>33.5</v>
      </c>
      <c r="O9" s="104">
        <v>32.3</v>
      </c>
      <c r="P9" s="104">
        <v>28.1</v>
      </c>
      <c r="Q9" s="104">
        <v>30</v>
      </c>
      <c r="R9" s="104">
        <v>25.9</v>
      </c>
      <c r="S9" s="104">
        <v>22.9</v>
      </c>
      <c r="T9" s="104">
        <v>24.71434315185977</v>
      </c>
      <c r="U9" s="104">
        <v>24.143090020917217</v>
      </c>
      <c r="V9" s="104">
        <v>25.92455538658783</v>
      </c>
      <c r="W9" s="104">
        <v>26.06339456346053</v>
      </c>
      <c r="X9" s="104">
        <v>24.02719658716657</v>
      </c>
      <c r="Y9" s="104">
        <v>18.852832227602367</v>
      </c>
      <c r="Z9" s="104">
        <v>19.134111405207396</v>
      </c>
      <c r="AA9" s="104">
        <v>22.328774703156956</v>
      </c>
      <c r="AC9" s="222">
        <v>22.328774703156956</v>
      </c>
    </row>
    <row r="10" spans="1:29" s="2" customFormat="1" ht="12.75">
      <c r="A10" s="128"/>
      <c r="B10" s="25" t="s">
        <v>35</v>
      </c>
      <c r="C10" s="104">
        <v>43.5</v>
      </c>
      <c r="D10" s="104">
        <v>42.4</v>
      </c>
      <c r="E10" s="104">
        <v>39.4</v>
      </c>
      <c r="F10" s="104">
        <v>40.4</v>
      </c>
      <c r="G10" s="104">
        <v>32.2</v>
      </c>
      <c r="H10" s="104">
        <v>33.1</v>
      </c>
      <c r="I10" s="104">
        <v>35</v>
      </c>
      <c r="J10" s="104">
        <v>35.9</v>
      </c>
      <c r="K10" s="104">
        <v>36.6</v>
      </c>
      <c r="L10" s="104">
        <v>35.2</v>
      </c>
      <c r="M10" s="104">
        <v>36.7</v>
      </c>
      <c r="N10" s="104">
        <v>35.5</v>
      </c>
      <c r="O10" s="104">
        <v>36.4</v>
      </c>
      <c r="P10" s="104">
        <v>34.3</v>
      </c>
      <c r="Q10" s="104">
        <v>38.3</v>
      </c>
      <c r="R10" s="104">
        <v>37.3</v>
      </c>
      <c r="S10" s="104">
        <v>31.5</v>
      </c>
      <c r="T10" s="104">
        <v>32.32671897994905</v>
      </c>
      <c r="U10" s="104">
        <v>32.53021928627682</v>
      </c>
      <c r="V10" s="104">
        <v>31.663819860228717</v>
      </c>
      <c r="W10" s="104">
        <v>31.776779048025688</v>
      </c>
      <c r="X10" s="104">
        <v>27.422180687647764</v>
      </c>
      <c r="Y10" s="104">
        <v>26.62157666192351</v>
      </c>
      <c r="Z10" s="104">
        <v>28.981040201954333</v>
      </c>
      <c r="AA10" s="104">
        <v>26.760869343945544</v>
      </c>
      <c r="AC10" s="222">
        <v>26.760869343945544</v>
      </c>
    </row>
    <row r="11" spans="1:29" s="2" customFormat="1" ht="12.75">
      <c r="A11" s="128"/>
      <c r="B11" s="25" t="s">
        <v>52</v>
      </c>
      <c r="C11" s="104"/>
      <c r="D11" s="104"/>
      <c r="E11" s="104"/>
      <c r="F11" s="104"/>
      <c r="G11" s="104"/>
      <c r="H11" s="104"/>
      <c r="I11" s="104"/>
      <c r="J11" s="104"/>
      <c r="K11" s="104"/>
      <c r="L11" s="104"/>
      <c r="M11" s="104"/>
      <c r="N11" s="104"/>
      <c r="O11" s="104"/>
      <c r="P11" s="104"/>
      <c r="Q11" s="104"/>
      <c r="R11" s="104"/>
      <c r="S11" s="104"/>
      <c r="T11" s="104"/>
      <c r="U11" s="104"/>
      <c r="V11" s="104"/>
      <c r="W11" s="104"/>
      <c r="X11" s="104"/>
      <c r="Y11" s="104">
        <v>16.027756953366502</v>
      </c>
      <c r="Z11" s="104">
        <v>11.19365012417354</v>
      </c>
      <c r="AA11" s="104">
        <v>9.020796236651442</v>
      </c>
      <c r="AC11" s="222">
        <v>9.020796236651442</v>
      </c>
    </row>
    <row r="12" spans="1:29" s="2" customFormat="1" ht="12.75">
      <c r="A12" s="128"/>
      <c r="B12" s="63" t="s">
        <v>36</v>
      </c>
      <c r="C12" s="104"/>
      <c r="D12" s="104"/>
      <c r="E12" s="104"/>
      <c r="F12" s="104"/>
      <c r="G12" s="104">
        <v>1</v>
      </c>
      <c r="H12" s="104">
        <v>3.7</v>
      </c>
      <c r="I12" s="104">
        <v>1.3</v>
      </c>
      <c r="J12" s="104">
        <v>2.2</v>
      </c>
      <c r="K12" s="104">
        <v>1</v>
      </c>
      <c r="L12" s="104">
        <v>1.7</v>
      </c>
      <c r="M12" s="104">
        <v>1.3</v>
      </c>
      <c r="N12" s="104">
        <v>2.2</v>
      </c>
      <c r="O12" s="104">
        <v>3.4</v>
      </c>
      <c r="P12" s="104">
        <v>2.1</v>
      </c>
      <c r="Q12" s="104">
        <v>1.9</v>
      </c>
      <c r="R12" s="104">
        <v>1.7</v>
      </c>
      <c r="S12" s="104">
        <v>2.3</v>
      </c>
      <c r="T12" s="104">
        <v>1.7491243725180357</v>
      </c>
      <c r="U12" s="104">
        <v>1.4188431692739367</v>
      </c>
      <c r="V12" s="104">
        <v>0.6518869578789432</v>
      </c>
      <c r="W12" s="104"/>
      <c r="X12" s="104"/>
      <c r="Y12" s="104"/>
      <c r="Z12" s="104"/>
      <c r="AA12" s="104"/>
      <c r="AC12" s="222"/>
    </row>
    <row r="13" spans="1:29" s="2" customFormat="1" ht="12.75">
      <c r="A13" s="128"/>
      <c r="B13" s="63" t="s">
        <v>40</v>
      </c>
      <c r="C13" s="104"/>
      <c r="D13" s="104"/>
      <c r="E13" s="104">
        <v>0.2</v>
      </c>
      <c r="F13" s="104"/>
      <c r="G13" s="104"/>
      <c r="H13" s="104">
        <v>0.2</v>
      </c>
      <c r="I13" s="104">
        <v>0.3</v>
      </c>
      <c r="J13" s="104"/>
      <c r="K13" s="104">
        <v>0.3</v>
      </c>
      <c r="L13" s="104">
        <v>0.5</v>
      </c>
      <c r="M13" s="104">
        <v>0.3</v>
      </c>
      <c r="N13" s="104">
        <v>0.3</v>
      </c>
      <c r="O13" s="104">
        <v>0.5</v>
      </c>
      <c r="P13" s="104">
        <v>2.6</v>
      </c>
      <c r="Q13" s="104">
        <v>2.1</v>
      </c>
      <c r="R13" s="104">
        <v>4.1</v>
      </c>
      <c r="S13" s="104">
        <v>4.3</v>
      </c>
      <c r="T13" s="104">
        <v>3.387539545660526</v>
      </c>
      <c r="U13" s="104">
        <v>4.026239764885827</v>
      </c>
      <c r="V13" s="104">
        <v>4.446713768775028</v>
      </c>
      <c r="W13" s="104">
        <v>5.968555107129442</v>
      </c>
      <c r="X13" s="104">
        <v>7.345541433748173</v>
      </c>
      <c r="Y13" s="104">
        <v>5.898272674919907</v>
      </c>
      <c r="Z13" s="104">
        <v>6.436857718664904</v>
      </c>
      <c r="AA13" s="104">
        <v>6.172896563963059</v>
      </c>
      <c r="AC13" s="222">
        <v>6.172896563963059</v>
      </c>
    </row>
    <row r="14" spans="1:29" s="2" customFormat="1" ht="12.75">
      <c r="A14" s="128"/>
      <c r="B14" s="63" t="s">
        <v>41</v>
      </c>
      <c r="C14" s="104"/>
      <c r="D14" s="104"/>
      <c r="E14" s="104"/>
      <c r="F14" s="104"/>
      <c r="G14" s="104"/>
      <c r="H14" s="104"/>
      <c r="I14" s="104"/>
      <c r="J14" s="104"/>
      <c r="K14" s="104"/>
      <c r="L14" s="104"/>
      <c r="M14" s="104"/>
      <c r="N14" s="104"/>
      <c r="O14" s="104"/>
      <c r="P14" s="104">
        <v>1.5</v>
      </c>
      <c r="Q14" s="104"/>
      <c r="R14" s="104"/>
      <c r="S14" s="104"/>
      <c r="T14" s="104"/>
      <c r="U14" s="104"/>
      <c r="V14" s="104"/>
      <c r="W14" s="104"/>
      <c r="X14" s="104"/>
      <c r="Y14" s="104"/>
      <c r="Z14" s="104"/>
      <c r="AA14" s="104"/>
      <c r="AC14" s="222"/>
    </row>
    <row r="15" spans="1:29" s="2" customFormat="1" ht="12.75">
      <c r="A15" s="128"/>
      <c r="B15" s="63" t="s">
        <v>218</v>
      </c>
      <c r="C15" s="104"/>
      <c r="D15" s="104"/>
      <c r="E15" s="104"/>
      <c r="F15" s="104"/>
      <c r="G15" s="104"/>
      <c r="H15" s="104"/>
      <c r="I15" s="104"/>
      <c r="J15" s="104"/>
      <c r="K15" s="104"/>
      <c r="L15" s="104"/>
      <c r="M15" s="104"/>
      <c r="N15" s="104"/>
      <c r="O15" s="104"/>
      <c r="P15" s="104"/>
      <c r="Q15" s="104"/>
      <c r="R15" s="104"/>
      <c r="S15" s="104"/>
      <c r="T15" s="104"/>
      <c r="U15" s="104"/>
      <c r="V15" s="104"/>
      <c r="W15" s="104"/>
      <c r="X15" s="104"/>
      <c r="Y15" s="104">
        <v>4.071318702778509</v>
      </c>
      <c r="Z15" s="104">
        <v>6.699966984692312</v>
      </c>
      <c r="AA15" s="104">
        <v>6.914730779398724</v>
      </c>
      <c r="AC15" s="222">
        <v>6.914730779398724</v>
      </c>
    </row>
    <row r="16" spans="1:29" s="2" customFormat="1" ht="12.75">
      <c r="A16" s="128"/>
      <c r="B16" s="63" t="s">
        <v>42</v>
      </c>
      <c r="C16" s="104"/>
      <c r="D16" s="104"/>
      <c r="E16" s="104">
        <v>0.2</v>
      </c>
      <c r="F16" s="104">
        <v>0.1</v>
      </c>
      <c r="G16" s="104">
        <v>0.2</v>
      </c>
      <c r="H16" s="104"/>
      <c r="I16" s="104">
        <v>3</v>
      </c>
      <c r="J16" s="104">
        <v>0.5</v>
      </c>
      <c r="K16" s="104">
        <v>0.3</v>
      </c>
      <c r="L16" s="104"/>
      <c r="M16" s="104"/>
      <c r="N16" s="104"/>
      <c r="O16" s="104">
        <v>0.1</v>
      </c>
      <c r="P16" s="104">
        <v>0.2</v>
      </c>
      <c r="Q16" s="104">
        <v>0.1</v>
      </c>
      <c r="R16" s="104"/>
      <c r="S16" s="104">
        <v>0.1</v>
      </c>
      <c r="T16" s="104"/>
      <c r="U16" s="104"/>
      <c r="V16" s="104"/>
      <c r="W16" s="104"/>
      <c r="X16" s="104">
        <v>0.36644020059400034</v>
      </c>
      <c r="Y16" s="104"/>
      <c r="Z16" s="104">
        <v>0.17791767882631088</v>
      </c>
      <c r="AA16" s="104">
        <v>0.17911593823508187</v>
      </c>
      <c r="AC16" s="222">
        <v>0.32758893420811636</v>
      </c>
    </row>
    <row r="17" spans="1:29" s="2" customFormat="1" ht="12.75">
      <c r="A17" s="128"/>
      <c r="B17" s="63" t="s">
        <v>30</v>
      </c>
      <c r="C17" s="104"/>
      <c r="D17" s="104"/>
      <c r="E17" s="104"/>
      <c r="F17" s="104"/>
      <c r="G17" s="104"/>
      <c r="H17" s="104"/>
      <c r="I17" s="104"/>
      <c r="J17" s="104"/>
      <c r="K17" s="104"/>
      <c r="L17" s="104"/>
      <c r="M17" s="104"/>
      <c r="N17" s="104"/>
      <c r="O17" s="104"/>
      <c r="P17" s="104"/>
      <c r="Q17" s="104">
        <v>0.6</v>
      </c>
      <c r="R17" s="104">
        <v>1.1</v>
      </c>
      <c r="S17" s="104">
        <v>0.7</v>
      </c>
      <c r="T17" s="104">
        <v>0.6631336142122625</v>
      </c>
      <c r="U17" s="104">
        <v>0.7628072757318688</v>
      </c>
      <c r="V17" s="104">
        <v>0.8569713763569966</v>
      </c>
      <c r="W17" s="104">
        <v>0.8574186850098502</v>
      </c>
      <c r="X17" s="104">
        <v>1.2888022984768317</v>
      </c>
      <c r="Y17" s="104">
        <v>1.0392151279552424</v>
      </c>
      <c r="Z17" s="104">
        <v>0.6684409239824236</v>
      </c>
      <c r="AA17" s="104">
        <v>0.6818734578711615</v>
      </c>
      <c r="AC17" s="222">
        <v>0.6818734578711615</v>
      </c>
    </row>
    <row r="18" spans="1:29" s="2" customFormat="1" ht="12.75">
      <c r="A18" s="128"/>
      <c r="B18" s="63" t="s">
        <v>3</v>
      </c>
      <c r="C18" s="104"/>
      <c r="D18" s="104"/>
      <c r="E18" s="104"/>
      <c r="F18" s="104"/>
      <c r="G18" s="104"/>
      <c r="H18" s="104"/>
      <c r="I18" s="104"/>
      <c r="J18" s="104"/>
      <c r="K18" s="104"/>
      <c r="L18" s="104"/>
      <c r="M18" s="104"/>
      <c r="N18" s="104"/>
      <c r="O18" s="104"/>
      <c r="P18" s="104">
        <v>0.4</v>
      </c>
      <c r="Q18" s="104">
        <v>0.4</v>
      </c>
      <c r="R18" s="104">
        <v>0.8</v>
      </c>
      <c r="S18" s="104">
        <v>0.9</v>
      </c>
      <c r="T18" s="104"/>
      <c r="U18" s="104"/>
      <c r="V18" s="104"/>
      <c r="W18" s="104"/>
      <c r="X18" s="104"/>
      <c r="Y18" s="104"/>
      <c r="Z18" s="104"/>
      <c r="AA18" s="104"/>
      <c r="AC18" s="222"/>
    </row>
    <row r="19" spans="1:29" s="2" customFormat="1" ht="12.75">
      <c r="A19" s="128"/>
      <c r="B19" s="63" t="s">
        <v>43</v>
      </c>
      <c r="C19" s="104"/>
      <c r="D19" s="104"/>
      <c r="E19" s="104"/>
      <c r="F19" s="104"/>
      <c r="G19" s="104"/>
      <c r="H19" s="104"/>
      <c r="I19" s="104"/>
      <c r="J19" s="104"/>
      <c r="K19" s="104"/>
      <c r="L19" s="104"/>
      <c r="M19" s="104"/>
      <c r="N19" s="104"/>
      <c r="O19" s="104"/>
      <c r="P19" s="104"/>
      <c r="Q19" s="104">
        <v>0.3</v>
      </c>
      <c r="R19" s="104">
        <v>2.3</v>
      </c>
      <c r="S19" s="104"/>
      <c r="T19" s="104">
        <v>1.331638973255364</v>
      </c>
      <c r="U19" s="104">
        <v>1.7636277884849603</v>
      </c>
      <c r="V19" s="104">
        <v>1.956270916299214</v>
      </c>
      <c r="W19" s="104"/>
      <c r="X19" s="104"/>
      <c r="Y19" s="104"/>
      <c r="Z19" s="104">
        <v>0.36215700712339627</v>
      </c>
      <c r="AA19" s="104">
        <v>0.49584120775391083</v>
      </c>
      <c r="AC19" s="222">
        <v>0.49584120775391083</v>
      </c>
    </row>
    <row r="20" spans="1:29" s="2" customFormat="1" ht="12.75">
      <c r="A20" s="128"/>
      <c r="B20" s="63" t="s">
        <v>44</v>
      </c>
      <c r="C20" s="104"/>
      <c r="D20" s="104"/>
      <c r="E20" s="104"/>
      <c r="F20" s="104"/>
      <c r="G20" s="104"/>
      <c r="H20" s="104"/>
      <c r="I20" s="104"/>
      <c r="J20" s="104"/>
      <c r="K20" s="104"/>
      <c r="L20" s="104"/>
      <c r="M20" s="104"/>
      <c r="N20" s="104"/>
      <c r="O20" s="104"/>
      <c r="P20" s="104"/>
      <c r="Q20" s="104"/>
      <c r="R20" s="104"/>
      <c r="S20" s="104">
        <v>7.8</v>
      </c>
      <c r="T20" s="104">
        <v>9.4073221957027</v>
      </c>
      <c r="U20" s="104">
        <v>6.555389164625042</v>
      </c>
      <c r="V20" s="104">
        <v>4.787460614502519</v>
      </c>
      <c r="W20" s="104">
        <v>7.996949549824256</v>
      </c>
      <c r="X20" s="104">
        <v>12.89668127947275</v>
      </c>
      <c r="Y20" s="104">
        <v>10.101409709805404</v>
      </c>
      <c r="Z20" s="104">
        <v>10.060700284486218</v>
      </c>
      <c r="AA20" s="104">
        <v>9.76684275227251</v>
      </c>
      <c r="AC20" s="222">
        <v>10.104467210760983</v>
      </c>
    </row>
    <row r="21" spans="1:29" s="2" customFormat="1" ht="12.75">
      <c r="A21" s="128"/>
      <c r="B21" s="63" t="s">
        <v>53</v>
      </c>
      <c r="C21" s="104"/>
      <c r="D21" s="104"/>
      <c r="E21" s="104"/>
      <c r="F21" s="104"/>
      <c r="G21" s="104"/>
      <c r="H21" s="104"/>
      <c r="I21" s="104"/>
      <c r="J21" s="104"/>
      <c r="K21" s="104"/>
      <c r="L21" s="104"/>
      <c r="M21" s="104"/>
      <c r="N21" s="104"/>
      <c r="O21" s="104"/>
      <c r="P21" s="104">
        <v>0.6</v>
      </c>
      <c r="Q21" s="104"/>
      <c r="R21" s="104"/>
      <c r="S21" s="104"/>
      <c r="T21" s="104"/>
      <c r="U21" s="104"/>
      <c r="V21" s="104"/>
      <c r="W21" s="104"/>
      <c r="X21" s="104"/>
      <c r="Y21" s="104"/>
      <c r="Z21" s="104"/>
      <c r="AA21" s="104"/>
      <c r="AC21" s="222"/>
    </row>
    <row r="22" spans="1:29" s="2" customFormat="1" ht="12.75">
      <c r="A22" s="128"/>
      <c r="B22" s="63" t="s">
        <v>46</v>
      </c>
      <c r="C22" s="104"/>
      <c r="D22" s="104"/>
      <c r="E22" s="104"/>
      <c r="F22" s="104"/>
      <c r="G22" s="104"/>
      <c r="H22" s="104"/>
      <c r="I22" s="104"/>
      <c r="J22" s="104"/>
      <c r="K22" s="104"/>
      <c r="L22" s="104"/>
      <c r="M22" s="104"/>
      <c r="N22" s="104"/>
      <c r="O22" s="104"/>
      <c r="P22" s="104">
        <v>2.9</v>
      </c>
      <c r="Q22" s="104">
        <v>1.3</v>
      </c>
      <c r="R22" s="104">
        <v>2.1</v>
      </c>
      <c r="S22" s="104">
        <v>3.4</v>
      </c>
      <c r="T22" s="104">
        <v>1.8771089590837264</v>
      </c>
      <c r="U22" s="104">
        <v>2.0052163053001557</v>
      </c>
      <c r="V22" s="104">
        <v>2.3078248678911306</v>
      </c>
      <c r="W22" s="104">
        <v>1.5755344322372875</v>
      </c>
      <c r="X22" s="104">
        <v>1.8290431214024139</v>
      </c>
      <c r="Y22" s="104">
        <v>0.41480018081798287</v>
      </c>
      <c r="Z22" s="104">
        <v>0.2711722378928546</v>
      </c>
      <c r="AA22" s="104">
        <v>0.1794320102361884</v>
      </c>
      <c r="AC22" s="222">
        <v>0.1794320102361884</v>
      </c>
    </row>
    <row r="23" spans="1:29" s="2" customFormat="1" ht="12.75">
      <c r="A23" s="128"/>
      <c r="B23" s="63" t="s">
        <v>47</v>
      </c>
      <c r="C23" s="104"/>
      <c r="D23" s="104"/>
      <c r="E23" s="104"/>
      <c r="F23" s="104"/>
      <c r="G23" s="104"/>
      <c r="H23" s="104"/>
      <c r="I23" s="104"/>
      <c r="J23" s="104"/>
      <c r="K23" s="104"/>
      <c r="L23" s="104"/>
      <c r="M23" s="104"/>
      <c r="N23" s="104"/>
      <c r="O23" s="104"/>
      <c r="P23" s="104"/>
      <c r="Q23" s="104">
        <v>0.4</v>
      </c>
      <c r="R23" s="104">
        <v>0.7</v>
      </c>
      <c r="S23" s="104">
        <v>1.8</v>
      </c>
      <c r="T23" s="104">
        <v>2.2921402840501575</v>
      </c>
      <c r="U23" s="104">
        <v>3.252510115548724</v>
      </c>
      <c r="V23" s="104">
        <v>4.6199384598525866</v>
      </c>
      <c r="W23" s="104">
        <v>4.741549925918568</v>
      </c>
      <c r="X23" s="104">
        <v>4.782621020689394</v>
      </c>
      <c r="Y23" s="104">
        <v>4.403570038064989</v>
      </c>
      <c r="Z23" s="104">
        <v>4.05804458998069</v>
      </c>
      <c r="AA23" s="104">
        <v>3.7106237136062563</v>
      </c>
      <c r="AC23" s="222">
        <v>3.7106237136062563</v>
      </c>
    </row>
    <row r="24" spans="1:29" s="2" customFormat="1" ht="12.75">
      <c r="A24" s="128"/>
      <c r="B24" s="63" t="s">
        <v>48</v>
      </c>
      <c r="C24" s="104"/>
      <c r="D24" s="104"/>
      <c r="E24" s="104"/>
      <c r="F24" s="104"/>
      <c r="G24" s="104"/>
      <c r="H24" s="104"/>
      <c r="I24" s="104"/>
      <c r="J24" s="104"/>
      <c r="K24" s="104"/>
      <c r="L24" s="104"/>
      <c r="M24" s="104"/>
      <c r="N24" s="104"/>
      <c r="O24" s="104"/>
      <c r="P24" s="104"/>
      <c r="Q24" s="104"/>
      <c r="R24" s="104"/>
      <c r="S24" s="104"/>
      <c r="T24" s="104">
        <v>1.9206427318135384</v>
      </c>
      <c r="U24" s="104">
        <v>3.982789316600258</v>
      </c>
      <c r="V24" s="104">
        <v>2.2934985460537334</v>
      </c>
      <c r="W24" s="104">
        <v>0.3485651947156878</v>
      </c>
      <c r="X24" s="104">
        <v>0.45439661061705516</v>
      </c>
      <c r="Y24" s="104"/>
      <c r="Z24" s="104"/>
      <c r="AA24" s="104"/>
      <c r="AC24" s="222"/>
    </row>
    <row r="25" spans="1:29" s="2" customFormat="1" ht="12.75">
      <c r="A25" s="128"/>
      <c r="B25" s="63" t="s">
        <v>50</v>
      </c>
      <c r="C25" s="104"/>
      <c r="D25" s="104"/>
      <c r="E25" s="104"/>
      <c r="F25" s="104"/>
      <c r="G25" s="104"/>
      <c r="H25" s="104"/>
      <c r="I25" s="104"/>
      <c r="J25" s="104"/>
      <c r="K25" s="104"/>
      <c r="L25" s="104"/>
      <c r="M25" s="104"/>
      <c r="N25" s="104"/>
      <c r="O25" s="104"/>
      <c r="P25" s="104">
        <v>1.2</v>
      </c>
      <c r="Q25" s="104">
        <v>2</v>
      </c>
      <c r="R25" s="104">
        <v>1.4</v>
      </c>
      <c r="S25" s="104">
        <v>0.7</v>
      </c>
      <c r="T25" s="104">
        <v>0.6484639124706495</v>
      </c>
      <c r="U25" s="104">
        <v>0.6117349007287919</v>
      </c>
      <c r="V25" s="104">
        <v>0.5627886407780953</v>
      </c>
      <c r="W25" s="104">
        <v>0.3348847493086791</v>
      </c>
      <c r="X25" s="104">
        <v>0.3333041021137776</v>
      </c>
      <c r="Y25" s="104">
        <v>0.23699569181170627</v>
      </c>
      <c r="Z25" s="104"/>
      <c r="AA25" s="104"/>
      <c r="AC25" s="222"/>
    </row>
    <row r="26" spans="1:29" s="2" customFormat="1" ht="12.75">
      <c r="A26" s="128"/>
      <c r="B26" s="63" t="s">
        <v>27</v>
      </c>
      <c r="C26" s="104"/>
      <c r="D26" s="104"/>
      <c r="E26" s="104"/>
      <c r="F26" s="104">
        <v>0.8</v>
      </c>
      <c r="G26" s="104">
        <v>1.4</v>
      </c>
      <c r="H26" s="104">
        <v>1.6</v>
      </c>
      <c r="I26" s="104">
        <v>0.7</v>
      </c>
      <c r="J26" s="104">
        <v>0.6</v>
      </c>
      <c r="K26" s="104">
        <v>0.5</v>
      </c>
      <c r="L26" s="104">
        <v>0.4</v>
      </c>
      <c r="M26" s="104"/>
      <c r="N26" s="104"/>
      <c r="O26" s="104"/>
      <c r="P26" s="104"/>
      <c r="Q26" s="104"/>
      <c r="R26" s="104"/>
      <c r="S26" s="104"/>
      <c r="T26" s="104"/>
      <c r="U26" s="104"/>
      <c r="V26" s="104"/>
      <c r="W26" s="104"/>
      <c r="X26" s="104"/>
      <c r="Y26" s="104"/>
      <c r="Z26" s="104"/>
      <c r="AA26" s="104"/>
      <c r="AC26" s="222"/>
    </row>
    <row r="27" spans="1:29" s="2" customFormat="1" ht="12.75">
      <c r="A27" s="128"/>
      <c r="B27" s="63" t="s">
        <v>29</v>
      </c>
      <c r="C27" s="104"/>
      <c r="D27" s="104"/>
      <c r="E27" s="104"/>
      <c r="F27" s="104">
        <v>0.2</v>
      </c>
      <c r="G27" s="104"/>
      <c r="H27" s="104"/>
      <c r="I27" s="104"/>
      <c r="J27" s="104"/>
      <c r="K27" s="104"/>
      <c r="L27" s="104"/>
      <c r="M27" s="104"/>
      <c r="N27" s="104"/>
      <c r="O27" s="104"/>
      <c r="P27" s="104"/>
      <c r="Q27" s="104"/>
      <c r="R27" s="104"/>
      <c r="S27" s="104"/>
      <c r="T27" s="104"/>
      <c r="U27" s="104"/>
      <c r="V27" s="104"/>
      <c r="W27" s="104"/>
      <c r="X27" s="104"/>
      <c r="Y27" s="104"/>
      <c r="Z27" s="104"/>
      <c r="AA27" s="104"/>
      <c r="AC27" s="222"/>
    </row>
    <row r="28" spans="1:29" s="2" customFormat="1" ht="12.75">
      <c r="A28" s="128"/>
      <c r="B28" s="63" t="s">
        <v>28</v>
      </c>
      <c r="C28" s="104"/>
      <c r="D28" s="104"/>
      <c r="E28" s="104"/>
      <c r="F28" s="104"/>
      <c r="G28" s="104">
        <v>13.8</v>
      </c>
      <c r="H28" s="104">
        <v>11.8</v>
      </c>
      <c r="I28" s="104">
        <v>4.4</v>
      </c>
      <c r="J28" s="104"/>
      <c r="K28" s="104"/>
      <c r="L28" s="104"/>
      <c r="M28" s="104"/>
      <c r="N28" s="104"/>
      <c r="O28" s="104"/>
      <c r="P28" s="104"/>
      <c r="Q28" s="104"/>
      <c r="R28" s="104"/>
      <c r="S28" s="104"/>
      <c r="T28" s="104"/>
      <c r="U28" s="104"/>
      <c r="V28" s="104"/>
      <c r="W28" s="104"/>
      <c r="X28" s="104"/>
      <c r="Y28" s="104"/>
      <c r="Z28" s="104"/>
      <c r="AA28" s="104"/>
      <c r="AC28" s="222"/>
    </row>
    <row r="29" spans="1:29" s="2" customFormat="1" ht="12.75">
      <c r="A29" s="128"/>
      <c r="B29" s="63" t="s">
        <v>49</v>
      </c>
      <c r="C29" s="104">
        <v>4.6</v>
      </c>
      <c r="D29" s="104">
        <v>3.3</v>
      </c>
      <c r="E29" s="104">
        <v>4.4</v>
      </c>
      <c r="F29" s="104">
        <v>3.3</v>
      </c>
      <c r="G29" s="104">
        <v>3.1</v>
      </c>
      <c r="H29" s="104">
        <v>0.2</v>
      </c>
      <c r="I29" s="104">
        <v>0.2</v>
      </c>
      <c r="J29" s="104">
        <v>0.2</v>
      </c>
      <c r="K29" s="104">
        <v>0.5</v>
      </c>
      <c r="L29" s="104">
        <v>0.6</v>
      </c>
      <c r="M29" s="104">
        <v>2.5</v>
      </c>
      <c r="N29" s="104">
        <v>3.3</v>
      </c>
      <c r="O29" s="104">
        <v>3.1</v>
      </c>
      <c r="P29" s="104">
        <v>1.2</v>
      </c>
      <c r="Q29" s="104">
        <v>3.4</v>
      </c>
      <c r="R29" s="104">
        <v>0.8</v>
      </c>
      <c r="S29" s="104">
        <v>2.1</v>
      </c>
      <c r="T29" s="104">
        <v>1.024737776271925</v>
      </c>
      <c r="U29" s="104">
        <v>0.3988113668626826</v>
      </c>
      <c r="V29" s="104">
        <v>0.9796587505179049</v>
      </c>
      <c r="W29" s="104">
        <v>1.8549014371193997</v>
      </c>
      <c r="X29" s="104">
        <v>1.112777855629573</v>
      </c>
      <c r="Y29" s="104">
        <v>0.7402416740551496</v>
      </c>
      <c r="Z29" s="104">
        <v>0.5456171553694328</v>
      </c>
      <c r="AA29" s="104">
        <v>1.623848124508151</v>
      </c>
      <c r="AC29" s="222">
        <v>0.9127812612791791</v>
      </c>
    </row>
    <row r="30" spans="2:27" s="2" customFormat="1" ht="6.75" customHeight="1">
      <c r="B30" s="26"/>
      <c r="C30" s="26"/>
      <c r="D30" s="26"/>
      <c r="E30" s="26"/>
      <c r="F30" s="26"/>
      <c r="G30" s="26"/>
      <c r="H30" s="26"/>
      <c r="I30" s="26"/>
      <c r="J30" s="21"/>
      <c r="K30" s="22"/>
      <c r="L30" s="22"/>
      <c r="M30" s="22"/>
      <c r="N30" s="22"/>
      <c r="O30" s="22"/>
      <c r="P30" s="22"/>
      <c r="Q30" s="22"/>
      <c r="R30" s="22"/>
      <c r="S30" s="27"/>
      <c r="U30" s="22"/>
      <c r="V30" s="22"/>
      <c r="W30" s="22"/>
      <c r="X30" s="22"/>
      <c r="Y30" s="22"/>
      <c r="Z30" s="22"/>
      <c r="AA30" s="22"/>
    </row>
    <row r="31" spans="1:29" s="2" customFormat="1" ht="18" customHeight="1">
      <c r="A31" s="105"/>
      <c r="B31" s="183" t="s">
        <v>0</v>
      </c>
      <c r="C31" s="164">
        <v>100</v>
      </c>
      <c r="D31" s="164">
        <v>99.99999999999999</v>
      </c>
      <c r="E31" s="164">
        <v>100</v>
      </c>
      <c r="F31" s="164">
        <v>99.99999999999999</v>
      </c>
      <c r="G31" s="164">
        <v>100</v>
      </c>
      <c r="H31" s="164">
        <v>100</v>
      </c>
      <c r="I31" s="164">
        <v>100</v>
      </c>
      <c r="J31" s="164">
        <v>100</v>
      </c>
      <c r="K31" s="164">
        <v>100</v>
      </c>
      <c r="L31" s="164">
        <v>100</v>
      </c>
      <c r="M31" s="164">
        <v>100</v>
      </c>
      <c r="N31" s="164">
        <v>100</v>
      </c>
      <c r="O31" s="164">
        <v>100</v>
      </c>
      <c r="P31" s="164">
        <v>100</v>
      </c>
      <c r="Q31" s="164">
        <v>100</v>
      </c>
      <c r="R31" s="164">
        <v>99.99999999999999</v>
      </c>
      <c r="S31" s="164">
        <v>100</v>
      </c>
      <c r="T31" s="164">
        <v>100</v>
      </c>
      <c r="U31" s="164">
        <v>100</v>
      </c>
      <c r="V31" s="164">
        <v>100.00000000000001</v>
      </c>
      <c r="W31" s="164">
        <v>100.00000000000004</v>
      </c>
      <c r="X31" s="164">
        <v>99.99999999999991</v>
      </c>
      <c r="Y31" s="164">
        <v>99.99999999999994</v>
      </c>
      <c r="Z31" s="164">
        <v>100.00000000000003</v>
      </c>
      <c r="AA31" s="164">
        <v>100.00000000000003</v>
      </c>
      <c r="AC31" s="229">
        <v>100.00000000000003</v>
      </c>
    </row>
    <row r="32" spans="1:29" s="2" customFormat="1" ht="7.5" customHeight="1">
      <c r="A32" s="25"/>
      <c r="B32" s="25"/>
      <c r="C32" s="26"/>
      <c r="D32" s="26"/>
      <c r="E32" s="26"/>
      <c r="F32" s="26"/>
      <c r="G32" s="26"/>
      <c r="H32" s="26"/>
      <c r="I32" s="29"/>
      <c r="J32" s="29"/>
      <c r="K32" s="29"/>
      <c r="L32" s="29"/>
      <c r="M32" s="29"/>
      <c r="N32" s="29"/>
      <c r="O32" s="29"/>
      <c r="P32" s="29"/>
      <c r="Q32" s="29"/>
      <c r="R32" s="29"/>
      <c r="T32" s="29"/>
      <c r="U32" s="29"/>
      <c r="V32" s="29"/>
      <c r="W32" s="29"/>
      <c r="X32" s="29"/>
      <c r="Y32" s="29"/>
      <c r="Z32" s="29"/>
      <c r="AA32" s="29"/>
      <c r="AC32" s="29"/>
    </row>
    <row r="33" spans="1:29" s="2" customFormat="1" ht="18" customHeight="1">
      <c r="A33" s="30"/>
      <c r="B33" s="31" t="s">
        <v>54</v>
      </c>
      <c r="C33" s="163">
        <v>73.8</v>
      </c>
      <c r="D33" s="163">
        <v>73</v>
      </c>
      <c r="E33" s="163">
        <v>65.9</v>
      </c>
      <c r="F33" s="163">
        <v>76</v>
      </c>
      <c r="G33" s="163">
        <v>75.1</v>
      </c>
      <c r="H33" s="163">
        <v>65.1</v>
      </c>
      <c r="I33" s="163">
        <v>69.1</v>
      </c>
      <c r="J33" s="163">
        <v>72.2</v>
      </c>
      <c r="K33" s="163">
        <v>71.4</v>
      </c>
      <c r="L33" s="163">
        <v>67.2</v>
      </c>
      <c r="M33" s="163">
        <v>62.4</v>
      </c>
      <c r="N33" s="163">
        <v>62.2</v>
      </c>
      <c r="O33" s="163">
        <v>59.1</v>
      </c>
      <c r="P33" s="163">
        <v>48.2</v>
      </c>
      <c r="Q33" s="163">
        <v>47.3</v>
      </c>
      <c r="R33" s="163">
        <v>46.1</v>
      </c>
      <c r="S33" s="163">
        <v>38.7</v>
      </c>
      <c r="T33" s="163">
        <v>38</v>
      </c>
      <c r="U33" s="163">
        <v>35.137373089346596</v>
      </c>
      <c r="V33" s="163">
        <v>30.697253155159615</v>
      </c>
      <c r="W33" s="163">
        <v>29.46009061519151</v>
      </c>
      <c r="X33" s="163">
        <v>31.04570214643897</v>
      </c>
      <c r="Y33" s="163">
        <v>32.34644614647751</v>
      </c>
      <c r="Z33" s="163">
        <v>32.11066859396549</v>
      </c>
      <c r="AA33" s="223">
        <v>30.51631279200257</v>
      </c>
      <c r="AC33" s="224">
        <v>30.51631279200257</v>
      </c>
    </row>
    <row r="34" spans="2:26" s="2" customFormat="1" ht="7.5" customHeight="1">
      <c r="B34" s="33"/>
      <c r="C34" s="34"/>
      <c r="D34" s="34"/>
      <c r="E34" s="34"/>
      <c r="F34" s="34"/>
      <c r="G34" s="34"/>
      <c r="H34" s="34"/>
      <c r="I34" s="5"/>
      <c r="J34" s="5"/>
      <c r="K34" s="5"/>
      <c r="L34" s="5"/>
      <c r="M34" s="5"/>
      <c r="N34" s="5"/>
      <c r="O34" s="5"/>
      <c r="P34" s="5"/>
      <c r="Q34" s="5"/>
      <c r="R34" s="5"/>
      <c r="T34" s="5"/>
      <c r="U34" s="5"/>
      <c r="V34" s="5"/>
      <c r="W34" s="5"/>
      <c r="X34" s="5"/>
      <c r="Y34" s="5"/>
      <c r="Z34" s="5"/>
    </row>
    <row r="35" spans="2:26" s="2" customFormat="1" ht="24.75" customHeight="1">
      <c r="B35" s="85" t="s">
        <v>504</v>
      </c>
      <c r="C35" s="34"/>
      <c r="D35" s="34"/>
      <c r="E35" s="34"/>
      <c r="F35" s="34"/>
      <c r="G35" s="34"/>
      <c r="H35" s="34"/>
      <c r="I35" s="5"/>
      <c r="J35" s="5"/>
      <c r="K35" s="5"/>
      <c r="L35" s="5"/>
      <c r="M35" s="5"/>
      <c r="N35" s="5"/>
      <c r="O35" s="5"/>
      <c r="P35" s="5"/>
      <c r="Q35" s="5"/>
      <c r="R35" s="5"/>
      <c r="T35" s="5"/>
      <c r="U35" s="5"/>
      <c r="V35" s="5"/>
      <c r="W35" s="5"/>
      <c r="X35" s="5"/>
      <c r="Y35" s="5"/>
      <c r="Z35" s="5"/>
    </row>
    <row r="36" spans="2:26" s="2" customFormat="1" ht="13.5">
      <c r="B36" s="33" t="s">
        <v>521</v>
      </c>
      <c r="C36" s="34"/>
      <c r="D36" s="34"/>
      <c r="E36" s="34"/>
      <c r="F36" s="34"/>
      <c r="G36" s="34"/>
      <c r="H36" s="34"/>
      <c r="I36" s="5"/>
      <c r="J36" s="5"/>
      <c r="K36" s="5"/>
      <c r="L36" s="5"/>
      <c r="M36" s="5"/>
      <c r="N36" s="5"/>
      <c r="O36" s="5"/>
      <c r="P36" s="5"/>
      <c r="Q36" s="5"/>
      <c r="R36" s="5"/>
      <c r="T36" s="5"/>
      <c r="U36" s="5"/>
      <c r="V36" s="5"/>
      <c r="W36" s="5"/>
      <c r="X36" s="5"/>
      <c r="Y36" s="5"/>
      <c r="Z36" s="5"/>
    </row>
    <row r="37" spans="2:26" s="2" customFormat="1" ht="13.5">
      <c r="B37" s="33" t="s">
        <v>522</v>
      </c>
      <c r="C37" s="34"/>
      <c r="D37" s="34"/>
      <c r="E37" s="34"/>
      <c r="F37" s="34"/>
      <c r="G37" s="34"/>
      <c r="H37" s="34"/>
      <c r="I37" s="5"/>
      <c r="J37" s="5"/>
      <c r="K37" s="5"/>
      <c r="L37" s="5"/>
      <c r="M37" s="5"/>
      <c r="N37" s="5"/>
      <c r="O37" s="5"/>
      <c r="P37" s="5"/>
      <c r="Q37" s="5"/>
      <c r="R37" s="5"/>
      <c r="T37" s="5"/>
      <c r="U37" s="5"/>
      <c r="V37" s="5"/>
      <c r="W37" s="5"/>
      <c r="X37" s="5"/>
      <c r="Y37" s="5"/>
      <c r="Z37" s="5"/>
    </row>
    <row r="38" spans="2:26" s="2" customFormat="1" ht="13.5">
      <c r="B38" s="221" t="s">
        <v>505</v>
      </c>
      <c r="C38" s="34"/>
      <c r="D38" s="34"/>
      <c r="E38" s="34"/>
      <c r="F38" s="34"/>
      <c r="G38" s="34"/>
      <c r="H38" s="34"/>
      <c r="I38" s="5"/>
      <c r="J38" s="5"/>
      <c r="K38" s="5"/>
      <c r="L38" s="5"/>
      <c r="M38" s="5"/>
      <c r="N38" s="5"/>
      <c r="O38" s="5"/>
      <c r="P38" s="5"/>
      <c r="Q38" s="5"/>
      <c r="R38" s="5"/>
      <c r="T38" s="5"/>
      <c r="U38" s="5"/>
      <c r="V38" s="5"/>
      <c r="W38" s="5"/>
      <c r="X38" s="5"/>
      <c r="Y38" s="5"/>
      <c r="Z38" s="5"/>
    </row>
    <row r="39" spans="2:26" s="2" customFormat="1" ht="13.5">
      <c r="B39" s="33"/>
      <c r="C39" s="34"/>
      <c r="D39" s="34"/>
      <c r="E39" s="34"/>
      <c r="F39" s="34"/>
      <c r="G39" s="34"/>
      <c r="H39" s="34"/>
      <c r="I39" s="5"/>
      <c r="J39" s="5"/>
      <c r="K39" s="5"/>
      <c r="L39" s="5"/>
      <c r="M39" s="5"/>
      <c r="N39" s="5"/>
      <c r="O39" s="5"/>
      <c r="P39" s="5"/>
      <c r="Q39" s="5"/>
      <c r="R39" s="5"/>
      <c r="T39" s="5"/>
      <c r="U39" s="5"/>
      <c r="V39" s="5"/>
      <c r="W39" s="5"/>
      <c r="X39" s="5"/>
      <c r="Y39" s="5"/>
      <c r="Z39" s="5"/>
    </row>
    <row r="40" spans="2:12" s="17" customFormat="1" ht="18" customHeight="1">
      <c r="B40" s="35" t="s">
        <v>207</v>
      </c>
      <c r="C40" s="36"/>
      <c r="D40" s="36"/>
      <c r="E40" s="36"/>
      <c r="F40" s="36"/>
      <c r="G40" s="36"/>
      <c r="H40" s="36"/>
      <c r="I40" s="36"/>
      <c r="J40" s="37"/>
      <c r="K40" s="37"/>
      <c r="L40" s="37"/>
    </row>
    <row r="41" spans="1:43" s="51" customFormat="1" ht="12" customHeight="1">
      <c r="A41" s="62"/>
      <c r="B41" s="158">
        <v>1922</v>
      </c>
      <c r="C41" s="157"/>
      <c r="D41" s="157" t="s">
        <v>156</v>
      </c>
      <c r="AQ41" s="62"/>
    </row>
    <row r="42" spans="1:43" s="51" customFormat="1" ht="12" customHeight="1">
      <c r="A42" s="62"/>
      <c r="B42" s="158">
        <v>1926</v>
      </c>
      <c r="C42" s="157"/>
      <c r="D42" s="157" t="s">
        <v>485</v>
      </c>
      <c r="AQ42" s="62"/>
    </row>
    <row r="43" spans="1:43" s="51" customFormat="1" ht="12" customHeight="1">
      <c r="A43" s="62"/>
      <c r="B43" s="158">
        <v>1930</v>
      </c>
      <c r="C43" s="157"/>
      <c r="D43" s="157" t="s">
        <v>484</v>
      </c>
      <c r="AQ43" s="62"/>
    </row>
    <row r="44" spans="1:43" s="51" customFormat="1" ht="12" customHeight="1">
      <c r="A44" s="62"/>
      <c r="B44" s="158">
        <v>1934</v>
      </c>
      <c r="C44" s="157"/>
      <c r="D44" s="157" t="s">
        <v>490</v>
      </c>
      <c r="AQ44" s="62"/>
    </row>
    <row r="45" spans="1:43" s="51" customFormat="1" ht="12" customHeight="1">
      <c r="A45" s="62"/>
      <c r="B45" s="158">
        <v>1938</v>
      </c>
      <c r="C45" s="157"/>
      <c r="D45" s="157" t="s">
        <v>491</v>
      </c>
      <c r="AQ45" s="62"/>
    </row>
    <row r="46" spans="1:43" s="51" customFormat="1" ht="12" customHeight="1">
      <c r="A46" s="62"/>
      <c r="B46" s="158">
        <v>1942</v>
      </c>
      <c r="C46" s="157"/>
      <c r="D46" s="82" t="s">
        <v>501</v>
      </c>
      <c r="AQ46" s="62"/>
    </row>
    <row r="47" spans="1:43" s="51" customFormat="1" ht="12" customHeight="1">
      <c r="A47" s="62"/>
      <c r="B47" s="158">
        <v>1946</v>
      </c>
      <c r="C47" s="157"/>
      <c r="D47" s="157" t="s">
        <v>492</v>
      </c>
      <c r="AQ47" s="62"/>
    </row>
    <row r="48" spans="1:43" s="51" customFormat="1" ht="12" customHeight="1">
      <c r="A48" s="62"/>
      <c r="B48" s="158">
        <v>1950</v>
      </c>
      <c r="C48" s="157"/>
      <c r="D48" s="157" t="s">
        <v>493</v>
      </c>
      <c r="AQ48" s="62"/>
    </row>
    <row r="49" spans="1:43" s="51" customFormat="1" ht="12" customHeight="1">
      <c r="A49" s="62"/>
      <c r="B49" s="158">
        <v>1954</v>
      </c>
      <c r="C49" s="157"/>
      <c r="D49" s="157" t="s">
        <v>157</v>
      </c>
      <c r="AQ49" s="62"/>
    </row>
    <row r="50" spans="1:43" s="51" customFormat="1" ht="12" customHeight="1">
      <c r="A50" s="62"/>
      <c r="B50" s="158">
        <v>1958</v>
      </c>
      <c r="C50" s="157"/>
      <c r="D50" s="157" t="s">
        <v>486</v>
      </c>
      <c r="AQ50" s="62"/>
    </row>
    <row r="51" spans="1:43" s="51" customFormat="1" ht="12" customHeight="1">
      <c r="A51" s="62"/>
      <c r="B51" s="158">
        <v>1962</v>
      </c>
      <c r="C51" s="157"/>
      <c r="D51" s="62" t="s">
        <v>500</v>
      </c>
      <c r="AQ51" s="62"/>
    </row>
    <row r="52" spans="1:43" s="51" customFormat="1" ht="12" customHeight="1">
      <c r="A52" s="62"/>
      <c r="B52" s="158"/>
      <c r="C52" s="157"/>
      <c r="D52" s="62" t="s">
        <v>487</v>
      </c>
      <c r="AQ52" s="62"/>
    </row>
    <row r="53" spans="1:43" s="51" customFormat="1" ht="12" customHeight="1">
      <c r="A53" s="62"/>
      <c r="B53" s="158">
        <v>1966</v>
      </c>
      <c r="C53" s="157"/>
      <c r="D53" s="157" t="s">
        <v>488</v>
      </c>
      <c r="AQ53" s="62"/>
    </row>
    <row r="54" spans="1:43" s="51" customFormat="1" ht="12" customHeight="1">
      <c r="A54" s="62"/>
      <c r="B54" s="158">
        <v>1970</v>
      </c>
      <c r="C54" s="157"/>
      <c r="D54" s="157" t="s">
        <v>489</v>
      </c>
      <c r="AQ54" s="62"/>
    </row>
    <row r="55" spans="1:43" s="51" customFormat="1" ht="12" customHeight="1">
      <c r="A55" s="62"/>
      <c r="B55" s="158">
        <v>1974</v>
      </c>
      <c r="C55" s="157"/>
      <c r="D55" s="157" t="s">
        <v>147</v>
      </c>
      <c r="AQ55" s="62"/>
    </row>
    <row r="56" spans="1:43" s="51" customFormat="1" ht="12" customHeight="1">
      <c r="A56" s="62"/>
      <c r="B56" s="158">
        <v>1978</v>
      </c>
      <c r="C56" s="157"/>
      <c r="D56" s="157" t="s">
        <v>494</v>
      </c>
      <c r="AQ56" s="62"/>
    </row>
    <row r="57" spans="1:43" s="51" customFormat="1" ht="12" customHeight="1">
      <c r="A57" s="62"/>
      <c r="B57" s="158"/>
      <c r="D57" s="157" t="s">
        <v>495</v>
      </c>
      <c r="AQ57" s="62"/>
    </row>
    <row r="58" spans="1:43" s="51" customFormat="1" ht="12" customHeight="1">
      <c r="A58" s="62"/>
      <c r="B58" s="158"/>
      <c r="D58" s="157" t="s">
        <v>141</v>
      </c>
      <c r="AQ58" s="62"/>
    </row>
    <row r="59" spans="1:43" s="51" customFormat="1" ht="12" customHeight="1">
      <c r="A59" s="62"/>
      <c r="B59" s="158">
        <v>1982</v>
      </c>
      <c r="C59" s="157"/>
      <c r="D59" s="157" t="s">
        <v>148</v>
      </c>
      <c r="AQ59" s="62"/>
    </row>
    <row r="60" spans="1:43" s="51" customFormat="1" ht="12" customHeight="1">
      <c r="A60" s="62"/>
      <c r="B60" s="158">
        <v>1986</v>
      </c>
      <c r="C60" s="157"/>
      <c r="D60" s="157" t="s">
        <v>149</v>
      </c>
      <c r="AQ60" s="62"/>
    </row>
    <row r="61" spans="1:43" s="51" customFormat="1" ht="12" customHeight="1">
      <c r="A61" s="62"/>
      <c r="B61" s="158"/>
      <c r="C61" s="157"/>
      <c r="D61" s="157" t="s">
        <v>142</v>
      </c>
      <c r="AQ61" s="62"/>
    </row>
    <row r="62" spans="1:43" s="51" customFormat="1" ht="12" customHeight="1">
      <c r="A62" s="62"/>
      <c r="B62" s="158">
        <v>1990</v>
      </c>
      <c r="C62" s="157"/>
      <c r="D62" s="157" t="s">
        <v>150</v>
      </c>
      <c r="AQ62" s="62"/>
    </row>
    <row r="63" spans="1:43" s="51" customFormat="1" ht="12" customHeight="1">
      <c r="A63" s="62"/>
      <c r="B63" s="158">
        <v>1994</v>
      </c>
      <c r="C63" s="157"/>
      <c r="D63" s="157" t="s">
        <v>151</v>
      </c>
      <c r="AQ63" s="62"/>
    </row>
    <row r="64" spans="1:43" s="51" customFormat="1" ht="12" customHeight="1">
      <c r="A64" s="62"/>
      <c r="B64" s="158">
        <v>1998</v>
      </c>
      <c r="C64" s="157"/>
      <c r="D64" s="157" t="s">
        <v>496</v>
      </c>
      <c r="AQ64" s="62"/>
    </row>
    <row r="65" spans="1:43" s="51" customFormat="1" ht="12" customHeight="1">
      <c r="A65" s="62"/>
      <c r="B65" s="158"/>
      <c r="C65" s="157"/>
      <c r="D65" s="157" t="s">
        <v>143</v>
      </c>
      <c r="AQ65" s="62"/>
    </row>
    <row r="66" spans="1:43" s="51" customFormat="1" ht="12" customHeight="1">
      <c r="A66" s="62"/>
      <c r="B66" s="158">
        <v>2002</v>
      </c>
      <c r="C66" s="157"/>
      <c r="D66" s="157" t="s">
        <v>497</v>
      </c>
      <c r="AQ66" s="62"/>
    </row>
    <row r="67" spans="1:43" s="51" customFormat="1" ht="12" customHeight="1">
      <c r="A67" s="62"/>
      <c r="B67" s="158"/>
      <c r="C67" s="157"/>
      <c r="D67" s="157" t="s">
        <v>144</v>
      </c>
      <c r="AQ67" s="62"/>
    </row>
    <row r="68" spans="1:43" s="51" customFormat="1" ht="12" customHeight="1">
      <c r="A68" s="62"/>
      <c r="B68" s="158">
        <v>2006</v>
      </c>
      <c r="C68" s="157"/>
      <c r="D68" s="157" t="s">
        <v>498</v>
      </c>
      <c r="AQ68" s="62"/>
    </row>
    <row r="69" spans="1:43" s="51" customFormat="1" ht="12" customHeight="1">
      <c r="A69" s="62"/>
      <c r="B69" s="158"/>
      <c r="C69" s="157"/>
      <c r="D69" s="157" t="s">
        <v>145</v>
      </c>
      <c r="AQ69" s="62"/>
    </row>
    <row r="70" spans="1:43" s="51" customFormat="1" ht="12" customHeight="1">
      <c r="A70" s="62"/>
      <c r="B70" s="158">
        <v>2010</v>
      </c>
      <c r="C70" s="157"/>
      <c r="D70" s="157" t="s">
        <v>152</v>
      </c>
      <c r="AQ70" s="62"/>
    </row>
    <row r="71" spans="1:43" s="51" customFormat="1" ht="12" customHeight="1">
      <c r="A71" s="62"/>
      <c r="B71" s="158"/>
      <c r="C71" s="157"/>
      <c r="D71" s="157" t="s">
        <v>146</v>
      </c>
      <c r="AQ71" s="62"/>
    </row>
    <row r="72" spans="1:43" s="51" customFormat="1" ht="12" customHeight="1">
      <c r="A72" s="62"/>
      <c r="B72" s="158">
        <v>2014</v>
      </c>
      <c r="C72" s="157"/>
      <c r="D72" s="157" t="s">
        <v>269</v>
      </c>
      <c r="AQ72" s="62"/>
    </row>
    <row r="73" spans="1:43" s="51" customFormat="1" ht="12" customHeight="1">
      <c r="A73" s="62"/>
      <c r="B73" s="158">
        <v>2018</v>
      </c>
      <c r="C73" s="157"/>
      <c r="D73" s="157" t="s">
        <v>523</v>
      </c>
      <c r="AQ73" s="62"/>
    </row>
    <row r="74" spans="1:43" s="51" customFormat="1" ht="12" customHeight="1">
      <c r="A74" s="62"/>
      <c r="B74" s="158"/>
      <c r="C74" s="157"/>
      <c r="D74" s="157" t="s">
        <v>524</v>
      </c>
      <c r="AQ74" s="62"/>
    </row>
    <row r="75" spans="1:43" s="51" customFormat="1" ht="12" customHeight="1">
      <c r="A75" s="62"/>
      <c r="B75" s="158"/>
      <c r="C75" s="157"/>
      <c r="D75" s="157" t="s">
        <v>499</v>
      </c>
      <c r="AQ75" s="62"/>
    </row>
    <row r="76" spans="2:12" s="17" customFormat="1" ht="18" customHeight="1">
      <c r="B76" s="35" t="s">
        <v>208</v>
      </c>
      <c r="C76" s="36"/>
      <c r="D76" s="36"/>
      <c r="E76" s="36"/>
      <c r="F76" s="36"/>
      <c r="G76" s="36"/>
      <c r="H76" s="36"/>
      <c r="I76" s="36"/>
      <c r="J76" s="37"/>
      <c r="K76" s="37"/>
      <c r="L76" s="37"/>
    </row>
    <row r="77" spans="1:43" s="51" customFormat="1" ht="12" customHeight="1">
      <c r="A77" s="62"/>
      <c r="B77" s="158">
        <v>1978</v>
      </c>
      <c r="D77" s="178" t="s">
        <v>213</v>
      </c>
      <c r="AQ77" s="62"/>
    </row>
    <row r="78" spans="1:43" s="51" customFormat="1" ht="12" customHeight="1">
      <c r="A78" s="62"/>
      <c r="B78" s="158">
        <v>2006</v>
      </c>
      <c r="C78" s="157"/>
      <c r="D78" s="158" t="s">
        <v>214</v>
      </c>
      <c r="AQ78" s="62"/>
    </row>
    <row r="79" spans="2:12" s="17" customFormat="1" ht="9.75" customHeight="1">
      <c r="B79" s="42"/>
      <c r="C79" s="41"/>
      <c r="E79" s="41"/>
      <c r="F79" s="41"/>
      <c r="G79" s="41"/>
      <c r="H79" s="41"/>
      <c r="I79" s="41"/>
      <c r="J79" s="40"/>
      <c r="K79" s="40"/>
      <c r="L79" s="40"/>
    </row>
    <row r="80" spans="1:43" s="51" customFormat="1" ht="21.75" customHeight="1">
      <c r="A80" s="62"/>
      <c r="B80" s="157" t="s">
        <v>268</v>
      </c>
      <c r="AQ80" s="62"/>
    </row>
    <row r="81" spans="1:43" s="51" customFormat="1" ht="12" customHeight="1">
      <c r="A81" s="62"/>
      <c r="B81" s="157" t="s">
        <v>162</v>
      </c>
      <c r="AQ81" s="62"/>
    </row>
    <row r="82" spans="1:43" s="51" customFormat="1" ht="12" customHeight="1">
      <c r="A82" s="62"/>
      <c r="B82" s="157" t="s">
        <v>270</v>
      </c>
      <c r="AQ82" s="62"/>
    </row>
    <row r="83" spans="1:43" s="51" customFormat="1" ht="12" customHeight="1">
      <c r="A83" s="62"/>
      <c r="B83" s="160" t="s">
        <v>163</v>
      </c>
      <c r="AQ83" s="62"/>
    </row>
    <row r="84" spans="2:12" s="17" customFormat="1" ht="9.75" customHeight="1">
      <c r="B84" s="42"/>
      <c r="C84" s="41"/>
      <c r="D84" s="41"/>
      <c r="E84" s="41"/>
      <c r="F84" s="41"/>
      <c r="G84" s="41"/>
      <c r="H84" s="41"/>
      <c r="I84" s="41"/>
      <c r="J84" s="40"/>
      <c r="K84" s="40"/>
      <c r="L84" s="40"/>
    </row>
    <row r="85" spans="2:9" s="17" customFormat="1" ht="9.75" customHeight="1">
      <c r="B85" s="25"/>
      <c r="C85" s="33"/>
      <c r="D85" s="33"/>
      <c r="E85" s="33"/>
      <c r="F85" s="33"/>
      <c r="G85" s="33"/>
      <c r="H85" s="33"/>
      <c r="I85" s="33"/>
    </row>
    <row r="125" spans="3:9" ht="9.75" customHeight="1">
      <c r="C125" s="34"/>
      <c r="D125" s="34"/>
      <c r="E125" s="34"/>
      <c r="F125" s="34"/>
      <c r="G125" s="34"/>
      <c r="H125" s="34"/>
      <c r="I125" s="34"/>
    </row>
    <row r="126" spans="3:9" ht="9.75" customHeight="1">
      <c r="C126" s="34"/>
      <c r="D126" s="34"/>
      <c r="E126" s="34"/>
      <c r="F126" s="34"/>
      <c r="G126" s="34"/>
      <c r="H126" s="34"/>
      <c r="I126" s="34"/>
    </row>
    <row r="127" spans="3:9" ht="9.75" customHeight="1">
      <c r="C127" s="34"/>
      <c r="D127" s="34"/>
      <c r="E127" s="34"/>
      <c r="F127" s="34"/>
      <c r="G127" s="34"/>
      <c r="H127" s="34"/>
      <c r="I127" s="34"/>
    </row>
    <row r="128" spans="3:9" ht="9.75" customHeight="1">
      <c r="C128" s="34"/>
      <c r="D128" s="34"/>
      <c r="E128" s="34"/>
      <c r="F128" s="34"/>
      <c r="G128" s="34"/>
      <c r="H128" s="34"/>
      <c r="I128" s="34"/>
    </row>
    <row r="129" spans="3:9" ht="9.75" customHeight="1">
      <c r="C129" s="34"/>
      <c r="D129" s="34"/>
      <c r="E129" s="34"/>
      <c r="F129" s="34"/>
      <c r="G129" s="34"/>
      <c r="H129" s="34"/>
      <c r="I129" s="34"/>
    </row>
    <row r="130" spans="3:9" ht="9.75" customHeight="1">
      <c r="C130" s="34"/>
      <c r="D130" s="34"/>
      <c r="E130" s="34"/>
      <c r="F130" s="34"/>
      <c r="G130" s="34"/>
      <c r="H130" s="34"/>
      <c r="I130" s="34"/>
    </row>
    <row r="131" spans="3:9" ht="9.75" customHeight="1">
      <c r="C131" s="34"/>
      <c r="D131" s="34"/>
      <c r="E131" s="34"/>
      <c r="F131" s="34"/>
      <c r="G131" s="34"/>
      <c r="H131" s="34"/>
      <c r="I131" s="34"/>
    </row>
    <row r="132" spans="3:9" ht="9.75" customHeight="1">
      <c r="C132" s="34"/>
      <c r="D132" s="34"/>
      <c r="E132" s="34"/>
      <c r="F132" s="34"/>
      <c r="G132" s="34"/>
      <c r="H132" s="34"/>
      <c r="I132" s="34"/>
    </row>
    <row r="133" spans="3:9" ht="9.75" customHeight="1">
      <c r="C133" s="34"/>
      <c r="D133" s="34"/>
      <c r="E133" s="34"/>
      <c r="F133" s="34"/>
      <c r="G133" s="34"/>
      <c r="H133" s="34"/>
      <c r="I133" s="34"/>
    </row>
    <row r="134" spans="3:9" ht="9.75" customHeight="1">
      <c r="C134" s="34"/>
      <c r="D134" s="34"/>
      <c r="E134" s="34"/>
      <c r="F134" s="34"/>
      <c r="G134" s="34"/>
      <c r="H134" s="34"/>
      <c r="I134" s="34"/>
    </row>
    <row r="135" spans="3:9" ht="9.75" customHeight="1">
      <c r="C135" s="34"/>
      <c r="D135" s="34"/>
      <c r="E135" s="34"/>
      <c r="F135" s="34"/>
      <c r="G135" s="34"/>
      <c r="H135" s="34"/>
      <c r="I135" s="34"/>
    </row>
    <row r="136" spans="3:9" ht="9.75" customHeight="1">
      <c r="C136" s="34"/>
      <c r="D136" s="34"/>
      <c r="E136" s="34"/>
      <c r="F136" s="34"/>
      <c r="G136" s="34"/>
      <c r="H136" s="34"/>
      <c r="I136" s="34"/>
    </row>
    <row r="137" spans="3:9" ht="9.75" customHeight="1">
      <c r="C137" s="34"/>
      <c r="D137" s="34"/>
      <c r="E137" s="34"/>
      <c r="F137" s="34"/>
      <c r="G137" s="34"/>
      <c r="H137" s="34"/>
      <c r="I137" s="34"/>
    </row>
    <row r="138" spans="3:9" ht="9.75" customHeight="1">
      <c r="C138" s="34"/>
      <c r="D138" s="34"/>
      <c r="E138" s="34"/>
      <c r="F138" s="34"/>
      <c r="G138" s="34"/>
      <c r="H138" s="34"/>
      <c r="I138" s="34"/>
    </row>
    <row r="139" spans="3:9" ht="9.75" customHeight="1">
      <c r="C139" s="34"/>
      <c r="D139" s="34"/>
      <c r="E139" s="34"/>
      <c r="F139" s="34"/>
      <c r="G139" s="34"/>
      <c r="H139" s="34"/>
      <c r="I139" s="34"/>
    </row>
    <row r="140" spans="3:9" ht="9.75" customHeight="1">
      <c r="C140" s="34"/>
      <c r="D140" s="34"/>
      <c r="E140" s="34"/>
      <c r="F140" s="34"/>
      <c r="G140" s="34"/>
      <c r="H140" s="34"/>
      <c r="I140" s="34"/>
    </row>
    <row r="141" spans="3:9" ht="9.75" customHeight="1">
      <c r="C141" s="34"/>
      <c r="D141" s="34"/>
      <c r="E141" s="34"/>
      <c r="F141" s="34"/>
      <c r="G141" s="34"/>
      <c r="H141" s="34"/>
      <c r="I141" s="34"/>
    </row>
    <row r="142" spans="3:9" ht="9.75" customHeight="1">
      <c r="C142" s="34"/>
      <c r="D142" s="34"/>
      <c r="E142" s="34"/>
      <c r="F142" s="34"/>
      <c r="G142" s="34"/>
      <c r="H142" s="34"/>
      <c r="I142" s="34"/>
    </row>
    <row r="143" spans="3:9" ht="9.75" customHeight="1">
      <c r="C143" s="34"/>
      <c r="D143" s="34"/>
      <c r="E143" s="34"/>
      <c r="F143" s="34"/>
      <c r="G143" s="34"/>
      <c r="H143" s="34"/>
      <c r="I143" s="34"/>
    </row>
    <row r="144" spans="3:9" ht="9.75" customHeight="1">
      <c r="C144" s="34"/>
      <c r="D144" s="34"/>
      <c r="E144" s="34"/>
      <c r="F144" s="34"/>
      <c r="G144" s="34"/>
      <c r="H144" s="34"/>
      <c r="I144" s="34"/>
    </row>
    <row r="145" spans="3:9" ht="9.75" customHeight="1">
      <c r="C145" s="34"/>
      <c r="D145" s="34"/>
      <c r="E145" s="34"/>
      <c r="F145" s="34"/>
      <c r="G145" s="34"/>
      <c r="H145" s="34"/>
      <c r="I145" s="34"/>
    </row>
    <row r="146" spans="3:9" ht="9.75" customHeight="1">
      <c r="C146" s="34"/>
      <c r="D146" s="34"/>
      <c r="E146" s="34"/>
      <c r="F146" s="34"/>
      <c r="G146" s="34"/>
      <c r="H146" s="34"/>
      <c r="I146" s="34"/>
    </row>
    <row r="147" spans="3:9" ht="9.75" customHeight="1">
      <c r="C147" s="34"/>
      <c r="D147" s="34"/>
      <c r="E147" s="34"/>
      <c r="F147" s="34"/>
      <c r="G147" s="34"/>
      <c r="H147" s="34"/>
      <c r="I147" s="34"/>
    </row>
    <row r="148" spans="3:9" ht="9.75" customHeight="1">
      <c r="C148" s="34"/>
      <c r="D148" s="34"/>
      <c r="E148" s="34"/>
      <c r="F148" s="34"/>
      <c r="G148" s="34"/>
      <c r="H148" s="34"/>
      <c r="I148" s="34"/>
    </row>
    <row r="149" spans="3:9" ht="9.75" customHeight="1">
      <c r="C149" s="34"/>
      <c r="D149" s="34"/>
      <c r="E149" s="34"/>
      <c r="F149" s="34"/>
      <c r="G149" s="34"/>
      <c r="H149" s="34"/>
      <c r="I149" s="34"/>
    </row>
    <row r="150" spans="3:9" ht="9.75" customHeight="1">
      <c r="C150" s="34"/>
      <c r="D150" s="34"/>
      <c r="E150" s="34"/>
      <c r="F150" s="34"/>
      <c r="G150" s="34"/>
      <c r="H150" s="34"/>
      <c r="I150" s="34"/>
    </row>
    <row r="151" spans="3:9" ht="9.75" customHeight="1">
      <c r="C151" s="34"/>
      <c r="D151" s="34"/>
      <c r="E151" s="34"/>
      <c r="F151" s="34"/>
      <c r="G151" s="34"/>
      <c r="H151" s="34"/>
      <c r="I151" s="34"/>
    </row>
    <row r="152" spans="3:9" ht="9.75" customHeight="1">
      <c r="C152" s="34"/>
      <c r="D152" s="34"/>
      <c r="E152" s="34"/>
      <c r="F152" s="34"/>
      <c r="G152" s="34"/>
      <c r="H152" s="34"/>
      <c r="I152" s="34"/>
    </row>
    <row r="153" spans="3:9" ht="9.75" customHeight="1">
      <c r="C153" s="34"/>
      <c r="D153" s="34"/>
      <c r="E153" s="34"/>
      <c r="F153" s="34"/>
      <c r="G153" s="34"/>
      <c r="H153" s="34"/>
      <c r="I153" s="34"/>
    </row>
    <row r="154" spans="3:9" ht="9.75" customHeight="1">
      <c r="C154" s="34"/>
      <c r="D154" s="34"/>
      <c r="E154" s="34"/>
      <c r="F154" s="34"/>
      <c r="G154" s="34"/>
      <c r="H154" s="34"/>
      <c r="I154" s="34"/>
    </row>
    <row r="155" spans="3:9" ht="9.75" customHeight="1">
      <c r="C155" s="34"/>
      <c r="D155" s="34"/>
      <c r="E155" s="34"/>
      <c r="F155" s="34"/>
      <c r="G155" s="34"/>
      <c r="H155" s="34"/>
      <c r="I155" s="34"/>
    </row>
    <row r="156" spans="3:9" ht="9.75" customHeight="1">
      <c r="C156" s="34"/>
      <c r="D156" s="34"/>
      <c r="E156" s="34"/>
      <c r="F156" s="34"/>
      <c r="G156" s="34"/>
      <c r="H156" s="34"/>
      <c r="I156" s="34"/>
    </row>
    <row r="157" spans="3:9" ht="9.75" customHeight="1">
      <c r="C157" s="34"/>
      <c r="D157" s="34"/>
      <c r="E157" s="34"/>
      <c r="F157" s="34"/>
      <c r="G157" s="34"/>
      <c r="H157" s="34"/>
      <c r="I157" s="34"/>
    </row>
    <row r="158" spans="3:9" ht="9.75" customHeight="1">
      <c r="C158" s="34"/>
      <c r="D158" s="34"/>
      <c r="E158" s="34"/>
      <c r="F158" s="34"/>
      <c r="G158" s="34"/>
      <c r="H158" s="34"/>
      <c r="I158" s="34"/>
    </row>
    <row r="159" spans="3:9" ht="9.75" customHeight="1">
      <c r="C159" s="34"/>
      <c r="D159" s="34"/>
      <c r="E159" s="34"/>
      <c r="F159" s="34"/>
      <c r="G159" s="34"/>
      <c r="H159" s="34"/>
      <c r="I159" s="34"/>
    </row>
    <row r="160" spans="3:9" ht="9.75" customHeight="1">
      <c r="C160" s="34"/>
      <c r="D160" s="34"/>
      <c r="E160" s="34"/>
      <c r="F160" s="34"/>
      <c r="G160" s="34"/>
      <c r="H160" s="34"/>
      <c r="I160" s="34"/>
    </row>
    <row r="161" spans="3:9" ht="9.75" customHeight="1">
      <c r="C161" s="34"/>
      <c r="D161" s="34"/>
      <c r="E161" s="34"/>
      <c r="F161" s="34"/>
      <c r="G161" s="34"/>
      <c r="H161" s="34"/>
      <c r="I161" s="34"/>
    </row>
    <row r="162" spans="3:9" ht="9.75" customHeight="1">
      <c r="C162" s="34"/>
      <c r="D162" s="34"/>
      <c r="E162" s="34"/>
      <c r="F162" s="34"/>
      <c r="G162" s="34"/>
      <c r="H162" s="34"/>
      <c r="I162" s="34"/>
    </row>
    <row r="163" spans="3:9" ht="9.75" customHeight="1">
      <c r="C163" s="34"/>
      <c r="D163" s="34"/>
      <c r="E163" s="34"/>
      <c r="F163" s="34"/>
      <c r="G163" s="34"/>
      <c r="H163" s="34"/>
      <c r="I163" s="34"/>
    </row>
    <row r="164" spans="3:9" ht="9.75" customHeight="1">
      <c r="C164" s="34"/>
      <c r="D164" s="34"/>
      <c r="E164" s="34"/>
      <c r="F164" s="34"/>
      <c r="G164" s="34"/>
      <c r="H164" s="34"/>
      <c r="I164" s="34"/>
    </row>
    <row r="165" spans="3:9" ht="9.75" customHeight="1">
      <c r="C165" s="34"/>
      <c r="D165" s="34"/>
      <c r="E165" s="34"/>
      <c r="F165" s="34"/>
      <c r="G165" s="34"/>
      <c r="H165" s="34"/>
      <c r="I165" s="34"/>
    </row>
    <row r="166" spans="3:9" ht="9.75" customHeight="1">
      <c r="C166" s="34"/>
      <c r="D166" s="34"/>
      <c r="E166" s="34"/>
      <c r="F166" s="34"/>
      <c r="G166" s="34"/>
      <c r="H166" s="34"/>
      <c r="I166" s="34"/>
    </row>
    <row r="167" spans="3:9" ht="9.75" customHeight="1">
      <c r="C167" s="34"/>
      <c r="D167" s="34"/>
      <c r="E167" s="34"/>
      <c r="F167" s="34"/>
      <c r="G167" s="34"/>
      <c r="H167" s="34"/>
      <c r="I167" s="34"/>
    </row>
    <row r="168" spans="3:9" ht="9.75" customHeight="1">
      <c r="C168" s="34"/>
      <c r="D168" s="34"/>
      <c r="E168" s="34"/>
      <c r="F168" s="34"/>
      <c r="G168" s="34"/>
      <c r="H168" s="34"/>
      <c r="I168" s="34"/>
    </row>
    <row r="169" spans="3:9" ht="9.75" customHeight="1">
      <c r="C169" s="34"/>
      <c r="D169" s="34"/>
      <c r="E169" s="34"/>
      <c r="F169" s="34"/>
      <c r="G169" s="34"/>
      <c r="H169" s="34"/>
      <c r="I169" s="34"/>
    </row>
    <row r="170" spans="3:9" ht="9.75" customHeight="1">
      <c r="C170" s="34"/>
      <c r="D170" s="34"/>
      <c r="E170" s="34"/>
      <c r="F170" s="34"/>
      <c r="G170" s="34"/>
      <c r="H170" s="34"/>
      <c r="I170" s="34"/>
    </row>
    <row r="171" spans="3:9" ht="9.75" customHeight="1">
      <c r="C171" s="34"/>
      <c r="D171" s="34"/>
      <c r="E171" s="34"/>
      <c r="F171" s="34"/>
      <c r="G171" s="34"/>
      <c r="H171" s="34"/>
      <c r="I171" s="34"/>
    </row>
    <row r="172" spans="3:9" ht="9.75" customHeight="1">
      <c r="C172" s="34"/>
      <c r="D172" s="34"/>
      <c r="E172" s="34"/>
      <c r="F172" s="34"/>
      <c r="G172" s="34"/>
      <c r="H172" s="34"/>
      <c r="I172" s="34"/>
    </row>
    <row r="173" spans="3:9" ht="9.75" customHeight="1">
      <c r="C173" s="34"/>
      <c r="D173" s="34"/>
      <c r="E173" s="34"/>
      <c r="F173" s="34"/>
      <c r="G173" s="34"/>
      <c r="H173" s="34"/>
      <c r="I173" s="34"/>
    </row>
    <row r="174" spans="3:9" ht="9.75" customHeight="1">
      <c r="C174" s="34"/>
      <c r="D174" s="34"/>
      <c r="E174" s="34"/>
      <c r="F174" s="34"/>
      <c r="G174" s="34"/>
      <c r="H174" s="34"/>
      <c r="I174" s="34"/>
    </row>
    <row r="175" spans="3:9" ht="9.75" customHeight="1">
      <c r="C175" s="34"/>
      <c r="D175" s="34"/>
      <c r="E175" s="34"/>
      <c r="F175" s="34"/>
      <c r="G175" s="34"/>
      <c r="H175" s="34"/>
      <c r="I175" s="34"/>
    </row>
    <row r="176" spans="3:9" ht="9.75" customHeight="1">
      <c r="C176" s="34"/>
      <c r="D176" s="34"/>
      <c r="E176" s="34"/>
      <c r="F176" s="34"/>
      <c r="G176" s="34"/>
      <c r="H176" s="34"/>
      <c r="I176" s="34"/>
    </row>
    <row r="177" spans="3:9" ht="9.75" customHeight="1">
      <c r="C177" s="34"/>
      <c r="D177" s="34"/>
      <c r="E177" s="34"/>
      <c r="F177" s="34"/>
      <c r="G177" s="34"/>
      <c r="H177" s="34"/>
      <c r="I177" s="34"/>
    </row>
    <row r="178" spans="3:9" ht="9.75" customHeight="1">
      <c r="C178" s="34"/>
      <c r="D178" s="34"/>
      <c r="E178" s="34"/>
      <c r="F178" s="34"/>
      <c r="G178" s="34"/>
      <c r="H178" s="34"/>
      <c r="I178" s="34"/>
    </row>
    <row r="179" spans="3:9" ht="9.75" customHeight="1">
      <c r="C179" s="34"/>
      <c r="D179" s="34"/>
      <c r="E179" s="34"/>
      <c r="F179" s="34"/>
      <c r="G179" s="34"/>
      <c r="H179" s="34"/>
      <c r="I179" s="34"/>
    </row>
    <row r="180" spans="3:9" ht="9.75" customHeight="1">
      <c r="C180" s="34"/>
      <c r="D180" s="34"/>
      <c r="E180" s="34"/>
      <c r="F180" s="34"/>
      <c r="G180" s="34"/>
      <c r="H180" s="34"/>
      <c r="I180" s="34"/>
    </row>
    <row r="181" spans="3:9" ht="9.75" customHeight="1">
      <c r="C181" s="34"/>
      <c r="D181" s="34"/>
      <c r="E181" s="34"/>
      <c r="F181" s="34"/>
      <c r="G181" s="34"/>
      <c r="H181" s="34"/>
      <c r="I181" s="34"/>
    </row>
    <row r="182" spans="3:9" ht="9.75" customHeight="1">
      <c r="C182" s="34"/>
      <c r="D182" s="34"/>
      <c r="E182" s="34"/>
      <c r="F182" s="34"/>
      <c r="G182" s="34"/>
      <c r="H182" s="34"/>
      <c r="I182" s="34"/>
    </row>
    <row r="183" spans="3:9" ht="9.75" customHeight="1">
      <c r="C183" s="34"/>
      <c r="D183" s="34"/>
      <c r="E183" s="34"/>
      <c r="F183" s="34"/>
      <c r="G183" s="34"/>
      <c r="H183" s="34"/>
      <c r="I183" s="34"/>
    </row>
    <row r="184" spans="3:9" ht="9.75" customHeight="1">
      <c r="C184" s="34"/>
      <c r="D184" s="34"/>
      <c r="E184" s="34"/>
      <c r="F184" s="34"/>
      <c r="G184" s="34"/>
      <c r="H184" s="34"/>
      <c r="I184" s="34"/>
    </row>
    <row r="185" spans="3:9" ht="9.75" customHeight="1">
      <c r="C185" s="34"/>
      <c r="D185" s="34"/>
      <c r="E185" s="34"/>
      <c r="F185" s="34"/>
      <c r="G185" s="34"/>
      <c r="H185" s="34"/>
      <c r="I185" s="34"/>
    </row>
    <row r="186" spans="3:9" ht="9.75" customHeight="1">
      <c r="C186" s="34"/>
      <c r="D186" s="34"/>
      <c r="E186" s="34"/>
      <c r="F186" s="34"/>
      <c r="G186" s="34"/>
      <c r="H186" s="34"/>
      <c r="I186" s="34"/>
    </row>
    <row r="187" spans="3:9" ht="9.75" customHeight="1">
      <c r="C187" s="34"/>
      <c r="D187" s="34"/>
      <c r="E187" s="34"/>
      <c r="F187" s="34"/>
      <c r="G187" s="34"/>
      <c r="H187" s="34"/>
      <c r="I187" s="34"/>
    </row>
    <row r="188" spans="3:9" ht="9.75" customHeight="1">
      <c r="C188" s="34"/>
      <c r="D188" s="34"/>
      <c r="E188" s="34"/>
      <c r="F188" s="34"/>
      <c r="G188" s="34"/>
      <c r="H188" s="34"/>
      <c r="I188" s="34"/>
    </row>
    <row r="189" spans="3:9" ht="9.75" customHeight="1">
      <c r="C189" s="34"/>
      <c r="D189" s="34"/>
      <c r="E189" s="34"/>
      <c r="F189" s="34"/>
      <c r="G189" s="34"/>
      <c r="H189" s="34"/>
      <c r="I189" s="34"/>
    </row>
    <row r="190" spans="3:9" ht="9.75" customHeight="1">
      <c r="C190" s="34"/>
      <c r="D190" s="34"/>
      <c r="E190" s="34"/>
      <c r="F190" s="34"/>
      <c r="G190" s="34"/>
      <c r="H190" s="34"/>
      <c r="I190" s="34"/>
    </row>
    <row r="191" spans="3:9" ht="9.75" customHeight="1">
      <c r="C191" s="34"/>
      <c r="D191" s="34"/>
      <c r="E191" s="34"/>
      <c r="F191" s="34"/>
      <c r="G191" s="34"/>
      <c r="H191" s="34"/>
      <c r="I191" s="34"/>
    </row>
    <row r="192" spans="3:9" ht="9.75" customHeight="1">
      <c r="C192" s="34"/>
      <c r="D192" s="34"/>
      <c r="E192" s="34"/>
      <c r="F192" s="34"/>
      <c r="G192" s="34"/>
      <c r="H192" s="34"/>
      <c r="I192" s="34"/>
    </row>
    <row r="193" spans="3:9" ht="9.75" customHeight="1">
      <c r="C193" s="34"/>
      <c r="D193" s="34"/>
      <c r="E193" s="34"/>
      <c r="F193" s="34"/>
      <c r="G193" s="34"/>
      <c r="H193" s="34"/>
      <c r="I193" s="34"/>
    </row>
    <row r="194" spans="3:9" ht="9.75" customHeight="1">
      <c r="C194" s="34"/>
      <c r="D194" s="34"/>
      <c r="E194" s="34"/>
      <c r="F194" s="34"/>
      <c r="G194" s="34"/>
      <c r="H194" s="34"/>
      <c r="I194" s="34"/>
    </row>
    <row r="195" spans="3:9" ht="9.75" customHeight="1">
      <c r="C195" s="34"/>
      <c r="D195" s="34"/>
      <c r="E195" s="34"/>
      <c r="F195" s="34"/>
      <c r="G195" s="34"/>
      <c r="H195" s="34"/>
      <c r="I195" s="34"/>
    </row>
    <row r="196" spans="3:9" ht="9.75" customHeight="1">
      <c r="C196" s="34"/>
      <c r="D196" s="34"/>
      <c r="E196" s="34"/>
      <c r="F196" s="34"/>
      <c r="G196" s="34"/>
      <c r="H196" s="34"/>
      <c r="I196" s="34"/>
    </row>
    <row r="197" spans="3:9" ht="9.75" customHeight="1">
      <c r="C197" s="34"/>
      <c r="D197" s="34"/>
      <c r="E197" s="34"/>
      <c r="F197" s="34"/>
      <c r="G197" s="34"/>
      <c r="H197" s="34"/>
      <c r="I197" s="34"/>
    </row>
    <row r="198" spans="3:9" ht="9.75" customHeight="1">
      <c r="C198" s="34"/>
      <c r="D198" s="34"/>
      <c r="E198" s="34"/>
      <c r="F198" s="34"/>
      <c r="G198" s="34"/>
      <c r="H198" s="34"/>
      <c r="I198" s="34"/>
    </row>
    <row r="199" spans="3:9" ht="9.75" customHeight="1">
      <c r="C199" s="34"/>
      <c r="D199" s="34"/>
      <c r="E199" s="34"/>
      <c r="F199" s="34"/>
      <c r="G199" s="34"/>
      <c r="H199" s="34"/>
      <c r="I199" s="34"/>
    </row>
    <row r="200" spans="3:9" ht="9.75" customHeight="1">
      <c r="C200" s="34"/>
      <c r="D200" s="34"/>
      <c r="E200" s="34"/>
      <c r="F200" s="34"/>
      <c r="G200" s="34"/>
      <c r="H200" s="34"/>
      <c r="I200" s="34"/>
    </row>
    <row r="201" spans="3:9" ht="9.75" customHeight="1">
      <c r="C201" s="34"/>
      <c r="D201" s="34"/>
      <c r="E201" s="34"/>
      <c r="F201" s="34"/>
      <c r="G201" s="34"/>
      <c r="H201" s="34"/>
      <c r="I201" s="34"/>
    </row>
    <row r="202" spans="3:9" ht="9.75" customHeight="1">
      <c r="C202" s="34"/>
      <c r="D202" s="34"/>
      <c r="E202" s="34"/>
      <c r="F202" s="34"/>
      <c r="G202" s="34"/>
      <c r="H202" s="34"/>
      <c r="I202" s="34"/>
    </row>
    <row r="203" spans="3:9" ht="9.75" customHeight="1">
      <c r="C203" s="34"/>
      <c r="D203" s="34"/>
      <c r="E203" s="34"/>
      <c r="F203" s="34"/>
      <c r="G203" s="34"/>
      <c r="H203" s="34"/>
      <c r="I203" s="34"/>
    </row>
    <row r="204" spans="3:9" ht="9.75" customHeight="1">
      <c r="C204" s="34"/>
      <c r="D204" s="34"/>
      <c r="E204" s="34"/>
      <c r="F204" s="34"/>
      <c r="G204" s="34"/>
      <c r="H204" s="34"/>
      <c r="I204" s="34"/>
    </row>
    <row r="205" spans="3:9" ht="9.75" customHeight="1">
      <c r="C205" s="34"/>
      <c r="D205" s="34"/>
      <c r="E205" s="34"/>
      <c r="F205" s="34"/>
      <c r="G205" s="34"/>
      <c r="H205" s="34"/>
      <c r="I205" s="34"/>
    </row>
    <row r="206" spans="3:9" ht="9.75" customHeight="1">
      <c r="C206" s="34"/>
      <c r="D206" s="34"/>
      <c r="E206" s="34"/>
      <c r="F206" s="34"/>
      <c r="G206" s="34"/>
      <c r="H206" s="34"/>
      <c r="I206" s="34"/>
    </row>
    <row r="207" spans="3:9" ht="9.75" customHeight="1">
      <c r="C207" s="34"/>
      <c r="D207" s="34"/>
      <c r="E207" s="34"/>
      <c r="F207" s="34"/>
      <c r="G207" s="34"/>
      <c r="H207" s="34"/>
      <c r="I207" s="34"/>
    </row>
    <row r="208" spans="3:9" ht="9.75" customHeight="1">
      <c r="C208" s="34"/>
      <c r="D208" s="34"/>
      <c r="E208" s="34"/>
      <c r="F208" s="34"/>
      <c r="G208" s="34"/>
      <c r="H208" s="34"/>
      <c r="I208" s="34"/>
    </row>
    <row r="209" spans="3:9" ht="9.75" customHeight="1">
      <c r="C209" s="34"/>
      <c r="D209" s="34"/>
      <c r="E209" s="34"/>
      <c r="F209" s="34"/>
      <c r="G209" s="34"/>
      <c r="H209" s="34"/>
      <c r="I209" s="34"/>
    </row>
    <row r="210" spans="3:9" ht="9.75" customHeight="1">
      <c r="C210" s="34"/>
      <c r="D210" s="34"/>
      <c r="E210" s="34"/>
      <c r="F210" s="34"/>
      <c r="G210" s="34"/>
      <c r="H210" s="34"/>
      <c r="I210" s="34"/>
    </row>
    <row r="211" spans="3:9" ht="9.75" customHeight="1">
      <c r="C211" s="34"/>
      <c r="D211" s="34"/>
      <c r="E211" s="34"/>
      <c r="F211" s="34"/>
      <c r="G211" s="34"/>
      <c r="H211" s="34"/>
      <c r="I211" s="34"/>
    </row>
    <row r="212" spans="3:9" ht="9.75" customHeight="1">
      <c r="C212" s="34"/>
      <c r="D212" s="34"/>
      <c r="E212" s="34"/>
      <c r="F212" s="34"/>
      <c r="G212" s="34"/>
      <c r="H212" s="34"/>
      <c r="I212" s="34"/>
    </row>
    <row r="213" spans="3:9" ht="9.75" customHeight="1">
      <c r="C213" s="34"/>
      <c r="D213" s="34"/>
      <c r="E213" s="34"/>
      <c r="F213" s="34"/>
      <c r="G213" s="34"/>
      <c r="H213" s="34"/>
      <c r="I213" s="34"/>
    </row>
    <row r="214" spans="3:9" ht="9.75" customHeight="1">
      <c r="C214" s="34"/>
      <c r="D214" s="34"/>
      <c r="E214" s="34"/>
      <c r="F214" s="34"/>
      <c r="G214" s="34"/>
      <c r="H214" s="34"/>
      <c r="I214" s="34"/>
    </row>
    <row r="215" spans="3:9" ht="9.75" customHeight="1">
      <c r="C215" s="34"/>
      <c r="D215" s="34"/>
      <c r="E215" s="34"/>
      <c r="F215" s="34"/>
      <c r="G215" s="34"/>
      <c r="H215" s="34"/>
      <c r="I215" s="34"/>
    </row>
    <row r="216" spans="3:9" ht="9.75" customHeight="1">
      <c r="C216" s="34"/>
      <c r="D216" s="34"/>
      <c r="E216" s="34"/>
      <c r="F216" s="34"/>
      <c r="G216" s="34"/>
      <c r="H216" s="34"/>
      <c r="I216" s="34"/>
    </row>
  </sheetData>
  <sheetProtection/>
  <hyperlinks>
    <hyperlink ref="AC1" location="Survol!A1" display="zurück zur Übersicht"/>
    <hyperlink ref="B38" r:id="rId1" display="https://www.bfs.admin.ch/bfs/de/home/statistiken/kataloge-datenbanken/tabellen.assetdetail.2084945.html"/>
  </hyperlinks>
  <printOptions/>
  <pageMargins left="0.39" right="0.787401575" top="0.71" bottom="0.36" header="0.4921259845" footer="0.21"/>
  <pageSetup horizontalDpi="600" verticalDpi="600" orientation="landscape" paperSize="9" scale="67" r:id="rId2"/>
  <rowBreaks count="1" manualBreakCount="1">
    <brk id="3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IDZ-EDI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Madeleine Schneider</dc:creator>
  <cp:keywords/>
  <dc:description/>
  <cp:lastModifiedBy>Rochat Philippe</cp:lastModifiedBy>
  <cp:lastPrinted>2014-03-31T14:14:07Z</cp:lastPrinted>
  <dcterms:created xsi:type="dcterms:W3CDTF">2011-04-06T10:42:28Z</dcterms:created>
  <dcterms:modified xsi:type="dcterms:W3CDTF">2018-03-27T12:23:11Z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