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4_Maerz-29\"/>
    </mc:Choice>
  </mc:AlternateContent>
  <bookViews>
    <workbookView xWindow="720" yWindow="696" windowWidth="15600" windowHeight="11508" activeTab="1"/>
  </bookViews>
  <sheets>
    <sheet name="chiffres absolus" sheetId="1" r:id="rId1"/>
    <sheet name="%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M27" i="3" l="1"/>
  <c r="AM26" i="3"/>
  <c r="AM25" i="3"/>
  <c r="AM24" i="3"/>
  <c r="AM23" i="3"/>
  <c r="AM22" i="3"/>
  <c r="AM21" i="3"/>
  <c r="AM14" i="3"/>
  <c r="AL14" i="3"/>
  <c r="AK14" i="3"/>
  <c r="AJ14" i="3"/>
  <c r="AI14" i="3"/>
  <c r="AH14" i="3"/>
  <c r="AG14" i="3"/>
  <c r="AF14" i="3"/>
  <c r="AM13" i="3"/>
  <c r="AL13" i="3"/>
  <c r="AK13" i="3"/>
  <c r="AJ13" i="3"/>
  <c r="AI13" i="3"/>
  <c r="AH13" i="3"/>
  <c r="AG13" i="3"/>
  <c r="AF13" i="3"/>
  <c r="AM12" i="3"/>
  <c r="AL12" i="3"/>
  <c r="AK12" i="3"/>
  <c r="AJ12" i="3"/>
  <c r="AI12" i="3"/>
  <c r="AH12" i="3"/>
  <c r="AG12" i="3"/>
  <c r="AF12" i="3"/>
  <c r="AM11" i="3"/>
  <c r="AL11" i="3"/>
  <c r="AK11" i="3"/>
  <c r="AJ11" i="3"/>
  <c r="AI11" i="3"/>
  <c r="AH11" i="3"/>
  <c r="AG11" i="3"/>
  <c r="AF11" i="3"/>
  <c r="AM10" i="3"/>
  <c r="AL10" i="3"/>
  <c r="AK10" i="3"/>
  <c r="AJ10" i="3"/>
  <c r="AI10" i="3"/>
  <c r="AH10" i="3"/>
  <c r="AG10" i="3"/>
  <c r="AF10" i="3"/>
  <c r="AM9" i="3"/>
  <c r="AL9" i="3"/>
  <c r="AK9" i="3"/>
  <c r="AJ9" i="3"/>
  <c r="AI9" i="3"/>
  <c r="AH9" i="3"/>
  <c r="AG9" i="3"/>
  <c r="AF9" i="3"/>
  <c r="AM8" i="3"/>
  <c r="AL8" i="3"/>
  <c r="AK8" i="3"/>
  <c r="AJ8" i="3"/>
  <c r="AI8" i="3"/>
  <c r="AH8" i="3"/>
  <c r="AG8" i="3"/>
  <c r="AF8" i="3"/>
  <c r="AM15" i="1" l="1"/>
  <c r="AL15" i="1"/>
  <c r="AK15" i="1"/>
  <c r="AJ15" i="1"/>
  <c r="AI15" i="1"/>
  <c r="AH15" i="1"/>
  <c r="AG15" i="1"/>
  <c r="AF15" i="1"/>
  <c r="AM28" i="1"/>
  <c r="AM36" i="1" s="1"/>
  <c r="AL28" i="1"/>
  <c r="AL36" i="1" s="1"/>
  <c r="AK28" i="1"/>
  <c r="AJ28" i="1"/>
  <c r="AI28" i="1"/>
  <c r="AI36" i="1" s="1"/>
  <c r="AH28" i="1"/>
  <c r="AH36" i="1" s="1"/>
  <c r="AG28" i="1"/>
  <c r="AF2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K36" i="1"/>
  <c r="AK38" i="1" s="1"/>
  <c r="AJ36" i="1"/>
  <c r="AJ38" i="1" s="1"/>
  <c r="AG36" i="1"/>
  <c r="AG38" i="1" s="1"/>
  <c r="AF36" i="1"/>
  <c r="AF38" i="1" s="1"/>
  <c r="AE36" i="1"/>
  <c r="AD36" i="1"/>
  <c r="AC36" i="1"/>
  <c r="AC38" i="1" s="1"/>
  <c r="AB36" i="1"/>
  <c r="AB38" i="1" s="1"/>
  <c r="AA36" i="1"/>
  <c r="Z36" i="1"/>
  <c r="Y36" i="1"/>
  <c r="Y38" i="1" s="1"/>
  <c r="X36" i="1"/>
  <c r="X38" i="1" s="1"/>
  <c r="W36" i="1"/>
  <c r="V36" i="1"/>
  <c r="U36" i="1"/>
  <c r="U38" i="1" s="1"/>
  <c r="T36" i="1"/>
  <c r="T38" i="1" s="1"/>
  <c r="S36" i="1"/>
  <c r="R36" i="1"/>
  <c r="Q36" i="1"/>
  <c r="Q38" i="1" s="1"/>
  <c r="P36" i="1"/>
  <c r="P38" i="1" s="1"/>
  <c r="O36" i="1"/>
  <c r="N36" i="1"/>
  <c r="M36" i="1"/>
  <c r="M38" i="1" s="1"/>
  <c r="L36" i="1"/>
  <c r="L38" i="1" s="1"/>
  <c r="K36" i="1"/>
  <c r="J36" i="1"/>
  <c r="I36" i="1"/>
  <c r="I38" i="1" s="1"/>
  <c r="H36" i="1"/>
  <c r="H38" i="1" s="1"/>
  <c r="G36" i="1"/>
  <c r="F36" i="1"/>
  <c r="E36" i="1"/>
  <c r="E38" i="1" s="1"/>
  <c r="D36" i="1"/>
  <c r="D38" i="1" s="1"/>
  <c r="C36" i="1"/>
  <c r="B36" i="1"/>
  <c r="AL38" i="1" l="1"/>
  <c r="AH38" i="1"/>
  <c r="AI38" i="1"/>
  <c r="AM38" i="1"/>
  <c r="B38" i="1"/>
  <c r="F38" i="1"/>
  <c r="J38" i="1"/>
  <c r="N38" i="1"/>
  <c r="R38" i="1"/>
  <c r="V38" i="1"/>
  <c r="Z38" i="1"/>
  <c r="AD38" i="1"/>
  <c r="C38" i="1"/>
  <c r="G38" i="1"/>
  <c r="K38" i="1"/>
  <c r="O38" i="1"/>
  <c r="S38" i="1"/>
  <c r="W38" i="1"/>
  <c r="AA38" i="1"/>
  <c r="AE38" i="1"/>
</calcChain>
</file>

<file path=xl/sharedStrings.xml><?xml version="1.0" encoding="utf-8"?>
<sst xmlns="http://schemas.openxmlformats.org/spreadsheetml/2006/main" count="67" uniqueCount="18">
  <si>
    <t>Femmes</t>
  </si>
  <si>
    <t xml:space="preserve">Sciences humaines et sociales </t>
  </si>
  <si>
    <t xml:space="preserve">Sciences économiques </t>
  </si>
  <si>
    <t xml:space="preserve">Droit </t>
  </si>
  <si>
    <t xml:space="preserve">Sciences exactes et naturelles </t>
  </si>
  <si>
    <t xml:space="preserve">Médecine et pharmacie </t>
  </si>
  <si>
    <t xml:space="preserve">Sciences techniques </t>
  </si>
  <si>
    <t xml:space="preserve">Interdisciplinaire et autre </t>
  </si>
  <si>
    <t>Total</t>
  </si>
  <si>
    <t>Hommes</t>
  </si>
  <si>
    <t>© BFS/OFS/UST</t>
  </si>
  <si>
    <t>chiffres absolus</t>
  </si>
  <si>
    <t>Source: Système d'information des hautes écoles suisses (SIUS)</t>
  </si>
  <si>
    <t>en %</t>
  </si>
  <si>
    <t>Renseignements: Centre d'information, section Démographie et migration, 058 463 67 11, info.dem@bfs.admin.ch</t>
  </si>
  <si>
    <t>Entrées dans les hautes écoles universitaires selon le groupe de domaines d'études et le sexe, 1980-2017</t>
  </si>
  <si>
    <t>% Femmes</t>
  </si>
  <si>
    <t>%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</si>
</sst>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Border="1"/>
    <xf numFmtId="0" fontId="2" fillId="0" borderId="2" xfId="0" applyFont="1" applyBorder="1"/>
    <xf numFmtId="0" fontId="5" fillId="0" borderId="0" xfId="0" applyFont="1" applyBorder="1"/>
    <xf numFmtId="0" fontId="6" fillId="0" borderId="3" xfId="0" applyFont="1" applyBorder="1" applyAlignment="1">
      <alignment horizontal="right"/>
    </xf>
    <xf numFmtId="0" fontId="6" fillId="0" borderId="1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3" fillId="0" borderId="2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1" fontId="6" fillId="0" borderId="0" xfId="0" applyNumberFormat="1" applyFont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6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Border="1"/>
    <xf numFmtId="0" fontId="6" fillId="0" borderId="5" xfId="0" applyFont="1" applyBorder="1" applyAlignment="1">
      <alignment horizontal="right"/>
    </xf>
    <xf numFmtId="0" fontId="9" fillId="0" borderId="2" xfId="0" applyFont="1" applyBorder="1"/>
    <xf numFmtId="2" fontId="10" fillId="0" borderId="6" xfId="0" applyNumberFormat="1" applyFont="1" applyBorder="1" applyAlignment="1">
      <alignment horizontal="right"/>
    </xf>
    <xf numFmtId="0" fontId="9" fillId="0" borderId="4" xfId="0" applyFont="1" applyBorder="1"/>
    <xf numFmtId="2" fontId="10" fillId="0" borderId="1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" fontId="10" fillId="0" borderId="0" xfId="0" applyNumberFormat="1" applyFont="1"/>
    <xf numFmtId="164" fontId="10" fillId="0" borderId="0" xfId="0" applyNumberFormat="1" applyFont="1"/>
    <xf numFmtId="0" fontId="4" fillId="0" borderId="0" xfId="0" applyFont="1" applyBorder="1"/>
    <xf numFmtId="0" fontId="6" fillId="0" borderId="3" xfId="0" applyFont="1" applyBorder="1"/>
    <xf numFmtId="0" fontId="4" fillId="0" borderId="7" xfId="0" applyFont="1" applyBorder="1"/>
    <xf numFmtId="0" fontId="6" fillId="0" borderId="4" xfId="0" applyFont="1" applyBorder="1"/>
    <xf numFmtId="0" fontId="4" fillId="0" borderId="1" xfId="0" applyFont="1" applyBorder="1"/>
    <xf numFmtId="0" fontId="4" fillId="0" borderId="8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-d-20.04.01.03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ute Zahlen"/>
      <sheetName val=" % Gebiet"/>
    </sheetNames>
    <sheetDataSet>
      <sheetData sheetId="0">
        <row r="8">
          <cell r="AF8">
            <v>4229</v>
          </cell>
          <cell r="AG8">
            <v>4210</v>
          </cell>
          <cell r="AH8">
            <v>4040</v>
          </cell>
          <cell r="AI8">
            <v>3980</v>
          </cell>
          <cell r="AJ8">
            <v>3901</v>
          </cell>
          <cell r="AK8">
            <v>3887</v>
          </cell>
          <cell r="AL8">
            <v>3915</v>
          </cell>
          <cell r="AM8">
            <v>3985</v>
          </cell>
        </row>
        <row r="9">
          <cell r="AF9">
            <v>1077</v>
          </cell>
          <cell r="AG9">
            <v>1180</v>
          </cell>
          <cell r="AH9">
            <v>1189</v>
          </cell>
          <cell r="AI9">
            <v>1162</v>
          </cell>
          <cell r="AJ9">
            <v>1200</v>
          </cell>
          <cell r="AK9">
            <v>1159</v>
          </cell>
          <cell r="AL9">
            <v>1160</v>
          </cell>
          <cell r="AM9">
            <v>1137</v>
          </cell>
        </row>
        <row r="10">
          <cell r="AF10">
            <v>1379</v>
          </cell>
          <cell r="AG10">
            <v>1391</v>
          </cell>
          <cell r="AH10">
            <v>1345</v>
          </cell>
          <cell r="AI10">
            <v>1342</v>
          </cell>
          <cell r="AJ10">
            <v>1359</v>
          </cell>
          <cell r="AK10">
            <v>1456</v>
          </cell>
          <cell r="AL10">
            <v>1444</v>
          </cell>
          <cell r="AM10">
            <v>1414</v>
          </cell>
        </row>
        <row r="11">
          <cell r="AF11">
            <v>1280</v>
          </cell>
          <cell r="AG11">
            <v>1263</v>
          </cell>
          <cell r="AH11">
            <v>1322</v>
          </cell>
          <cell r="AI11">
            <v>1314</v>
          </cell>
          <cell r="AJ11">
            <v>1280</v>
          </cell>
          <cell r="AK11">
            <v>1440</v>
          </cell>
          <cell r="AL11">
            <v>1606</v>
          </cell>
          <cell r="AM11">
            <v>1683</v>
          </cell>
        </row>
        <row r="12">
          <cell r="AF12">
            <v>1146</v>
          </cell>
          <cell r="AG12">
            <v>1121</v>
          </cell>
          <cell r="AH12">
            <v>1068</v>
          </cell>
          <cell r="AI12">
            <v>1172</v>
          </cell>
          <cell r="AJ12">
            <v>1234</v>
          </cell>
          <cell r="AK12">
            <v>1274</v>
          </cell>
          <cell r="AL12">
            <v>1362</v>
          </cell>
          <cell r="AM12">
            <v>1398</v>
          </cell>
        </row>
        <row r="13">
          <cell r="AF13">
            <v>661</v>
          </cell>
          <cell r="AG13">
            <v>723</v>
          </cell>
          <cell r="AH13">
            <v>747</v>
          </cell>
          <cell r="AI13">
            <v>734</v>
          </cell>
          <cell r="AJ13">
            <v>714</v>
          </cell>
          <cell r="AK13">
            <v>788</v>
          </cell>
          <cell r="AL13">
            <v>838</v>
          </cell>
          <cell r="AM13">
            <v>831</v>
          </cell>
        </row>
        <row r="14">
          <cell r="AF14">
            <v>258</v>
          </cell>
          <cell r="AG14">
            <v>209</v>
          </cell>
          <cell r="AH14">
            <v>157</v>
          </cell>
          <cell r="AI14">
            <v>179</v>
          </cell>
          <cell r="AJ14">
            <v>191</v>
          </cell>
          <cell r="AK14">
            <v>215</v>
          </cell>
          <cell r="AL14">
            <v>188</v>
          </cell>
          <cell r="AM14">
            <v>184</v>
          </cell>
        </row>
        <row r="15">
          <cell r="AF15">
            <v>10030</v>
          </cell>
          <cell r="AG15">
            <v>10097</v>
          </cell>
          <cell r="AH15">
            <v>9868</v>
          </cell>
          <cell r="AI15">
            <v>9883</v>
          </cell>
          <cell r="AJ15">
            <v>9879</v>
          </cell>
          <cell r="AK15">
            <v>10219</v>
          </cell>
          <cell r="AL15">
            <v>10513</v>
          </cell>
          <cell r="AM15">
            <v>10632</v>
          </cell>
        </row>
        <row r="21">
          <cell r="AM21">
            <v>1677</v>
          </cell>
        </row>
        <row r="22">
          <cell r="AM22">
            <v>2011</v>
          </cell>
        </row>
        <row r="23">
          <cell r="AM23">
            <v>838</v>
          </cell>
        </row>
        <row r="24">
          <cell r="AM24">
            <v>2423</v>
          </cell>
        </row>
        <row r="25">
          <cell r="AM25">
            <v>645</v>
          </cell>
        </row>
        <row r="26">
          <cell r="AM26">
            <v>1724</v>
          </cell>
        </row>
        <row r="27">
          <cell r="AM27">
            <v>257</v>
          </cell>
        </row>
        <row r="28">
          <cell r="AM28">
            <v>9575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pane xSplit="1" topLeftCell="B1" activePane="topRight" state="frozen"/>
      <selection pane="topRight" activeCell="B8" sqref="B8:AM15"/>
    </sheetView>
  </sheetViews>
  <sheetFormatPr baseColWidth="10" defaultColWidth="5.8984375" defaultRowHeight="10.199999999999999" x14ac:dyDescent="0.2"/>
  <cols>
    <col min="1" max="1" width="18.19921875" style="1" customWidth="1"/>
    <col min="2" max="28" width="5.8984375" style="1" customWidth="1"/>
    <col min="29" max="29" width="5.8984375" style="13" customWidth="1"/>
    <col min="30" max="39" width="5.8984375" style="1" customWidth="1"/>
    <col min="40" max="244" width="11" style="1" customWidth="1"/>
    <col min="245" max="245" width="17.09765625" style="1" customWidth="1"/>
    <col min="246" max="16384" width="5.8984375" style="1"/>
  </cols>
  <sheetData>
    <row r="1" spans="1:39" ht="15" customHeight="1" x14ac:dyDescent="0.2">
      <c r="A1" s="21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5" customHeight="1" x14ac:dyDescent="0.2">
      <c r="A2" s="22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3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4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x14ac:dyDescent="0.2">
      <c r="A5" s="7" t="s">
        <v>0</v>
      </c>
      <c r="B5" s="8">
        <v>1980</v>
      </c>
      <c r="C5" s="8">
        <v>1981</v>
      </c>
      <c r="D5" s="8">
        <v>1982</v>
      </c>
      <c r="E5" s="8">
        <v>1983</v>
      </c>
      <c r="F5" s="8">
        <v>1984</v>
      </c>
      <c r="G5" s="8">
        <v>1985</v>
      </c>
      <c r="H5" s="8">
        <v>1986</v>
      </c>
      <c r="I5" s="8">
        <v>1987</v>
      </c>
      <c r="J5" s="8">
        <v>1988</v>
      </c>
      <c r="K5" s="8">
        <v>1989</v>
      </c>
      <c r="L5" s="8">
        <v>1990</v>
      </c>
      <c r="M5" s="8">
        <v>1991</v>
      </c>
      <c r="N5" s="8">
        <v>1992</v>
      </c>
      <c r="O5" s="8">
        <v>1993</v>
      </c>
      <c r="P5" s="8">
        <v>1994</v>
      </c>
      <c r="Q5" s="8">
        <v>1995</v>
      </c>
      <c r="R5" s="8">
        <v>1996</v>
      </c>
      <c r="S5" s="8">
        <v>1997</v>
      </c>
      <c r="T5" s="8">
        <v>1998</v>
      </c>
      <c r="U5" s="8">
        <v>1999</v>
      </c>
      <c r="V5" s="8">
        <v>2000</v>
      </c>
      <c r="W5" s="8">
        <v>2001</v>
      </c>
      <c r="X5" s="8">
        <v>2002</v>
      </c>
      <c r="Y5" s="8">
        <v>2003</v>
      </c>
      <c r="Z5" s="8">
        <v>2004</v>
      </c>
      <c r="AA5" s="8">
        <v>2005</v>
      </c>
      <c r="AB5" s="8">
        <v>2006</v>
      </c>
      <c r="AC5" s="8">
        <v>2007</v>
      </c>
      <c r="AD5" s="8">
        <v>2008</v>
      </c>
      <c r="AE5" s="8">
        <v>2009</v>
      </c>
      <c r="AF5" s="8">
        <v>2010</v>
      </c>
      <c r="AG5" s="8">
        <v>2011</v>
      </c>
      <c r="AH5" s="8">
        <v>2012</v>
      </c>
      <c r="AI5" s="8">
        <v>2013</v>
      </c>
      <c r="AJ5" s="8">
        <v>2014</v>
      </c>
      <c r="AK5" s="8">
        <v>2015</v>
      </c>
      <c r="AL5" s="8">
        <v>2016</v>
      </c>
      <c r="AM5" s="8">
        <v>2017</v>
      </c>
    </row>
    <row r="6" spans="1:39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customFormat="1" ht="12.75" customHeight="1" x14ac:dyDescent="0.25">
      <c r="A8" s="13" t="s">
        <v>1</v>
      </c>
      <c r="B8" s="20">
        <v>2335</v>
      </c>
      <c r="C8" s="20">
        <v>2753</v>
      </c>
      <c r="D8" s="20">
        <v>2625</v>
      </c>
      <c r="E8" s="20">
        <v>2679</v>
      </c>
      <c r="F8" s="20">
        <v>2635</v>
      </c>
      <c r="G8" s="20">
        <v>2540</v>
      </c>
      <c r="H8" s="20">
        <v>2488</v>
      </c>
      <c r="I8" s="20">
        <v>2602</v>
      </c>
      <c r="J8" s="20">
        <v>2606</v>
      </c>
      <c r="K8" s="20">
        <v>2787</v>
      </c>
      <c r="L8" s="20">
        <v>3080</v>
      </c>
      <c r="M8" s="20">
        <v>3046</v>
      </c>
      <c r="N8" s="20">
        <v>3154</v>
      </c>
      <c r="O8" s="20">
        <v>3176</v>
      </c>
      <c r="P8" s="20">
        <v>2966</v>
      </c>
      <c r="Q8" s="20">
        <v>2893</v>
      </c>
      <c r="R8" s="20">
        <v>3168</v>
      </c>
      <c r="S8" s="20">
        <v>3281</v>
      </c>
      <c r="T8" s="20">
        <v>3570</v>
      </c>
      <c r="U8" s="20">
        <v>3567</v>
      </c>
      <c r="V8" s="20">
        <v>3748</v>
      </c>
      <c r="W8" s="20">
        <v>4264</v>
      </c>
      <c r="X8" s="20">
        <v>4694</v>
      </c>
      <c r="Y8" s="20">
        <v>4716</v>
      </c>
      <c r="Z8" s="20">
        <v>4369</v>
      </c>
      <c r="AA8" s="20">
        <v>3949</v>
      </c>
      <c r="AB8" s="20">
        <v>3805</v>
      </c>
      <c r="AC8" s="20">
        <v>3692</v>
      </c>
      <c r="AD8" s="20">
        <v>3946</v>
      </c>
      <c r="AE8" s="20">
        <v>4240</v>
      </c>
      <c r="AF8" s="20">
        <v>4229</v>
      </c>
      <c r="AG8" s="20">
        <v>4210</v>
      </c>
      <c r="AH8" s="20">
        <v>4040</v>
      </c>
      <c r="AI8" s="20">
        <v>3980</v>
      </c>
      <c r="AJ8" s="33">
        <v>3901</v>
      </c>
      <c r="AK8" s="20">
        <v>3887</v>
      </c>
      <c r="AL8" s="33">
        <v>3915</v>
      </c>
      <c r="AM8" s="33">
        <v>3985</v>
      </c>
    </row>
    <row r="9" spans="1:39" customFormat="1" ht="12.75" customHeight="1" x14ac:dyDescent="0.25">
      <c r="A9" s="13" t="s">
        <v>2</v>
      </c>
      <c r="B9" s="20">
        <v>247</v>
      </c>
      <c r="C9" s="20">
        <v>276</v>
      </c>
      <c r="D9" s="20">
        <v>311</v>
      </c>
      <c r="E9" s="20">
        <v>405</v>
      </c>
      <c r="F9" s="20">
        <v>508</v>
      </c>
      <c r="G9" s="20">
        <v>536</v>
      </c>
      <c r="H9" s="20">
        <v>611</v>
      </c>
      <c r="I9" s="20">
        <v>642</v>
      </c>
      <c r="J9" s="20">
        <v>675</v>
      </c>
      <c r="K9" s="20">
        <v>729</v>
      </c>
      <c r="L9" s="20">
        <v>716</v>
      </c>
      <c r="M9" s="20">
        <v>783</v>
      </c>
      <c r="N9" s="20">
        <v>656</v>
      </c>
      <c r="O9" s="20">
        <v>568</v>
      </c>
      <c r="P9" s="20">
        <v>587</v>
      </c>
      <c r="Q9" s="20">
        <v>668</v>
      </c>
      <c r="R9" s="20">
        <v>706</v>
      </c>
      <c r="S9" s="20">
        <v>641</v>
      </c>
      <c r="T9" s="20">
        <v>717</v>
      </c>
      <c r="U9" s="20">
        <v>746</v>
      </c>
      <c r="V9" s="20">
        <v>838</v>
      </c>
      <c r="W9" s="20">
        <v>947</v>
      </c>
      <c r="X9" s="20">
        <v>991</v>
      </c>
      <c r="Y9" s="20">
        <v>804</v>
      </c>
      <c r="Z9" s="20">
        <v>753</v>
      </c>
      <c r="AA9" s="20">
        <v>799</v>
      </c>
      <c r="AB9" s="20">
        <v>904</v>
      </c>
      <c r="AC9" s="20">
        <v>997</v>
      </c>
      <c r="AD9" s="20">
        <v>1189</v>
      </c>
      <c r="AE9" s="20">
        <v>1191</v>
      </c>
      <c r="AF9" s="20">
        <v>1077</v>
      </c>
      <c r="AG9" s="20">
        <v>1180</v>
      </c>
      <c r="AH9" s="20">
        <v>1189</v>
      </c>
      <c r="AI9" s="20">
        <v>1162</v>
      </c>
      <c r="AJ9" s="20">
        <v>1200</v>
      </c>
      <c r="AK9" s="20">
        <v>1159</v>
      </c>
      <c r="AL9" s="20">
        <v>1160</v>
      </c>
      <c r="AM9" s="33">
        <v>1137</v>
      </c>
    </row>
    <row r="10" spans="1:39" customFormat="1" ht="12.75" customHeight="1" x14ac:dyDescent="0.25">
      <c r="A10" s="13" t="s">
        <v>3</v>
      </c>
      <c r="B10" s="20">
        <v>422</v>
      </c>
      <c r="C10" s="20">
        <v>501</v>
      </c>
      <c r="D10" s="20">
        <v>529</v>
      </c>
      <c r="E10" s="20">
        <v>633</v>
      </c>
      <c r="F10" s="20">
        <v>636</v>
      </c>
      <c r="G10" s="20">
        <v>512</v>
      </c>
      <c r="H10" s="20">
        <v>561</v>
      </c>
      <c r="I10" s="20">
        <v>595</v>
      </c>
      <c r="J10" s="20">
        <v>645</v>
      </c>
      <c r="K10" s="20">
        <v>734</v>
      </c>
      <c r="L10" s="20">
        <v>761</v>
      </c>
      <c r="M10" s="20">
        <v>894</v>
      </c>
      <c r="N10" s="20">
        <v>865</v>
      </c>
      <c r="O10" s="20">
        <v>960</v>
      </c>
      <c r="P10" s="20">
        <v>958</v>
      </c>
      <c r="Q10" s="20">
        <v>950</v>
      </c>
      <c r="R10" s="20">
        <v>892</v>
      </c>
      <c r="S10" s="20">
        <v>884</v>
      </c>
      <c r="T10" s="20">
        <v>940</v>
      </c>
      <c r="U10" s="20">
        <v>923</v>
      </c>
      <c r="V10" s="20">
        <v>917</v>
      </c>
      <c r="W10" s="20">
        <v>1030</v>
      </c>
      <c r="X10" s="20">
        <v>1183</v>
      </c>
      <c r="Y10" s="20">
        <v>1248</v>
      </c>
      <c r="Z10" s="20">
        <v>1210</v>
      </c>
      <c r="AA10" s="20">
        <v>1232</v>
      </c>
      <c r="AB10" s="20">
        <v>1255</v>
      </c>
      <c r="AC10" s="20">
        <v>1239</v>
      </c>
      <c r="AD10" s="20">
        <v>1296</v>
      </c>
      <c r="AE10" s="20">
        <v>1373</v>
      </c>
      <c r="AF10" s="20">
        <v>1379</v>
      </c>
      <c r="AG10" s="20">
        <v>1391</v>
      </c>
      <c r="AH10" s="20">
        <v>1345</v>
      </c>
      <c r="AI10" s="20">
        <v>1342</v>
      </c>
      <c r="AJ10" s="20">
        <v>1359</v>
      </c>
      <c r="AK10" s="20">
        <v>1456</v>
      </c>
      <c r="AL10" s="20">
        <v>1444</v>
      </c>
      <c r="AM10" s="33">
        <v>1414</v>
      </c>
    </row>
    <row r="11" spans="1:39" customFormat="1" ht="12.75" customHeight="1" x14ac:dyDescent="0.25">
      <c r="A11" s="13" t="s">
        <v>4</v>
      </c>
      <c r="B11" s="20">
        <v>384</v>
      </c>
      <c r="C11" s="20">
        <v>411</v>
      </c>
      <c r="D11" s="20">
        <v>397</v>
      </c>
      <c r="E11" s="20">
        <v>480</v>
      </c>
      <c r="F11" s="20">
        <v>489</v>
      </c>
      <c r="G11" s="20">
        <v>491</v>
      </c>
      <c r="H11" s="20">
        <v>417</v>
      </c>
      <c r="I11" s="20">
        <v>481</v>
      </c>
      <c r="J11" s="20">
        <v>558</v>
      </c>
      <c r="K11" s="20">
        <v>529</v>
      </c>
      <c r="L11" s="20">
        <v>591</v>
      </c>
      <c r="M11" s="20">
        <v>677</v>
      </c>
      <c r="N11" s="20">
        <v>636</v>
      </c>
      <c r="O11" s="20">
        <v>707</v>
      </c>
      <c r="P11" s="20">
        <v>622</v>
      </c>
      <c r="Q11" s="20">
        <v>658</v>
      </c>
      <c r="R11" s="20">
        <v>679</v>
      </c>
      <c r="S11" s="20">
        <v>707</v>
      </c>
      <c r="T11" s="20">
        <v>779</v>
      </c>
      <c r="U11" s="20">
        <v>774</v>
      </c>
      <c r="V11" s="20">
        <v>834</v>
      </c>
      <c r="W11" s="20">
        <v>956</v>
      </c>
      <c r="X11" s="20">
        <v>957</v>
      </c>
      <c r="Y11" s="20">
        <v>956</v>
      </c>
      <c r="Z11" s="20">
        <v>955</v>
      </c>
      <c r="AA11" s="20">
        <v>919</v>
      </c>
      <c r="AB11" s="20">
        <v>1026</v>
      </c>
      <c r="AC11" s="20">
        <v>1045</v>
      </c>
      <c r="AD11" s="20">
        <v>1109</v>
      </c>
      <c r="AE11" s="20">
        <v>1233</v>
      </c>
      <c r="AF11" s="20">
        <v>1280</v>
      </c>
      <c r="AG11" s="20">
        <v>1263</v>
      </c>
      <c r="AH11" s="20">
        <v>1322</v>
      </c>
      <c r="AI11" s="20">
        <v>1314</v>
      </c>
      <c r="AJ11" s="20">
        <v>1280</v>
      </c>
      <c r="AK11" s="33">
        <v>1440</v>
      </c>
      <c r="AL11" s="33">
        <v>1606</v>
      </c>
      <c r="AM11" s="33">
        <v>1683</v>
      </c>
    </row>
    <row r="12" spans="1:39" customFormat="1" ht="12.75" customHeight="1" x14ac:dyDescent="0.25">
      <c r="A12" s="13" t="s">
        <v>5</v>
      </c>
      <c r="B12" s="20">
        <v>626</v>
      </c>
      <c r="C12" s="20">
        <v>719</v>
      </c>
      <c r="D12" s="20">
        <v>714</v>
      </c>
      <c r="E12" s="20">
        <v>728</v>
      </c>
      <c r="F12" s="20">
        <v>771</v>
      </c>
      <c r="G12" s="20">
        <v>784</v>
      </c>
      <c r="H12" s="20">
        <v>669</v>
      </c>
      <c r="I12" s="20">
        <v>679</v>
      </c>
      <c r="J12" s="20">
        <v>657</v>
      </c>
      <c r="K12" s="20">
        <v>696</v>
      </c>
      <c r="L12" s="20">
        <v>716</v>
      </c>
      <c r="M12" s="20">
        <v>815</v>
      </c>
      <c r="N12" s="20">
        <v>822</v>
      </c>
      <c r="O12" s="20">
        <v>895</v>
      </c>
      <c r="P12" s="20">
        <v>973</v>
      </c>
      <c r="Q12" s="20">
        <v>862</v>
      </c>
      <c r="R12" s="20">
        <v>891</v>
      </c>
      <c r="S12" s="20">
        <v>855</v>
      </c>
      <c r="T12" s="20">
        <v>862</v>
      </c>
      <c r="U12" s="20">
        <v>748</v>
      </c>
      <c r="V12" s="20">
        <v>819</v>
      </c>
      <c r="W12" s="20">
        <v>881</v>
      </c>
      <c r="X12" s="20">
        <v>976</v>
      </c>
      <c r="Y12" s="20">
        <v>988</v>
      </c>
      <c r="Z12" s="20">
        <v>947</v>
      </c>
      <c r="AA12" s="20">
        <v>997</v>
      </c>
      <c r="AB12" s="20">
        <v>974</v>
      </c>
      <c r="AC12" s="20">
        <v>980</v>
      </c>
      <c r="AD12" s="20">
        <v>1084</v>
      </c>
      <c r="AE12" s="20">
        <v>1091</v>
      </c>
      <c r="AF12" s="20">
        <v>1146</v>
      </c>
      <c r="AG12" s="20">
        <v>1121</v>
      </c>
      <c r="AH12" s="20">
        <v>1068</v>
      </c>
      <c r="AI12" s="20">
        <v>1172</v>
      </c>
      <c r="AJ12" s="20">
        <v>1234</v>
      </c>
      <c r="AK12" s="20">
        <v>1274</v>
      </c>
      <c r="AL12" s="20">
        <v>1362</v>
      </c>
      <c r="AM12" s="33">
        <v>1398</v>
      </c>
    </row>
    <row r="13" spans="1:39" customFormat="1" ht="12.75" customHeight="1" x14ac:dyDescent="0.25">
      <c r="A13" s="13" t="s">
        <v>6</v>
      </c>
      <c r="B13" s="20">
        <v>140</v>
      </c>
      <c r="C13" s="20">
        <v>151</v>
      </c>
      <c r="D13" s="20">
        <v>186</v>
      </c>
      <c r="E13" s="20">
        <v>211</v>
      </c>
      <c r="F13" s="20">
        <v>210</v>
      </c>
      <c r="G13" s="20">
        <v>238</v>
      </c>
      <c r="H13" s="20">
        <v>257</v>
      </c>
      <c r="I13" s="20">
        <v>266</v>
      </c>
      <c r="J13" s="20">
        <v>249</v>
      </c>
      <c r="K13" s="20">
        <v>300</v>
      </c>
      <c r="L13" s="20">
        <v>297</v>
      </c>
      <c r="M13" s="20">
        <v>324</v>
      </c>
      <c r="N13" s="20">
        <v>327</v>
      </c>
      <c r="O13" s="20">
        <v>305</v>
      </c>
      <c r="P13" s="20">
        <v>340</v>
      </c>
      <c r="Q13" s="20">
        <v>313</v>
      </c>
      <c r="R13" s="20">
        <v>368</v>
      </c>
      <c r="S13" s="20">
        <v>340</v>
      </c>
      <c r="T13" s="20">
        <v>320</v>
      </c>
      <c r="U13" s="20">
        <v>338</v>
      </c>
      <c r="V13" s="20">
        <v>367</v>
      </c>
      <c r="W13" s="20">
        <v>434</v>
      </c>
      <c r="X13" s="20">
        <v>482</v>
      </c>
      <c r="Y13" s="20">
        <v>464</v>
      </c>
      <c r="Z13" s="20">
        <v>460</v>
      </c>
      <c r="AA13" s="20">
        <v>467</v>
      </c>
      <c r="AB13" s="20">
        <v>510</v>
      </c>
      <c r="AC13" s="20">
        <v>480</v>
      </c>
      <c r="AD13" s="20">
        <v>564</v>
      </c>
      <c r="AE13" s="20">
        <v>664</v>
      </c>
      <c r="AF13" s="20">
        <v>661</v>
      </c>
      <c r="AG13" s="20">
        <v>723</v>
      </c>
      <c r="AH13" s="20">
        <v>747</v>
      </c>
      <c r="AI13" s="20">
        <v>734</v>
      </c>
      <c r="AJ13" s="20">
        <v>714</v>
      </c>
      <c r="AK13" s="33">
        <v>788</v>
      </c>
      <c r="AL13" s="20">
        <v>838</v>
      </c>
      <c r="AM13" s="33">
        <v>831</v>
      </c>
    </row>
    <row r="14" spans="1:39" customFormat="1" ht="12.75" customHeight="1" x14ac:dyDescent="0.25">
      <c r="A14" s="13" t="s">
        <v>7</v>
      </c>
      <c r="B14" s="20">
        <v>44</v>
      </c>
      <c r="C14" s="20">
        <v>43</v>
      </c>
      <c r="D14" s="20">
        <v>48</v>
      </c>
      <c r="E14" s="20">
        <v>64</v>
      </c>
      <c r="F14" s="20">
        <v>72</v>
      </c>
      <c r="G14" s="20">
        <v>61</v>
      </c>
      <c r="H14" s="20">
        <v>50</v>
      </c>
      <c r="I14" s="20">
        <v>53</v>
      </c>
      <c r="J14" s="20">
        <v>58</v>
      </c>
      <c r="K14" s="20">
        <v>44</v>
      </c>
      <c r="L14" s="20">
        <v>56</v>
      </c>
      <c r="M14" s="20">
        <v>55</v>
      </c>
      <c r="N14" s="20">
        <v>56</v>
      </c>
      <c r="O14" s="20">
        <v>69</v>
      </c>
      <c r="P14" s="20">
        <v>82</v>
      </c>
      <c r="Q14" s="20">
        <v>68</v>
      </c>
      <c r="R14" s="20">
        <v>99</v>
      </c>
      <c r="S14" s="20">
        <v>101</v>
      </c>
      <c r="T14" s="20">
        <v>125</v>
      </c>
      <c r="U14" s="20">
        <v>111</v>
      </c>
      <c r="V14" s="20">
        <v>116</v>
      </c>
      <c r="W14" s="20">
        <v>109</v>
      </c>
      <c r="X14" s="20">
        <v>171</v>
      </c>
      <c r="Y14" s="20">
        <v>229</v>
      </c>
      <c r="Z14" s="20">
        <v>208</v>
      </c>
      <c r="AA14" s="20">
        <v>245</v>
      </c>
      <c r="AB14" s="20">
        <v>277</v>
      </c>
      <c r="AC14" s="20">
        <v>245</v>
      </c>
      <c r="AD14" s="20">
        <v>278</v>
      </c>
      <c r="AE14" s="20">
        <v>270</v>
      </c>
      <c r="AF14" s="20">
        <v>258</v>
      </c>
      <c r="AG14" s="20">
        <v>209</v>
      </c>
      <c r="AH14" s="20">
        <v>157</v>
      </c>
      <c r="AI14" s="20">
        <v>179</v>
      </c>
      <c r="AJ14" s="20">
        <v>191</v>
      </c>
      <c r="AK14" s="20">
        <v>215</v>
      </c>
      <c r="AL14" s="20">
        <v>188</v>
      </c>
      <c r="AM14" s="33">
        <v>184</v>
      </c>
    </row>
    <row r="15" spans="1:39" customFormat="1" ht="20.25" customHeight="1" x14ac:dyDescent="0.25">
      <c r="A15" s="13" t="s">
        <v>8</v>
      </c>
      <c r="B15" s="20">
        <v>4198</v>
      </c>
      <c r="C15" s="20">
        <v>4854</v>
      </c>
      <c r="D15" s="20">
        <v>4810</v>
      </c>
      <c r="E15" s="20">
        <v>5200</v>
      </c>
      <c r="F15" s="20">
        <v>5321</v>
      </c>
      <c r="G15" s="20">
        <v>5162</v>
      </c>
      <c r="H15" s="20">
        <v>5053</v>
      </c>
      <c r="I15" s="20">
        <v>5318</v>
      </c>
      <c r="J15" s="20">
        <v>5448</v>
      </c>
      <c r="K15" s="20">
        <v>5819</v>
      </c>
      <c r="L15" s="20">
        <v>6217</v>
      </c>
      <c r="M15" s="20">
        <v>6594</v>
      </c>
      <c r="N15" s="20">
        <v>6516</v>
      </c>
      <c r="O15" s="20">
        <v>6680</v>
      </c>
      <c r="P15" s="20">
        <v>6528</v>
      </c>
      <c r="Q15" s="20">
        <v>6412</v>
      </c>
      <c r="R15" s="20">
        <v>6803</v>
      </c>
      <c r="S15" s="20">
        <v>6809</v>
      </c>
      <c r="T15" s="20">
        <v>7313</v>
      </c>
      <c r="U15" s="20">
        <v>7207</v>
      </c>
      <c r="V15" s="20">
        <v>7639</v>
      </c>
      <c r="W15" s="20">
        <v>8621</v>
      </c>
      <c r="X15" s="20">
        <v>9454</v>
      </c>
      <c r="Y15" s="20">
        <v>9405</v>
      </c>
      <c r="Z15" s="20">
        <v>8902</v>
      </c>
      <c r="AA15" s="20">
        <v>8608</v>
      </c>
      <c r="AB15" s="20">
        <v>8751</v>
      </c>
      <c r="AC15" s="20">
        <v>8678</v>
      </c>
      <c r="AD15" s="20">
        <v>9466</v>
      </c>
      <c r="AE15" s="20">
        <v>10062</v>
      </c>
      <c r="AF15" s="20">
        <f t="shared" ref="AF15:AM15" si="0">SUM(AF8:AF14)</f>
        <v>10030</v>
      </c>
      <c r="AG15" s="20">
        <f t="shared" si="0"/>
        <v>10097</v>
      </c>
      <c r="AH15" s="20">
        <f t="shared" si="0"/>
        <v>9868</v>
      </c>
      <c r="AI15" s="20">
        <f t="shared" si="0"/>
        <v>9883</v>
      </c>
      <c r="AJ15" s="33">
        <f t="shared" si="0"/>
        <v>9879</v>
      </c>
      <c r="AK15" s="33">
        <f t="shared" si="0"/>
        <v>10219</v>
      </c>
      <c r="AL15" s="33">
        <f t="shared" si="0"/>
        <v>10513</v>
      </c>
      <c r="AM15" s="33">
        <f t="shared" si="0"/>
        <v>10632</v>
      </c>
    </row>
    <row r="16" spans="1:39" customFormat="1" ht="3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3.75" customHeigh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5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">
      <c r="A18" s="7" t="s">
        <v>9</v>
      </c>
      <c r="B18" s="8">
        <v>1980</v>
      </c>
      <c r="C18" s="8">
        <v>1981</v>
      </c>
      <c r="D18" s="8">
        <v>1982</v>
      </c>
      <c r="E18" s="8">
        <v>1983</v>
      </c>
      <c r="F18" s="8">
        <v>1984</v>
      </c>
      <c r="G18" s="8">
        <v>1985</v>
      </c>
      <c r="H18" s="8">
        <v>1986</v>
      </c>
      <c r="I18" s="8">
        <v>1987</v>
      </c>
      <c r="J18" s="8">
        <v>1988</v>
      </c>
      <c r="K18" s="8">
        <v>1989</v>
      </c>
      <c r="L18" s="8">
        <v>1990</v>
      </c>
      <c r="M18" s="8">
        <v>1991</v>
      </c>
      <c r="N18" s="8">
        <v>1992</v>
      </c>
      <c r="O18" s="8">
        <v>1993</v>
      </c>
      <c r="P18" s="8">
        <v>1994</v>
      </c>
      <c r="Q18" s="8">
        <v>1995</v>
      </c>
      <c r="R18" s="8">
        <v>1996</v>
      </c>
      <c r="S18" s="8">
        <v>1997</v>
      </c>
      <c r="T18" s="8">
        <v>1998</v>
      </c>
      <c r="U18" s="8">
        <v>1999</v>
      </c>
      <c r="V18" s="8">
        <v>2000</v>
      </c>
      <c r="W18" s="8">
        <v>2001</v>
      </c>
      <c r="X18" s="8">
        <v>2002</v>
      </c>
      <c r="Y18" s="8">
        <v>2003</v>
      </c>
      <c r="Z18" s="8">
        <v>2004</v>
      </c>
      <c r="AA18" s="8">
        <v>2005</v>
      </c>
      <c r="AB18" s="8">
        <v>2006</v>
      </c>
      <c r="AC18" s="8">
        <v>2007</v>
      </c>
      <c r="AD18" s="8">
        <v>2008</v>
      </c>
      <c r="AE18" s="8">
        <v>2009</v>
      </c>
      <c r="AF18" s="8">
        <v>2010</v>
      </c>
      <c r="AG18" s="8">
        <v>2011</v>
      </c>
      <c r="AH18" s="8">
        <v>2012</v>
      </c>
      <c r="AI18" s="8">
        <v>2013</v>
      </c>
      <c r="AJ18" s="8">
        <v>2014</v>
      </c>
      <c r="AK18" s="8">
        <v>2015</v>
      </c>
      <c r="AL18" s="8">
        <v>2016</v>
      </c>
      <c r="AM18" s="8">
        <v>2017</v>
      </c>
    </row>
    <row r="19" spans="1:39" ht="3.7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3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customFormat="1" ht="12.75" customHeight="1" x14ac:dyDescent="0.25">
      <c r="A21" s="13" t="s">
        <v>1</v>
      </c>
      <c r="B21" s="20">
        <v>1678</v>
      </c>
      <c r="C21" s="20">
        <v>1815</v>
      </c>
      <c r="D21" s="20">
        <v>1764</v>
      </c>
      <c r="E21" s="20">
        <v>1737</v>
      </c>
      <c r="F21" s="20">
        <v>1607</v>
      </c>
      <c r="G21" s="20">
        <v>1597</v>
      </c>
      <c r="H21" s="20">
        <v>1516</v>
      </c>
      <c r="I21" s="20">
        <v>1576</v>
      </c>
      <c r="J21" s="20">
        <v>1505</v>
      </c>
      <c r="K21" s="20">
        <v>1544</v>
      </c>
      <c r="L21" s="20">
        <v>1616</v>
      </c>
      <c r="M21" s="20">
        <v>1642</v>
      </c>
      <c r="N21" s="20">
        <v>1769</v>
      </c>
      <c r="O21" s="20">
        <v>1697</v>
      </c>
      <c r="P21" s="20">
        <v>1543</v>
      </c>
      <c r="Q21" s="20">
        <v>1465</v>
      </c>
      <c r="R21" s="20">
        <v>1559</v>
      </c>
      <c r="S21" s="20">
        <v>1756</v>
      </c>
      <c r="T21" s="20">
        <v>1865</v>
      </c>
      <c r="U21" s="20">
        <v>1789</v>
      </c>
      <c r="V21" s="20">
        <v>1828</v>
      </c>
      <c r="W21" s="20">
        <v>1964</v>
      </c>
      <c r="X21" s="20">
        <v>2177</v>
      </c>
      <c r="Y21" s="20">
        <v>2224</v>
      </c>
      <c r="Z21" s="20">
        <v>1888</v>
      </c>
      <c r="AA21" s="20">
        <v>1753</v>
      </c>
      <c r="AB21" s="20">
        <v>1622</v>
      </c>
      <c r="AC21" s="20">
        <v>1540</v>
      </c>
      <c r="AD21" s="20">
        <v>1605</v>
      </c>
      <c r="AE21" s="20">
        <v>1680</v>
      </c>
      <c r="AF21" s="20">
        <v>1646</v>
      </c>
      <c r="AG21" s="20">
        <v>1539</v>
      </c>
      <c r="AH21" s="20">
        <v>1584</v>
      </c>
      <c r="AI21" s="20">
        <v>1649</v>
      </c>
      <c r="AJ21" s="33">
        <v>1530</v>
      </c>
      <c r="AK21" s="20">
        <v>1618</v>
      </c>
      <c r="AL21" s="33">
        <v>1690</v>
      </c>
      <c r="AM21" s="33">
        <v>1677</v>
      </c>
    </row>
    <row r="22" spans="1:39" customFormat="1" ht="12.75" customHeight="1" x14ac:dyDescent="0.25">
      <c r="A22" s="13" t="s">
        <v>2</v>
      </c>
      <c r="B22" s="20">
        <v>942</v>
      </c>
      <c r="C22" s="20">
        <v>1091</v>
      </c>
      <c r="D22" s="20">
        <v>1181</v>
      </c>
      <c r="E22" s="20">
        <v>1293</v>
      </c>
      <c r="F22" s="20">
        <v>1583</v>
      </c>
      <c r="G22" s="20">
        <v>1714</v>
      </c>
      <c r="H22" s="20">
        <v>1767</v>
      </c>
      <c r="I22" s="20">
        <v>1812</v>
      </c>
      <c r="J22" s="20">
        <v>1964</v>
      </c>
      <c r="K22" s="20">
        <v>1898</v>
      </c>
      <c r="L22" s="20">
        <v>1755</v>
      </c>
      <c r="M22" s="20">
        <v>1919</v>
      </c>
      <c r="N22" s="20">
        <v>1768</v>
      </c>
      <c r="O22" s="20">
        <v>1644</v>
      </c>
      <c r="P22" s="20">
        <v>1477</v>
      </c>
      <c r="Q22" s="20">
        <v>1562</v>
      </c>
      <c r="R22" s="20">
        <v>1666</v>
      </c>
      <c r="S22" s="20">
        <v>1579</v>
      </c>
      <c r="T22" s="20">
        <v>1654</v>
      </c>
      <c r="U22" s="20">
        <v>1773</v>
      </c>
      <c r="V22" s="20">
        <v>1865</v>
      </c>
      <c r="W22" s="20">
        <v>2072</v>
      </c>
      <c r="X22" s="20">
        <v>1954</v>
      </c>
      <c r="Y22" s="20">
        <v>1786</v>
      </c>
      <c r="Z22" s="20">
        <v>1432</v>
      </c>
      <c r="AA22" s="20">
        <v>1578</v>
      </c>
      <c r="AB22" s="20">
        <v>1768</v>
      </c>
      <c r="AC22" s="20">
        <v>1857</v>
      </c>
      <c r="AD22" s="20">
        <v>2203</v>
      </c>
      <c r="AE22" s="20">
        <v>2164</v>
      </c>
      <c r="AF22" s="20">
        <v>2072</v>
      </c>
      <c r="AG22" s="20">
        <v>2197</v>
      </c>
      <c r="AH22" s="20">
        <v>2157</v>
      </c>
      <c r="AI22" s="33">
        <v>2141</v>
      </c>
      <c r="AJ22" s="20">
        <v>2079</v>
      </c>
      <c r="AK22" s="20">
        <v>2060</v>
      </c>
      <c r="AL22" s="20">
        <v>2011</v>
      </c>
      <c r="AM22" s="33">
        <v>2011</v>
      </c>
    </row>
    <row r="23" spans="1:39" customFormat="1" ht="12.75" customHeight="1" x14ac:dyDescent="0.25">
      <c r="A23" s="13" t="s">
        <v>3</v>
      </c>
      <c r="B23" s="20">
        <v>780</v>
      </c>
      <c r="C23" s="20">
        <v>898</v>
      </c>
      <c r="D23" s="20">
        <v>977</v>
      </c>
      <c r="E23" s="20">
        <v>991</v>
      </c>
      <c r="F23" s="20">
        <v>847</v>
      </c>
      <c r="G23" s="20">
        <v>723</v>
      </c>
      <c r="H23" s="20">
        <v>724</v>
      </c>
      <c r="I23" s="20">
        <v>720</v>
      </c>
      <c r="J23" s="20">
        <v>746</v>
      </c>
      <c r="K23" s="20">
        <v>769</v>
      </c>
      <c r="L23" s="20">
        <v>855</v>
      </c>
      <c r="M23" s="20">
        <v>876</v>
      </c>
      <c r="N23" s="20">
        <v>958</v>
      </c>
      <c r="O23" s="20">
        <v>944</v>
      </c>
      <c r="P23" s="20">
        <v>933</v>
      </c>
      <c r="Q23" s="20">
        <v>1000</v>
      </c>
      <c r="R23" s="20">
        <v>888</v>
      </c>
      <c r="S23" s="20">
        <v>891</v>
      </c>
      <c r="T23" s="20">
        <v>854</v>
      </c>
      <c r="U23" s="20">
        <v>810</v>
      </c>
      <c r="V23" s="20">
        <v>701</v>
      </c>
      <c r="W23" s="20">
        <v>759</v>
      </c>
      <c r="X23" s="20">
        <v>848</v>
      </c>
      <c r="Y23" s="20">
        <v>937</v>
      </c>
      <c r="Z23" s="20">
        <v>792</v>
      </c>
      <c r="AA23" s="20">
        <v>928</v>
      </c>
      <c r="AB23" s="20">
        <v>838</v>
      </c>
      <c r="AC23" s="20">
        <v>790</v>
      </c>
      <c r="AD23" s="20">
        <v>797</v>
      </c>
      <c r="AE23" s="20">
        <v>897</v>
      </c>
      <c r="AF23" s="20">
        <v>842</v>
      </c>
      <c r="AG23" s="20">
        <v>861</v>
      </c>
      <c r="AH23" s="20">
        <v>849</v>
      </c>
      <c r="AI23" s="20">
        <v>810</v>
      </c>
      <c r="AJ23" s="20">
        <v>805</v>
      </c>
      <c r="AK23" s="20">
        <v>915</v>
      </c>
      <c r="AL23" s="20">
        <v>878</v>
      </c>
      <c r="AM23" s="33">
        <v>838</v>
      </c>
    </row>
    <row r="24" spans="1:39" customFormat="1" ht="12.75" customHeight="1" x14ac:dyDescent="0.25">
      <c r="A24" s="13" t="s">
        <v>4</v>
      </c>
      <c r="B24" s="20">
        <v>1151</v>
      </c>
      <c r="C24" s="20">
        <v>1254</v>
      </c>
      <c r="D24" s="20">
        <v>1372</v>
      </c>
      <c r="E24" s="20">
        <v>1555</v>
      </c>
      <c r="F24" s="20">
        <v>1614</v>
      </c>
      <c r="G24" s="20">
        <v>1556</v>
      </c>
      <c r="H24" s="20">
        <v>1458</v>
      </c>
      <c r="I24" s="20">
        <v>1483</v>
      </c>
      <c r="J24" s="20">
        <v>1427</v>
      </c>
      <c r="K24" s="20">
        <v>1436</v>
      </c>
      <c r="L24" s="20">
        <v>1449</v>
      </c>
      <c r="M24" s="20">
        <v>1572</v>
      </c>
      <c r="N24" s="20">
        <v>1563</v>
      </c>
      <c r="O24" s="20">
        <v>1625</v>
      </c>
      <c r="P24" s="20">
        <v>1518</v>
      </c>
      <c r="Q24" s="20">
        <v>1485</v>
      </c>
      <c r="R24" s="20">
        <v>1496</v>
      </c>
      <c r="S24" s="20">
        <v>1517</v>
      </c>
      <c r="T24" s="20">
        <v>1516</v>
      </c>
      <c r="U24" s="20">
        <v>1514</v>
      </c>
      <c r="V24" s="20">
        <v>1494</v>
      </c>
      <c r="W24" s="20">
        <v>1732</v>
      </c>
      <c r="X24" s="20">
        <v>1751</v>
      </c>
      <c r="Y24" s="20">
        <v>1729</v>
      </c>
      <c r="Z24" s="20">
        <v>1537</v>
      </c>
      <c r="AA24" s="20">
        <v>1622</v>
      </c>
      <c r="AB24" s="20">
        <v>1613</v>
      </c>
      <c r="AC24" s="20">
        <v>1590</v>
      </c>
      <c r="AD24" s="20">
        <v>1724</v>
      </c>
      <c r="AE24" s="20">
        <v>1788</v>
      </c>
      <c r="AF24" s="20">
        <v>1828</v>
      </c>
      <c r="AG24" s="20">
        <v>1895</v>
      </c>
      <c r="AH24" s="33">
        <v>1988</v>
      </c>
      <c r="AI24" s="20">
        <v>2041</v>
      </c>
      <c r="AJ24" s="20">
        <v>2045</v>
      </c>
      <c r="AK24" s="33">
        <v>2124</v>
      </c>
      <c r="AL24" s="33">
        <v>2263</v>
      </c>
      <c r="AM24" s="33">
        <v>2423</v>
      </c>
    </row>
    <row r="25" spans="1:39" customFormat="1" ht="12.75" customHeight="1" x14ac:dyDescent="0.25">
      <c r="A25" s="13" t="s">
        <v>5</v>
      </c>
      <c r="B25" s="20">
        <v>910</v>
      </c>
      <c r="C25" s="20">
        <v>901</v>
      </c>
      <c r="D25" s="20">
        <v>913</v>
      </c>
      <c r="E25" s="20">
        <v>839</v>
      </c>
      <c r="F25" s="20">
        <v>851</v>
      </c>
      <c r="G25" s="20">
        <v>689</v>
      </c>
      <c r="H25" s="20">
        <v>673</v>
      </c>
      <c r="I25" s="20">
        <v>622</v>
      </c>
      <c r="J25" s="20">
        <v>624</v>
      </c>
      <c r="K25" s="20">
        <v>607</v>
      </c>
      <c r="L25" s="20">
        <v>612</v>
      </c>
      <c r="M25" s="20">
        <v>667</v>
      </c>
      <c r="N25" s="20">
        <v>679</v>
      </c>
      <c r="O25" s="20">
        <v>687</v>
      </c>
      <c r="P25" s="20">
        <v>692</v>
      </c>
      <c r="Q25" s="20">
        <v>637</v>
      </c>
      <c r="R25" s="20">
        <v>621</v>
      </c>
      <c r="S25" s="20">
        <v>618</v>
      </c>
      <c r="T25" s="20">
        <v>516</v>
      </c>
      <c r="U25" s="20">
        <v>513</v>
      </c>
      <c r="V25" s="20">
        <v>451</v>
      </c>
      <c r="W25" s="20">
        <v>451</v>
      </c>
      <c r="X25" s="20">
        <v>436</v>
      </c>
      <c r="Y25" s="20">
        <v>485</v>
      </c>
      <c r="Z25" s="20">
        <v>437</v>
      </c>
      <c r="AA25" s="20">
        <v>489</v>
      </c>
      <c r="AB25" s="20">
        <v>530</v>
      </c>
      <c r="AC25" s="20">
        <v>506</v>
      </c>
      <c r="AD25" s="20">
        <v>551</v>
      </c>
      <c r="AE25" s="20">
        <v>630</v>
      </c>
      <c r="AF25" s="20">
        <v>603</v>
      </c>
      <c r="AG25" s="20">
        <v>605</v>
      </c>
      <c r="AH25" s="20">
        <v>656</v>
      </c>
      <c r="AI25" s="20">
        <v>626</v>
      </c>
      <c r="AJ25" s="20">
        <v>623</v>
      </c>
      <c r="AK25" s="20">
        <v>678</v>
      </c>
      <c r="AL25" s="20">
        <v>670</v>
      </c>
      <c r="AM25" s="33">
        <v>645</v>
      </c>
    </row>
    <row r="26" spans="1:39" customFormat="1" ht="12.75" customHeight="1" x14ac:dyDescent="0.25">
      <c r="A26" s="13" t="s">
        <v>6</v>
      </c>
      <c r="B26" s="20">
        <v>1138</v>
      </c>
      <c r="C26" s="20">
        <v>1194</v>
      </c>
      <c r="D26" s="20">
        <v>1265</v>
      </c>
      <c r="E26" s="20">
        <v>1310</v>
      </c>
      <c r="F26" s="20">
        <v>1259</v>
      </c>
      <c r="G26" s="20">
        <v>1338</v>
      </c>
      <c r="H26" s="20">
        <v>1355</v>
      </c>
      <c r="I26" s="20">
        <v>1434</v>
      </c>
      <c r="J26" s="20">
        <v>1415</v>
      </c>
      <c r="K26" s="20">
        <v>1321</v>
      </c>
      <c r="L26" s="20">
        <v>1309</v>
      </c>
      <c r="M26" s="20">
        <v>1451</v>
      </c>
      <c r="N26" s="20">
        <v>1340</v>
      </c>
      <c r="O26" s="20">
        <v>1375</v>
      </c>
      <c r="P26" s="20">
        <v>1346</v>
      </c>
      <c r="Q26" s="20">
        <v>1250</v>
      </c>
      <c r="R26" s="20">
        <v>1210</v>
      </c>
      <c r="S26" s="20">
        <v>1237</v>
      </c>
      <c r="T26" s="20">
        <v>1266</v>
      </c>
      <c r="U26" s="20">
        <v>1238</v>
      </c>
      <c r="V26" s="20">
        <v>1251</v>
      </c>
      <c r="W26" s="20">
        <v>1300</v>
      </c>
      <c r="X26" s="20">
        <v>1448</v>
      </c>
      <c r="Y26" s="20">
        <v>1254</v>
      </c>
      <c r="Z26" s="20">
        <v>1165</v>
      </c>
      <c r="AA26" s="20">
        <v>1328</v>
      </c>
      <c r="AB26" s="20">
        <v>1431</v>
      </c>
      <c r="AC26" s="20">
        <v>1367</v>
      </c>
      <c r="AD26" s="20">
        <v>1435</v>
      </c>
      <c r="AE26" s="20">
        <v>1673</v>
      </c>
      <c r="AF26" s="20">
        <v>1714</v>
      </c>
      <c r="AG26" s="20">
        <v>1743</v>
      </c>
      <c r="AH26" s="20">
        <v>1817</v>
      </c>
      <c r="AI26" s="20">
        <v>1817</v>
      </c>
      <c r="AJ26" s="20">
        <v>1717</v>
      </c>
      <c r="AK26" s="33">
        <v>1792</v>
      </c>
      <c r="AL26" s="20">
        <v>1749</v>
      </c>
      <c r="AM26" s="33">
        <v>1724</v>
      </c>
    </row>
    <row r="27" spans="1:39" customFormat="1" ht="12.75" customHeight="1" x14ac:dyDescent="0.25">
      <c r="A27" s="13" t="s">
        <v>7</v>
      </c>
      <c r="B27" s="20">
        <v>40</v>
      </c>
      <c r="C27" s="20">
        <v>46</v>
      </c>
      <c r="D27" s="20">
        <v>63</v>
      </c>
      <c r="E27" s="20">
        <v>46</v>
      </c>
      <c r="F27" s="20">
        <v>69</v>
      </c>
      <c r="G27" s="20">
        <v>76</v>
      </c>
      <c r="H27" s="20">
        <v>81</v>
      </c>
      <c r="I27" s="20">
        <v>45</v>
      </c>
      <c r="J27" s="20">
        <v>57</v>
      </c>
      <c r="K27" s="20">
        <v>57</v>
      </c>
      <c r="L27" s="20">
        <v>64</v>
      </c>
      <c r="M27" s="20">
        <v>53</v>
      </c>
      <c r="N27" s="20">
        <v>62</v>
      </c>
      <c r="O27" s="20">
        <v>170</v>
      </c>
      <c r="P27" s="20">
        <v>131</v>
      </c>
      <c r="Q27" s="20">
        <v>117</v>
      </c>
      <c r="R27" s="20">
        <v>105</v>
      </c>
      <c r="S27" s="20">
        <v>155</v>
      </c>
      <c r="T27" s="20">
        <v>156</v>
      </c>
      <c r="U27" s="20">
        <v>132</v>
      </c>
      <c r="V27" s="20">
        <v>164</v>
      </c>
      <c r="W27" s="20">
        <v>137</v>
      </c>
      <c r="X27" s="20">
        <v>191</v>
      </c>
      <c r="Y27" s="20">
        <v>268</v>
      </c>
      <c r="Z27" s="20">
        <v>190</v>
      </c>
      <c r="AA27" s="20">
        <v>239</v>
      </c>
      <c r="AB27" s="20">
        <v>246</v>
      </c>
      <c r="AC27" s="20">
        <v>259</v>
      </c>
      <c r="AD27" s="20">
        <v>273</v>
      </c>
      <c r="AE27" s="20">
        <v>298</v>
      </c>
      <c r="AF27" s="20">
        <v>312</v>
      </c>
      <c r="AG27" s="20">
        <v>260</v>
      </c>
      <c r="AH27" s="20">
        <v>279</v>
      </c>
      <c r="AI27" s="20">
        <v>260</v>
      </c>
      <c r="AJ27" s="20">
        <v>239</v>
      </c>
      <c r="AK27" s="20">
        <v>262</v>
      </c>
      <c r="AL27" s="20">
        <v>260</v>
      </c>
      <c r="AM27" s="33">
        <v>257</v>
      </c>
    </row>
    <row r="28" spans="1:39" customFormat="1" ht="20.25" customHeight="1" x14ac:dyDescent="0.25">
      <c r="A28" s="13" t="s">
        <v>8</v>
      </c>
      <c r="B28" s="20">
        <v>6639</v>
      </c>
      <c r="C28" s="20">
        <v>7199</v>
      </c>
      <c r="D28" s="20">
        <v>7535</v>
      </c>
      <c r="E28" s="20">
        <v>7771</v>
      </c>
      <c r="F28" s="20">
        <v>7830</v>
      </c>
      <c r="G28" s="20">
        <v>7693</v>
      </c>
      <c r="H28" s="20">
        <v>7574</v>
      </c>
      <c r="I28" s="20">
        <v>7692</v>
      </c>
      <c r="J28" s="20">
        <v>7738</v>
      </c>
      <c r="K28" s="20">
        <v>7632</v>
      </c>
      <c r="L28" s="20">
        <v>7660</v>
      </c>
      <c r="M28" s="20">
        <v>8180</v>
      </c>
      <c r="N28" s="20">
        <v>8139</v>
      </c>
      <c r="O28" s="20">
        <v>8142</v>
      </c>
      <c r="P28" s="20">
        <v>7640</v>
      </c>
      <c r="Q28" s="20">
        <v>7516</v>
      </c>
      <c r="R28" s="20">
        <v>7545</v>
      </c>
      <c r="S28" s="20">
        <v>7753</v>
      </c>
      <c r="T28" s="20">
        <v>7827</v>
      </c>
      <c r="U28" s="20">
        <v>7769</v>
      </c>
      <c r="V28" s="20">
        <v>7754</v>
      </c>
      <c r="W28" s="20">
        <v>8415</v>
      </c>
      <c r="X28" s="20">
        <v>8805</v>
      </c>
      <c r="Y28" s="20">
        <v>8683</v>
      </c>
      <c r="Z28" s="20">
        <v>7441</v>
      </c>
      <c r="AA28" s="20">
        <v>7937</v>
      </c>
      <c r="AB28" s="20">
        <v>8048</v>
      </c>
      <c r="AC28" s="20">
        <v>7909</v>
      </c>
      <c r="AD28" s="20">
        <v>8588</v>
      </c>
      <c r="AE28" s="20">
        <v>9130</v>
      </c>
      <c r="AF28" s="20">
        <f t="shared" ref="AF28:AM28" si="1">SUM(AF21:AF27)</f>
        <v>9017</v>
      </c>
      <c r="AG28" s="20">
        <f t="shared" si="1"/>
        <v>9100</v>
      </c>
      <c r="AH28" s="33">
        <f t="shared" si="1"/>
        <v>9330</v>
      </c>
      <c r="AI28" s="33">
        <f t="shared" si="1"/>
        <v>9344</v>
      </c>
      <c r="AJ28" s="33">
        <f t="shared" si="1"/>
        <v>9038</v>
      </c>
      <c r="AK28" s="33">
        <f t="shared" si="1"/>
        <v>9449</v>
      </c>
      <c r="AL28" s="33">
        <f t="shared" si="1"/>
        <v>9521</v>
      </c>
      <c r="AM28" s="33">
        <f t="shared" si="1"/>
        <v>9575</v>
      </c>
    </row>
    <row r="29" spans="1:39" customFormat="1" ht="3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39" x14ac:dyDescent="0.2">
      <c r="A31" s="17" t="s">
        <v>12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39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39" x14ac:dyDescent="0.2">
      <c r="A33" s="19" t="s">
        <v>10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5" spans="1:39" x14ac:dyDescent="0.2">
      <c r="A35" s="26"/>
      <c r="B35" s="27">
        <v>1980</v>
      </c>
      <c r="C35" s="27">
        <v>1981</v>
      </c>
      <c r="D35" s="27">
        <v>1982</v>
      </c>
      <c r="E35" s="27">
        <v>1983</v>
      </c>
      <c r="F35" s="27">
        <v>1984</v>
      </c>
      <c r="G35" s="27">
        <v>1985</v>
      </c>
      <c r="H35" s="27">
        <v>1986</v>
      </c>
      <c r="I35" s="27">
        <v>1987</v>
      </c>
      <c r="J35" s="27">
        <v>1988</v>
      </c>
      <c r="K35" s="27">
        <v>1989</v>
      </c>
      <c r="L35" s="27">
        <v>1990</v>
      </c>
      <c r="M35" s="27">
        <v>1991</v>
      </c>
      <c r="N35" s="27">
        <v>1992</v>
      </c>
      <c r="O35" s="27">
        <v>1993</v>
      </c>
      <c r="P35" s="27">
        <v>1994</v>
      </c>
      <c r="Q35" s="27">
        <v>1995</v>
      </c>
      <c r="R35" s="27">
        <v>1996</v>
      </c>
      <c r="S35" s="27">
        <v>1997</v>
      </c>
      <c r="T35" s="27">
        <v>1998</v>
      </c>
      <c r="U35" s="27">
        <v>1999</v>
      </c>
      <c r="V35" s="27">
        <v>2000</v>
      </c>
      <c r="W35" s="27">
        <v>2001</v>
      </c>
      <c r="X35" s="27">
        <v>2002</v>
      </c>
      <c r="Y35" s="27">
        <v>2003</v>
      </c>
      <c r="Z35" s="27">
        <v>2004</v>
      </c>
      <c r="AA35" s="27">
        <v>2005</v>
      </c>
      <c r="AB35" s="27">
        <v>2006</v>
      </c>
      <c r="AC35" s="27">
        <v>2007</v>
      </c>
      <c r="AD35" s="27">
        <v>2008</v>
      </c>
      <c r="AE35" s="27">
        <v>2009</v>
      </c>
      <c r="AF35" s="27">
        <v>2010</v>
      </c>
      <c r="AG35" s="27">
        <v>2011</v>
      </c>
      <c r="AH35" s="27">
        <v>2012</v>
      </c>
      <c r="AI35" s="27">
        <v>2013</v>
      </c>
      <c r="AJ35" s="27">
        <v>2014</v>
      </c>
      <c r="AK35" s="27">
        <v>2015</v>
      </c>
      <c r="AL35" s="27">
        <v>2016</v>
      </c>
      <c r="AM35" s="27">
        <v>2017</v>
      </c>
    </row>
    <row r="36" spans="1:39" x14ac:dyDescent="0.2">
      <c r="A36" s="28" t="s">
        <v>16</v>
      </c>
      <c r="B36" s="29">
        <f>B15/(B28+B15)*100</f>
        <v>38.737658023438222</v>
      </c>
      <c r="C36" s="29">
        <f>C15/(C28+C15)*100</f>
        <v>40.272131419563593</v>
      </c>
      <c r="D36" s="29">
        <f t="shared" ref="D36:AM36" si="2">D15/(D28+D15)*100</f>
        <v>38.963142972863508</v>
      </c>
      <c r="E36" s="29">
        <f t="shared" si="2"/>
        <v>40.089430267519852</v>
      </c>
      <c r="F36" s="29">
        <f t="shared" si="2"/>
        <v>40.460801459965026</v>
      </c>
      <c r="G36" s="29">
        <f t="shared" si="2"/>
        <v>40.155581485803189</v>
      </c>
      <c r="H36" s="29">
        <f t="shared" si="2"/>
        <v>40.017422982497827</v>
      </c>
      <c r="I36" s="29">
        <f t="shared" si="2"/>
        <v>40.876249039200616</v>
      </c>
      <c r="J36" s="29">
        <f t="shared" si="2"/>
        <v>41.316547853784321</v>
      </c>
      <c r="K36" s="29">
        <f t="shared" si="2"/>
        <v>43.260724109731619</v>
      </c>
      <c r="L36" s="29">
        <f t="shared" si="2"/>
        <v>44.800749441521944</v>
      </c>
      <c r="M36" s="29">
        <f t="shared" si="2"/>
        <v>44.632462434005689</v>
      </c>
      <c r="N36" s="29">
        <f t="shared" si="2"/>
        <v>44.462640736949851</v>
      </c>
      <c r="O36" s="29">
        <f t="shared" si="2"/>
        <v>45.068141951153692</v>
      </c>
      <c r="P36" s="29">
        <f t="shared" si="2"/>
        <v>46.075663466967818</v>
      </c>
      <c r="Q36" s="29">
        <f t="shared" si="2"/>
        <v>46.036760482481334</v>
      </c>
      <c r="R36" s="29">
        <f t="shared" si="2"/>
        <v>47.414273766378592</v>
      </c>
      <c r="S36" s="29">
        <f t="shared" si="2"/>
        <v>46.758686993544842</v>
      </c>
      <c r="T36" s="29">
        <f t="shared" si="2"/>
        <v>48.302509907529725</v>
      </c>
      <c r="U36" s="29">
        <f t="shared" si="2"/>
        <v>48.123664529914528</v>
      </c>
      <c r="V36" s="29">
        <f t="shared" si="2"/>
        <v>49.626453582797375</v>
      </c>
      <c r="W36" s="29">
        <f t="shared" si="2"/>
        <v>50.604602019253342</v>
      </c>
      <c r="X36" s="29">
        <f t="shared" si="2"/>
        <v>51.777205761542255</v>
      </c>
      <c r="Y36" s="29">
        <f t="shared" si="2"/>
        <v>51.995798319327733</v>
      </c>
      <c r="Z36" s="29">
        <f t="shared" si="2"/>
        <v>54.469803585632995</v>
      </c>
      <c r="AA36" s="29">
        <f t="shared" si="2"/>
        <v>52.027802961619827</v>
      </c>
      <c r="AB36" s="29">
        <f t="shared" si="2"/>
        <v>52.092386451574498</v>
      </c>
      <c r="AC36" s="29">
        <f t="shared" si="2"/>
        <v>52.318080424428771</v>
      </c>
      <c r="AD36" s="29">
        <f t="shared" si="2"/>
        <v>52.431594106569179</v>
      </c>
      <c r="AE36" s="29">
        <f t="shared" si="2"/>
        <v>52.428095039599832</v>
      </c>
      <c r="AF36" s="29">
        <f t="shared" si="2"/>
        <v>52.659211424371286</v>
      </c>
      <c r="AG36" s="29">
        <f t="shared" si="2"/>
        <v>52.596759910402668</v>
      </c>
      <c r="AH36" s="29">
        <f t="shared" si="2"/>
        <v>51.401187623710797</v>
      </c>
      <c r="AI36" s="29">
        <f t="shared" si="2"/>
        <v>51.401674728246739</v>
      </c>
      <c r="AJ36" s="29">
        <f t="shared" si="2"/>
        <v>52.222868319500982</v>
      </c>
      <c r="AK36" s="29">
        <f t="shared" si="2"/>
        <v>51.957494407158833</v>
      </c>
      <c r="AL36" s="29">
        <f t="shared" si="2"/>
        <v>52.475791155036433</v>
      </c>
      <c r="AM36" s="29">
        <f t="shared" si="2"/>
        <v>52.615430296431931</v>
      </c>
    </row>
    <row r="37" spans="1:39" x14ac:dyDescent="0.2">
      <c r="A37" s="30" t="s">
        <v>17</v>
      </c>
      <c r="B37" s="31">
        <f>B28/(B15+B28)*100</f>
        <v>61.262341976561771</v>
      </c>
      <c r="C37" s="31">
        <f t="shared" ref="C37:AM37" si="3">C28/(C15+C28)*100</f>
        <v>59.727868580436407</v>
      </c>
      <c r="D37" s="31">
        <f t="shared" si="3"/>
        <v>61.036857027136492</v>
      </c>
      <c r="E37" s="31">
        <f t="shared" si="3"/>
        <v>59.910569732480148</v>
      </c>
      <c r="F37" s="31">
        <f t="shared" si="3"/>
        <v>59.539198540034974</v>
      </c>
      <c r="G37" s="31">
        <f t="shared" si="3"/>
        <v>59.844418514196803</v>
      </c>
      <c r="H37" s="31">
        <f t="shared" si="3"/>
        <v>59.98257701750218</v>
      </c>
      <c r="I37" s="31">
        <f t="shared" si="3"/>
        <v>59.123750960799384</v>
      </c>
      <c r="J37" s="31">
        <f t="shared" si="3"/>
        <v>58.683452146215686</v>
      </c>
      <c r="K37" s="31">
        <f t="shared" si="3"/>
        <v>56.739275890268381</v>
      </c>
      <c r="L37" s="31">
        <f t="shared" si="3"/>
        <v>55.199250558478056</v>
      </c>
      <c r="M37" s="31">
        <f t="shared" si="3"/>
        <v>55.367537565994319</v>
      </c>
      <c r="N37" s="31">
        <f t="shared" si="3"/>
        <v>55.537359263050156</v>
      </c>
      <c r="O37" s="31">
        <f t="shared" si="3"/>
        <v>54.931858048846308</v>
      </c>
      <c r="P37" s="31">
        <f t="shared" si="3"/>
        <v>53.924336533032182</v>
      </c>
      <c r="Q37" s="31">
        <f t="shared" si="3"/>
        <v>53.963239517518666</v>
      </c>
      <c r="R37" s="31">
        <f t="shared" si="3"/>
        <v>52.585726233621408</v>
      </c>
      <c r="S37" s="31">
        <f t="shared" si="3"/>
        <v>53.241313006455158</v>
      </c>
      <c r="T37" s="31">
        <f t="shared" si="3"/>
        <v>51.697490092470275</v>
      </c>
      <c r="U37" s="31">
        <f t="shared" si="3"/>
        <v>51.876335470085465</v>
      </c>
      <c r="V37" s="31">
        <f t="shared" si="3"/>
        <v>50.373546417202618</v>
      </c>
      <c r="W37" s="31">
        <f t="shared" si="3"/>
        <v>49.395397980746651</v>
      </c>
      <c r="X37" s="31">
        <f t="shared" si="3"/>
        <v>48.222794238457745</v>
      </c>
      <c r="Y37" s="31">
        <f t="shared" si="3"/>
        <v>48.004201680672267</v>
      </c>
      <c r="Z37" s="31">
        <f t="shared" si="3"/>
        <v>45.530196414367005</v>
      </c>
      <c r="AA37" s="31">
        <f t="shared" si="3"/>
        <v>47.972197038380173</v>
      </c>
      <c r="AB37" s="31">
        <f t="shared" si="3"/>
        <v>47.907613548425502</v>
      </c>
      <c r="AC37" s="31">
        <f t="shared" si="3"/>
        <v>47.681919575571229</v>
      </c>
      <c r="AD37" s="31">
        <f t="shared" si="3"/>
        <v>47.568405893430821</v>
      </c>
      <c r="AE37" s="31">
        <f t="shared" si="3"/>
        <v>47.571904960400168</v>
      </c>
      <c r="AF37" s="31">
        <f t="shared" si="3"/>
        <v>47.340788575628707</v>
      </c>
      <c r="AG37" s="31">
        <f t="shared" si="3"/>
        <v>47.403240089597332</v>
      </c>
      <c r="AH37" s="31">
        <f t="shared" si="3"/>
        <v>48.598812376289196</v>
      </c>
      <c r="AI37" s="31">
        <f t="shared" si="3"/>
        <v>48.598325271753261</v>
      </c>
      <c r="AJ37" s="31">
        <f t="shared" si="3"/>
        <v>47.777131680499025</v>
      </c>
      <c r="AK37" s="31">
        <f t="shared" si="3"/>
        <v>48.04250559284116</v>
      </c>
      <c r="AL37" s="31">
        <f t="shared" si="3"/>
        <v>47.52420884496356</v>
      </c>
      <c r="AM37" s="31">
        <f t="shared" si="3"/>
        <v>47.384569703568069</v>
      </c>
    </row>
    <row r="38" spans="1:39" x14ac:dyDescent="0.2">
      <c r="A38" s="32" t="s">
        <v>8</v>
      </c>
      <c r="B38" s="29">
        <f>B36+B37</f>
        <v>100</v>
      </c>
      <c r="C38" s="29">
        <f t="shared" ref="C38:AM38" si="4">C36+C37</f>
        <v>100</v>
      </c>
      <c r="D38" s="29">
        <f t="shared" si="4"/>
        <v>100</v>
      </c>
      <c r="E38" s="29">
        <f t="shared" si="4"/>
        <v>100</v>
      </c>
      <c r="F38" s="29">
        <f t="shared" si="4"/>
        <v>100</v>
      </c>
      <c r="G38" s="29">
        <f t="shared" si="4"/>
        <v>100</v>
      </c>
      <c r="H38" s="29">
        <f t="shared" si="4"/>
        <v>100</v>
      </c>
      <c r="I38" s="29">
        <f t="shared" si="4"/>
        <v>100</v>
      </c>
      <c r="J38" s="29">
        <f t="shared" si="4"/>
        <v>100</v>
      </c>
      <c r="K38" s="29">
        <f t="shared" si="4"/>
        <v>100</v>
      </c>
      <c r="L38" s="29">
        <f t="shared" si="4"/>
        <v>100</v>
      </c>
      <c r="M38" s="29">
        <f t="shared" si="4"/>
        <v>100</v>
      </c>
      <c r="N38" s="29">
        <f t="shared" si="4"/>
        <v>100</v>
      </c>
      <c r="O38" s="29">
        <f t="shared" si="4"/>
        <v>100</v>
      </c>
      <c r="P38" s="29">
        <f t="shared" si="4"/>
        <v>100</v>
      </c>
      <c r="Q38" s="29">
        <f t="shared" si="4"/>
        <v>100</v>
      </c>
      <c r="R38" s="29">
        <f t="shared" si="4"/>
        <v>100</v>
      </c>
      <c r="S38" s="29">
        <f t="shared" si="4"/>
        <v>100</v>
      </c>
      <c r="T38" s="29">
        <f t="shared" si="4"/>
        <v>100</v>
      </c>
      <c r="U38" s="29">
        <f t="shared" si="4"/>
        <v>100</v>
      </c>
      <c r="V38" s="29">
        <f t="shared" si="4"/>
        <v>100</v>
      </c>
      <c r="W38" s="29">
        <f t="shared" si="4"/>
        <v>100</v>
      </c>
      <c r="X38" s="29">
        <f t="shared" si="4"/>
        <v>100</v>
      </c>
      <c r="Y38" s="29">
        <f t="shared" si="4"/>
        <v>100</v>
      </c>
      <c r="Z38" s="29">
        <f t="shared" si="4"/>
        <v>100</v>
      </c>
      <c r="AA38" s="29">
        <f t="shared" si="4"/>
        <v>100</v>
      </c>
      <c r="AB38" s="29">
        <f t="shared" si="4"/>
        <v>100</v>
      </c>
      <c r="AC38" s="29">
        <f t="shared" si="4"/>
        <v>100</v>
      </c>
      <c r="AD38" s="29">
        <f t="shared" si="4"/>
        <v>100</v>
      </c>
      <c r="AE38" s="29">
        <f t="shared" si="4"/>
        <v>100</v>
      </c>
      <c r="AF38" s="29">
        <f t="shared" si="4"/>
        <v>100</v>
      </c>
      <c r="AG38" s="29">
        <f t="shared" si="4"/>
        <v>100</v>
      </c>
      <c r="AH38" s="29">
        <f t="shared" si="4"/>
        <v>100</v>
      </c>
      <c r="AI38" s="29">
        <f t="shared" si="4"/>
        <v>100</v>
      </c>
      <c r="AJ38" s="29">
        <f t="shared" si="4"/>
        <v>100</v>
      </c>
      <c r="AK38" s="29">
        <f t="shared" si="4"/>
        <v>100</v>
      </c>
      <c r="AL38" s="29">
        <f t="shared" si="4"/>
        <v>100</v>
      </c>
      <c r="AM38" s="29">
        <f t="shared" si="4"/>
        <v>100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pane xSplit="1" topLeftCell="B1" activePane="topRight" state="frozen"/>
      <selection pane="topRight" activeCell="G43" sqref="G43"/>
    </sheetView>
  </sheetViews>
  <sheetFormatPr baseColWidth="10" defaultColWidth="5.8984375" defaultRowHeight="10.199999999999999" x14ac:dyDescent="0.2"/>
  <cols>
    <col min="1" max="1" width="18.19921875" style="1" customWidth="1"/>
    <col min="2" max="28" width="5.8984375" style="1" customWidth="1"/>
    <col min="29" max="29" width="5.8984375" style="13" customWidth="1"/>
    <col min="30" max="39" width="5.8984375" style="1" customWidth="1"/>
    <col min="40" max="244" width="11" style="1" customWidth="1"/>
    <col min="245" max="245" width="17.09765625" style="1" customWidth="1"/>
    <col min="246" max="16384" width="5.8984375" style="1"/>
  </cols>
  <sheetData>
    <row r="1" spans="1:39" ht="1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5" customHeight="1" x14ac:dyDescent="0.2">
      <c r="A2" s="25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3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4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x14ac:dyDescent="0.2">
      <c r="A5" s="7" t="s">
        <v>0</v>
      </c>
      <c r="B5" s="8">
        <v>1980</v>
      </c>
      <c r="C5" s="8">
        <v>1981</v>
      </c>
      <c r="D5" s="8">
        <v>1982</v>
      </c>
      <c r="E5" s="8">
        <v>1983</v>
      </c>
      <c r="F5" s="8">
        <v>1984</v>
      </c>
      <c r="G5" s="8">
        <v>1985</v>
      </c>
      <c r="H5" s="8">
        <v>1986</v>
      </c>
      <c r="I5" s="8">
        <v>1987</v>
      </c>
      <c r="J5" s="8">
        <v>1988</v>
      </c>
      <c r="K5" s="8">
        <v>1989</v>
      </c>
      <c r="L5" s="8">
        <v>1990</v>
      </c>
      <c r="M5" s="8">
        <v>1991</v>
      </c>
      <c r="N5" s="8">
        <v>1992</v>
      </c>
      <c r="O5" s="8">
        <v>1993</v>
      </c>
      <c r="P5" s="8">
        <v>1994</v>
      </c>
      <c r="Q5" s="8">
        <v>1995</v>
      </c>
      <c r="R5" s="8">
        <v>1996</v>
      </c>
      <c r="S5" s="8">
        <v>1997</v>
      </c>
      <c r="T5" s="8">
        <v>1998</v>
      </c>
      <c r="U5" s="8">
        <v>1999</v>
      </c>
      <c r="V5" s="8">
        <v>2000</v>
      </c>
      <c r="W5" s="8">
        <v>2001</v>
      </c>
      <c r="X5" s="8">
        <v>2002</v>
      </c>
      <c r="Y5" s="8">
        <v>2003</v>
      </c>
      <c r="Z5" s="8">
        <v>2004</v>
      </c>
      <c r="AA5" s="8">
        <v>2005</v>
      </c>
      <c r="AB5" s="8">
        <v>2006</v>
      </c>
      <c r="AC5" s="8">
        <v>2007</v>
      </c>
      <c r="AD5" s="8">
        <v>2008</v>
      </c>
      <c r="AE5" s="8">
        <v>2009</v>
      </c>
      <c r="AF5" s="8">
        <v>2010</v>
      </c>
      <c r="AG5" s="8">
        <v>2011</v>
      </c>
      <c r="AH5" s="8">
        <v>2012</v>
      </c>
      <c r="AI5" s="8">
        <v>2013</v>
      </c>
      <c r="AJ5" s="8">
        <v>2014</v>
      </c>
      <c r="AK5" s="8">
        <v>2015</v>
      </c>
      <c r="AL5" s="8">
        <v>2016</v>
      </c>
      <c r="AM5" s="8">
        <v>2017</v>
      </c>
    </row>
    <row r="6" spans="1:39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customFormat="1" ht="12.75" customHeight="1" x14ac:dyDescent="0.25">
      <c r="A8" s="13" t="s">
        <v>1</v>
      </c>
      <c r="B8" s="24">
        <v>55.621724630776562</v>
      </c>
      <c r="C8" s="24">
        <v>56.716110424392255</v>
      </c>
      <c r="D8" s="24">
        <v>54.573804573804573</v>
      </c>
      <c r="E8" s="24">
        <v>51.519230769230774</v>
      </c>
      <c r="F8" s="24">
        <v>49.52076677316294</v>
      </c>
      <c r="G8" s="24">
        <v>49.205734211545916</v>
      </c>
      <c r="H8" s="24">
        <v>49.23807639026321</v>
      </c>
      <c r="I8" s="24">
        <v>48.928168484392629</v>
      </c>
      <c r="J8" s="24">
        <v>47.834067547723933</v>
      </c>
      <c r="K8" s="24">
        <v>47.894827289912357</v>
      </c>
      <c r="L8" s="24">
        <v>49.541579539971046</v>
      </c>
      <c r="M8" s="24">
        <v>46.19350925083409</v>
      </c>
      <c r="N8" s="24">
        <v>48.40392879066912</v>
      </c>
      <c r="O8" s="24">
        <v>47.544910179640723</v>
      </c>
      <c r="P8" s="24">
        <v>45.435049019607845</v>
      </c>
      <c r="Q8" s="24">
        <v>45.118527760449155</v>
      </c>
      <c r="R8" s="24">
        <v>46.56769072468029</v>
      </c>
      <c r="S8" s="24">
        <v>48.186224115141727</v>
      </c>
      <c r="T8" s="24">
        <v>48.81717489402434</v>
      </c>
      <c r="U8" s="24">
        <v>49.493547939503266</v>
      </c>
      <c r="V8" s="24">
        <v>49.064013614347431</v>
      </c>
      <c r="W8" s="24">
        <v>49.460619417700961</v>
      </c>
      <c r="X8" s="24">
        <v>49.650941400465406</v>
      </c>
      <c r="Y8" s="24">
        <v>50.143540669856456</v>
      </c>
      <c r="Z8" s="24">
        <v>49.073346063124788</v>
      </c>
      <c r="AA8" s="24">
        <v>45.875929368029738</v>
      </c>
      <c r="AB8" s="24">
        <v>43.480745057707693</v>
      </c>
      <c r="AC8" s="24">
        <v>42.544365061073982</v>
      </c>
      <c r="AD8" s="24">
        <v>41.686034227762519</v>
      </c>
      <c r="AE8" s="24">
        <v>42.138739813158416</v>
      </c>
      <c r="AF8" s="24">
        <f>'[1]absolute Zahlen'!AF8/'[1]absolute Zahlen'!AF15*100</f>
        <v>42.163509471585243</v>
      </c>
      <c r="AG8" s="24">
        <f>'[1]absolute Zahlen'!AG8/'[1]absolute Zahlen'!AG15*100</f>
        <v>41.695553134594434</v>
      </c>
      <c r="AH8" s="24">
        <f>'[1]absolute Zahlen'!AH8/'[1]absolute Zahlen'!AH15*100</f>
        <v>40.940413457640865</v>
      </c>
      <c r="AI8" s="24">
        <f>'[1]absolute Zahlen'!AI8/'[1]absolute Zahlen'!AI15*100</f>
        <v>40.271172720833754</v>
      </c>
      <c r="AJ8" s="24">
        <f>'[1]absolute Zahlen'!AJ8/'[1]absolute Zahlen'!AJ15*100</f>
        <v>39.487802409150724</v>
      </c>
      <c r="AK8" s="24">
        <f>'[1]absolute Zahlen'!AK8/'[1]absolute Zahlen'!AK15*100</f>
        <v>38.036989920735884</v>
      </c>
      <c r="AL8" s="24">
        <f>'[1]absolute Zahlen'!AL8/'[1]absolute Zahlen'!AL15*100</f>
        <v>37.239608104251879</v>
      </c>
      <c r="AM8" s="34">
        <f>'[1]absolute Zahlen'!AM8/'[1]absolute Zahlen'!AM15*100</f>
        <v>37.481188863807375</v>
      </c>
    </row>
    <row r="9" spans="1:39" customFormat="1" ht="12.75" customHeight="1" x14ac:dyDescent="0.25">
      <c r="A9" s="13" t="s">
        <v>2</v>
      </c>
      <c r="B9" s="24">
        <v>5.8837541686517394</v>
      </c>
      <c r="C9" s="24">
        <v>5.6860321384425223</v>
      </c>
      <c r="D9" s="24">
        <v>6.4656964656964657</v>
      </c>
      <c r="E9" s="24">
        <v>7.7884615384615383</v>
      </c>
      <c r="F9" s="24">
        <v>9.5470776169892879</v>
      </c>
      <c r="G9" s="24">
        <v>10.383572258814414</v>
      </c>
      <c r="H9" s="24">
        <v>12.091826637641006</v>
      </c>
      <c r="I9" s="24">
        <v>12.072207596840917</v>
      </c>
      <c r="J9" s="24">
        <v>12.389867841409693</v>
      </c>
      <c r="K9" s="24">
        <v>12.527925760439937</v>
      </c>
      <c r="L9" s="24">
        <v>11.516808750201061</v>
      </c>
      <c r="M9" s="24">
        <v>11.874431301182893</v>
      </c>
      <c r="N9" s="24">
        <v>10.067526089625538</v>
      </c>
      <c r="O9" s="24">
        <v>8.5029940119760479</v>
      </c>
      <c r="P9" s="24">
        <v>8.9920343137254903</v>
      </c>
      <c r="Q9" s="24">
        <v>10.41796631316282</v>
      </c>
      <c r="R9" s="24">
        <v>10.377774511245038</v>
      </c>
      <c r="S9" s="24">
        <v>9.4140108679688659</v>
      </c>
      <c r="T9" s="24">
        <v>9.8044578148502666</v>
      </c>
      <c r="U9" s="24">
        <v>10.351047592618286</v>
      </c>
      <c r="V9" s="24">
        <v>10.970022254221757</v>
      </c>
      <c r="W9" s="24">
        <v>10.984804547036306</v>
      </c>
      <c r="X9" s="24">
        <v>10.482335519356885</v>
      </c>
      <c r="Y9" s="24">
        <v>8.5486443381180219</v>
      </c>
      <c r="Z9" s="24">
        <v>8.4587733093686808</v>
      </c>
      <c r="AA9" s="24">
        <v>9.2820631970260212</v>
      </c>
      <c r="AB9" s="24">
        <v>10.330247971660382</v>
      </c>
      <c r="AC9" s="24">
        <v>11.488822309287855</v>
      </c>
      <c r="AD9" s="24">
        <v>12.560743714346081</v>
      </c>
      <c r="AE9" s="24">
        <v>11.836612999403696</v>
      </c>
      <c r="AF9" s="24">
        <f>'[1]absolute Zahlen'!AF9/'[1]absolute Zahlen'!AF15*100</f>
        <v>10.737786640079761</v>
      </c>
      <c r="AG9" s="24">
        <f>'[1]absolute Zahlen'!AG9/'[1]absolute Zahlen'!AG15*100</f>
        <v>11.68663959591958</v>
      </c>
      <c r="AH9" s="24">
        <f>'[1]absolute Zahlen'!AH9/'[1]absolute Zahlen'!AH15*100</f>
        <v>12.04904742602351</v>
      </c>
      <c r="AI9" s="24">
        <f>'[1]absolute Zahlen'!AI9/'[1]absolute Zahlen'!AI15*100</f>
        <v>11.757563492866538</v>
      </c>
      <c r="AJ9" s="24">
        <f>'[1]absolute Zahlen'!AJ9/'[1]absolute Zahlen'!AJ15*100</f>
        <v>12.146978439113271</v>
      </c>
      <c r="AK9" s="24">
        <f>'[1]absolute Zahlen'!AK9/'[1]absolute Zahlen'!AK15*100</f>
        <v>11.341618553674527</v>
      </c>
      <c r="AL9" s="24">
        <f>'[1]absolute Zahlen'!AL9/'[1]absolute Zahlen'!AL15*100</f>
        <v>11.033957956815371</v>
      </c>
      <c r="AM9" s="34">
        <f>'[1]absolute Zahlen'!AM9/'[1]absolute Zahlen'!AM15*100</f>
        <v>10.694130925507901</v>
      </c>
    </row>
    <row r="10" spans="1:39" customFormat="1" ht="12.75" customHeight="1" x14ac:dyDescent="0.25">
      <c r="A10" s="13" t="s">
        <v>3</v>
      </c>
      <c r="B10" s="24">
        <v>10.052405907575036</v>
      </c>
      <c r="C10" s="24">
        <v>10.321384425216316</v>
      </c>
      <c r="D10" s="24">
        <v>10.997920997920998</v>
      </c>
      <c r="E10" s="24">
        <v>12.173076923076923</v>
      </c>
      <c r="F10" s="24">
        <v>11.952640481112573</v>
      </c>
      <c r="G10" s="24">
        <v>9.9186361875242159</v>
      </c>
      <c r="H10" s="24">
        <v>11.102315456164655</v>
      </c>
      <c r="I10" s="24">
        <v>11.188416698006771</v>
      </c>
      <c r="J10" s="24">
        <v>11.83920704845815</v>
      </c>
      <c r="K10" s="24">
        <v>12.613851177178208</v>
      </c>
      <c r="L10" s="24">
        <v>12.240630529194146</v>
      </c>
      <c r="M10" s="24">
        <v>13.557779799818018</v>
      </c>
      <c r="N10" s="24">
        <v>13.275015346838551</v>
      </c>
      <c r="O10" s="24">
        <v>14.37125748502994</v>
      </c>
      <c r="P10" s="24">
        <v>14.675245098039216</v>
      </c>
      <c r="Q10" s="24">
        <v>14.815970056144728</v>
      </c>
      <c r="R10" s="24">
        <v>13.11186241364104</v>
      </c>
      <c r="S10" s="24">
        <v>12.982816860038184</v>
      </c>
      <c r="T10" s="24">
        <v>12.853821960891562</v>
      </c>
      <c r="U10" s="24">
        <v>12.806993201054532</v>
      </c>
      <c r="V10" s="24">
        <v>12.004189029977745</v>
      </c>
      <c r="W10" s="24">
        <v>11.94756988748405</v>
      </c>
      <c r="X10" s="24">
        <v>12.513221916649037</v>
      </c>
      <c r="Y10" s="24">
        <v>13.269537480063795</v>
      </c>
      <c r="Z10" s="24">
        <v>13.590924407503088</v>
      </c>
      <c r="AA10" s="24">
        <v>14.312267657992564</v>
      </c>
      <c r="AB10" s="24">
        <v>14.341218146497543</v>
      </c>
      <c r="AC10" s="24">
        <v>14.277483291080895</v>
      </c>
      <c r="AD10" s="24">
        <v>13.691105007394889</v>
      </c>
      <c r="AE10" s="24">
        <v>13.645398529119459</v>
      </c>
      <c r="AF10" s="24">
        <f>'[1]absolute Zahlen'!AF10/'[1]absolute Zahlen'!AF15*100</f>
        <v>13.748753738783648</v>
      </c>
      <c r="AG10" s="24">
        <f>'[1]absolute Zahlen'!AG10/'[1]absolute Zahlen'!AG15*100</f>
        <v>13.776369218579775</v>
      </c>
      <c r="AH10" s="24">
        <f>'[1]absolute Zahlen'!AH10/'[1]absolute Zahlen'!AH15*100</f>
        <v>13.629914876368057</v>
      </c>
      <c r="AI10" s="24">
        <f>'[1]absolute Zahlen'!AI10/'[1]absolute Zahlen'!AI15*100</f>
        <v>13.57887281189922</v>
      </c>
      <c r="AJ10" s="24">
        <f>'[1]absolute Zahlen'!AJ10/'[1]absolute Zahlen'!AJ15*100</f>
        <v>13.756453082295778</v>
      </c>
      <c r="AK10" s="24">
        <f>'[1]absolute Zahlen'!AK10/'[1]absolute Zahlen'!AK15*100</f>
        <v>14.247969468636853</v>
      </c>
      <c r="AL10" s="24">
        <f>'[1]absolute Zahlen'!AL10/'[1]absolute Zahlen'!AL15*100</f>
        <v>13.735375249690859</v>
      </c>
      <c r="AM10" s="34">
        <f>'[1]absolute Zahlen'!AM10/'[1]absolute Zahlen'!AM15*100</f>
        <v>13.299473288186606</v>
      </c>
    </row>
    <row r="11" spans="1:39" customFormat="1" ht="12.75" customHeight="1" x14ac:dyDescent="0.25">
      <c r="A11" s="13" t="s">
        <v>4</v>
      </c>
      <c r="B11" s="24">
        <v>9.147212958551691</v>
      </c>
      <c r="C11" s="24">
        <v>8.4672435105067994</v>
      </c>
      <c r="D11" s="24">
        <v>8.253638253638254</v>
      </c>
      <c r="E11" s="24">
        <v>9.2307692307692317</v>
      </c>
      <c r="F11" s="24">
        <v>9.1900018793459886</v>
      </c>
      <c r="G11" s="24">
        <v>9.5118171251452921</v>
      </c>
      <c r="H11" s="24">
        <v>8.2525232535127646</v>
      </c>
      <c r="I11" s="24">
        <v>9.0447536667920261</v>
      </c>
      <c r="J11" s="24">
        <v>10.242290748898679</v>
      </c>
      <c r="K11" s="24">
        <v>9.0909090909090917</v>
      </c>
      <c r="L11" s="24">
        <v>9.5061926974424971</v>
      </c>
      <c r="M11" s="24">
        <v>10.266909311495297</v>
      </c>
      <c r="N11" s="24">
        <v>9.7605893186003687</v>
      </c>
      <c r="O11" s="24">
        <v>10.58383233532934</v>
      </c>
      <c r="P11" s="24">
        <v>9.5281862745098032</v>
      </c>
      <c r="Q11" s="24">
        <v>10.262008733624455</v>
      </c>
      <c r="R11" s="24">
        <v>9.9808907834778768</v>
      </c>
      <c r="S11" s="24">
        <v>10.383316199148187</v>
      </c>
      <c r="T11" s="24">
        <v>10.652263093121837</v>
      </c>
      <c r="U11" s="24">
        <v>10.739558762314417</v>
      </c>
      <c r="V11" s="24">
        <v>10.917659379499934</v>
      </c>
      <c r="W11" s="24">
        <v>11.089200788771604</v>
      </c>
      <c r="X11" s="24">
        <v>10.122699386503067</v>
      </c>
      <c r="Y11" s="24">
        <v>10.16480595427964</v>
      </c>
      <c r="Z11" s="24">
        <v>10.726721329888802</v>
      </c>
      <c r="AA11" s="24">
        <v>10.676115241635689</v>
      </c>
      <c r="AB11" s="24">
        <v>11.724374357216318</v>
      </c>
      <c r="AC11" s="24">
        <v>12.041945148651763</v>
      </c>
      <c r="AD11" s="24">
        <v>11.715613775618001</v>
      </c>
      <c r="AE11" s="24">
        <v>12.254025044722718</v>
      </c>
      <c r="AF11" s="24">
        <f>'[1]absolute Zahlen'!AF11/'[1]absolute Zahlen'!AF15*100</f>
        <v>12.761714855433699</v>
      </c>
      <c r="AG11" s="24">
        <f>'[1]absolute Zahlen'!AG11/'[1]absolute Zahlen'!AG15*100</f>
        <v>12.50866594037833</v>
      </c>
      <c r="AH11" s="24">
        <f>'[1]absolute Zahlen'!AH11/'[1]absolute Zahlen'!AH15*100</f>
        <v>13.396838265099312</v>
      </c>
      <c r="AI11" s="24">
        <f>'[1]absolute Zahlen'!AI11/'[1]absolute Zahlen'!AI15*100</f>
        <v>13.295558028938581</v>
      </c>
      <c r="AJ11" s="24">
        <f>'[1]absolute Zahlen'!AJ11/'[1]absolute Zahlen'!AJ15*100</f>
        <v>12.95677700172082</v>
      </c>
      <c r="AK11" s="24">
        <f>'[1]absolute Zahlen'!AK11/'[1]absolute Zahlen'!AK15*100</f>
        <v>14.09139837557491</v>
      </c>
      <c r="AL11" s="24">
        <f>'[1]absolute Zahlen'!AL11/'[1]absolute Zahlen'!AL15*100</f>
        <v>15.276324550556453</v>
      </c>
      <c r="AM11" s="34">
        <f>'[1]absolute Zahlen'!AM11/'[1]absolute Zahlen'!AM15*100</f>
        <v>15.829571106094809</v>
      </c>
    </row>
    <row r="12" spans="1:39" customFormat="1" ht="12.75" customHeight="1" x14ac:dyDescent="0.25">
      <c r="A12" s="13" t="s">
        <v>5</v>
      </c>
      <c r="B12" s="24">
        <v>14.911862791805621</v>
      </c>
      <c r="C12" s="24">
        <v>14.812525751957148</v>
      </c>
      <c r="D12" s="24">
        <v>14.844074844074845</v>
      </c>
      <c r="E12" s="24">
        <v>14.000000000000002</v>
      </c>
      <c r="F12" s="24">
        <v>14.489757564367601</v>
      </c>
      <c r="G12" s="24">
        <v>15.187911662146455</v>
      </c>
      <c r="H12" s="24">
        <v>13.239659608153573</v>
      </c>
      <c r="I12" s="24">
        <v>12.767957878901843</v>
      </c>
      <c r="J12" s="24">
        <v>12.059471365638766</v>
      </c>
      <c r="K12" s="24">
        <v>11.960818009967349</v>
      </c>
      <c r="L12" s="24">
        <v>11.516808750201061</v>
      </c>
      <c r="M12" s="24">
        <v>12.359720958447074</v>
      </c>
      <c r="N12" s="24">
        <v>12.61510128913444</v>
      </c>
      <c r="O12" s="24">
        <v>13.398203592814371</v>
      </c>
      <c r="P12" s="24">
        <v>14.905024509803921</v>
      </c>
      <c r="Q12" s="24">
        <v>13.44354335620711</v>
      </c>
      <c r="R12" s="24">
        <v>13.097163016316332</v>
      </c>
      <c r="S12" s="24">
        <v>12.556909972095756</v>
      </c>
      <c r="T12" s="24">
        <v>11.7872282237112</v>
      </c>
      <c r="U12" s="24">
        <v>10.378798390453724</v>
      </c>
      <c r="V12" s="24">
        <v>10.721298599293101</v>
      </c>
      <c r="W12" s="24">
        <v>10.219232107644125</v>
      </c>
      <c r="X12" s="24">
        <v>10.323672519568436</v>
      </c>
      <c r="Y12" s="24">
        <v>10.505050505050505</v>
      </c>
      <c r="Z12" s="24">
        <v>10.636863978434235</v>
      </c>
      <c r="AA12" s="24">
        <v>11.582249070631971</v>
      </c>
      <c r="AB12" s="24">
        <v>11.130156553536738</v>
      </c>
      <c r="AC12" s="24">
        <v>11.292924637013137</v>
      </c>
      <c r="AD12" s="24">
        <v>11.451510669765476</v>
      </c>
      <c r="AE12" s="24">
        <v>10.84277479626317</v>
      </c>
      <c r="AF12" s="24">
        <f>'[1]absolute Zahlen'!AF12/'[1]absolute Zahlen'!AF15*100</f>
        <v>11.425722831505484</v>
      </c>
      <c r="AG12" s="24">
        <f>'[1]absolute Zahlen'!AG12/'[1]absolute Zahlen'!AG15*100</f>
        <v>11.102307616123602</v>
      </c>
      <c r="AH12" s="24">
        <f>'[1]absolute Zahlen'!AH12/'[1]absolute Zahlen'!AH15*100</f>
        <v>10.822861775435753</v>
      </c>
      <c r="AI12" s="24">
        <f>'[1]absolute Zahlen'!AI12/'[1]absolute Zahlen'!AI15*100</f>
        <v>11.858747343923911</v>
      </c>
      <c r="AJ12" s="24">
        <f>'[1]absolute Zahlen'!AJ12/'[1]absolute Zahlen'!AJ15*100</f>
        <v>12.491142828221481</v>
      </c>
      <c r="AK12" s="24">
        <f>'[1]absolute Zahlen'!AK12/'[1]absolute Zahlen'!AK15*100</f>
        <v>12.466973285057247</v>
      </c>
      <c r="AL12" s="24">
        <f>'[1]absolute Zahlen'!AL12/'[1]absolute Zahlen'!AL15*100</f>
        <v>12.955388566536669</v>
      </c>
      <c r="AM12" s="34">
        <f>'[1]absolute Zahlen'!AM12/'[1]absolute Zahlen'!AM15*100</f>
        <v>13.148984198645596</v>
      </c>
    </row>
    <row r="13" spans="1:39" customFormat="1" ht="12.75" customHeight="1" x14ac:dyDescent="0.25">
      <c r="A13" s="13" t="s">
        <v>6</v>
      </c>
      <c r="B13" s="24">
        <v>3.3349213911386371</v>
      </c>
      <c r="C13" s="24">
        <v>3.1108364235681911</v>
      </c>
      <c r="D13" s="24">
        <v>3.8669438669438669</v>
      </c>
      <c r="E13" s="24">
        <v>4.0576923076923084</v>
      </c>
      <c r="F13" s="24">
        <v>3.9466265739522646</v>
      </c>
      <c r="G13" s="24">
        <v>4.6106160402944596</v>
      </c>
      <c r="H13" s="24">
        <v>5.0860874727884431</v>
      </c>
      <c r="I13" s="24">
        <v>5.0018804061677322</v>
      </c>
      <c r="J13" s="24">
        <v>4.5704845814977979</v>
      </c>
      <c r="K13" s="24">
        <v>5.1555250042962708</v>
      </c>
      <c r="L13" s="24">
        <v>4.7772237413543506</v>
      </c>
      <c r="M13" s="24">
        <v>4.9135577797998184</v>
      </c>
      <c r="N13" s="24">
        <v>5.0184162062615094</v>
      </c>
      <c r="O13" s="24">
        <v>4.5658682634730541</v>
      </c>
      <c r="P13" s="24">
        <v>5.2083333333333339</v>
      </c>
      <c r="Q13" s="24">
        <v>4.8814722395508419</v>
      </c>
      <c r="R13" s="24">
        <v>5.4093782154931649</v>
      </c>
      <c r="S13" s="24">
        <v>4.9933911000146862</v>
      </c>
      <c r="T13" s="24">
        <v>4.375769178175851</v>
      </c>
      <c r="U13" s="24">
        <v>4.6898848341889829</v>
      </c>
      <c r="V13" s="24">
        <v>4.8042937557271896</v>
      </c>
      <c r="W13" s="24">
        <v>5.0342187681243473</v>
      </c>
      <c r="X13" s="24">
        <v>5.0983710598688381</v>
      </c>
      <c r="Y13" s="24">
        <v>4.933545986177565</v>
      </c>
      <c r="Z13" s="24">
        <v>5.1667977086375378</v>
      </c>
      <c r="AA13" s="24">
        <v>5.4251858736059475</v>
      </c>
      <c r="AB13" s="24">
        <v>5.8279053822420295</v>
      </c>
      <c r="AC13" s="24">
        <v>5.5312283936390871</v>
      </c>
      <c r="AD13" s="24">
        <v>5.95816606803296</v>
      </c>
      <c r="AE13" s="24">
        <v>6.5990856688531103</v>
      </c>
      <c r="AF13" s="24">
        <f>'[1]absolute Zahlen'!AF13/'[1]absolute Zahlen'!AF15*100</f>
        <v>6.5902293120638085</v>
      </c>
      <c r="AG13" s="24">
        <f>'[1]absolute Zahlen'!AG13/'[1]absolute Zahlen'!AG15*100</f>
        <v>7.1605427354659801</v>
      </c>
      <c r="AH13" s="24">
        <f>'[1]absolute Zahlen'!AH13/'[1]absolute Zahlen'!AH15*100</f>
        <v>7.5699229833806241</v>
      </c>
      <c r="AI13" s="24">
        <f>'[1]absolute Zahlen'!AI13/'[1]absolute Zahlen'!AI15*100</f>
        <v>7.426894667611049</v>
      </c>
      <c r="AJ13" s="24">
        <f>'[1]absolute Zahlen'!AJ13/'[1]absolute Zahlen'!AJ15*100</f>
        <v>7.2274521712723958</v>
      </c>
      <c r="AK13" s="24">
        <f>'[1]absolute Zahlen'!AK13/'[1]absolute Zahlen'!AK15*100</f>
        <v>7.7111263333007152</v>
      </c>
      <c r="AL13" s="24">
        <f>'[1]absolute Zahlen'!AL13/'[1]absolute Zahlen'!AL15*100</f>
        <v>7.9710834205269672</v>
      </c>
      <c r="AM13" s="34">
        <f>'[1]absolute Zahlen'!AM13/'[1]absolute Zahlen'!AM15*100</f>
        <v>7.816027088036118</v>
      </c>
    </row>
    <row r="14" spans="1:39" customFormat="1" ht="12.75" customHeight="1" x14ac:dyDescent="0.25">
      <c r="A14" s="13" t="s">
        <v>7</v>
      </c>
      <c r="B14" s="24">
        <v>1.0481181515007145</v>
      </c>
      <c r="C14" s="24">
        <v>0.88586732591676964</v>
      </c>
      <c r="D14" s="24">
        <v>0.99792099792099798</v>
      </c>
      <c r="E14" s="24">
        <v>1.2307692307692308</v>
      </c>
      <c r="F14" s="24">
        <v>1.353129111069348</v>
      </c>
      <c r="G14" s="24">
        <v>1.1817125145292522</v>
      </c>
      <c r="H14" s="24">
        <v>0.98951118147635064</v>
      </c>
      <c r="I14" s="24">
        <v>0.99661526889808194</v>
      </c>
      <c r="J14" s="24">
        <v>1.064610866372981</v>
      </c>
      <c r="K14" s="24">
        <v>0.75614366729678639</v>
      </c>
      <c r="L14" s="24">
        <v>0.90075599163583731</v>
      </c>
      <c r="M14" s="24">
        <v>0.83409159842280856</v>
      </c>
      <c r="N14" s="24">
        <v>0.85942295887047271</v>
      </c>
      <c r="O14" s="24">
        <v>1.032934131736527</v>
      </c>
      <c r="P14" s="24">
        <v>1.2561274509803921</v>
      </c>
      <c r="Q14" s="24">
        <v>1.0605115408608858</v>
      </c>
      <c r="R14" s="24">
        <v>1.4552403351462591</v>
      </c>
      <c r="S14" s="24">
        <v>1.4833308855925982</v>
      </c>
      <c r="T14" s="24">
        <v>1.7092848352249419</v>
      </c>
      <c r="U14" s="24">
        <v>1.5401692798667961</v>
      </c>
      <c r="V14" s="24">
        <v>1.5185233669328446</v>
      </c>
      <c r="W14" s="24">
        <v>1.2643544832386036</v>
      </c>
      <c r="X14" s="24">
        <v>1.8087581975883222</v>
      </c>
      <c r="Y14" s="24">
        <v>2.4348750664540137</v>
      </c>
      <c r="Z14" s="24">
        <v>2.3362911378187126</v>
      </c>
      <c r="AA14" s="24">
        <v>2.8461895910780672</v>
      </c>
      <c r="AB14" s="24">
        <v>3.1653525311392983</v>
      </c>
      <c r="AC14" s="24">
        <v>2.8232311592532842</v>
      </c>
      <c r="AD14" s="24">
        <v>2.9368265370800759</v>
      </c>
      <c r="AE14" s="24">
        <v>2.6833631484794274</v>
      </c>
      <c r="AF14" s="24">
        <f>'[1]absolute Zahlen'!AF14/'[1]absolute Zahlen'!AF15*100</f>
        <v>2.5722831505483548</v>
      </c>
      <c r="AG14" s="24">
        <f>'[1]absolute Zahlen'!AG14/'[1]absolute Zahlen'!AG15*100</f>
        <v>2.0699217589382988</v>
      </c>
      <c r="AH14" s="24">
        <f>'[1]absolute Zahlen'!AH14/'[1]absolute Zahlen'!AH15*100</f>
        <v>1.5910012160518849</v>
      </c>
      <c r="AI14" s="24">
        <f>'[1]absolute Zahlen'!AI14/'[1]absolute Zahlen'!AI15*100</f>
        <v>1.8111909339269452</v>
      </c>
      <c r="AJ14" s="24">
        <f>'[1]absolute Zahlen'!AJ14/'[1]absolute Zahlen'!AJ15*100</f>
        <v>1.9333940682255288</v>
      </c>
      <c r="AK14" s="24">
        <f>'[1]absolute Zahlen'!AK14/'[1]absolute Zahlen'!AK15*100</f>
        <v>2.103924063019865</v>
      </c>
      <c r="AL14" s="24">
        <f>'[1]absolute Zahlen'!AL14/'[1]absolute Zahlen'!AL15*100</f>
        <v>1.7882621516218014</v>
      </c>
      <c r="AM14" s="34">
        <f>'[1]absolute Zahlen'!AM14/'[1]absolute Zahlen'!AM15*100</f>
        <v>1.7306245297215952</v>
      </c>
    </row>
    <row r="15" spans="1:39" customFormat="1" ht="20.25" customHeight="1" x14ac:dyDescent="0.25">
      <c r="A15" s="13" t="s">
        <v>8</v>
      </c>
      <c r="B15" s="24">
        <v>100</v>
      </c>
      <c r="C15" s="24">
        <v>100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v>100</v>
      </c>
      <c r="K15" s="24">
        <v>100</v>
      </c>
      <c r="L15" s="24">
        <v>100</v>
      </c>
      <c r="M15" s="24">
        <v>100</v>
      </c>
      <c r="N15" s="24">
        <v>100</v>
      </c>
      <c r="O15" s="24">
        <v>100</v>
      </c>
      <c r="P15" s="24">
        <v>100</v>
      </c>
      <c r="Q15" s="24">
        <v>100</v>
      </c>
      <c r="R15" s="24">
        <v>100</v>
      </c>
      <c r="S15" s="24">
        <v>100</v>
      </c>
      <c r="T15" s="24">
        <v>100</v>
      </c>
      <c r="U15" s="24">
        <v>100</v>
      </c>
      <c r="V15" s="24">
        <v>100</v>
      </c>
      <c r="W15" s="24">
        <v>100</v>
      </c>
      <c r="X15" s="24">
        <v>100</v>
      </c>
      <c r="Y15" s="24">
        <v>100</v>
      </c>
      <c r="Z15" s="24">
        <v>100</v>
      </c>
      <c r="AA15" s="24">
        <v>100</v>
      </c>
      <c r="AB15" s="24">
        <v>100</v>
      </c>
      <c r="AC15" s="24">
        <v>100</v>
      </c>
      <c r="AD15" s="24">
        <v>100</v>
      </c>
      <c r="AE15" s="24">
        <v>100</v>
      </c>
      <c r="AF15" s="24">
        <v>100</v>
      </c>
      <c r="AG15" s="24">
        <v>100</v>
      </c>
      <c r="AH15" s="24">
        <v>100</v>
      </c>
      <c r="AI15" s="24">
        <v>100</v>
      </c>
      <c r="AJ15" s="24">
        <v>100</v>
      </c>
      <c r="AK15" s="24">
        <v>100</v>
      </c>
      <c r="AL15" s="24">
        <v>100</v>
      </c>
      <c r="AM15" s="24">
        <v>100</v>
      </c>
    </row>
    <row r="16" spans="1:39" customFormat="1" ht="3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3.75" customHeigh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5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">
      <c r="A18" s="7" t="s">
        <v>9</v>
      </c>
      <c r="B18" s="8">
        <v>1980</v>
      </c>
      <c r="C18" s="8">
        <v>1981</v>
      </c>
      <c r="D18" s="8">
        <v>1982</v>
      </c>
      <c r="E18" s="8">
        <v>1983</v>
      </c>
      <c r="F18" s="8">
        <v>1984</v>
      </c>
      <c r="G18" s="8">
        <v>1985</v>
      </c>
      <c r="H18" s="8">
        <v>1986</v>
      </c>
      <c r="I18" s="8">
        <v>1987</v>
      </c>
      <c r="J18" s="8">
        <v>1988</v>
      </c>
      <c r="K18" s="8">
        <v>1989</v>
      </c>
      <c r="L18" s="8">
        <v>1990</v>
      </c>
      <c r="M18" s="8">
        <v>1991</v>
      </c>
      <c r="N18" s="8">
        <v>1992</v>
      </c>
      <c r="O18" s="8">
        <v>1993</v>
      </c>
      <c r="P18" s="8">
        <v>1994</v>
      </c>
      <c r="Q18" s="8">
        <v>1995</v>
      </c>
      <c r="R18" s="8">
        <v>1996</v>
      </c>
      <c r="S18" s="8">
        <v>1997</v>
      </c>
      <c r="T18" s="8">
        <v>1998</v>
      </c>
      <c r="U18" s="8">
        <v>1999</v>
      </c>
      <c r="V18" s="8">
        <v>2000</v>
      </c>
      <c r="W18" s="8">
        <v>2001</v>
      </c>
      <c r="X18" s="8">
        <v>2002</v>
      </c>
      <c r="Y18" s="8">
        <v>2003</v>
      </c>
      <c r="Z18" s="8">
        <v>2004</v>
      </c>
      <c r="AA18" s="8">
        <v>2005</v>
      </c>
      <c r="AB18" s="8">
        <v>2006</v>
      </c>
      <c r="AC18" s="8">
        <v>2007</v>
      </c>
      <c r="AD18" s="8">
        <v>2008</v>
      </c>
      <c r="AE18" s="8">
        <v>2009</v>
      </c>
      <c r="AF18" s="8">
        <v>2010</v>
      </c>
      <c r="AG18" s="8">
        <v>2011</v>
      </c>
      <c r="AH18" s="8">
        <v>2012</v>
      </c>
      <c r="AI18" s="8">
        <v>2013</v>
      </c>
      <c r="AJ18" s="8">
        <v>2014</v>
      </c>
      <c r="AK18" s="8">
        <v>2015</v>
      </c>
      <c r="AL18" s="8">
        <v>2016</v>
      </c>
      <c r="AM18" s="8">
        <v>2017</v>
      </c>
    </row>
    <row r="19" spans="1:39" ht="3.7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3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customFormat="1" ht="12.75" customHeight="1" x14ac:dyDescent="0.25">
      <c r="A21" s="13" t="s">
        <v>1</v>
      </c>
      <c r="B21" s="24">
        <v>25.274890796806748</v>
      </c>
      <c r="C21" s="24">
        <v>25.211834977080152</v>
      </c>
      <c r="D21" s="24">
        <v>23.410749834107499</v>
      </c>
      <c r="E21" s="24">
        <v>22.352335606743019</v>
      </c>
      <c r="F21" s="24">
        <v>20.523627075351214</v>
      </c>
      <c r="G21" s="24">
        <v>20.759131678148968</v>
      </c>
      <c r="H21" s="24">
        <v>20.015843675732768</v>
      </c>
      <c r="I21" s="24">
        <v>20.488819552782111</v>
      </c>
      <c r="J21" s="24">
        <v>19.449470147324892</v>
      </c>
      <c r="K21" s="24">
        <v>20.230607966457022</v>
      </c>
      <c r="L21" s="24">
        <v>21.096605744125327</v>
      </c>
      <c r="M21" s="24">
        <v>20.073349633251834</v>
      </c>
      <c r="N21" s="24">
        <v>21.734856862022362</v>
      </c>
      <c r="O21" s="24">
        <v>20.842544829280275</v>
      </c>
      <c r="P21" s="24">
        <v>20.19633507853403</v>
      </c>
      <c r="Q21" s="24">
        <v>19.491750931346459</v>
      </c>
      <c r="R21" s="24">
        <v>20.662690523525516</v>
      </c>
      <c r="S21" s="24">
        <v>22.649297046304657</v>
      </c>
      <c r="T21" s="24">
        <v>23.827775648396575</v>
      </c>
      <c r="U21" s="24">
        <v>23.027416655940275</v>
      </c>
      <c r="V21" s="24">
        <v>23.574929068867682</v>
      </c>
      <c r="W21" s="24">
        <v>23.339275103980984</v>
      </c>
      <c r="X21" s="24">
        <v>24.724588302101079</v>
      </c>
      <c r="Y21" s="24">
        <v>25.613267303927213</v>
      </c>
      <c r="Z21" s="24">
        <v>25.376344086021508</v>
      </c>
      <c r="AA21" s="24">
        <v>22.08643064130024</v>
      </c>
      <c r="AB21" s="24">
        <v>20.154075546719682</v>
      </c>
      <c r="AC21" s="24">
        <v>19.471488178025034</v>
      </c>
      <c r="AD21" s="24">
        <v>18.68886818816954</v>
      </c>
      <c r="AE21" s="24">
        <v>18.400876232201533</v>
      </c>
      <c r="AF21" s="24">
        <v>18.254408339802595</v>
      </c>
      <c r="AG21" s="24">
        <v>16.912087912087912</v>
      </c>
      <c r="AH21" s="24">
        <v>16.975672489550959</v>
      </c>
      <c r="AI21" s="24">
        <v>17.645799892990905</v>
      </c>
      <c r="AJ21" s="24">
        <v>16.937714348932403</v>
      </c>
      <c r="AK21" s="24">
        <v>17.127130305917223</v>
      </c>
      <c r="AL21" s="24">
        <v>17.743460447526001</v>
      </c>
      <c r="AM21" s="34">
        <f>'[1]absolute Zahlen'!AM21/'[1]absolute Zahlen'!AM28*100</f>
        <v>17.514360313315926</v>
      </c>
    </row>
    <row r="22" spans="1:39" customFormat="1" ht="12.75" customHeight="1" x14ac:dyDescent="0.25">
      <c r="A22" s="13" t="s">
        <v>2</v>
      </c>
      <c r="B22" s="24">
        <v>14.188883868052418</v>
      </c>
      <c r="C22" s="24">
        <v>15.154882622586472</v>
      </c>
      <c r="D22" s="24">
        <v>15.673523556735237</v>
      </c>
      <c r="E22" s="24">
        <v>16.638785227126498</v>
      </c>
      <c r="F22" s="24">
        <v>20.217113665389526</v>
      </c>
      <c r="G22" s="24">
        <v>22.279994800467957</v>
      </c>
      <c r="H22" s="24">
        <v>23.329812516503829</v>
      </c>
      <c r="I22" s="24">
        <v>23.556942277691107</v>
      </c>
      <c r="J22" s="24">
        <v>25.381235461359523</v>
      </c>
      <c r="K22" s="24">
        <v>24.868972746331234</v>
      </c>
      <c r="L22" s="24">
        <v>22.911227154046998</v>
      </c>
      <c r="M22" s="24">
        <v>23.459657701711492</v>
      </c>
      <c r="N22" s="24">
        <v>21.722570340336649</v>
      </c>
      <c r="O22" s="24">
        <v>20.191599115696391</v>
      </c>
      <c r="P22" s="24">
        <v>19.332460732984295</v>
      </c>
      <c r="Q22" s="24">
        <v>20.782331027142099</v>
      </c>
      <c r="R22" s="24">
        <v>22.080848243870115</v>
      </c>
      <c r="S22" s="24">
        <v>20.366309815555269</v>
      </c>
      <c r="T22" s="24">
        <v>21.131979046888976</v>
      </c>
      <c r="U22" s="24">
        <v>22.82146994465182</v>
      </c>
      <c r="V22" s="24">
        <v>24.052102140830538</v>
      </c>
      <c r="W22" s="24">
        <v>24.622697563874034</v>
      </c>
      <c r="X22" s="24">
        <v>22.191936399772857</v>
      </c>
      <c r="Y22" s="24">
        <v>20.568927789934357</v>
      </c>
      <c r="Z22" s="24">
        <v>19.233870967741936</v>
      </c>
      <c r="AA22" s="24">
        <v>19.881567342824745</v>
      </c>
      <c r="AB22" s="24">
        <v>21.968190854870777</v>
      </c>
      <c r="AC22" s="24">
        <v>23.479580225060058</v>
      </c>
      <c r="AD22" s="24">
        <v>25.652072659524915</v>
      </c>
      <c r="AE22" s="24">
        <v>23.70208105147864</v>
      </c>
      <c r="AF22" s="24">
        <v>22.978817788621491</v>
      </c>
      <c r="AG22" s="24">
        <v>24.142857142857142</v>
      </c>
      <c r="AH22" s="24">
        <v>23.116493409066553</v>
      </c>
      <c r="AI22" s="24">
        <v>22.921348314606739</v>
      </c>
      <c r="AJ22" s="24">
        <v>23.000331895121143</v>
      </c>
      <c r="AK22" s="24">
        <v>21.805864295543557</v>
      </c>
      <c r="AL22" s="24">
        <v>21.126168715201178</v>
      </c>
      <c r="AM22" s="34">
        <f>'[1]absolute Zahlen'!AM22/'[1]absolute Zahlen'!AM28*100</f>
        <v>21.002610966057443</v>
      </c>
    </row>
    <row r="23" spans="1:39" customFormat="1" ht="12.75" customHeight="1" x14ac:dyDescent="0.25">
      <c r="A23" s="13" t="s">
        <v>3</v>
      </c>
      <c r="B23" s="24">
        <v>11.74875734297334</v>
      </c>
      <c r="C23" s="24">
        <v>12.473954715932768</v>
      </c>
      <c r="D23" s="24">
        <v>12.966157929661579</v>
      </c>
      <c r="E23" s="24">
        <v>12.752541500450393</v>
      </c>
      <c r="F23" s="24">
        <v>10.817369093231163</v>
      </c>
      <c r="G23" s="24">
        <v>9.3981541661250478</v>
      </c>
      <c r="H23" s="24">
        <v>9.5590176921045682</v>
      </c>
      <c r="I23" s="24">
        <v>9.3603744149765991</v>
      </c>
      <c r="J23" s="24">
        <v>9.6407340398035668</v>
      </c>
      <c r="K23" s="24">
        <v>10.075995807127883</v>
      </c>
      <c r="L23" s="24">
        <v>11.161879895561357</v>
      </c>
      <c r="M23" s="24">
        <v>10.709046454767726</v>
      </c>
      <c r="N23" s="24">
        <v>11.770487774910924</v>
      </c>
      <c r="O23" s="24">
        <v>11.594202898550725</v>
      </c>
      <c r="P23" s="24">
        <v>12.212041884816754</v>
      </c>
      <c r="Q23" s="24">
        <v>13.304949441192123</v>
      </c>
      <c r="R23" s="24">
        <v>11.769383697813121</v>
      </c>
      <c r="S23" s="24">
        <v>11.492325551399459</v>
      </c>
      <c r="T23" s="24">
        <v>10.910949278139773</v>
      </c>
      <c r="U23" s="24">
        <v>10.42605225897799</v>
      </c>
      <c r="V23" s="24">
        <v>9.0404952282692808</v>
      </c>
      <c r="W23" s="24">
        <v>9.0196078431372548</v>
      </c>
      <c r="X23" s="24">
        <v>9.6308915388983536</v>
      </c>
      <c r="Y23" s="24">
        <v>10.791201197742716</v>
      </c>
      <c r="Z23" s="24">
        <v>10.64516129032258</v>
      </c>
      <c r="AA23" s="24">
        <v>11.692075091344337</v>
      </c>
      <c r="AB23" s="24">
        <v>10.412524850894632</v>
      </c>
      <c r="AC23" s="24">
        <v>9.988620558856999</v>
      </c>
      <c r="AD23" s="24">
        <v>9.2803912435957141</v>
      </c>
      <c r="AE23" s="24">
        <v>9.8247535596933186</v>
      </c>
      <c r="AF23" s="24">
        <v>9.3379172673838298</v>
      </c>
      <c r="AG23" s="24">
        <v>9.4615384615384617</v>
      </c>
      <c r="AH23" s="24">
        <v>9.0987032472403815</v>
      </c>
      <c r="AI23" s="24">
        <v>8.6677367576243967</v>
      </c>
      <c r="AJ23" s="24">
        <v>8.9058524173027998</v>
      </c>
      <c r="AK23" s="24">
        <v>9.685614480787553</v>
      </c>
      <c r="AL23" s="24">
        <v>9.2236579472633675</v>
      </c>
      <c r="AM23" s="34">
        <f>'[1]absolute Zahlen'!AM23/'[1]absolute Zahlen'!AM28*100</f>
        <v>8.7519582245430811</v>
      </c>
    </row>
    <row r="24" spans="1:39" customFormat="1" ht="12.75" customHeight="1" x14ac:dyDescent="0.25">
      <c r="A24" s="13" t="s">
        <v>4</v>
      </c>
      <c r="B24" s="24">
        <v>17.336948335592709</v>
      </c>
      <c r="C24" s="24">
        <v>17.419085984164468</v>
      </c>
      <c r="D24" s="24">
        <v>18.208360982083612</v>
      </c>
      <c r="E24" s="24">
        <v>20.010294685368677</v>
      </c>
      <c r="F24" s="24">
        <v>20.613026819923373</v>
      </c>
      <c r="G24" s="24">
        <v>20.226179643832054</v>
      </c>
      <c r="H24" s="24">
        <v>19.250066015315554</v>
      </c>
      <c r="I24" s="24">
        <v>19.279771190847633</v>
      </c>
      <c r="J24" s="24">
        <v>18.441457741018354</v>
      </c>
      <c r="K24" s="24">
        <v>18.815513626834381</v>
      </c>
      <c r="L24" s="24">
        <v>18.916449086161879</v>
      </c>
      <c r="M24" s="24">
        <v>19.21760391198044</v>
      </c>
      <c r="N24" s="24">
        <v>19.203833394765944</v>
      </c>
      <c r="O24" s="24">
        <v>19.958241218373864</v>
      </c>
      <c r="P24" s="24">
        <v>19.869109947643977</v>
      </c>
      <c r="Q24" s="24">
        <v>19.757849920170305</v>
      </c>
      <c r="R24" s="24">
        <v>19.827700463883367</v>
      </c>
      <c r="S24" s="24">
        <v>19.56661937314588</v>
      </c>
      <c r="T24" s="24">
        <v>19.368851411779737</v>
      </c>
      <c r="U24" s="24">
        <v>19.487707555669971</v>
      </c>
      <c r="V24" s="24">
        <v>19.26747485168945</v>
      </c>
      <c r="W24" s="24">
        <v>20.582293523469993</v>
      </c>
      <c r="X24" s="24">
        <v>19.88642816581488</v>
      </c>
      <c r="Y24" s="24">
        <v>19.912472647702405</v>
      </c>
      <c r="Z24" s="24">
        <v>20.658602150537632</v>
      </c>
      <c r="AA24" s="24">
        <v>20.435932972155726</v>
      </c>
      <c r="AB24" s="24">
        <v>20.042246520874752</v>
      </c>
      <c r="AC24" s="24">
        <v>20.103679352636235</v>
      </c>
      <c r="AD24" s="24">
        <v>20.074522589659992</v>
      </c>
      <c r="AE24" s="24">
        <v>19.583789704271631</v>
      </c>
      <c r="AF24" s="24">
        <v>20.272818010424754</v>
      </c>
      <c r="AG24" s="24">
        <v>20.824175824175825</v>
      </c>
      <c r="AH24" s="24">
        <v>21.316043296538421</v>
      </c>
      <c r="AI24" s="24">
        <v>21.84055644729802</v>
      </c>
      <c r="AJ24" s="24">
        <v>22.624184091160526</v>
      </c>
      <c r="AK24" s="24">
        <v>22.47274266963057</v>
      </c>
      <c r="AL24" s="24">
        <v>23.763000315159154</v>
      </c>
      <c r="AM24" s="34">
        <f>'[1]absolute Zahlen'!AM24/'[1]absolute Zahlen'!AM28*100</f>
        <v>25.305483028720626</v>
      </c>
    </row>
    <row r="25" spans="1:39" customFormat="1" ht="12.75" customHeight="1" x14ac:dyDescent="0.25">
      <c r="A25" s="13" t="s">
        <v>5</v>
      </c>
      <c r="B25" s="24">
        <v>13.70688356680223</v>
      </c>
      <c r="C25" s="24">
        <v>12.515627170440338</v>
      </c>
      <c r="D25" s="24">
        <v>12.116788321167883</v>
      </c>
      <c r="E25" s="24">
        <v>10.796551280401493</v>
      </c>
      <c r="F25" s="24">
        <v>10.868454661558109</v>
      </c>
      <c r="G25" s="24">
        <v>8.9561939425451715</v>
      </c>
      <c r="H25" s="24">
        <v>8.8856614734618429</v>
      </c>
      <c r="I25" s="24">
        <v>8.0863234529381174</v>
      </c>
      <c r="J25" s="24">
        <v>8.0640992504523119</v>
      </c>
      <c r="K25" s="24">
        <v>7.9533542976939211</v>
      </c>
      <c r="L25" s="24">
        <v>7.9895561357702345</v>
      </c>
      <c r="M25" s="24">
        <v>8.1540342298288504</v>
      </c>
      <c r="N25" s="24">
        <v>8.3425482245976159</v>
      </c>
      <c r="O25" s="24">
        <v>8.4377302873986739</v>
      </c>
      <c r="P25" s="24">
        <v>9.0575916230366502</v>
      </c>
      <c r="Q25" s="24">
        <v>8.4752527940393829</v>
      </c>
      <c r="R25" s="24">
        <v>8.2306163021868795</v>
      </c>
      <c r="S25" s="24">
        <v>7.9711079582097248</v>
      </c>
      <c r="T25" s="24">
        <v>6.5925642008432348</v>
      </c>
      <c r="U25" s="24">
        <v>6.60316643068606</v>
      </c>
      <c r="V25" s="24">
        <v>5.816352850141862</v>
      </c>
      <c r="W25" s="24">
        <v>5.3594771241830061</v>
      </c>
      <c r="X25" s="24">
        <v>4.9517319704713225</v>
      </c>
      <c r="Y25" s="24">
        <v>5.5856270874121847</v>
      </c>
      <c r="Z25" s="24">
        <v>5.873655913978495</v>
      </c>
      <c r="AA25" s="24">
        <v>6.1610180168829531</v>
      </c>
      <c r="AB25" s="24">
        <v>6.5854870775347907</v>
      </c>
      <c r="AC25" s="24">
        <v>6.3977746870653691</v>
      </c>
      <c r="AD25" s="24">
        <v>6.4159292035398234</v>
      </c>
      <c r="AE25" s="24">
        <v>6.9003285870755757</v>
      </c>
      <c r="AF25" s="24">
        <v>6.6873683043140728</v>
      </c>
      <c r="AG25" s="24">
        <v>6.6483516483516487</v>
      </c>
      <c r="AH25" s="24">
        <v>7.0303290108241354</v>
      </c>
      <c r="AI25" s="24">
        <v>6.6987693953986085</v>
      </c>
      <c r="AJ25" s="24">
        <v>6.8923553490430365</v>
      </c>
      <c r="AK25" s="24">
        <v>7.176881549698316</v>
      </c>
      <c r="AL25" s="24">
        <v>7.0385544700073535</v>
      </c>
      <c r="AM25" s="34">
        <f>'[1]absolute Zahlen'!AM25/'[1]absolute Zahlen'!AM28*100</f>
        <v>6.7362924281984329</v>
      </c>
    </row>
    <row r="26" spans="1:39" customFormat="1" ht="12.75" customHeight="1" x14ac:dyDescent="0.25">
      <c r="A26" s="13" t="s">
        <v>6</v>
      </c>
      <c r="B26" s="24">
        <v>17.14113571320982</v>
      </c>
      <c r="C26" s="24">
        <v>16.585636894013057</v>
      </c>
      <c r="D26" s="24">
        <v>16.788321167883211</v>
      </c>
      <c r="E26" s="24">
        <v>16.85754729121091</v>
      </c>
      <c r="F26" s="24">
        <v>16.079182630906768</v>
      </c>
      <c r="G26" s="24">
        <v>17.392434680878722</v>
      </c>
      <c r="H26" s="24">
        <v>17.890150514919462</v>
      </c>
      <c r="I26" s="24">
        <v>18.642745709828393</v>
      </c>
      <c r="J26" s="24">
        <v>18.286378909278884</v>
      </c>
      <c r="K26" s="24">
        <v>17.308700209643607</v>
      </c>
      <c r="L26" s="24">
        <v>17.088772845953002</v>
      </c>
      <c r="M26" s="24">
        <v>17.73838630806846</v>
      </c>
      <c r="N26" s="24">
        <v>16.463939058852439</v>
      </c>
      <c r="O26" s="24">
        <v>16.887742569393268</v>
      </c>
      <c r="P26" s="24">
        <v>17.61780104712042</v>
      </c>
      <c r="Q26" s="24">
        <v>16.631186801490156</v>
      </c>
      <c r="R26" s="24">
        <v>16.037110669317428</v>
      </c>
      <c r="S26" s="24">
        <v>15.955114149361538</v>
      </c>
      <c r="T26" s="24">
        <v>16.174779609045611</v>
      </c>
      <c r="U26" s="24">
        <v>15.935126785944137</v>
      </c>
      <c r="V26" s="24">
        <v>16.133608460149603</v>
      </c>
      <c r="W26" s="24">
        <v>15.448603683897803</v>
      </c>
      <c r="X26" s="24">
        <v>16.445201590005677</v>
      </c>
      <c r="Y26" s="24">
        <v>14.442013129102845</v>
      </c>
      <c r="Z26" s="24">
        <v>15.658602150537634</v>
      </c>
      <c r="AA26" s="24">
        <v>16.731762630716894</v>
      </c>
      <c r="AB26" s="24">
        <v>17.780815109343937</v>
      </c>
      <c r="AC26" s="24">
        <v>17.284106713870273</v>
      </c>
      <c r="AD26" s="24">
        <v>16.709361900326037</v>
      </c>
      <c r="AE26" s="24">
        <v>18.324205914567358</v>
      </c>
      <c r="AF26" s="24">
        <v>19.008539425529555</v>
      </c>
      <c r="AG26" s="24">
        <v>19.153846153846153</v>
      </c>
      <c r="AH26" s="24">
        <v>19.47272532418819</v>
      </c>
      <c r="AI26" s="24">
        <v>19.443552701979669</v>
      </c>
      <c r="AJ26" s="24">
        <v>18.995464100011063</v>
      </c>
      <c r="AK26" s="24">
        <v>18.958399491902192</v>
      </c>
      <c r="AL26" s="24">
        <v>18.373778758272927</v>
      </c>
      <c r="AM26" s="34">
        <f>'[1]absolute Zahlen'!AM26/'[1]absolute Zahlen'!AM28*100</f>
        <v>18.005221932114882</v>
      </c>
    </row>
    <row r="27" spans="1:39" customFormat="1" ht="12.75" customHeight="1" x14ac:dyDescent="0.25">
      <c r="A27" s="13" t="s">
        <v>7</v>
      </c>
      <c r="B27" s="24">
        <v>0.60250037656273536</v>
      </c>
      <c r="C27" s="24">
        <v>0.63897763578274758</v>
      </c>
      <c r="D27" s="24">
        <v>0.83609820836098214</v>
      </c>
      <c r="E27" s="24">
        <v>0.59194440869900911</v>
      </c>
      <c r="F27" s="24">
        <v>0.88122605363984674</v>
      </c>
      <c r="G27" s="24">
        <v>0.98791108800207972</v>
      </c>
      <c r="H27" s="24">
        <v>1.0694481119619752</v>
      </c>
      <c r="I27" s="24">
        <v>0.58502340093603744</v>
      </c>
      <c r="J27" s="24">
        <v>0.73662445076247085</v>
      </c>
      <c r="K27" s="24">
        <v>0.74685534591194969</v>
      </c>
      <c r="L27" s="24">
        <v>0.835509138381201</v>
      </c>
      <c r="M27" s="24">
        <v>0.64792176039119798</v>
      </c>
      <c r="N27" s="24">
        <v>0.76176434451406805</v>
      </c>
      <c r="O27" s="24">
        <v>2.0879390813068039</v>
      </c>
      <c r="P27" s="24">
        <v>1.7146596858638743</v>
      </c>
      <c r="Q27" s="24">
        <v>1.5566790846194785</v>
      </c>
      <c r="R27" s="24">
        <v>1.3916500994035785</v>
      </c>
      <c r="S27" s="24">
        <v>1.9992261060234748</v>
      </c>
      <c r="T27" s="24">
        <v>1.9931008049060943</v>
      </c>
      <c r="U27" s="24">
        <v>1.6990603681297463</v>
      </c>
      <c r="V27" s="24">
        <v>2.1150374000515861</v>
      </c>
      <c r="W27" s="24">
        <v>1.6280451574569219</v>
      </c>
      <c r="X27" s="24">
        <v>2.1692220329358318</v>
      </c>
      <c r="Y27" s="24">
        <v>3.0864908441782792</v>
      </c>
      <c r="Z27" s="24">
        <v>2.553763440860215</v>
      </c>
      <c r="AA27" s="24">
        <v>3.011213304775104</v>
      </c>
      <c r="AB27" s="24">
        <v>3.0566600397614314</v>
      </c>
      <c r="AC27" s="24">
        <v>3.2747502844860286</v>
      </c>
      <c r="AD27" s="24">
        <v>3.178854215183978</v>
      </c>
      <c r="AE27" s="24">
        <v>3.2639649507119386</v>
      </c>
      <c r="AF27" s="24">
        <v>3.4601308639236992</v>
      </c>
      <c r="AG27" s="24">
        <v>2.8571428571428572</v>
      </c>
      <c r="AH27" s="24">
        <v>2.9900332225913622</v>
      </c>
      <c r="AI27" s="24">
        <v>2.7822364901016585</v>
      </c>
      <c r="AJ27" s="24">
        <v>2.6440977984290295</v>
      </c>
      <c r="AK27" s="24">
        <v>2.7733672065205885</v>
      </c>
      <c r="AL27" s="24">
        <v>2.731379346570018</v>
      </c>
      <c r="AM27" s="34">
        <f>'[1]absolute Zahlen'!AM27/'[1]absolute Zahlen'!AM28*100</f>
        <v>2.6840731070496084</v>
      </c>
    </row>
    <row r="28" spans="1:39" customFormat="1" ht="20.25" customHeight="1" x14ac:dyDescent="0.25">
      <c r="A28" s="13" t="s">
        <v>8</v>
      </c>
      <c r="B28" s="24">
        <v>100</v>
      </c>
      <c r="C28" s="24">
        <v>100</v>
      </c>
      <c r="D28" s="24">
        <v>100</v>
      </c>
      <c r="E28" s="24">
        <v>100</v>
      </c>
      <c r="F28" s="24">
        <v>100</v>
      </c>
      <c r="G28" s="24">
        <v>100</v>
      </c>
      <c r="H28" s="24">
        <v>100</v>
      </c>
      <c r="I28" s="24">
        <v>100</v>
      </c>
      <c r="J28" s="24">
        <v>100</v>
      </c>
      <c r="K28" s="24">
        <v>100</v>
      </c>
      <c r="L28" s="24">
        <v>100</v>
      </c>
      <c r="M28" s="24">
        <v>100</v>
      </c>
      <c r="N28" s="24">
        <v>100</v>
      </c>
      <c r="O28" s="24">
        <v>100</v>
      </c>
      <c r="P28" s="24">
        <v>100</v>
      </c>
      <c r="Q28" s="24">
        <v>100</v>
      </c>
      <c r="R28" s="24">
        <v>100</v>
      </c>
      <c r="S28" s="24">
        <v>100</v>
      </c>
      <c r="T28" s="24">
        <v>100</v>
      </c>
      <c r="U28" s="24">
        <v>100</v>
      </c>
      <c r="V28" s="24">
        <v>100</v>
      </c>
      <c r="W28" s="24">
        <v>100</v>
      </c>
      <c r="X28" s="24">
        <v>100</v>
      </c>
      <c r="Y28" s="24">
        <v>100</v>
      </c>
      <c r="Z28" s="24">
        <v>100</v>
      </c>
      <c r="AA28" s="24">
        <v>100</v>
      </c>
      <c r="AB28" s="24">
        <v>100</v>
      </c>
      <c r="AC28" s="24">
        <v>100</v>
      </c>
      <c r="AD28" s="24">
        <v>100</v>
      </c>
      <c r="AE28" s="24">
        <v>100</v>
      </c>
      <c r="AF28" s="24">
        <v>100</v>
      </c>
      <c r="AG28" s="24">
        <v>100</v>
      </c>
      <c r="AH28" s="24">
        <v>100</v>
      </c>
      <c r="AI28" s="24">
        <v>100</v>
      </c>
      <c r="AJ28" s="24">
        <v>100</v>
      </c>
      <c r="AK28" s="24">
        <v>100</v>
      </c>
      <c r="AL28" s="24">
        <v>100</v>
      </c>
      <c r="AM28" s="24">
        <v>100</v>
      </c>
    </row>
    <row r="29" spans="1:39" customFormat="1" ht="3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39" x14ac:dyDescent="0.2">
      <c r="A31" s="17" t="s">
        <v>12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39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39" x14ac:dyDescent="0.2">
      <c r="A33" s="19" t="s">
        <v>10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5" spans="1:39" x14ac:dyDescent="0.2">
      <c r="A35" s="26" t="s">
        <v>16</v>
      </c>
      <c r="B35" s="26">
        <v>1980</v>
      </c>
      <c r="C35" s="26">
        <v>1981</v>
      </c>
      <c r="D35" s="26">
        <v>1982</v>
      </c>
      <c r="E35" s="26">
        <v>1983</v>
      </c>
      <c r="F35" s="26">
        <v>1984</v>
      </c>
      <c r="G35" s="26">
        <v>1985</v>
      </c>
      <c r="H35" s="26">
        <v>1986</v>
      </c>
      <c r="I35" s="26">
        <v>1987</v>
      </c>
      <c r="J35" s="26">
        <v>1988</v>
      </c>
      <c r="K35" s="26">
        <v>1989</v>
      </c>
      <c r="L35" s="26">
        <v>1990</v>
      </c>
      <c r="M35" s="26">
        <v>1991</v>
      </c>
      <c r="N35" s="26">
        <v>1992</v>
      </c>
      <c r="O35" s="26">
        <v>1993</v>
      </c>
      <c r="P35" s="26">
        <v>1994</v>
      </c>
      <c r="Q35" s="26">
        <v>1995</v>
      </c>
      <c r="R35" s="26">
        <v>1996</v>
      </c>
      <c r="S35" s="26">
        <v>1997</v>
      </c>
      <c r="T35" s="26">
        <v>1998</v>
      </c>
      <c r="U35" s="26">
        <v>1999</v>
      </c>
      <c r="V35" s="26">
        <v>2000</v>
      </c>
      <c r="W35" s="26">
        <v>2001</v>
      </c>
      <c r="X35" s="26">
        <v>2002</v>
      </c>
      <c r="Y35" s="26">
        <v>2003</v>
      </c>
      <c r="Z35" s="26">
        <v>2004</v>
      </c>
      <c r="AA35" s="26">
        <v>2005</v>
      </c>
      <c r="AB35" s="26">
        <v>2006</v>
      </c>
      <c r="AC35" s="41">
        <v>2007</v>
      </c>
      <c r="AD35" s="26">
        <v>2008</v>
      </c>
      <c r="AE35" s="26">
        <v>2009</v>
      </c>
      <c r="AF35" s="26">
        <v>2010</v>
      </c>
      <c r="AG35" s="26">
        <v>2011</v>
      </c>
      <c r="AH35" s="26">
        <v>2012</v>
      </c>
      <c r="AI35" s="26">
        <v>2013</v>
      </c>
      <c r="AJ35" s="26">
        <v>2014</v>
      </c>
      <c r="AK35" s="26">
        <v>2015</v>
      </c>
      <c r="AL35" s="26">
        <v>2016</v>
      </c>
      <c r="AM35" s="26">
        <v>2017</v>
      </c>
    </row>
    <row r="36" spans="1:39" x14ac:dyDescent="0.2">
      <c r="A36" s="36" t="s">
        <v>1</v>
      </c>
      <c r="B36" s="35">
        <v>58.19</v>
      </c>
      <c r="C36" s="35">
        <v>60.27</v>
      </c>
      <c r="D36" s="35">
        <v>59.81</v>
      </c>
      <c r="E36" s="35">
        <v>60.67</v>
      </c>
      <c r="F36" s="35">
        <v>62.12</v>
      </c>
      <c r="G36" s="35">
        <v>61.4</v>
      </c>
      <c r="H36" s="35">
        <v>62.14</v>
      </c>
      <c r="I36" s="35">
        <v>62.28</v>
      </c>
      <c r="J36" s="35">
        <v>63.39</v>
      </c>
      <c r="K36" s="35">
        <v>64.349999999999994</v>
      </c>
      <c r="L36" s="35">
        <v>65.59</v>
      </c>
      <c r="M36" s="35">
        <v>64.97</v>
      </c>
      <c r="N36" s="35">
        <v>64.069999999999993</v>
      </c>
      <c r="O36" s="35">
        <v>65.180000000000007</v>
      </c>
      <c r="P36" s="35">
        <v>65.78</v>
      </c>
      <c r="Q36" s="35">
        <v>66.38</v>
      </c>
      <c r="R36" s="35">
        <v>67.02</v>
      </c>
      <c r="S36" s="35">
        <v>65.14</v>
      </c>
      <c r="T36" s="35">
        <v>65.69</v>
      </c>
      <c r="U36" s="35">
        <v>66.599999999999994</v>
      </c>
      <c r="V36" s="35">
        <v>67.22</v>
      </c>
      <c r="W36" s="35">
        <v>68.459999999999994</v>
      </c>
      <c r="X36" s="35">
        <v>68.319999999999993</v>
      </c>
      <c r="Y36" s="35">
        <v>67.95</v>
      </c>
      <c r="Z36" s="35">
        <v>69.83</v>
      </c>
      <c r="AA36" s="35">
        <v>69.260000000000005</v>
      </c>
      <c r="AB36" s="35">
        <v>70.11</v>
      </c>
      <c r="AC36" s="11">
        <v>70.569999999999993</v>
      </c>
      <c r="AD36" s="35">
        <v>71.09</v>
      </c>
      <c r="AE36" s="35">
        <v>71.62</v>
      </c>
      <c r="AF36" s="35">
        <v>71.98</v>
      </c>
      <c r="AG36" s="35">
        <v>73.23</v>
      </c>
      <c r="AH36" s="35">
        <v>71.83</v>
      </c>
      <c r="AI36" s="35">
        <v>70.709999999999994</v>
      </c>
      <c r="AJ36" s="35">
        <v>71.83</v>
      </c>
      <c r="AK36" s="35">
        <v>70.61</v>
      </c>
      <c r="AL36" s="35">
        <v>69.849999999999994</v>
      </c>
      <c r="AM36" s="37">
        <v>70.38</v>
      </c>
    </row>
    <row r="37" spans="1:39" x14ac:dyDescent="0.2">
      <c r="A37" s="36" t="s">
        <v>2</v>
      </c>
      <c r="B37" s="35">
        <v>20.77</v>
      </c>
      <c r="C37" s="35">
        <v>20.190000000000001</v>
      </c>
      <c r="D37" s="35">
        <v>20.84</v>
      </c>
      <c r="E37" s="35">
        <v>23.85</v>
      </c>
      <c r="F37" s="35">
        <v>24.29</v>
      </c>
      <c r="G37" s="35">
        <v>23.82</v>
      </c>
      <c r="H37" s="35">
        <v>25.69</v>
      </c>
      <c r="I37" s="35">
        <v>26.16</v>
      </c>
      <c r="J37" s="35">
        <v>25.58</v>
      </c>
      <c r="K37" s="35">
        <v>27.75</v>
      </c>
      <c r="L37" s="35">
        <v>28.98</v>
      </c>
      <c r="M37" s="35">
        <v>28.98</v>
      </c>
      <c r="N37" s="35">
        <v>27.06</v>
      </c>
      <c r="O37" s="35">
        <v>25.68</v>
      </c>
      <c r="P37" s="35">
        <v>28.44</v>
      </c>
      <c r="Q37" s="35">
        <v>29.96</v>
      </c>
      <c r="R37" s="35">
        <v>29.76</v>
      </c>
      <c r="S37" s="35">
        <v>28.87</v>
      </c>
      <c r="T37" s="35">
        <v>30.24</v>
      </c>
      <c r="U37" s="35">
        <v>29.61</v>
      </c>
      <c r="V37" s="35">
        <v>31</v>
      </c>
      <c r="W37" s="35">
        <v>31.37</v>
      </c>
      <c r="X37" s="35">
        <v>33.65</v>
      </c>
      <c r="Y37" s="35">
        <v>31.04</v>
      </c>
      <c r="Z37" s="35">
        <v>34.46</v>
      </c>
      <c r="AA37" s="35">
        <v>33.61</v>
      </c>
      <c r="AB37" s="35">
        <v>33.83</v>
      </c>
      <c r="AC37" s="11">
        <v>34.93</v>
      </c>
      <c r="AD37" s="35">
        <v>35.049999999999997</v>
      </c>
      <c r="AE37" s="35">
        <v>35.5</v>
      </c>
      <c r="AF37" s="35">
        <v>34.200000000000003</v>
      </c>
      <c r="AG37" s="35">
        <v>34.94</v>
      </c>
      <c r="AH37" s="35">
        <v>35.53</v>
      </c>
      <c r="AI37" s="35">
        <v>35.18</v>
      </c>
      <c r="AJ37" s="35">
        <v>36.6</v>
      </c>
      <c r="AK37" s="35">
        <v>36</v>
      </c>
      <c r="AL37" s="35">
        <v>36.58</v>
      </c>
      <c r="AM37" s="37">
        <v>36.119999999999997</v>
      </c>
    </row>
    <row r="38" spans="1:39" x14ac:dyDescent="0.2">
      <c r="A38" s="36" t="s">
        <v>3</v>
      </c>
      <c r="B38" s="35">
        <v>35.11</v>
      </c>
      <c r="C38" s="35">
        <v>35.81</v>
      </c>
      <c r="D38" s="35">
        <v>35.130000000000003</v>
      </c>
      <c r="E38" s="35">
        <v>38.979999999999997</v>
      </c>
      <c r="F38" s="35">
        <v>42.89</v>
      </c>
      <c r="G38" s="35">
        <v>41.46</v>
      </c>
      <c r="H38" s="35">
        <v>43.66</v>
      </c>
      <c r="I38" s="35">
        <v>45.25</v>
      </c>
      <c r="J38" s="35">
        <v>46.37</v>
      </c>
      <c r="K38" s="35">
        <v>48.84</v>
      </c>
      <c r="L38" s="35">
        <v>47.09</v>
      </c>
      <c r="M38" s="35">
        <v>50.51</v>
      </c>
      <c r="N38" s="35">
        <v>47.45</v>
      </c>
      <c r="O38" s="35">
        <v>50.42</v>
      </c>
      <c r="P38" s="35">
        <v>50.66</v>
      </c>
      <c r="Q38" s="35">
        <v>48.72</v>
      </c>
      <c r="R38" s="35">
        <v>50.11</v>
      </c>
      <c r="S38" s="35">
        <v>49.8</v>
      </c>
      <c r="T38" s="35">
        <v>52.4</v>
      </c>
      <c r="U38" s="35">
        <v>53.26</v>
      </c>
      <c r="V38" s="35">
        <v>56.67</v>
      </c>
      <c r="W38" s="35">
        <v>57.57</v>
      </c>
      <c r="X38" s="35">
        <v>58.25</v>
      </c>
      <c r="Y38" s="35">
        <v>57.12</v>
      </c>
      <c r="Z38" s="35">
        <v>60.44</v>
      </c>
      <c r="AA38" s="35">
        <v>57.04</v>
      </c>
      <c r="AB38" s="35">
        <v>59.96</v>
      </c>
      <c r="AC38" s="11">
        <v>61.06</v>
      </c>
      <c r="AD38" s="35">
        <v>61.92</v>
      </c>
      <c r="AE38" s="35">
        <v>60.48</v>
      </c>
      <c r="AF38" s="35">
        <v>62.09</v>
      </c>
      <c r="AG38" s="35">
        <v>61.77</v>
      </c>
      <c r="AH38" s="35">
        <v>61.3</v>
      </c>
      <c r="AI38" s="35">
        <v>62.36</v>
      </c>
      <c r="AJ38" s="35">
        <v>62.8</v>
      </c>
      <c r="AK38" s="35">
        <v>61.41</v>
      </c>
      <c r="AL38" s="35">
        <v>62.19</v>
      </c>
      <c r="AM38" s="37">
        <v>62.79</v>
      </c>
    </row>
    <row r="39" spans="1:39" x14ac:dyDescent="0.2">
      <c r="A39" s="36" t="s">
        <v>4</v>
      </c>
      <c r="B39" s="35">
        <v>25.02</v>
      </c>
      <c r="C39" s="35">
        <v>24.68</v>
      </c>
      <c r="D39" s="35">
        <v>22.44</v>
      </c>
      <c r="E39" s="35">
        <v>23.59</v>
      </c>
      <c r="F39" s="35">
        <v>23.25</v>
      </c>
      <c r="G39" s="35">
        <v>23.99</v>
      </c>
      <c r="H39" s="35">
        <v>22.24</v>
      </c>
      <c r="I39" s="35">
        <v>24.49</v>
      </c>
      <c r="J39" s="35">
        <v>28.11</v>
      </c>
      <c r="K39" s="35">
        <v>26.92</v>
      </c>
      <c r="L39" s="35">
        <v>28.97</v>
      </c>
      <c r="M39" s="35">
        <v>30.1</v>
      </c>
      <c r="N39" s="35">
        <v>28.92</v>
      </c>
      <c r="O39" s="35">
        <v>30.32</v>
      </c>
      <c r="P39" s="35">
        <v>29.07</v>
      </c>
      <c r="Q39" s="35">
        <v>30.7</v>
      </c>
      <c r="R39" s="35">
        <v>31.22</v>
      </c>
      <c r="S39" s="35">
        <v>31.79</v>
      </c>
      <c r="T39" s="35">
        <v>33.94</v>
      </c>
      <c r="U39" s="35">
        <v>33.83</v>
      </c>
      <c r="V39" s="35">
        <v>35.82</v>
      </c>
      <c r="W39" s="35">
        <v>35.57</v>
      </c>
      <c r="X39" s="35">
        <v>35.340000000000003</v>
      </c>
      <c r="Y39" s="35">
        <v>35.61</v>
      </c>
      <c r="Z39" s="35">
        <v>38.32</v>
      </c>
      <c r="AA39" s="35">
        <v>36.17</v>
      </c>
      <c r="AB39" s="35">
        <v>38.880000000000003</v>
      </c>
      <c r="AC39" s="11">
        <v>39.659999999999997</v>
      </c>
      <c r="AD39" s="35">
        <v>39.15</v>
      </c>
      <c r="AE39" s="35">
        <v>40.81</v>
      </c>
      <c r="AF39" s="35">
        <v>41.18</v>
      </c>
      <c r="AG39" s="35">
        <v>39.99</v>
      </c>
      <c r="AH39" s="35">
        <v>39.94</v>
      </c>
      <c r="AI39" s="35">
        <v>39.17</v>
      </c>
      <c r="AJ39" s="35">
        <v>38.5</v>
      </c>
      <c r="AK39" s="35">
        <v>40.4</v>
      </c>
      <c r="AL39" s="35">
        <v>41.51</v>
      </c>
      <c r="AM39" s="37">
        <v>40.99</v>
      </c>
    </row>
    <row r="40" spans="1:39" x14ac:dyDescent="0.2">
      <c r="A40" s="36" t="s">
        <v>5</v>
      </c>
      <c r="B40" s="35">
        <v>40.76</v>
      </c>
      <c r="C40" s="35">
        <v>44.38</v>
      </c>
      <c r="D40" s="35">
        <v>43.88</v>
      </c>
      <c r="E40" s="35">
        <v>46.46</v>
      </c>
      <c r="F40" s="35">
        <v>47.53</v>
      </c>
      <c r="G40" s="35">
        <v>53.22</v>
      </c>
      <c r="H40" s="35">
        <v>49.85</v>
      </c>
      <c r="I40" s="35">
        <v>52.19</v>
      </c>
      <c r="J40" s="35">
        <v>51.29</v>
      </c>
      <c r="K40" s="35">
        <v>53.42</v>
      </c>
      <c r="L40" s="35">
        <v>53.92</v>
      </c>
      <c r="M40" s="35">
        <v>54.99</v>
      </c>
      <c r="N40" s="35">
        <v>54.76</v>
      </c>
      <c r="O40" s="35">
        <v>56.57</v>
      </c>
      <c r="P40" s="35">
        <v>58.44</v>
      </c>
      <c r="Q40" s="35">
        <v>57.51</v>
      </c>
      <c r="R40" s="35">
        <v>58.93</v>
      </c>
      <c r="S40" s="35">
        <v>58.04</v>
      </c>
      <c r="T40" s="35">
        <v>62.55</v>
      </c>
      <c r="U40" s="35">
        <v>59.32</v>
      </c>
      <c r="V40" s="35">
        <v>64.489999999999995</v>
      </c>
      <c r="W40" s="35">
        <v>66.14</v>
      </c>
      <c r="X40" s="35">
        <v>69.12</v>
      </c>
      <c r="Y40" s="35">
        <v>67.069999999999993</v>
      </c>
      <c r="Z40" s="35">
        <v>68.42</v>
      </c>
      <c r="AA40" s="35">
        <v>67.09</v>
      </c>
      <c r="AB40" s="35">
        <v>64.760000000000005</v>
      </c>
      <c r="AC40" s="11">
        <v>65.95</v>
      </c>
      <c r="AD40" s="35">
        <v>66.3</v>
      </c>
      <c r="AE40" s="35">
        <v>63.39</v>
      </c>
      <c r="AF40" s="35">
        <v>65.52</v>
      </c>
      <c r="AG40" s="35">
        <v>64.95</v>
      </c>
      <c r="AH40" s="35">
        <v>61.95</v>
      </c>
      <c r="AI40" s="35">
        <v>65.180000000000007</v>
      </c>
      <c r="AJ40" s="35">
        <v>66.45</v>
      </c>
      <c r="AK40" s="35">
        <v>65.27</v>
      </c>
      <c r="AL40" s="35">
        <v>67.03</v>
      </c>
      <c r="AM40" s="37">
        <v>68.430000000000007</v>
      </c>
    </row>
    <row r="41" spans="1:39" x14ac:dyDescent="0.2">
      <c r="A41" s="36" t="s">
        <v>6</v>
      </c>
      <c r="B41" s="35">
        <v>10.95</v>
      </c>
      <c r="C41" s="35">
        <v>11.23</v>
      </c>
      <c r="D41" s="35">
        <v>12.82</v>
      </c>
      <c r="E41" s="35">
        <v>13.87</v>
      </c>
      <c r="F41" s="35">
        <v>14.3</v>
      </c>
      <c r="G41" s="35">
        <v>15.1</v>
      </c>
      <c r="H41" s="35">
        <v>15.94</v>
      </c>
      <c r="I41" s="35">
        <v>15.65</v>
      </c>
      <c r="J41" s="35">
        <v>14.96</v>
      </c>
      <c r="K41" s="35">
        <v>18.510000000000002</v>
      </c>
      <c r="L41" s="35">
        <v>18.489999999999998</v>
      </c>
      <c r="M41" s="35">
        <v>18.25</v>
      </c>
      <c r="N41" s="35">
        <v>19.62</v>
      </c>
      <c r="O41" s="35">
        <v>18.149999999999999</v>
      </c>
      <c r="P41" s="35">
        <v>20.170000000000002</v>
      </c>
      <c r="Q41" s="35">
        <v>20.03</v>
      </c>
      <c r="R41" s="35">
        <v>23.32</v>
      </c>
      <c r="S41" s="35">
        <v>21.56</v>
      </c>
      <c r="T41" s="35">
        <v>20.18</v>
      </c>
      <c r="U41" s="35">
        <v>21.45</v>
      </c>
      <c r="V41" s="35">
        <v>22.68</v>
      </c>
      <c r="W41" s="35">
        <v>25.03</v>
      </c>
      <c r="X41" s="35">
        <v>24.97</v>
      </c>
      <c r="Y41" s="35">
        <v>27.01</v>
      </c>
      <c r="Z41" s="35">
        <v>28.31</v>
      </c>
      <c r="AA41" s="35">
        <v>26.02</v>
      </c>
      <c r="AB41" s="35">
        <v>26.28</v>
      </c>
      <c r="AC41" s="11">
        <v>25.99</v>
      </c>
      <c r="AD41" s="35">
        <v>28.21</v>
      </c>
      <c r="AE41" s="35">
        <v>28.41</v>
      </c>
      <c r="AF41" s="35">
        <v>27.83</v>
      </c>
      <c r="AG41" s="35">
        <v>29.32</v>
      </c>
      <c r="AH41" s="35">
        <v>29.13</v>
      </c>
      <c r="AI41" s="35">
        <v>28.77</v>
      </c>
      <c r="AJ41" s="35">
        <v>29.37</v>
      </c>
      <c r="AK41" s="35">
        <v>30.54</v>
      </c>
      <c r="AL41" s="35">
        <v>32.39</v>
      </c>
      <c r="AM41" s="37">
        <v>32.520000000000003</v>
      </c>
    </row>
    <row r="42" spans="1:39" x14ac:dyDescent="0.2">
      <c r="A42" s="36" t="s">
        <v>7</v>
      </c>
      <c r="B42" s="35">
        <v>52.38</v>
      </c>
      <c r="C42" s="35">
        <v>48.31</v>
      </c>
      <c r="D42" s="35">
        <v>43.24</v>
      </c>
      <c r="E42" s="35">
        <v>58.18</v>
      </c>
      <c r="F42" s="35">
        <v>51.06</v>
      </c>
      <c r="G42" s="35">
        <v>44.53</v>
      </c>
      <c r="H42" s="35">
        <v>38.17</v>
      </c>
      <c r="I42" s="35">
        <v>54.08</v>
      </c>
      <c r="J42" s="35">
        <v>50.43</v>
      </c>
      <c r="K42" s="35">
        <v>43.56</v>
      </c>
      <c r="L42" s="35">
        <v>46.67</v>
      </c>
      <c r="M42" s="35">
        <v>50.93</v>
      </c>
      <c r="N42" s="35">
        <v>47.46</v>
      </c>
      <c r="O42" s="35">
        <v>28.87</v>
      </c>
      <c r="P42" s="35">
        <v>38.5</v>
      </c>
      <c r="Q42" s="35">
        <v>36.76</v>
      </c>
      <c r="R42" s="35">
        <v>48.53</v>
      </c>
      <c r="S42" s="35">
        <v>39.450000000000003</v>
      </c>
      <c r="T42" s="35">
        <v>44.48</v>
      </c>
      <c r="U42" s="35">
        <v>45.68</v>
      </c>
      <c r="V42" s="35">
        <v>41.43</v>
      </c>
      <c r="W42" s="35">
        <v>44.31</v>
      </c>
      <c r="X42" s="35">
        <v>47.24</v>
      </c>
      <c r="Y42" s="35">
        <v>46.08</v>
      </c>
      <c r="Z42" s="35">
        <v>52.26</v>
      </c>
      <c r="AA42" s="35">
        <v>50.62</v>
      </c>
      <c r="AB42" s="35">
        <v>52.96</v>
      </c>
      <c r="AC42" s="11">
        <v>48.61</v>
      </c>
      <c r="AD42" s="35">
        <v>50.45</v>
      </c>
      <c r="AE42" s="35">
        <v>47.54</v>
      </c>
      <c r="AF42" s="35">
        <v>45.26</v>
      </c>
      <c r="AG42" s="35">
        <v>44.56</v>
      </c>
      <c r="AH42" s="35">
        <v>36.01</v>
      </c>
      <c r="AI42" s="35">
        <v>40.770000000000003</v>
      </c>
      <c r="AJ42" s="35">
        <v>44.42</v>
      </c>
      <c r="AK42" s="35">
        <v>45.07</v>
      </c>
      <c r="AL42" s="35">
        <v>41.96</v>
      </c>
      <c r="AM42" s="37">
        <v>41.72</v>
      </c>
    </row>
    <row r="43" spans="1:39" x14ac:dyDescent="0.2">
      <c r="A43" s="38" t="s">
        <v>8</v>
      </c>
      <c r="B43" s="39">
        <v>38.74</v>
      </c>
      <c r="C43" s="39">
        <v>40.270000000000003</v>
      </c>
      <c r="D43" s="39">
        <v>38.96</v>
      </c>
      <c r="E43" s="39">
        <v>40.090000000000003</v>
      </c>
      <c r="F43" s="39">
        <v>40.46</v>
      </c>
      <c r="G43" s="39">
        <v>40.159999999999997</v>
      </c>
      <c r="H43" s="39">
        <v>40.020000000000003</v>
      </c>
      <c r="I43" s="39">
        <v>40.880000000000003</v>
      </c>
      <c r="J43" s="39">
        <v>41.32</v>
      </c>
      <c r="K43" s="39">
        <v>43.26</v>
      </c>
      <c r="L43" s="39">
        <v>44.8</v>
      </c>
      <c r="M43" s="39">
        <v>44.63</v>
      </c>
      <c r="N43" s="39">
        <v>44.46</v>
      </c>
      <c r="O43" s="39">
        <v>45.07</v>
      </c>
      <c r="P43" s="39">
        <v>46.08</v>
      </c>
      <c r="Q43" s="39">
        <v>46.04</v>
      </c>
      <c r="R43" s="39">
        <v>47.41</v>
      </c>
      <c r="S43" s="39">
        <v>46.76</v>
      </c>
      <c r="T43" s="39">
        <v>48.3</v>
      </c>
      <c r="U43" s="39">
        <v>48.12</v>
      </c>
      <c r="V43" s="39">
        <v>49.63</v>
      </c>
      <c r="W43" s="39">
        <v>50.6</v>
      </c>
      <c r="X43" s="39">
        <v>51.78</v>
      </c>
      <c r="Y43" s="39">
        <v>52</v>
      </c>
      <c r="Z43" s="39">
        <v>54.47</v>
      </c>
      <c r="AA43" s="39">
        <v>52.03</v>
      </c>
      <c r="AB43" s="39">
        <v>52.09</v>
      </c>
      <c r="AC43" s="9">
        <v>52.32</v>
      </c>
      <c r="AD43" s="39">
        <v>52.43</v>
      </c>
      <c r="AE43" s="39">
        <v>52.43</v>
      </c>
      <c r="AF43" s="39">
        <v>52.66</v>
      </c>
      <c r="AG43" s="39">
        <v>52.6</v>
      </c>
      <c r="AH43" s="39">
        <v>51.4</v>
      </c>
      <c r="AI43" s="39">
        <v>51.4</v>
      </c>
      <c r="AJ43" s="39">
        <v>52.22</v>
      </c>
      <c r="AK43" s="39">
        <v>51.96</v>
      </c>
      <c r="AL43" s="39">
        <v>52.48</v>
      </c>
      <c r="AM43" s="40">
        <v>52.62</v>
      </c>
    </row>
    <row r="46" spans="1:39" x14ac:dyDescent="0.2">
      <c r="A46" s="26" t="s">
        <v>17</v>
      </c>
      <c r="B46" s="26">
        <v>1980</v>
      </c>
      <c r="C46" s="26">
        <v>1981</v>
      </c>
      <c r="D46" s="26">
        <v>1982</v>
      </c>
      <c r="E46" s="26">
        <v>1983</v>
      </c>
      <c r="F46" s="26">
        <v>1984</v>
      </c>
      <c r="G46" s="26">
        <v>1985</v>
      </c>
      <c r="H46" s="26">
        <v>1986</v>
      </c>
      <c r="I46" s="26">
        <v>1987</v>
      </c>
      <c r="J46" s="26">
        <v>1988</v>
      </c>
      <c r="K46" s="26">
        <v>1989</v>
      </c>
      <c r="L46" s="26">
        <v>1990</v>
      </c>
      <c r="M46" s="26">
        <v>1991</v>
      </c>
      <c r="N46" s="26">
        <v>1992</v>
      </c>
      <c r="O46" s="26">
        <v>1993</v>
      </c>
      <c r="P46" s="26">
        <v>1994</v>
      </c>
      <c r="Q46" s="26">
        <v>1995</v>
      </c>
      <c r="R46" s="26">
        <v>1996</v>
      </c>
      <c r="S46" s="26">
        <v>1997</v>
      </c>
      <c r="T46" s="26">
        <v>1998</v>
      </c>
      <c r="U46" s="26">
        <v>1999</v>
      </c>
      <c r="V46" s="26">
        <v>2000</v>
      </c>
      <c r="W46" s="26">
        <v>2001</v>
      </c>
      <c r="X46" s="26">
        <v>2002</v>
      </c>
      <c r="Y46" s="26">
        <v>2003</v>
      </c>
      <c r="Z46" s="26">
        <v>2004</v>
      </c>
      <c r="AA46" s="26">
        <v>2005</v>
      </c>
      <c r="AB46" s="26">
        <v>2006</v>
      </c>
      <c r="AC46" s="41">
        <v>2007</v>
      </c>
      <c r="AD46" s="26">
        <v>2008</v>
      </c>
      <c r="AE46" s="26">
        <v>2009</v>
      </c>
      <c r="AF46" s="26">
        <v>2010</v>
      </c>
      <c r="AG46" s="26">
        <v>2011</v>
      </c>
      <c r="AH46" s="26">
        <v>2012</v>
      </c>
      <c r="AI46" s="26">
        <v>2013</v>
      </c>
      <c r="AJ46" s="26">
        <v>2014</v>
      </c>
      <c r="AK46" s="26">
        <v>2015</v>
      </c>
      <c r="AL46" s="26">
        <v>2016</v>
      </c>
      <c r="AM46" s="26">
        <v>2017</v>
      </c>
    </row>
    <row r="47" spans="1:39" x14ac:dyDescent="0.2">
      <c r="A47" s="36" t="s">
        <v>1</v>
      </c>
      <c r="B47" s="35">
        <v>41.81</v>
      </c>
      <c r="C47" s="35">
        <v>39.729999999999997</v>
      </c>
      <c r="D47" s="35">
        <v>40.19</v>
      </c>
      <c r="E47" s="35">
        <v>39.33</v>
      </c>
      <c r="F47" s="35">
        <v>37.880000000000003</v>
      </c>
      <c r="G47" s="35">
        <v>38.6</v>
      </c>
      <c r="H47" s="35">
        <v>37.86</v>
      </c>
      <c r="I47" s="35">
        <v>37.72</v>
      </c>
      <c r="J47" s="35">
        <v>36.61</v>
      </c>
      <c r="K47" s="35">
        <v>35.65</v>
      </c>
      <c r="L47" s="35">
        <v>34.409999999999997</v>
      </c>
      <c r="M47" s="35">
        <v>35.03</v>
      </c>
      <c r="N47" s="35">
        <v>35.93</v>
      </c>
      <c r="O47" s="35">
        <v>34.82</v>
      </c>
      <c r="P47" s="35">
        <v>34.22</v>
      </c>
      <c r="Q47" s="35">
        <v>33.619999999999997</v>
      </c>
      <c r="R47" s="35">
        <v>32.979999999999997</v>
      </c>
      <c r="S47" s="35">
        <v>34.86</v>
      </c>
      <c r="T47" s="35">
        <v>34.31</v>
      </c>
      <c r="U47" s="35">
        <v>33.4</v>
      </c>
      <c r="V47" s="35">
        <v>32.78</v>
      </c>
      <c r="W47" s="35">
        <v>31.54</v>
      </c>
      <c r="X47" s="35">
        <v>31.68</v>
      </c>
      <c r="Y47" s="35">
        <v>32.049999999999997</v>
      </c>
      <c r="Z47" s="35">
        <v>30.17</v>
      </c>
      <c r="AA47" s="35">
        <v>30.74</v>
      </c>
      <c r="AB47" s="35">
        <v>29.89</v>
      </c>
      <c r="AC47" s="11">
        <v>29.43</v>
      </c>
      <c r="AD47" s="35">
        <v>28.91</v>
      </c>
      <c r="AE47" s="35">
        <v>28.38</v>
      </c>
      <c r="AF47" s="35">
        <v>28.02</v>
      </c>
      <c r="AG47" s="35">
        <v>26.77</v>
      </c>
      <c r="AH47" s="35">
        <v>28.17</v>
      </c>
      <c r="AI47" s="35">
        <v>29.29</v>
      </c>
      <c r="AJ47" s="35">
        <v>28.17</v>
      </c>
      <c r="AK47" s="35">
        <v>29.39</v>
      </c>
      <c r="AL47" s="35">
        <v>30.15</v>
      </c>
      <c r="AM47" s="37">
        <v>29.62</v>
      </c>
    </row>
    <row r="48" spans="1:39" x14ac:dyDescent="0.2">
      <c r="A48" s="36" t="s">
        <v>2</v>
      </c>
      <c r="B48" s="35">
        <v>79.23</v>
      </c>
      <c r="C48" s="35">
        <v>79.81</v>
      </c>
      <c r="D48" s="35">
        <v>79.16</v>
      </c>
      <c r="E48" s="35">
        <v>76.150000000000006</v>
      </c>
      <c r="F48" s="35">
        <v>75.709999999999994</v>
      </c>
      <c r="G48" s="35">
        <v>76.180000000000007</v>
      </c>
      <c r="H48" s="35">
        <v>74.31</v>
      </c>
      <c r="I48" s="35">
        <v>73.84</v>
      </c>
      <c r="J48" s="35">
        <v>74.42</v>
      </c>
      <c r="K48" s="35">
        <v>72.25</v>
      </c>
      <c r="L48" s="35">
        <v>71.02</v>
      </c>
      <c r="M48" s="35">
        <v>71.02</v>
      </c>
      <c r="N48" s="35">
        <v>72.94</v>
      </c>
      <c r="O48" s="35">
        <v>74.319999999999993</v>
      </c>
      <c r="P48" s="35">
        <v>71.56</v>
      </c>
      <c r="Q48" s="35">
        <v>70.040000000000006</v>
      </c>
      <c r="R48" s="35">
        <v>70.239999999999995</v>
      </c>
      <c r="S48" s="35">
        <v>71.13</v>
      </c>
      <c r="T48" s="35">
        <v>69.760000000000005</v>
      </c>
      <c r="U48" s="35">
        <v>70.39</v>
      </c>
      <c r="V48" s="35">
        <v>69</v>
      </c>
      <c r="W48" s="35">
        <v>68.63</v>
      </c>
      <c r="X48" s="35">
        <v>66.349999999999994</v>
      </c>
      <c r="Y48" s="35">
        <v>68.959999999999994</v>
      </c>
      <c r="Z48" s="35">
        <v>65.540000000000006</v>
      </c>
      <c r="AA48" s="35">
        <v>66.39</v>
      </c>
      <c r="AB48" s="35">
        <v>66.17</v>
      </c>
      <c r="AC48" s="11">
        <v>65.069999999999993</v>
      </c>
      <c r="AD48" s="35">
        <v>64.95</v>
      </c>
      <c r="AE48" s="35">
        <v>64.5</v>
      </c>
      <c r="AF48" s="35">
        <v>65.8</v>
      </c>
      <c r="AG48" s="35">
        <v>65.06</v>
      </c>
      <c r="AH48" s="35">
        <v>64.47</v>
      </c>
      <c r="AI48" s="35">
        <v>64.819999999999993</v>
      </c>
      <c r="AJ48" s="35">
        <v>63.4</v>
      </c>
      <c r="AK48" s="35">
        <v>64</v>
      </c>
      <c r="AL48" s="35">
        <v>63.42</v>
      </c>
      <c r="AM48" s="37">
        <v>63.88</v>
      </c>
    </row>
    <row r="49" spans="1:39" x14ac:dyDescent="0.2">
      <c r="A49" s="36" t="s">
        <v>3</v>
      </c>
      <c r="B49" s="35">
        <v>64.89</v>
      </c>
      <c r="C49" s="35">
        <v>64.19</v>
      </c>
      <c r="D49" s="35">
        <v>64.87</v>
      </c>
      <c r="E49" s="35">
        <v>61.02</v>
      </c>
      <c r="F49" s="35">
        <v>57.11</v>
      </c>
      <c r="G49" s="35">
        <v>58.54</v>
      </c>
      <c r="H49" s="35">
        <v>56.34</v>
      </c>
      <c r="I49" s="35">
        <v>54.75</v>
      </c>
      <c r="J49" s="35">
        <v>53.63</v>
      </c>
      <c r="K49" s="35">
        <v>51.16</v>
      </c>
      <c r="L49" s="35">
        <v>52.91</v>
      </c>
      <c r="M49" s="35">
        <v>49.49</v>
      </c>
      <c r="N49" s="35">
        <v>52.55</v>
      </c>
      <c r="O49" s="35">
        <v>49.58</v>
      </c>
      <c r="P49" s="35">
        <v>49.34</v>
      </c>
      <c r="Q49" s="35">
        <v>51.28</v>
      </c>
      <c r="R49" s="35">
        <v>49.89</v>
      </c>
      <c r="S49" s="35">
        <v>50.2</v>
      </c>
      <c r="T49" s="35">
        <v>47.6</v>
      </c>
      <c r="U49" s="35">
        <v>46.74</v>
      </c>
      <c r="V49" s="35">
        <v>43.33</v>
      </c>
      <c r="W49" s="35">
        <v>42.43</v>
      </c>
      <c r="X49" s="35">
        <v>41.75</v>
      </c>
      <c r="Y49" s="35">
        <v>42.88</v>
      </c>
      <c r="Z49" s="35">
        <v>39.56</v>
      </c>
      <c r="AA49" s="35">
        <v>42.96</v>
      </c>
      <c r="AB49" s="35">
        <v>40.04</v>
      </c>
      <c r="AC49" s="11">
        <v>38.94</v>
      </c>
      <c r="AD49" s="35">
        <v>38.08</v>
      </c>
      <c r="AE49" s="35">
        <v>39.520000000000003</v>
      </c>
      <c r="AF49" s="35">
        <v>37.909999999999997</v>
      </c>
      <c r="AG49" s="35">
        <v>38.229999999999997</v>
      </c>
      <c r="AH49" s="35">
        <v>38.700000000000003</v>
      </c>
      <c r="AI49" s="35">
        <v>37.64</v>
      </c>
      <c r="AJ49" s="35">
        <v>37.200000000000003</v>
      </c>
      <c r="AK49" s="35">
        <v>38.590000000000003</v>
      </c>
      <c r="AL49" s="35">
        <v>37.81</v>
      </c>
      <c r="AM49" s="37">
        <v>37.21</v>
      </c>
    </row>
    <row r="50" spans="1:39" x14ac:dyDescent="0.2">
      <c r="A50" s="36" t="s">
        <v>4</v>
      </c>
      <c r="B50" s="35">
        <v>74.98</v>
      </c>
      <c r="C50" s="35">
        <v>75.319999999999993</v>
      </c>
      <c r="D50" s="35">
        <v>77.56</v>
      </c>
      <c r="E50" s="35">
        <v>76.41</v>
      </c>
      <c r="F50" s="35">
        <v>76.75</v>
      </c>
      <c r="G50" s="35">
        <v>76.010000000000005</v>
      </c>
      <c r="H50" s="35">
        <v>77.760000000000005</v>
      </c>
      <c r="I50" s="35">
        <v>75.510000000000005</v>
      </c>
      <c r="J50" s="35">
        <v>71.89</v>
      </c>
      <c r="K50" s="35">
        <v>73.08</v>
      </c>
      <c r="L50" s="35">
        <v>71.03</v>
      </c>
      <c r="M50" s="35">
        <v>69.900000000000006</v>
      </c>
      <c r="N50" s="35">
        <v>71.08</v>
      </c>
      <c r="O50" s="35">
        <v>69.680000000000007</v>
      </c>
      <c r="P50" s="35">
        <v>70.930000000000007</v>
      </c>
      <c r="Q50" s="35">
        <v>69.3</v>
      </c>
      <c r="R50" s="35">
        <v>68.78</v>
      </c>
      <c r="S50" s="35">
        <v>68.209999999999994</v>
      </c>
      <c r="T50" s="35">
        <v>66.06</v>
      </c>
      <c r="U50" s="35">
        <v>66.17</v>
      </c>
      <c r="V50" s="35">
        <v>64.180000000000007</v>
      </c>
      <c r="W50" s="35">
        <v>64.430000000000007</v>
      </c>
      <c r="X50" s="35">
        <v>64.66</v>
      </c>
      <c r="Y50" s="35">
        <v>64.39</v>
      </c>
      <c r="Z50" s="35">
        <v>61.68</v>
      </c>
      <c r="AA50" s="35">
        <v>63.83</v>
      </c>
      <c r="AB50" s="35">
        <v>61.12</v>
      </c>
      <c r="AC50" s="11">
        <v>60.34</v>
      </c>
      <c r="AD50" s="35">
        <v>60.85</v>
      </c>
      <c r="AE50" s="35">
        <v>59.19</v>
      </c>
      <c r="AF50" s="35">
        <v>58.82</v>
      </c>
      <c r="AG50" s="35">
        <v>60.01</v>
      </c>
      <c r="AH50" s="35">
        <v>60.06</v>
      </c>
      <c r="AI50" s="35">
        <v>60.83</v>
      </c>
      <c r="AJ50" s="35">
        <v>61.5</v>
      </c>
      <c r="AK50" s="35">
        <v>59.6</v>
      </c>
      <c r="AL50" s="35">
        <v>58.49</v>
      </c>
      <c r="AM50" s="37">
        <v>59.01</v>
      </c>
    </row>
    <row r="51" spans="1:39" x14ac:dyDescent="0.2">
      <c r="A51" s="36" t="s">
        <v>5</v>
      </c>
      <c r="B51" s="35">
        <v>59.24</v>
      </c>
      <c r="C51" s="35">
        <v>55.62</v>
      </c>
      <c r="D51" s="35">
        <v>56.12</v>
      </c>
      <c r="E51" s="35">
        <v>53.54</v>
      </c>
      <c r="F51" s="35">
        <v>52.47</v>
      </c>
      <c r="G51" s="35">
        <v>46.78</v>
      </c>
      <c r="H51" s="35">
        <v>50.15</v>
      </c>
      <c r="I51" s="35">
        <v>47.81</v>
      </c>
      <c r="J51" s="35">
        <v>48.71</v>
      </c>
      <c r="K51" s="35">
        <v>46.58</v>
      </c>
      <c r="L51" s="35">
        <v>46.08</v>
      </c>
      <c r="M51" s="35">
        <v>45.01</v>
      </c>
      <c r="N51" s="35">
        <v>45.24</v>
      </c>
      <c r="O51" s="35">
        <v>43.43</v>
      </c>
      <c r="P51" s="35">
        <v>41.56</v>
      </c>
      <c r="Q51" s="35">
        <v>42.49</v>
      </c>
      <c r="R51" s="35">
        <v>41.07</v>
      </c>
      <c r="S51" s="35">
        <v>41.96</v>
      </c>
      <c r="T51" s="35">
        <v>37.450000000000003</v>
      </c>
      <c r="U51" s="35">
        <v>40.68</v>
      </c>
      <c r="V51" s="35">
        <v>35.51</v>
      </c>
      <c r="W51" s="35">
        <v>33.86</v>
      </c>
      <c r="X51" s="35">
        <v>30.88</v>
      </c>
      <c r="Y51" s="35">
        <v>32.93</v>
      </c>
      <c r="Z51" s="35">
        <v>31.58</v>
      </c>
      <c r="AA51" s="35">
        <v>32.909999999999997</v>
      </c>
      <c r="AB51" s="35">
        <v>35.24</v>
      </c>
      <c r="AC51" s="11">
        <v>34.049999999999997</v>
      </c>
      <c r="AD51" s="35">
        <v>33.700000000000003</v>
      </c>
      <c r="AE51" s="35">
        <v>36.61</v>
      </c>
      <c r="AF51" s="35">
        <v>34.479999999999997</v>
      </c>
      <c r="AG51" s="35">
        <v>35.049999999999997</v>
      </c>
      <c r="AH51" s="35">
        <v>38.049999999999997</v>
      </c>
      <c r="AI51" s="35">
        <v>34.82</v>
      </c>
      <c r="AJ51" s="35">
        <v>33.549999999999997</v>
      </c>
      <c r="AK51" s="35">
        <v>34.729999999999997</v>
      </c>
      <c r="AL51" s="35">
        <v>32.97</v>
      </c>
      <c r="AM51" s="37">
        <v>31.57</v>
      </c>
    </row>
    <row r="52" spans="1:39" x14ac:dyDescent="0.2">
      <c r="A52" s="36" t="s">
        <v>6</v>
      </c>
      <c r="B52" s="35">
        <v>89.05</v>
      </c>
      <c r="C52" s="35">
        <v>88.77</v>
      </c>
      <c r="D52" s="35">
        <v>87.18</v>
      </c>
      <c r="E52" s="35">
        <v>86.13</v>
      </c>
      <c r="F52" s="35">
        <v>85.7</v>
      </c>
      <c r="G52" s="35">
        <v>84.9</v>
      </c>
      <c r="H52" s="35">
        <v>84.06</v>
      </c>
      <c r="I52" s="35">
        <v>84.35</v>
      </c>
      <c r="J52" s="35">
        <v>85.04</v>
      </c>
      <c r="K52" s="35">
        <v>81.489999999999995</v>
      </c>
      <c r="L52" s="35">
        <v>81.510000000000005</v>
      </c>
      <c r="M52" s="35">
        <v>81.75</v>
      </c>
      <c r="N52" s="35">
        <v>80.38</v>
      </c>
      <c r="O52" s="35">
        <v>81.849999999999994</v>
      </c>
      <c r="P52" s="35">
        <v>79.83</v>
      </c>
      <c r="Q52" s="35">
        <v>79.97</v>
      </c>
      <c r="R52" s="35">
        <v>76.680000000000007</v>
      </c>
      <c r="S52" s="35">
        <v>78.44</v>
      </c>
      <c r="T52" s="35">
        <v>79.819999999999993</v>
      </c>
      <c r="U52" s="35">
        <v>78.55</v>
      </c>
      <c r="V52" s="35">
        <v>77.319999999999993</v>
      </c>
      <c r="W52" s="35">
        <v>74.97</v>
      </c>
      <c r="X52" s="35">
        <v>75.03</v>
      </c>
      <c r="Y52" s="35">
        <v>72.989999999999995</v>
      </c>
      <c r="Z52" s="35">
        <v>71.69</v>
      </c>
      <c r="AA52" s="35">
        <v>73.98</v>
      </c>
      <c r="AB52" s="35">
        <v>73.72</v>
      </c>
      <c r="AC52" s="11">
        <v>74.010000000000005</v>
      </c>
      <c r="AD52" s="35">
        <v>71.790000000000006</v>
      </c>
      <c r="AE52" s="35">
        <v>71.59</v>
      </c>
      <c r="AF52" s="35">
        <v>72.17</v>
      </c>
      <c r="AG52" s="35">
        <v>70.680000000000007</v>
      </c>
      <c r="AH52" s="35">
        <v>70.87</v>
      </c>
      <c r="AI52" s="35">
        <v>71.23</v>
      </c>
      <c r="AJ52" s="35">
        <v>70.63</v>
      </c>
      <c r="AK52" s="35">
        <v>69.459999999999994</v>
      </c>
      <c r="AL52" s="35">
        <v>67.61</v>
      </c>
      <c r="AM52" s="37">
        <v>67.48</v>
      </c>
    </row>
    <row r="53" spans="1:39" x14ac:dyDescent="0.2">
      <c r="A53" s="36" t="s">
        <v>7</v>
      </c>
      <c r="B53" s="35">
        <v>47.62</v>
      </c>
      <c r="C53" s="35">
        <v>51.69</v>
      </c>
      <c r="D53" s="35">
        <v>56.76</v>
      </c>
      <c r="E53" s="35">
        <v>41.82</v>
      </c>
      <c r="F53" s="35">
        <v>48.94</v>
      </c>
      <c r="G53" s="35">
        <v>55.47</v>
      </c>
      <c r="H53" s="35">
        <v>61.83</v>
      </c>
      <c r="I53" s="35">
        <v>45.92</v>
      </c>
      <c r="J53" s="35">
        <v>49.57</v>
      </c>
      <c r="K53" s="35">
        <v>56.44</v>
      </c>
      <c r="L53" s="35">
        <v>53.33</v>
      </c>
      <c r="M53" s="35">
        <v>49.07</v>
      </c>
      <c r="N53" s="35">
        <v>52.54</v>
      </c>
      <c r="O53" s="35">
        <v>71.13</v>
      </c>
      <c r="P53" s="35">
        <v>61.5</v>
      </c>
      <c r="Q53" s="35">
        <v>63.24</v>
      </c>
      <c r="R53" s="35">
        <v>51.47</v>
      </c>
      <c r="S53" s="35">
        <v>60.55</v>
      </c>
      <c r="T53" s="35">
        <v>55.52</v>
      </c>
      <c r="U53" s="35">
        <v>54.32</v>
      </c>
      <c r="V53" s="35">
        <v>58.57</v>
      </c>
      <c r="W53" s="35">
        <v>55.69</v>
      </c>
      <c r="X53" s="35">
        <v>52.76</v>
      </c>
      <c r="Y53" s="35">
        <v>53.92</v>
      </c>
      <c r="Z53" s="35">
        <v>47.74</v>
      </c>
      <c r="AA53" s="35">
        <v>49.38</v>
      </c>
      <c r="AB53" s="35">
        <v>47.04</v>
      </c>
      <c r="AC53" s="11">
        <v>51.39</v>
      </c>
      <c r="AD53" s="35">
        <v>49.55</v>
      </c>
      <c r="AE53" s="35">
        <v>52.46</v>
      </c>
      <c r="AF53" s="35">
        <v>54.74</v>
      </c>
      <c r="AG53" s="35">
        <v>55.44</v>
      </c>
      <c r="AH53" s="35">
        <v>63.99</v>
      </c>
      <c r="AI53" s="35">
        <v>59.23</v>
      </c>
      <c r="AJ53" s="35">
        <v>55.58</v>
      </c>
      <c r="AK53" s="35">
        <v>54.93</v>
      </c>
      <c r="AL53" s="35">
        <v>58.04</v>
      </c>
      <c r="AM53" s="37">
        <v>58.28</v>
      </c>
    </row>
    <row r="54" spans="1:39" x14ac:dyDescent="0.2">
      <c r="A54" s="38" t="s">
        <v>8</v>
      </c>
      <c r="B54" s="39">
        <v>61.26</v>
      </c>
      <c r="C54" s="39">
        <v>59.73</v>
      </c>
      <c r="D54" s="39">
        <v>61.04</v>
      </c>
      <c r="E54" s="39">
        <v>59.91</v>
      </c>
      <c r="F54" s="39">
        <v>59.54</v>
      </c>
      <c r="G54" s="39">
        <v>59.84</v>
      </c>
      <c r="H54" s="39">
        <v>59.98</v>
      </c>
      <c r="I54" s="39">
        <v>59.12</v>
      </c>
      <c r="J54" s="39">
        <v>58.68</v>
      </c>
      <c r="K54" s="39">
        <v>56.74</v>
      </c>
      <c r="L54" s="39">
        <v>55.2</v>
      </c>
      <c r="M54" s="39">
        <v>55.37</v>
      </c>
      <c r="N54" s="39">
        <v>55.54</v>
      </c>
      <c r="O54" s="39">
        <v>54.93</v>
      </c>
      <c r="P54" s="39">
        <v>53.92</v>
      </c>
      <c r="Q54" s="39">
        <v>53.96</v>
      </c>
      <c r="R54" s="39">
        <v>52.59</v>
      </c>
      <c r="S54" s="39">
        <v>53.24</v>
      </c>
      <c r="T54" s="39">
        <v>51.7</v>
      </c>
      <c r="U54" s="39">
        <v>51.88</v>
      </c>
      <c r="V54" s="39">
        <v>50.37</v>
      </c>
      <c r="W54" s="39">
        <v>49.4</v>
      </c>
      <c r="X54" s="39">
        <v>48.22</v>
      </c>
      <c r="Y54" s="39">
        <v>48</v>
      </c>
      <c r="Z54" s="39">
        <v>45.53</v>
      </c>
      <c r="AA54" s="39">
        <v>47.97</v>
      </c>
      <c r="AB54" s="39">
        <v>47.91</v>
      </c>
      <c r="AC54" s="9">
        <v>47.68</v>
      </c>
      <c r="AD54" s="39">
        <v>47.57</v>
      </c>
      <c r="AE54" s="39">
        <v>47.57</v>
      </c>
      <c r="AF54" s="39">
        <v>47.34</v>
      </c>
      <c r="AG54" s="39">
        <v>47.4</v>
      </c>
      <c r="AH54" s="39">
        <v>48.6</v>
      </c>
      <c r="AI54" s="39">
        <v>48.6</v>
      </c>
      <c r="AJ54" s="39">
        <v>47.78</v>
      </c>
      <c r="AK54" s="39">
        <v>48.04</v>
      </c>
      <c r="AL54" s="39">
        <v>47.52</v>
      </c>
      <c r="AM54" s="40">
        <v>47.38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chiffres absolus</vt:lpstr>
      <vt:lpstr>%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Nicolet-dit-Félix Maroussia BFS</cp:lastModifiedBy>
  <cp:lastPrinted>2014-04-22T14:58:38Z</cp:lastPrinted>
  <dcterms:created xsi:type="dcterms:W3CDTF">2013-02-12T16:09:10Z</dcterms:created>
  <dcterms:modified xsi:type="dcterms:W3CDTF">2018-03-13T15:09:50Z</dcterms:modified>
</cp:coreProperties>
</file>