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0" yWindow="-15" windowWidth="12645" windowHeight="11955" tabRatio="744"/>
  </bookViews>
  <sheets>
    <sheet name="Titres" sheetId="63990" r:id="rId1"/>
    <sheet name="Graph_370" sheetId="63997" r:id="rId2"/>
    <sheet name="Graph_1" sheetId="63998" r:id="rId3"/>
    <sheet name="Graph_371" sheetId="64002" r:id="rId4"/>
    <sheet name="Graph_7" sheetId="64000" r:id="rId5"/>
    <sheet name="Graph_4" sheetId="63999" r:id="rId6"/>
    <sheet name="Graph_372" sheetId="64001" r:id="rId7"/>
    <sheet name="Tablong_1" sheetId="64008" r:id="rId8"/>
    <sheet name="Tablong_4" sheetId="64009" r:id="rId9"/>
    <sheet name="Tablong_7" sheetId="64004" r:id="rId10"/>
    <sheet name="Tablong_371" sheetId="64005" r:id="rId11"/>
    <sheet name="Tablong_372" sheetId="64006" r:id="rId12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62913"/>
</workbook>
</file>

<file path=xl/calcChain.xml><?xml version="1.0" encoding="utf-8"?>
<calcChain xmlns="http://schemas.openxmlformats.org/spreadsheetml/2006/main">
  <c r="L9" i="64009" l="1"/>
  <c r="L10" i="64009" s="1"/>
  <c r="K9" i="64009"/>
  <c r="K10" i="64009" s="1"/>
  <c r="J9" i="64009"/>
  <c r="J10" i="64009" s="1"/>
  <c r="I9" i="64009"/>
  <c r="I10" i="64009" s="1"/>
  <c r="H9" i="64009"/>
  <c r="H10" i="64009" s="1"/>
  <c r="G9" i="64009"/>
  <c r="G10" i="64009" s="1"/>
  <c r="F9" i="64009"/>
  <c r="F10" i="64009" s="1"/>
  <c r="E9" i="64009"/>
  <c r="E10" i="64009" s="1"/>
  <c r="D9" i="64009"/>
  <c r="D10" i="64009" s="1"/>
  <c r="C9" i="64009"/>
  <c r="C10" i="64009" s="1"/>
  <c r="R32" i="64005"/>
  <c r="R33" i="64005"/>
  <c r="R34" i="64005"/>
  <c r="R35" i="64005"/>
  <c r="R36" i="64005"/>
  <c r="R37" i="64005"/>
  <c r="R38" i="64005"/>
  <c r="R39" i="64005"/>
  <c r="R40" i="64005"/>
  <c r="R41" i="64005"/>
  <c r="R42" i="64005"/>
  <c r="R43" i="64005"/>
  <c r="R44" i="64005"/>
  <c r="R31" i="64005"/>
  <c r="R8" i="64008"/>
  <c r="R7" i="64008"/>
  <c r="J8" i="64008"/>
  <c r="J7" i="64008"/>
  <c r="U8" i="64008"/>
  <c r="V8" i="64008" s="1"/>
  <c r="U7" i="64008"/>
  <c r="V7" i="64008" s="1"/>
  <c r="Q8" i="64008"/>
  <c r="Q7" i="64008"/>
  <c r="M8" i="64008"/>
  <c r="N8" i="64008" s="1"/>
  <c r="M7" i="64008"/>
  <c r="N7" i="64008" s="1"/>
  <c r="I8" i="64008"/>
  <c r="I7" i="64008"/>
  <c r="E7" i="64008"/>
  <c r="F7" i="64008" s="1"/>
  <c r="E8" i="64008"/>
  <c r="F8" i="64008" s="1"/>
</calcChain>
</file>

<file path=xl/sharedStrings.xml><?xml version="1.0" encoding="utf-8"?>
<sst xmlns="http://schemas.openxmlformats.org/spreadsheetml/2006/main" count="400" uniqueCount="121">
  <si>
    <t>Dimensions:</t>
  </si>
  <si>
    <t>Evolution</t>
  </si>
  <si>
    <t>Titres des graphiques :</t>
  </si>
  <si>
    <t>Titres</t>
  </si>
  <si>
    <t>Set: 309</t>
  </si>
  <si>
    <t>Economie nationale</t>
  </si>
  <si>
    <t>Commentaires et définitions : voir l'indicateur sur internet</t>
  </si>
  <si>
    <t>Dimension actualisée</t>
  </si>
  <si>
    <t>Indicateur: 30902</t>
  </si>
  <si>
    <t>Télétravail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</si>
  <si>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</si>
  <si>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</si>
  <si>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</si>
  <si>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</si>
  <si>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</si>
  <si>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</si>
  <si>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</si>
  <si>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</si>
  <si>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</si>
  <si>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A domicile</t>
  </si>
  <si>
    <t>En déplacement, lieu de travail changeant</t>
  </si>
  <si>
    <t>Lieu de travail fixe hors du domicile</t>
  </si>
  <si>
    <t>Sans indication/ne sait pas</t>
  </si>
  <si>
    <t>TOTAL</t>
  </si>
  <si>
    <t>Source : OFS, ESPA</t>
  </si>
  <si>
    <t>(1)</t>
  </si>
  <si>
    <t>(2)</t>
  </si>
  <si>
    <t>(1) au 2ème trimestre</t>
  </si>
  <si>
    <t xml:space="preserve"> (2) moyenne annuelle</t>
  </si>
  <si>
    <t>Niveau de formation</t>
  </si>
  <si>
    <t>Ecole 
obligatoire</t>
  </si>
  <si>
    <t>Secondaire II</t>
  </si>
  <si>
    <t>Tertiaire</t>
  </si>
  <si>
    <t>Sans enfant de moins de 15 ans</t>
  </si>
  <si>
    <t>Avec enfant de 0-6 ans</t>
  </si>
  <si>
    <t>Avec enfant de 7-14 ans</t>
  </si>
  <si>
    <t>Total</t>
  </si>
  <si>
    <t>Sexe</t>
  </si>
  <si>
    <t>lieu</t>
  </si>
  <si>
    <t>branche économique</t>
  </si>
  <si>
    <t>type de famille</t>
  </si>
  <si>
    <t>Source : OFS, Enquête suisse sur la population active (ESPA)</t>
  </si>
  <si>
    <t xml:space="preserve">(nombre) : extrapolation sur la base de moins de 50 cas, lesrésultats sont à prendre avec précaution </t>
  </si>
  <si>
    <t>Hommes</t>
  </si>
  <si>
    <t>Femmes</t>
  </si>
  <si>
    <t>En milliers de personnes actives</t>
  </si>
  <si>
    <t>En % des actifs de chaque niveau de formation</t>
  </si>
  <si>
    <t>Télétravail à domicile selon le sexe</t>
  </si>
  <si>
    <t>Télétravail à domicile selon le niveau de formation</t>
  </si>
  <si>
    <t>En % des personnes actives de la branche</t>
  </si>
  <si>
    <t>H - Transports et entreposage</t>
  </si>
  <si>
    <t>I - Hébergement et restauration</t>
  </si>
  <si>
    <t>B-E - Activité industrielle, prod. d'énergie</t>
  </si>
  <si>
    <t>Q - Santé humaine et action sociale</t>
  </si>
  <si>
    <t>F - Construction</t>
  </si>
  <si>
    <t>O/U - Administration publique, act. extra-ter.</t>
  </si>
  <si>
    <t>K - Activités financières et d'assurance</t>
  </si>
  <si>
    <t>G - Commerce, réparation</t>
  </si>
  <si>
    <t>A - Agriculture, sylviculture</t>
  </si>
  <si>
    <t>P - Enseignement</t>
  </si>
  <si>
    <t>L/N - Immobilier, activités administratives</t>
  </si>
  <si>
    <t>R/S/T - Arts, loisirs, ménages privés, autres</t>
  </si>
  <si>
    <t>J - Information et communication</t>
  </si>
  <si>
    <t>M - Act. spécialisées, scient. et techniques</t>
  </si>
  <si>
    <t>Total télétravail à domicile</t>
  </si>
  <si>
    <t>Travail à domicile avec ou sans télétravail</t>
  </si>
  <si>
    <t>Avec télétravail</t>
  </si>
  <si>
    <t>Sans télétravail</t>
  </si>
  <si>
    <t>© 2016 OFS-BFS-UST / WSA</t>
  </si>
  <si>
    <t xml:space="preserve">Télétravail à domicile : </t>
  </si>
  <si>
    <t xml:space="preserve">(nombre) : extrapolation sur la base de moins de 50 cas, les résultats sont à prendre avec précaution </t>
  </si>
  <si>
    <t>2001 : habituel (&gt; 50% activité)</t>
  </si>
  <si>
    <t xml:space="preserve">2001 : Total </t>
  </si>
  <si>
    <t>2001 : occasionnel (ou régulier mais &lt; 50% activité)</t>
  </si>
  <si>
    <t>occasionnel (ou régulier mais &lt; 50% activité)</t>
  </si>
  <si>
    <t xml:space="preserve"> habituel ( &gt; 50% activité)</t>
  </si>
  <si>
    <t>Télétravail à domicile selon le type de famille</t>
  </si>
  <si>
    <t xml:space="preserve"> - : extrapolation sur la base de moins de 5 cas, donnée non publiée</t>
  </si>
  <si>
    <t>-</t>
  </si>
  <si>
    <t>2015 : habituel (&gt; 50% activité)</t>
  </si>
  <si>
    <t>2015 : occasionnel (ou régulier mais &lt; 50% activité)</t>
  </si>
  <si>
    <t xml:space="preserve">2015 : Total </t>
  </si>
  <si>
    <t>Personnes actives occupées</t>
  </si>
  <si>
    <t>Personnes actives occupées (sans les apprentis), en milliers</t>
  </si>
  <si>
    <t>En % des personnes actives occupées de la branche d'activité (NOGA)</t>
  </si>
  <si>
    <t>Personnes actives occupées (sans les apprentis)</t>
  </si>
  <si>
    <t>En % des personnes actives occupées de 15 à 64 ans</t>
  </si>
  <si>
    <t>Avec enfant de moins de 15 ans</t>
  </si>
  <si>
    <t>En milliers de personnes actives occupées</t>
  </si>
  <si>
    <t>En % des actifs de chaque catégorie de télétravail</t>
  </si>
  <si>
    <t xml:space="preserve">Titre tableau long : </t>
  </si>
  <si>
    <t>Télétravail à domicile selon selon la branche d'activité NOGA</t>
  </si>
  <si>
    <t>Nombre de personnes actives occupées (en milliers)</t>
  </si>
  <si>
    <t>En % des personnes actives occupées (sans app.)</t>
  </si>
  <si>
    <t>Télétravail à domicile selon la branche d'activité NOGA</t>
  </si>
  <si>
    <t>Occasionnel 
(ou régulier 
mais &lt;50%)</t>
  </si>
  <si>
    <t>Plus de 50% 
de l'activité</t>
  </si>
  <si>
    <t>© 2017 OFS-BFS-UST / WSA</t>
  </si>
  <si>
    <t>2016 : habituel (&gt; 50% activité)</t>
  </si>
  <si>
    <t>2016 : occasionnel (ou régulier mais &lt; 50% activité)</t>
  </si>
  <si>
    <t xml:space="preserve">2016 : Total </t>
  </si>
  <si>
    <t>Lieu de travail principal des personnes actives occupées</t>
  </si>
  <si>
    <r>
      <t xml:space="preserve">Lieu de travail </t>
    </r>
    <r>
      <rPr>
        <b/>
        <u/>
        <sz val="9"/>
        <rFont val="Arial"/>
        <family val="2"/>
      </rPr>
      <t>principal</t>
    </r>
    <r>
      <rPr>
        <b/>
        <sz val="9"/>
        <rFont val="Arial"/>
        <family val="2"/>
      </rPr>
      <t xml:space="preserve"> des personnes actives occupées (sans les apprentis)</t>
    </r>
  </si>
  <si>
    <t>En % des personnes actives de la branche (sans les apprentis)</t>
  </si>
  <si>
    <t>2004 : habituel (&gt; 50% activité)</t>
  </si>
  <si>
    <t>2004 : occasionnel (ou régulier mais &lt; 50% activité)</t>
  </si>
  <si>
    <t xml:space="preserve">2004 : Total </t>
  </si>
  <si>
    <t>2013 : habituel (&gt; 50% activité)</t>
  </si>
  <si>
    <t>2013 : occasionnel (ou régulier mais &lt; 50% activité)</t>
  </si>
  <si>
    <t xml:space="preserve">2013 : Total </t>
  </si>
  <si>
    <t>2014 : habituel (&gt; 50% activité)</t>
  </si>
  <si>
    <t>2014 : occasionnel (ou régulier mais &lt; 50% activité)</t>
  </si>
  <si>
    <t xml:space="preserve">2014 : Total </t>
  </si>
  <si>
    <t>© 2018 OFS-BFS-UST / WSA</t>
  </si>
  <si>
    <t>2017 : habituel (&gt; 50% activité)</t>
  </si>
  <si>
    <t>2017 : occasionnel (ou régulier mais &lt; 50% activité)</t>
  </si>
  <si>
    <t xml:space="preserve">2017 : Total </t>
  </si>
  <si>
    <t>Télétravail à domicile selon le type de famille, 2017</t>
  </si>
  <si>
    <t>En % du total des personnes actives occuppées</t>
  </si>
  <si>
    <t>Total des personnes actives occupées</t>
  </si>
  <si>
    <t>Total télétravail à domicile en % des actifs occupés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</si>
</sst>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0_ ;\-0\ "/>
    <numFmt numFmtId="168" formatCode="\(0\)"/>
    <numFmt numFmtId="169" formatCode="\(0.0%\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"/>
      <family val="1"/>
    </font>
    <font>
      <sz val="8"/>
      <name val="Times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Helvetica"/>
    </font>
    <font>
      <sz val="10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color indexed="8"/>
      <name val="Arial Narrow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 Narrow"/>
      <family val="2"/>
    </font>
    <font>
      <b/>
      <u/>
      <sz val="9"/>
      <name val="Arial"/>
      <family val="2"/>
    </font>
    <font>
      <sz val="12"/>
      <name val="Arial"/>
      <family val="2"/>
    </font>
    <font>
      <b/>
      <i/>
      <sz val="10"/>
      <name val="Arial Narrow"/>
      <family val="2"/>
    </font>
    <font>
      <sz val="10"/>
      <color theme="0"/>
      <name val="Arial Narrow"/>
      <family val="2"/>
    </font>
    <font>
      <sz val="8"/>
      <color theme="0" tint="-0.34998626667073579"/>
      <name val="Arial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</cellStyleXfs>
  <cellXfs count="209">
    <xf numFmtId="0" fontId="0" fillId="0" borderId="0" xfId="0"/>
    <xf numFmtId="0" fontId="5" fillId="0" borderId="0" xfId="0" applyFont="1" applyFill="1"/>
    <xf numFmtId="1" fontId="8" fillId="0" borderId="0" xfId="0" applyNumberFormat="1" applyFont="1" applyFill="1" applyBorder="1"/>
    <xf numFmtId="166" fontId="8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/>
    <xf numFmtId="0" fontId="0" fillId="0" borderId="0" xfId="0" applyFill="1"/>
    <xf numFmtId="0" fontId="8" fillId="0" borderId="0" xfId="0" applyFont="1" applyFill="1"/>
    <xf numFmtId="0" fontId="10" fillId="0" borderId="0" xfId="0" applyFont="1" applyFill="1"/>
    <xf numFmtId="0" fontId="12" fillId="0" borderId="0" xfId="1" applyFont="1" applyFill="1" applyAlignment="1" applyProtection="1"/>
    <xf numFmtId="0" fontId="4" fillId="0" borderId="0" xfId="0" applyFont="1" applyFill="1"/>
    <xf numFmtId="0" fontId="8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1" fontId="8" fillId="0" borderId="0" xfId="2" applyNumberFormat="1" applyFont="1" applyFill="1" applyBorder="1"/>
    <xf numFmtId="1" fontId="8" fillId="0" borderId="0" xfId="0" applyNumberFormat="1" applyFont="1" applyFill="1" applyBorder="1" applyAlignment="1" applyProtection="1">
      <alignment horizontal="right"/>
      <protection locked="0"/>
    </xf>
    <xf numFmtId="167" fontId="8" fillId="0" borderId="0" xfId="2" applyNumberFormat="1" applyFont="1" applyFill="1" applyBorder="1"/>
    <xf numFmtId="167" fontId="8" fillId="0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/>
    <xf numFmtId="0" fontId="8" fillId="0" borderId="0" xfId="0" applyFont="1" applyFill="1" applyAlignment="1">
      <alignment horizontal="left"/>
    </xf>
    <xf numFmtId="0" fontId="7" fillId="0" borderId="0" xfId="0" quotePrefix="1" applyFont="1" applyFill="1"/>
    <xf numFmtId="0" fontId="14" fillId="0" borderId="0" xfId="0" applyFont="1" applyFill="1"/>
    <xf numFmtId="1" fontId="14" fillId="0" borderId="0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14" fillId="0" borderId="2" xfId="0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3" xfId="5" applyFont="1" applyFill="1" applyBorder="1" applyAlignment="1">
      <alignment horizontal="right"/>
    </xf>
    <xf numFmtId="1" fontId="14" fillId="0" borderId="4" xfId="0" applyNumberFormat="1" applyFont="1" applyFill="1" applyBorder="1" applyAlignment="1">
      <alignment horizontal="right"/>
    </xf>
    <xf numFmtId="1" fontId="14" fillId="0" borderId="5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" fontId="14" fillId="0" borderId="6" xfId="0" applyNumberFormat="1" applyFont="1" applyFill="1" applyBorder="1" applyAlignment="1">
      <alignment horizontal="right"/>
    </xf>
    <xf numFmtId="1" fontId="14" fillId="0" borderId="7" xfId="0" applyNumberFormat="1" applyFont="1" applyFill="1" applyBorder="1" applyAlignment="1">
      <alignment horizontal="right"/>
    </xf>
    <xf numFmtId="1" fontId="14" fillId="0" borderId="8" xfId="0" applyNumberFormat="1" applyFont="1" applyFill="1" applyBorder="1" applyAlignment="1">
      <alignment horizontal="right"/>
    </xf>
    <xf numFmtId="165" fontId="14" fillId="0" borderId="0" xfId="4" applyNumberFormat="1" applyFont="1" applyFill="1" applyBorder="1" applyAlignment="1">
      <alignment horizontal="right"/>
    </xf>
    <xf numFmtId="165" fontId="14" fillId="0" borderId="1" xfId="4" applyNumberFormat="1" applyFont="1" applyFill="1" applyBorder="1" applyAlignment="1">
      <alignment horizontal="right"/>
    </xf>
    <xf numFmtId="165" fontId="29" fillId="0" borderId="0" xfId="4" applyNumberFormat="1" applyFont="1" applyFill="1" applyBorder="1" applyAlignment="1">
      <alignment horizontal="right"/>
    </xf>
    <xf numFmtId="165" fontId="14" fillId="0" borderId="2" xfId="4" applyNumberFormat="1" applyFont="1" applyFill="1" applyBorder="1" applyAlignment="1">
      <alignment horizontal="right"/>
    </xf>
    <xf numFmtId="165" fontId="14" fillId="0" borderId="4" xfId="4" applyNumberFormat="1" applyFont="1" applyFill="1" applyBorder="1" applyAlignment="1">
      <alignment horizontal="right"/>
    </xf>
    <xf numFmtId="165" fontId="14" fillId="0" borderId="5" xfId="4" applyNumberFormat="1" applyFont="1" applyFill="1" applyBorder="1" applyAlignment="1">
      <alignment horizontal="right"/>
    </xf>
    <xf numFmtId="165" fontId="14" fillId="0" borderId="3" xfId="4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9" fontId="14" fillId="0" borderId="6" xfId="4" applyFont="1" applyFill="1" applyBorder="1" applyAlignment="1">
      <alignment horizontal="right"/>
    </xf>
    <xf numFmtId="9" fontId="14" fillId="0" borderId="7" xfId="4" applyFont="1" applyFill="1" applyBorder="1" applyAlignment="1">
      <alignment horizontal="right"/>
    </xf>
    <xf numFmtId="9" fontId="29" fillId="0" borderId="0" xfId="4" applyFont="1" applyFill="1" applyBorder="1" applyAlignment="1">
      <alignment horizontal="right"/>
    </xf>
    <xf numFmtId="9" fontId="14" fillId="0" borderId="8" xfId="4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0" fillId="0" borderId="0" xfId="0" applyFill="1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1" fontId="15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vertical="top"/>
    </xf>
    <xf numFmtId="1" fontId="15" fillId="0" borderId="0" xfId="0" applyNumberFormat="1" applyFont="1" applyFill="1" applyBorder="1" applyAlignment="1" applyProtection="1">
      <alignment horizontal="right"/>
    </xf>
    <xf numFmtId="168" fontId="15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6" fontId="18" fillId="0" borderId="9" xfId="2" applyNumberFormat="1" applyFont="1" applyFill="1" applyBorder="1" applyAlignment="1" applyProtection="1">
      <alignment horizontal="right" vertical="center"/>
    </xf>
    <xf numFmtId="166" fontId="18" fillId="0" borderId="10" xfId="2" applyNumberFormat="1" applyFont="1" applyFill="1" applyBorder="1" applyAlignment="1" applyProtection="1">
      <alignment horizontal="right" vertical="center"/>
    </xf>
    <xf numFmtId="166" fontId="18" fillId="0" borderId="11" xfId="2" applyNumberFormat="1" applyFont="1" applyFill="1" applyBorder="1" applyAlignment="1" applyProtection="1">
      <alignment horizontal="right" vertical="center"/>
    </xf>
    <xf numFmtId="166" fontId="18" fillId="0" borderId="12" xfId="2" applyNumberFormat="1" applyFont="1" applyFill="1" applyBorder="1" applyAlignment="1" applyProtection="1">
      <alignment horizontal="right" vertical="center"/>
    </xf>
    <xf numFmtId="0" fontId="16" fillId="0" borderId="13" xfId="0" applyNumberFormat="1" applyFont="1" applyFill="1" applyBorder="1" applyAlignment="1" applyProtection="1">
      <alignment horizontal="right" vertical="center"/>
    </xf>
    <xf numFmtId="0" fontId="16" fillId="0" borderId="14" xfId="0" applyNumberFormat="1" applyFont="1" applyFill="1" applyBorder="1" applyAlignment="1" applyProtection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left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Border="1"/>
    <xf numFmtId="168" fontId="15" fillId="0" borderId="9" xfId="0" applyNumberFormat="1" applyFont="1" applyFill="1" applyBorder="1" applyAlignment="1" applyProtection="1">
      <alignment horizontal="right" vertical="center" indent="1"/>
    </xf>
    <xf numFmtId="1" fontId="15" fillId="0" borderId="13" xfId="0" applyNumberFormat="1" applyFont="1" applyFill="1" applyBorder="1" applyAlignment="1" applyProtection="1">
      <alignment horizontal="right" vertical="center" indent="1"/>
    </xf>
    <xf numFmtId="1" fontId="15" fillId="0" borderId="10" xfId="0" applyNumberFormat="1" applyFont="1" applyFill="1" applyBorder="1" applyAlignment="1" applyProtection="1">
      <alignment horizontal="right" vertical="center" indent="1"/>
    </xf>
    <xf numFmtId="168" fontId="17" fillId="0" borderId="9" xfId="0" applyNumberFormat="1" applyFont="1" applyFill="1" applyBorder="1" applyAlignment="1" applyProtection="1">
      <alignment horizontal="right" vertical="center" indent="1"/>
    </xf>
    <xf numFmtId="1" fontId="17" fillId="0" borderId="13" xfId="0" applyNumberFormat="1" applyFont="1" applyFill="1" applyBorder="1" applyAlignment="1" applyProtection="1">
      <alignment horizontal="right" vertical="center" indent="1"/>
    </xf>
    <xf numFmtId="1" fontId="17" fillId="0" borderId="10" xfId="0" applyNumberFormat="1" applyFont="1" applyFill="1" applyBorder="1" applyAlignment="1" applyProtection="1">
      <alignment horizontal="right" vertical="center" indent="1"/>
    </xf>
    <xf numFmtId="0" fontId="16" fillId="0" borderId="0" xfId="0" applyNumberFormat="1" applyFont="1" applyFill="1" applyBorder="1" applyAlignment="1" applyProtection="1">
      <alignment horizontal="right" vertical="center"/>
    </xf>
    <xf numFmtId="1" fontId="15" fillId="0" borderId="14" xfId="0" applyNumberFormat="1" applyFont="1" applyFill="1" applyBorder="1" applyAlignment="1" applyProtection="1">
      <alignment horizontal="right" vertical="center" indent="1"/>
    </xf>
    <xf numFmtId="1" fontId="15" fillId="0" borderId="12" xfId="0" applyNumberFormat="1" applyFont="1" applyFill="1" applyBorder="1" applyAlignment="1" applyProtection="1">
      <alignment horizontal="right" vertical="center" indent="1"/>
    </xf>
    <xf numFmtId="1" fontId="17" fillId="0" borderId="11" xfId="0" applyNumberFormat="1" applyFont="1" applyFill="1" applyBorder="1" applyAlignment="1" applyProtection="1">
      <alignment horizontal="right" vertical="center" indent="1"/>
    </xf>
    <xf numFmtId="1" fontId="17" fillId="0" borderId="14" xfId="0" applyNumberFormat="1" applyFont="1" applyFill="1" applyBorder="1" applyAlignment="1" applyProtection="1">
      <alignment horizontal="right" vertical="center" indent="1"/>
    </xf>
    <xf numFmtId="1" fontId="17" fillId="0" borderId="12" xfId="0" applyNumberFormat="1" applyFont="1" applyFill="1" applyBorder="1" applyAlignment="1" applyProtection="1">
      <alignment horizontal="right" vertical="center" indent="1"/>
    </xf>
    <xf numFmtId="0" fontId="14" fillId="0" borderId="4" xfId="0" applyFont="1" applyBorder="1" applyAlignment="1">
      <alignment vertical="center" wrapText="1"/>
    </xf>
    <xf numFmtId="168" fontId="15" fillId="0" borderId="11" xfId="0" applyNumberFormat="1" applyFont="1" applyFill="1" applyBorder="1" applyAlignment="1" applyProtection="1">
      <alignment horizontal="right" vertical="center" indent="1"/>
    </xf>
    <xf numFmtId="0" fontId="6" fillId="0" borderId="8" xfId="0" applyFont="1" applyFill="1" applyBorder="1" applyAlignment="1">
      <alignment horizontal="right" vertical="center"/>
    </xf>
    <xf numFmtId="165" fontId="15" fillId="0" borderId="9" xfId="4" applyNumberFormat="1" applyFont="1" applyFill="1" applyBorder="1" applyAlignment="1" applyProtection="1">
      <alignment horizontal="right" vertical="center" indent="1"/>
    </xf>
    <xf numFmtId="165" fontId="15" fillId="0" borderId="13" xfId="4" applyNumberFormat="1" applyFont="1" applyFill="1" applyBorder="1" applyAlignment="1" applyProtection="1">
      <alignment horizontal="right" vertical="center" indent="1"/>
    </xf>
    <xf numFmtId="165" fontId="15" fillId="0" borderId="10" xfId="4" applyNumberFormat="1" applyFont="1" applyFill="1" applyBorder="1" applyAlignment="1" applyProtection="1">
      <alignment horizontal="right" vertical="center" indent="1"/>
    </xf>
    <xf numFmtId="165" fontId="17" fillId="0" borderId="9" xfId="4" applyNumberFormat="1" applyFont="1" applyFill="1" applyBorder="1" applyAlignment="1" applyProtection="1">
      <alignment horizontal="right" vertical="center" indent="1"/>
    </xf>
    <xf numFmtId="165" fontId="17" fillId="0" borderId="13" xfId="4" applyNumberFormat="1" applyFont="1" applyFill="1" applyBorder="1" applyAlignment="1" applyProtection="1">
      <alignment horizontal="right" vertical="center" indent="1"/>
    </xf>
    <xf numFmtId="165" fontId="17" fillId="0" borderId="10" xfId="4" applyNumberFormat="1" applyFont="1" applyFill="1" applyBorder="1" applyAlignment="1" applyProtection="1">
      <alignment horizontal="right" vertical="center" indent="1"/>
    </xf>
    <xf numFmtId="165" fontId="15" fillId="0" borderId="11" xfId="4" applyNumberFormat="1" applyFont="1" applyFill="1" applyBorder="1" applyAlignment="1" applyProtection="1">
      <alignment horizontal="right" vertical="center" indent="1"/>
    </xf>
    <xf numFmtId="165" fontId="15" fillId="0" borderId="14" xfId="4" applyNumberFormat="1" applyFont="1" applyFill="1" applyBorder="1" applyAlignment="1" applyProtection="1">
      <alignment horizontal="right" vertical="center" indent="1"/>
    </xf>
    <xf numFmtId="165" fontId="15" fillId="0" borderId="12" xfId="4" applyNumberFormat="1" applyFont="1" applyFill="1" applyBorder="1" applyAlignment="1" applyProtection="1">
      <alignment horizontal="right" vertical="center" indent="1"/>
    </xf>
    <xf numFmtId="165" fontId="17" fillId="0" borderId="11" xfId="4" applyNumberFormat="1" applyFont="1" applyFill="1" applyBorder="1" applyAlignment="1" applyProtection="1">
      <alignment horizontal="right" vertical="center" indent="1"/>
    </xf>
    <xf numFmtId="165" fontId="17" fillId="0" borderId="14" xfId="4" applyNumberFormat="1" applyFont="1" applyFill="1" applyBorder="1" applyAlignment="1" applyProtection="1">
      <alignment horizontal="right" vertical="center" indent="1"/>
    </xf>
    <xf numFmtId="165" fontId="17" fillId="0" borderId="12" xfId="4" applyNumberFormat="1" applyFont="1" applyFill="1" applyBorder="1" applyAlignment="1" applyProtection="1">
      <alignment horizontal="right" vertical="center" indent="1"/>
    </xf>
    <xf numFmtId="0" fontId="21" fillId="0" borderId="13" xfId="0" applyFont="1" applyBorder="1" applyAlignment="1">
      <alignment horizontal="right" vertic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0" borderId="12" xfId="0" applyNumberFormat="1" applyFont="1" applyFill="1" applyBorder="1" applyAlignment="1" applyProtection="1">
      <alignment horizontal="right" vertical="center"/>
    </xf>
    <xf numFmtId="0" fontId="23" fillId="0" borderId="1" xfId="0" applyFont="1" applyBorder="1" applyAlignment="1">
      <alignment horizontal="left"/>
    </xf>
    <xf numFmtId="0" fontId="0" fillId="0" borderId="7" xfId="0" applyBorder="1"/>
    <xf numFmtId="0" fontId="24" fillId="0" borderId="0" xfId="0" applyFont="1"/>
    <xf numFmtId="0" fontId="25" fillId="0" borderId="6" xfId="0" applyNumberFormat="1" applyFont="1" applyFill="1" applyBorder="1" applyAlignment="1" applyProtection="1">
      <alignment horizontal="right" vertical="center"/>
    </xf>
    <xf numFmtId="165" fontId="25" fillId="0" borderId="8" xfId="4" applyNumberFormat="1" applyFont="1" applyFill="1" applyBorder="1" applyAlignment="1" applyProtection="1">
      <alignment horizontal="right" vertical="center" indent="1"/>
    </xf>
    <xf numFmtId="165" fontId="25" fillId="0" borderId="6" xfId="4" applyNumberFormat="1" applyFont="1" applyFill="1" applyBorder="1" applyAlignment="1" applyProtection="1">
      <alignment horizontal="right" vertical="center" indent="1"/>
    </xf>
    <xf numFmtId="165" fontId="25" fillId="0" borderId="7" xfId="4" applyNumberFormat="1" applyFont="1" applyFill="1" applyBorder="1" applyAlignment="1" applyProtection="1">
      <alignment horizontal="right" vertical="center" indent="1"/>
    </xf>
    <xf numFmtId="165" fontId="18" fillId="0" borderId="2" xfId="4" applyNumberFormat="1" applyFont="1" applyFill="1" applyBorder="1" applyAlignment="1" applyProtection="1">
      <alignment horizontal="right" vertical="center" indent="1"/>
    </xf>
    <xf numFmtId="165" fontId="18" fillId="0" borderId="0" xfId="4" applyNumberFormat="1" applyFont="1" applyFill="1" applyBorder="1" applyAlignment="1" applyProtection="1">
      <alignment horizontal="right" vertical="center" indent="1"/>
    </xf>
    <xf numFmtId="165" fontId="18" fillId="0" borderId="1" xfId="4" applyNumberFormat="1" applyFont="1" applyFill="1" applyBorder="1" applyAlignment="1" applyProtection="1">
      <alignment horizontal="right" vertical="center" indent="1"/>
    </xf>
    <xf numFmtId="165" fontId="18" fillId="0" borderId="11" xfId="4" applyNumberFormat="1" applyFont="1" applyFill="1" applyBorder="1" applyAlignment="1" applyProtection="1">
      <alignment horizontal="right" vertical="center" indent="1"/>
    </xf>
    <xf numFmtId="165" fontId="18" fillId="0" borderId="14" xfId="4" applyNumberFormat="1" applyFont="1" applyFill="1" applyBorder="1" applyAlignment="1" applyProtection="1">
      <alignment horizontal="right" vertical="center" indent="1"/>
    </xf>
    <xf numFmtId="165" fontId="18" fillId="0" borderId="12" xfId="4" applyNumberFormat="1" applyFont="1" applyFill="1" applyBorder="1" applyAlignment="1" applyProtection="1">
      <alignment horizontal="right" vertical="center" indent="1"/>
    </xf>
    <xf numFmtId="166" fontId="18" fillId="0" borderId="2" xfId="2" applyNumberFormat="1" applyFont="1" applyFill="1" applyBorder="1" applyAlignment="1" applyProtection="1">
      <alignment horizontal="right" vertical="center"/>
    </xf>
    <xf numFmtId="168" fontId="18" fillId="0" borderId="1" xfId="0" applyNumberFormat="1" applyFont="1" applyFill="1" applyBorder="1" applyAlignment="1" applyProtection="1">
      <alignment horizontal="right" vertical="top"/>
    </xf>
    <xf numFmtId="166" fontId="18" fillId="0" borderId="1" xfId="2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vertical="top" wrapText="1"/>
    </xf>
    <xf numFmtId="0" fontId="18" fillId="0" borderId="14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16" fillId="0" borderId="16" xfId="0" applyNumberFormat="1" applyFont="1" applyFill="1" applyBorder="1" applyAlignment="1" applyProtection="1">
      <alignment horizontal="right" vertical="center"/>
    </xf>
    <xf numFmtId="166" fontId="18" fillId="0" borderId="17" xfId="2" applyNumberFormat="1" applyFont="1" applyFill="1" applyBorder="1" applyAlignment="1" applyProtection="1">
      <alignment horizontal="right" vertical="center"/>
    </xf>
    <xf numFmtId="168" fontId="18" fillId="0" borderId="18" xfId="0" applyNumberFormat="1" applyFont="1" applyFill="1" applyBorder="1" applyAlignment="1" applyProtection="1">
      <alignment horizontal="right" vertical="top"/>
    </xf>
    <xf numFmtId="166" fontId="18" fillId="0" borderId="18" xfId="2" applyNumberFormat="1" applyFont="1" applyFill="1" applyBorder="1" applyAlignment="1" applyProtection="1">
      <alignment horizontal="right" vertical="center"/>
    </xf>
    <xf numFmtId="0" fontId="19" fillId="0" borderId="0" xfId="0" quotePrefix="1" applyFont="1" applyFill="1" applyAlignment="1">
      <alignment horizontal="left"/>
    </xf>
    <xf numFmtId="169" fontId="18" fillId="0" borderId="2" xfId="4" applyNumberFormat="1" applyFont="1" applyFill="1" applyBorder="1" applyAlignment="1" applyProtection="1">
      <alignment horizontal="right" vertical="center" indent="1"/>
    </xf>
    <xf numFmtId="0" fontId="28" fillId="0" borderId="13" xfId="0" applyFont="1" applyBorder="1" applyAlignment="1">
      <alignment horizontal="right" vertical="center"/>
    </xf>
    <xf numFmtId="0" fontId="18" fillId="0" borderId="2" xfId="0" applyNumberFormat="1" applyFont="1" applyFill="1" applyBorder="1" applyAlignment="1" applyProtection="1">
      <alignment horizontal="left" wrapText="1"/>
    </xf>
    <xf numFmtId="0" fontId="18" fillId="0" borderId="19" xfId="0" applyNumberFormat="1" applyFont="1" applyFill="1" applyBorder="1" applyAlignment="1" applyProtection="1">
      <alignment horizontal="left" wrapText="1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30" fillId="0" borderId="0" xfId="0" applyFont="1"/>
    <xf numFmtId="1" fontId="17" fillId="0" borderId="3" xfId="0" applyNumberFormat="1" applyFont="1" applyFill="1" applyBorder="1" applyAlignment="1" applyProtection="1">
      <alignment horizontal="right" vertical="center" indent="1"/>
    </xf>
    <xf numFmtId="1" fontId="17" fillId="0" borderId="4" xfId="0" applyNumberFormat="1" applyFont="1" applyFill="1" applyBorder="1" applyAlignment="1" applyProtection="1">
      <alignment horizontal="right" vertical="center" indent="1"/>
    </xf>
    <xf numFmtId="1" fontId="17" fillId="0" borderId="5" xfId="0" applyNumberFormat="1" applyFont="1" applyFill="1" applyBorder="1" applyAlignment="1" applyProtection="1">
      <alignment horizontal="right" vertical="center" indent="1"/>
    </xf>
    <xf numFmtId="1" fontId="14" fillId="0" borderId="15" xfId="0" applyNumberFormat="1" applyFont="1" applyFill="1" applyBorder="1" applyAlignment="1">
      <alignment horizontal="right"/>
    </xf>
    <xf numFmtId="0" fontId="0" fillId="3" borderId="0" xfId="0" applyFill="1" applyBorder="1"/>
    <xf numFmtId="0" fontId="18" fillId="0" borderId="0" xfId="0" applyNumberFormat="1" applyFont="1" applyFill="1" applyBorder="1" applyAlignment="1" applyProtection="1">
      <alignment horizontal="center" vertical="center" wrapText="1"/>
    </xf>
    <xf numFmtId="166" fontId="18" fillId="0" borderId="13" xfId="2" applyNumberFormat="1" applyFont="1" applyFill="1" applyBorder="1" applyAlignment="1" applyProtection="1">
      <alignment horizontal="right" vertical="center"/>
    </xf>
    <xf numFmtId="166" fontId="18" fillId="0" borderId="0" xfId="2" applyNumberFormat="1" applyFont="1" applyFill="1" applyBorder="1" applyAlignment="1" applyProtection="1">
      <alignment horizontal="right" vertical="center"/>
    </xf>
    <xf numFmtId="166" fontId="18" fillId="0" borderId="16" xfId="2" applyNumberFormat="1" applyFont="1" applyFill="1" applyBorder="1" applyAlignment="1" applyProtection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wrapText="1"/>
    </xf>
    <xf numFmtId="0" fontId="0" fillId="0" borderId="6" xfId="0" applyBorder="1"/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/>
    </xf>
    <xf numFmtId="0" fontId="16" fillId="0" borderId="20" xfId="0" applyNumberFormat="1" applyFont="1" applyFill="1" applyBorder="1" applyAlignment="1" applyProtection="1">
      <alignment horizontal="right" vertical="center"/>
    </xf>
    <xf numFmtId="166" fontId="18" fillId="0" borderId="21" xfId="2" applyNumberFormat="1" applyFont="1" applyFill="1" applyBorder="1" applyAlignment="1" applyProtection="1">
      <alignment horizontal="right" vertical="center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22" xfId="4" applyNumberFormat="1" applyFont="1" applyFill="1" applyBorder="1" applyAlignment="1" applyProtection="1">
      <alignment horizontal="right" vertical="center"/>
    </xf>
    <xf numFmtId="0" fontId="0" fillId="0" borderId="14" xfId="0" applyBorder="1" applyAlignment="1">
      <alignment vertical="center"/>
    </xf>
    <xf numFmtId="166" fontId="16" fillId="0" borderId="14" xfId="2" applyNumberFormat="1" applyFont="1" applyFill="1" applyBorder="1" applyAlignment="1" applyProtection="1">
      <alignment vertical="center"/>
    </xf>
    <xf numFmtId="166" fontId="16" fillId="0" borderId="11" xfId="2" applyNumberFormat="1" applyFont="1" applyFill="1" applyBorder="1" applyAlignment="1" applyProtection="1">
      <alignment vertical="center"/>
    </xf>
    <xf numFmtId="166" fontId="16" fillId="0" borderId="23" xfId="2" applyNumberFormat="1" applyFont="1" applyFill="1" applyBorder="1" applyAlignment="1" applyProtection="1">
      <alignment vertical="center"/>
    </xf>
    <xf numFmtId="166" fontId="16" fillId="0" borderId="12" xfId="2" applyNumberFormat="1" applyFont="1" applyFill="1" applyBorder="1" applyAlignment="1" applyProtection="1">
      <alignment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166" fontId="18" fillId="0" borderId="3" xfId="2" applyNumberFormat="1" applyFont="1" applyFill="1" applyBorder="1" applyAlignment="1" applyProtection="1">
      <alignment horizontal="right" vertical="center"/>
    </xf>
    <xf numFmtId="166" fontId="18" fillId="0" borderId="5" xfId="2" applyNumberFormat="1" applyFont="1" applyFill="1" applyBorder="1" applyAlignment="1" applyProtection="1">
      <alignment horizontal="right" vertical="center"/>
    </xf>
    <xf numFmtId="166" fontId="18" fillId="0" borderId="4" xfId="2" applyNumberFormat="1" applyFont="1" applyFill="1" applyBorder="1" applyAlignment="1" applyProtection="1">
      <alignment horizontal="right" vertical="center"/>
    </xf>
    <xf numFmtId="165" fontId="18" fillId="0" borderId="24" xfId="4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8" fillId="0" borderId="1" xfId="0" applyNumberFormat="1" applyFont="1" applyFill="1" applyBorder="1" applyAlignment="1" applyProtection="1">
      <alignment horizontal="center" wrapText="1"/>
    </xf>
    <xf numFmtId="166" fontId="0" fillId="0" borderId="0" xfId="0" applyNumberFormat="1"/>
    <xf numFmtId="165" fontId="18" fillId="0" borderId="3" xfId="4" applyNumberFormat="1" applyFont="1" applyFill="1" applyBorder="1" applyAlignment="1" applyProtection="1">
      <alignment horizontal="right" vertical="center"/>
    </xf>
    <xf numFmtId="165" fontId="18" fillId="0" borderId="5" xfId="4" applyNumberFormat="1" applyFont="1" applyFill="1" applyBorder="1" applyAlignment="1" applyProtection="1">
      <alignment horizontal="right" vertical="center"/>
    </xf>
    <xf numFmtId="166" fontId="18" fillId="0" borderId="25" xfId="2" applyNumberFormat="1" applyFont="1" applyFill="1" applyBorder="1" applyAlignment="1" applyProtection="1">
      <alignment horizontal="right" vertical="center"/>
    </xf>
    <xf numFmtId="168" fontId="18" fillId="0" borderId="21" xfId="0" applyNumberFormat="1" applyFont="1" applyFill="1" applyBorder="1" applyAlignment="1" applyProtection="1">
      <alignment horizontal="right" vertical="top"/>
    </xf>
    <xf numFmtId="0" fontId="14" fillId="0" borderId="2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8" fillId="0" borderId="4" xfId="0" applyNumberFormat="1" applyFont="1" applyFill="1" applyBorder="1" applyAlignment="1" applyProtection="1">
      <alignment horizontal="right" vertical="center"/>
    </xf>
    <xf numFmtId="165" fontId="18" fillId="0" borderId="3" xfId="4" applyNumberFormat="1" applyFont="1" applyFill="1" applyBorder="1" applyAlignment="1" applyProtection="1">
      <alignment horizontal="right" vertical="center" indent="1"/>
    </xf>
    <xf numFmtId="165" fontId="18" fillId="0" borderId="4" xfId="4" applyNumberFormat="1" applyFont="1" applyFill="1" applyBorder="1" applyAlignment="1" applyProtection="1">
      <alignment horizontal="right" vertical="center" indent="1"/>
    </xf>
    <xf numFmtId="165" fontId="18" fillId="0" borderId="5" xfId="4" applyNumberFormat="1" applyFont="1" applyFill="1" applyBorder="1" applyAlignment="1" applyProtection="1">
      <alignment horizontal="right" vertical="center" indent="1"/>
    </xf>
    <xf numFmtId="165" fontId="18" fillId="0" borderId="0" xfId="4" applyNumberFormat="1" applyFont="1" applyFill="1" applyBorder="1" applyAlignment="1" applyProtection="1">
      <alignment horizontal="right" vertical="center"/>
    </xf>
    <xf numFmtId="165" fontId="0" fillId="0" borderId="0" xfId="4" applyNumberFormat="1" applyFont="1"/>
    <xf numFmtId="0" fontId="2" fillId="0" borderId="0" xfId="1" applyFill="1" applyAlignment="1" applyProtection="1"/>
    <xf numFmtId="0" fontId="2" fillId="0" borderId="0" xfId="1" applyAlignment="1" applyProtection="1"/>
    <xf numFmtId="0" fontId="0" fillId="0" borderId="0" xfId="0" applyAlignment="1"/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31" fillId="0" borderId="9" xfId="0" applyNumberFormat="1" applyFont="1" applyFill="1" applyBorder="1" applyAlignment="1" applyProtection="1">
      <alignment horizontal="center" vertical="center"/>
    </xf>
    <xf numFmtId="0" fontId="31" fillId="0" borderId="13" xfId="0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Milliers" xfId="2" builtinId="3"/>
    <cellStyle name="Normal" xfId="0" builtinId="0"/>
    <cellStyle name="Normal 2" xfId="3"/>
    <cellStyle name="Pourcentage" xfId="4" builtinId="5"/>
    <cellStyle name="Standard 2" xfId="6"/>
    <cellStyle name="Standard_T1" xfId="5"/>
  </cellStyles>
  <dxfs count="13"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  <dxf>
      <numFmt numFmtId="170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Lieu de travail principal (plus de 50% du temps d'activité)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en % des personnes actives occupées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Graph_370!$A$13</c:f>
              <c:strCache>
                <c:ptCount val="1"/>
                <c:pt idx="0">
                  <c:v>A domicile</c:v>
                </c:pt>
              </c:strCache>
            </c:strRef>
          </c:tx>
          <c:invertIfNegative val="0"/>
          <c:cat>
            <c:strRef>
              <c:f>Graph_370!$B$12:$S$12</c:f>
              <c:strCache>
                <c:ptCount val="18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Graph_370!$B$13:$S$13</c:f>
              <c:numCache>
                <c:formatCode>0.0%</c:formatCode>
                <c:ptCount val="18"/>
                <c:pt idx="0">
                  <c:v>5.7864550371274116E-2</c:v>
                </c:pt>
                <c:pt idx="1">
                  <c:v>5.4973879634996857E-2</c:v>
                </c:pt>
                <c:pt idx="2">
                  <c:v>5.1888787446974026E-2</c:v>
                </c:pt>
                <c:pt idx="3">
                  <c:v>4.7071570469652407E-2</c:v>
                </c:pt>
                <c:pt idx="4">
                  <c:v>4.892406301240225E-2</c:v>
                </c:pt>
                <c:pt idx="5">
                  <c:v>4.9900275346165736E-2</c:v>
                </c:pt>
                <c:pt idx="6">
                  <c:v>5.2568576492736309E-2</c:v>
                </c:pt>
                <c:pt idx="7">
                  <c:v>5.4848809446220732E-2</c:v>
                </c:pt>
                <c:pt idx="8">
                  <c:v>5.0002630514140549E-2</c:v>
                </c:pt>
                <c:pt idx="9">
                  <c:v>0</c:v>
                </c:pt>
                <c:pt idx="10">
                  <c:v>4.8068926463078088E-2</c:v>
                </c:pt>
                <c:pt idx="11">
                  <c:v>4.8621465329204305E-2</c:v>
                </c:pt>
                <c:pt idx="12">
                  <c:v>4.7856085183032047E-2</c:v>
                </c:pt>
                <c:pt idx="13">
                  <c:v>4.8583854153902706E-2</c:v>
                </c:pt>
                <c:pt idx="14">
                  <c:v>4.9969423751804125E-2</c:v>
                </c:pt>
                <c:pt idx="15">
                  <c:v>5.2223731139134172E-2</c:v>
                </c:pt>
                <c:pt idx="16">
                  <c:v>5.3640620654134247E-2</c:v>
                </c:pt>
                <c:pt idx="17">
                  <c:v>5.1581061153851873E-2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2A3-AACD-F819EEA3468D}"/>
            </c:ext>
          </c:extLst>
        </c:ser>
        <c:ser>
          <c:idx val="1"/>
          <c:order val="1"/>
          <c:tx>
            <c:strRef>
              <c:f>Graph_370!$A$14</c:f>
              <c:strCache>
                <c:ptCount val="1"/>
                <c:pt idx="0">
                  <c:v>En déplacement, lieu de travail changeant</c:v>
                </c:pt>
              </c:strCache>
            </c:strRef>
          </c:tx>
          <c:invertIfNegative val="0"/>
          <c:cat>
            <c:strRef>
              <c:f>Graph_370!$B$12:$S$12</c:f>
              <c:strCache>
                <c:ptCount val="18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Graph_370!$B$14:$S$14</c:f>
              <c:numCache>
                <c:formatCode>0.0%</c:formatCode>
                <c:ptCount val="18"/>
                <c:pt idx="0">
                  <c:v>0.12172353861363146</c:v>
                </c:pt>
                <c:pt idx="1">
                  <c:v>0.13344953558929587</c:v>
                </c:pt>
                <c:pt idx="2">
                  <c:v>0.13404336919720564</c:v>
                </c:pt>
                <c:pt idx="3">
                  <c:v>0.13436851325847257</c:v>
                </c:pt>
                <c:pt idx="4">
                  <c:v>0.14018158060094246</c:v>
                </c:pt>
                <c:pt idx="5">
                  <c:v>0.14157119000363527</c:v>
                </c:pt>
                <c:pt idx="6">
                  <c:v>0.14140513502373975</c:v>
                </c:pt>
                <c:pt idx="7">
                  <c:v>0.14208619062716107</c:v>
                </c:pt>
                <c:pt idx="8">
                  <c:v>0.14231067885784604</c:v>
                </c:pt>
                <c:pt idx="9">
                  <c:v>0</c:v>
                </c:pt>
                <c:pt idx="10">
                  <c:v>0.13650223600344305</c:v>
                </c:pt>
                <c:pt idx="11">
                  <c:v>0.13793939808916736</c:v>
                </c:pt>
                <c:pt idx="12">
                  <c:v>0.14060657342663321</c:v>
                </c:pt>
                <c:pt idx="13">
                  <c:v>0.14127355260387475</c:v>
                </c:pt>
                <c:pt idx="14">
                  <c:v>0.14126712578655165</c:v>
                </c:pt>
                <c:pt idx="15">
                  <c:v>0.14415315974147619</c:v>
                </c:pt>
                <c:pt idx="16">
                  <c:v>0.14355085397681272</c:v>
                </c:pt>
                <c:pt idx="17">
                  <c:v>0.14469753423082488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2A3-AACD-F819EEA3468D}"/>
            </c:ext>
          </c:extLst>
        </c:ser>
        <c:ser>
          <c:idx val="2"/>
          <c:order val="2"/>
          <c:tx>
            <c:strRef>
              <c:f>Graph_370!$A$15</c:f>
              <c:strCache>
                <c:ptCount val="1"/>
                <c:pt idx="0">
                  <c:v>Lieu de travail fixe hors du domicile</c:v>
                </c:pt>
              </c:strCache>
            </c:strRef>
          </c:tx>
          <c:invertIfNegative val="0"/>
          <c:cat>
            <c:strRef>
              <c:f>Graph_370!$B$12:$S$12</c:f>
              <c:strCache>
                <c:ptCount val="18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Graph_370!$B$15:$S$15</c:f>
              <c:numCache>
                <c:formatCode>0.0%</c:formatCode>
                <c:ptCount val="18"/>
                <c:pt idx="0">
                  <c:v>0.81929250791662189</c:v>
                </c:pt>
                <c:pt idx="1">
                  <c:v>0.809975434362188</c:v>
                </c:pt>
                <c:pt idx="2">
                  <c:v>0.81262412081111735</c:v>
                </c:pt>
                <c:pt idx="3">
                  <c:v>0.81759539913246948</c:v>
                </c:pt>
                <c:pt idx="4">
                  <c:v>0.80990954031038143</c:v>
                </c:pt>
                <c:pt idx="5">
                  <c:v>0.80786034559216346</c:v>
                </c:pt>
                <c:pt idx="6">
                  <c:v>0.8049544409220154</c:v>
                </c:pt>
                <c:pt idx="7">
                  <c:v>0.8020312335633305</c:v>
                </c:pt>
                <c:pt idx="8">
                  <c:v>0.80638342361464865</c:v>
                </c:pt>
                <c:pt idx="9">
                  <c:v>0</c:v>
                </c:pt>
                <c:pt idx="10">
                  <c:v>0.81366436646059792</c:v>
                </c:pt>
                <c:pt idx="11">
                  <c:v>0.81165906748405681</c:v>
                </c:pt>
                <c:pt idx="12">
                  <c:v>0.81015470682031243</c:v>
                </c:pt>
                <c:pt idx="13">
                  <c:v>0.80893880053127154</c:v>
                </c:pt>
                <c:pt idx="14">
                  <c:v>0.80726055423254373</c:v>
                </c:pt>
                <c:pt idx="15">
                  <c:v>0.8019823108498142</c:v>
                </c:pt>
                <c:pt idx="16">
                  <c:v>0.80086041242465866</c:v>
                </c:pt>
                <c:pt idx="17">
                  <c:v>0.80214297443152038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2A3-AACD-F819EEA3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62653320"/>
        <c:axId val="662654104"/>
      </c:barChart>
      <c:catAx>
        <c:axId val="66265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62654104"/>
        <c:crosses val="autoZero"/>
        <c:auto val="1"/>
        <c:lblAlgn val="ctr"/>
        <c:lblOffset val="100"/>
        <c:noMultiLvlLbl val="0"/>
      </c:catAx>
      <c:valAx>
        <c:axId val="662654104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62653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951996490343384E-2"/>
          <c:y val="0.91329587173711435"/>
          <c:w val="0.8810048364390205"/>
          <c:h val="5.97303207254231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Lieu de travail principal (plus de 50% du temps d'activité)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en % des personnes actives occupées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233012540099156E-2"/>
          <c:y val="0.15575235140495219"/>
          <c:w val="0.9253544765237679"/>
          <c:h val="0.65719297556633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Graph_370!$A$13</c:f>
              <c:strCache>
                <c:ptCount val="1"/>
                <c:pt idx="0">
                  <c:v>A domicile</c:v>
                </c:pt>
              </c:strCache>
            </c:strRef>
          </c:tx>
          <c:invertIfNegative val="0"/>
          <c:cat>
            <c:strRef>
              <c:f>Graph_370!$B$12:$S$12</c:f>
              <c:strCache>
                <c:ptCount val="18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Graph_370!$B$13:$S$13</c:f>
              <c:numCache>
                <c:formatCode>0.0%</c:formatCode>
                <c:ptCount val="18"/>
                <c:pt idx="0">
                  <c:v>5.7864550371274116E-2</c:v>
                </c:pt>
                <c:pt idx="1">
                  <c:v>5.4973879634996857E-2</c:v>
                </c:pt>
                <c:pt idx="2">
                  <c:v>5.1888787446974026E-2</c:v>
                </c:pt>
                <c:pt idx="3">
                  <c:v>4.7071570469652407E-2</c:v>
                </c:pt>
                <c:pt idx="4">
                  <c:v>4.892406301240225E-2</c:v>
                </c:pt>
                <c:pt idx="5">
                  <c:v>4.9900275346165736E-2</c:v>
                </c:pt>
                <c:pt idx="6">
                  <c:v>5.2568576492736309E-2</c:v>
                </c:pt>
                <c:pt idx="7">
                  <c:v>5.4848809446220732E-2</c:v>
                </c:pt>
                <c:pt idx="8">
                  <c:v>5.0002630514140549E-2</c:v>
                </c:pt>
                <c:pt idx="9">
                  <c:v>0</c:v>
                </c:pt>
                <c:pt idx="10">
                  <c:v>4.8068926463078088E-2</c:v>
                </c:pt>
                <c:pt idx="11">
                  <c:v>4.8621465329204305E-2</c:v>
                </c:pt>
                <c:pt idx="12">
                  <c:v>4.7856085183032047E-2</c:v>
                </c:pt>
                <c:pt idx="13">
                  <c:v>4.8583854153902706E-2</c:v>
                </c:pt>
                <c:pt idx="14">
                  <c:v>4.9969423751804125E-2</c:v>
                </c:pt>
                <c:pt idx="15">
                  <c:v>5.2223731139134172E-2</c:v>
                </c:pt>
                <c:pt idx="16">
                  <c:v>5.3640620654134247E-2</c:v>
                </c:pt>
                <c:pt idx="17">
                  <c:v>5.1581061153851873E-2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2-47F5-A165-70A49E252553}"/>
            </c:ext>
          </c:extLst>
        </c:ser>
        <c:ser>
          <c:idx val="1"/>
          <c:order val="1"/>
          <c:tx>
            <c:strRef>
              <c:f>Graph_370!$A$14</c:f>
              <c:strCache>
                <c:ptCount val="1"/>
                <c:pt idx="0">
                  <c:v>En déplacement, lieu de travail changeant</c:v>
                </c:pt>
              </c:strCache>
            </c:strRef>
          </c:tx>
          <c:invertIfNegative val="0"/>
          <c:cat>
            <c:strRef>
              <c:f>Graph_370!$B$12:$S$12</c:f>
              <c:strCache>
                <c:ptCount val="18"/>
                <c:pt idx="0">
                  <c:v>II
2001</c:v>
                </c:pt>
                <c:pt idx="1">
                  <c:v>II
2002</c:v>
                </c:pt>
                <c:pt idx="2">
                  <c:v>II
2003</c:v>
                </c:pt>
                <c:pt idx="3">
                  <c:v>II
2004</c:v>
                </c:pt>
                <c:pt idx="4">
                  <c:v>II
2005</c:v>
                </c:pt>
                <c:pt idx="5">
                  <c:v>II
2006</c:v>
                </c:pt>
                <c:pt idx="6">
                  <c:v>II
2007</c:v>
                </c:pt>
                <c:pt idx="7">
                  <c:v>II
2008</c:v>
                </c:pt>
                <c:pt idx="8">
                  <c:v>II
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Graph_370!$B$14:$S$14</c:f>
              <c:numCache>
                <c:formatCode>0.0%</c:formatCode>
                <c:ptCount val="18"/>
                <c:pt idx="0">
                  <c:v>0.12172353861363146</c:v>
                </c:pt>
                <c:pt idx="1">
                  <c:v>0.13344953558929587</c:v>
                </c:pt>
                <c:pt idx="2">
                  <c:v>0.13404336919720564</c:v>
                </c:pt>
                <c:pt idx="3">
                  <c:v>0.13436851325847257</c:v>
                </c:pt>
                <c:pt idx="4">
                  <c:v>0.14018158060094246</c:v>
                </c:pt>
                <c:pt idx="5">
                  <c:v>0.14157119000363527</c:v>
                </c:pt>
                <c:pt idx="6">
                  <c:v>0.14140513502373975</c:v>
                </c:pt>
                <c:pt idx="7">
                  <c:v>0.14208619062716107</c:v>
                </c:pt>
                <c:pt idx="8">
                  <c:v>0.14231067885784604</c:v>
                </c:pt>
                <c:pt idx="9">
                  <c:v>0</c:v>
                </c:pt>
                <c:pt idx="10">
                  <c:v>0.13650223600344305</c:v>
                </c:pt>
                <c:pt idx="11">
                  <c:v>0.13793939808916736</c:v>
                </c:pt>
                <c:pt idx="12">
                  <c:v>0.14060657342663321</c:v>
                </c:pt>
                <c:pt idx="13">
                  <c:v>0.14127355260387475</c:v>
                </c:pt>
                <c:pt idx="14">
                  <c:v>0.14126712578655165</c:v>
                </c:pt>
                <c:pt idx="15">
                  <c:v>0.14415315974147619</c:v>
                </c:pt>
                <c:pt idx="16">
                  <c:v>0.14355085397681272</c:v>
                </c:pt>
                <c:pt idx="17">
                  <c:v>0.14469753423082488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2-47F5-A165-70A49E252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2655672"/>
        <c:axId val="662656456"/>
      </c:barChart>
      <c:catAx>
        <c:axId val="66265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62656456"/>
        <c:crosses val="autoZero"/>
        <c:auto val="1"/>
        <c:lblAlgn val="ctr"/>
        <c:lblOffset val="100"/>
        <c:noMultiLvlLbl val="0"/>
      </c:catAx>
      <c:valAx>
        <c:axId val="662656456"/>
        <c:scaling>
          <c:orientation val="minMax"/>
          <c:max val="0.1800000000000000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6265567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24374352289279658"/>
          <c:y val="0.92678336351382296"/>
          <c:w val="0.56256875596239231"/>
          <c:h val="5.97303207254231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Travail à domicile avec ou sans télétravail</a:t>
            </a:r>
            <a:endParaRPr lang="en-US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personnes actives occupées, en milliers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13473443930781E-2"/>
          <c:y val="0.16566762045990935"/>
          <c:w val="0.88395091901945644"/>
          <c:h val="0.45904049792184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Graph_1!$B$7</c:f>
              <c:strCache>
                <c:ptCount val="1"/>
                <c:pt idx="0">
                  <c:v>Avec télétravail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5.988023952095827E-3"/>
                  <c:y val="6.4838626162860438E-1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2-4E46-80F9-3D0FB61FB394}"/>
                </c:ext>
              </c:extLst>
            </c:dLbl>
            <c:dLbl>
              <c:idx val="2"/>
              <c:layout>
                <c:manualLayout>
                  <c:x val="-9.9800399201597171E-3"/>
                  <c:y val="-3.536693191865605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2-4E46-80F9-3D0FB61FB394}"/>
                </c:ext>
              </c:extLst>
            </c:dLbl>
            <c:dLbl>
              <c:idx val="9"/>
              <c:layout>
                <c:manualLayout>
                  <c:x val="-1.1312217194570274E-2"/>
                  <c:y val="3.53481795687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72-4E46-80F9-3D0FB61FB394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Graph_1!$C$5:$J$6</c:f>
              <c:multiLvlStrCache>
                <c:ptCount val="8"/>
                <c:lvl>
                  <c:pt idx="0">
                    <c:v>Occasionnel 
(ou régulier 
mais &lt;50%)</c:v>
                  </c:pt>
                  <c:pt idx="1">
                    <c:v>Plus de 50% 
de l'activité</c:v>
                  </c:pt>
                  <c:pt idx="2">
                    <c:v>Occasionnel 
(ou régulier 
mais &lt;50%)</c:v>
                  </c:pt>
                  <c:pt idx="3">
                    <c:v>Plus de 50% 
de l'activité</c:v>
                  </c:pt>
                  <c:pt idx="4">
                    <c:v>Occasionnel 
(ou régulier 
mais &lt;50%)</c:v>
                  </c:pt>
                  <c:pt idx="5">
                    <c:v>Plus de 50% 
de l'activité</c:v>
                  </c:pt>
                  <c:pt idx="6">
                    <c:v>Occasionnel 
(ou régulier 
mais &lt;50%)</c:v>
                  </c:pt>
                  <c:pt idx="7">
                    <c:v>Plus de 50% 
de l'activité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Graph_1!$C$7:$J$7</c:f>
              <c:numCache>
                <c:formatCode>_ * #\ ##0_ ;_ * \-#\ ##0_ ;_ * "-"??_ ;_ @_ </c:formatCode>
                <c:ptCount val="8"/>
                <c:pt idx="0">
                  <c:v>217</c:v>
                </c:pt>
                <c:pt idx="1">
                  <c:v>31</c:v>
                </c:pt>
                <c:pt idx="2">
                  <c:v>329</c:v>
                </c:pt>
                <c:pt idx="3">
                  <c:v>52</c:v>
                </c:pt>
                <c:pt idx="4">
                  <c:v>664</c:v>
                </c:pt>
                <c:pt idx="5">
                  <c:v>94</c:v>
                </c:pt>
                <c:pt idx="6">
                  <c:v>872</c:v>
                </c:pt>
                <c:pt idx="7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2-4E46-80F9-3D0FB61FB394}"/>
            </c:ext>
          </c:extLst>
        </c:ser>
        <c:ser>
          <c:idx val="1"/>
          <c:order val="1"/>
          <c:tx>
            <c:strRef>
              <c:f>Graph_1!$B$8</c:f>
              <c:strCache>
                <c:ptCount val="1"/>
                <c:pt idx="0">
                  <c:v>Sans télétravail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3"/>
              <c:layout>
                <c:manualLayout>
                  <c:x val="1.253918495297798E-2"/>
                  <c:y val="-1.2967725232572088E-1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2-4E46-80F9-3D0FB61FB394}"/>
                </c:ext>
              </c:extLst>
            </c:dLbl>
            <c:dLbl>
              <c:idx val="4"/>
              <c:layout>
                <c:manualLayout>
                  <c:x val="9.9800399201596078E-3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72-4E46-80F9-3D0FB61FB394}"/>
                </c:ext>
              </c:extLst>
            </c:dLbl>
            <c:dLbl>
              <c:idx val="5"/>
              <c:layout>
                <c:manualLayout>
                  <c:x val="6.269592476489028E-3"/>
                  <c:y val="-1.2967725232572088E-1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72-4E46-80F9-3D0FB61FB394}"/>
                </c:ext>
              </c:extLst>
            </c:dLbl>
            <c:dLbl>
              <c:idx val="6"/>
              <c:layout>
                <c:manualLayout>
                  <c:x val="1.3972055888223553E-2"/>
                  <c:y val="-7.073386383731211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72-4E46-80F9-3D0FB61FB394}"/>
                </c:ext>
              </c:extLst>
            </c:dLbl>
            <c:dLbl>
              <c:idx val="7"/>
              <c:layout>
                <c:manualLayout>
                  <c:x val="1.3972055888223553E-2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72-4E46-80F9-3D0FB61FB394}"/>
                </c:ext>
              </c:extLst>
            </c:dLbl>
            <c:dLbl>
              <c:idx val="8"/>
              <c:layout>
                <c:manualLayout>
                  <c:x val="1.1312217194570135E-2"/>
                  <c:y val="-7.069635913750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72-4E46-80F9-3D0FB61FB394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Graph_1!$C$5:$J$6</c:f>
              <c:multiLvlStrCache>
                <c:ptCount val="8"/>
                <c:lvl>
                  <c:pt idx="0">
                    <c:v>Occasionnel 
(ou régulier 
mais &lt;50%)</c:v>
                  </c:pt>
                  <c:pt idx="1">
                    <c:v>Plus de 50% 
de l'activité</c:v>
                  </c:pt>
                  <c:pt idx="2">
                    <c:v>Occasionnel 
(ou régulier 
mais &lt;50%)</c:v>
                  </c:pt>
                  <c:pt idx="3">
                    <c:v>Plus de 50% 
de l'activité</c:v>
                  </c:pt>
                  <c:pt idx="4">
                    <c:v>Occasionnel 
(ou régulier 
mais &lt;50%)</c:v>
                  </c:pt>
                  <c:pt idx="5">
                    <c:v>Plus de 50% 
de l'activité</c:v>
                  </c:pt>
                  <c:pt idx="6">
                    <c:v>Occasionnel 
(ou régulier 
mais &lt;50%)</c:v>
                  </c:pt>
                  <c:pt idx="7">
                    <c:v>Plus de 50% 
de l'activité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Graph_1!$C$8:$J$8</c:f>
              <c:numCache>
                <c:formatCode>_ * #\ ##0_ ;_ * \-#\ ##0_ ;_ * "-"??_ ;_ @_ </c:formatCode>
                <c:ptCount val="8"/>
                <c:pt idx="0">
                  <c:v>818</c:v>
                </c:pt>
                <c:pt idx="1">
                  <c:v>185</c:v>
                </c:pt>
                <c:pt idx="2">
                  <c:v>707</c:v>
                </c:pt>
                <c:pt idx="3">
                  <c:v>125</c:v>
                </c:pt>
                <c:pt idx="4">
                  <c:v>413</c:v>
                </c:pt>
                <c:pt idx="5">
                  <c:v>108</c:v>
                </c:pt>
                <c:pt idx="6">
                  <c:v>367</c:v>
                </c:pt>
                <c:pt idx="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72-4E46-80F9-3D0FB61F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102184"/>
        <c:axId val="730102576"/>
      </c:barChart>
      <c:catAx>
        <c:axId val="73010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0102576"/>
        <c:crosses val="autoZero"/>
        <c:auto val="1"/>
        <c:lblAlgn val="ctr"/>
        <c:lblOffset val="100"/>
        <c:noMultiLvlLbl val="0"/>
      </c:catAx>
      <c:valAx>
        <c:axId val="730102576"/>
        <c:scaling>
          <c:orientation val="minMax"/>
        </c:scaling>
        <c:delete val="0"/>
        <c:axPos val="l"/>
        <c:majorGridlines/>
        <c:numFmt formatCode="_ * #\ ##0_ ;_ * \-#\ 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0102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324379077553544E-2"/>
          <c:y val="0.88729574782255671"/>
          <c:w val="0.73630280631277545"/>
          <c:h val="6.9672183431794293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333333"/>
                </a:solidFill>
                <a:latin typeface="Calibri"/>
              </a:rPr>
              <a:t>Télétravail à domicile selon la branche d'activité NOGA, 2017 et 2001</a:t>
            </a:r>
            <a:endParaRPr lang="en-US" sz="1200" b="0" i="0" u="none" strike="noStrike" baseline="0">
              <a:solidFill>
                <a:srgbClr val="333333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en % des personnes actives occupées</a:t>
            </a:r>
          </a:p>
        </c:rich>
      </c:tx>
      <c:layout>
        <c:manualLayout>
          <c:xMode val="edge"/>
          <c:yMode val="edge"/>
          <c:x val="0.1403494244070555"/>
          <c:y val="2.0244659291006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121172774068854"/>
          <c:y val="0.16081708449396473"/>
          <c:w val="0.58798785156147526"/>
          <c:h val="0.6676016055096176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Graph_371!$F$7</c:f>
              <c:strCache>
                <c:ptCount val="1"/>
                <c:pt idx="0">
                  <c:v>2017 : habituel (&gt; 50% activité)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Graph_371!$F$8:$F$22</c:f>
              <c:numCache>
                <c:formatCode>\(0.0%\)</c:formatCode>
                <c:ptCount val="15"/>
                <c:pt idx="0" formatCode="0.0%">
                  <c:v>2.8875474235329022E-2</c:v>
                </c:pt>
                <c:pt idx="1">
                  <c:v>1.6038640407324039E-2</c:v>
                </c:pt>
                <c:pt idx="2">
                  <c:v>1.3781776635247073E-2</c:v>
                </c:pt>
                <c:pt idx="3" formatCode="0.0%">
                  <c:v>1.5594187359996934E-2</c:v>
                </c:pt>
                <c:pt idx="4">
                  <c:v>5.368835924650095E-3</c:v>
                </c:pt>
                <c:pt idx="5" formatCode="0.0%">
                  <c:v>1.3773262639206356E-2</c:v>
                </c:pt>
                <c:pt idx="6" formatCode="0.0%">
                  <c:v>2.3062028518344411E-2</c:v>
                </c:pt>
                <c:pt idx="7" formatCode="0.0%">
                  <c:v>3.8848604109945999E-2</c:v>
                </c:pt>
                <c:pt idx="8">
                  <c:v>1.2827013728472966E-2</c:v>
                </c:pt>
                <c:pt idx="9">
                  <c:v>3.2836676217765044E-2</c:v>
                </c:pt>
                <c:pt idx="10" formatCode="0.0%">
                  <c:v>5.595521154786598E-2</c:v>
                </c:pt>
                <c:pt idx="11" formatCode="0.0%">
                  <c:v>2.2349192669597392E-2</c:v>
                </c:pt>
                <c:pt idx="12" formatCode="0.0%">
                  <c:v>7.5596550522736686E-2</c:v>
                </c:pt>
                <c:pt idx="13" formatCode="0.0%">
                  <c:v>3.0498379983114027E-2</c:v>
                </c:pt>
                <c:pt idx="14" formatCode="0.0%">
                  <c:v>7.5935697472905517E-2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2-49F4-A057-22D01B851B6F}"/>
            </c:ext>
          </c:extLst>
        </c:ser>
        <c:ser>
          <c:idx val="4"/>
          <c:order val="1"/>
          <c:tx>
            <c:strRef>
              <c:f>Graph_371!$G$7</c:f>
              <c:strCache>
                <c:ptCount val="1"/>
                <c:pt idx="0">
                  <c:v>2017 : occasionnel (ou régulier mais &lt; 50% activité)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Graph_371!$G$8:$G$22</c:f>
              <c:numCache>
                <c:formatCode>0.0%</c:formatCode>
                <c:ptCount val="15"/>
                <c:pt idx="0">
                  <c:v>0.19663841466922827</c:v>
                </c:pt>
                <c:pt idx="1">
                  <c:v>8.5356536720180065E-2</c:v>
                </c:pt>
                <c:pt idx="2">
                  <c:v>0.11588525727343207</c:v>
                </c:pt>
                <c:pt idx="3">
                  <c:v>0.11807483422999113</c:v>
                </c:pt>
                <c:pt idx="4">
                  <c:v>0.16144782712141431</c:v>
                </c:pt>
                <c:pt idx="5">
                  <c:v>0.16184465318283123</c:v>
                </c:pt>
                <c:pt idx="6">
                  <c:v>0.16222140144307895</c:v>
                </c:pt>
                <c:pt idx="7">
                  <c:v>0.14713229281792778</c:v>
                </c:pt>
                <c:pt idx="8">
                  <c:v>0.17955941179784776</c:v>
                </c:pt>
                <c:pt idx="9">
                  <c:v>0.18938395415472778</c:v>
                </c:pt>
                <c:pt idx="10">
                  <c:v>0.16655368374900931</c:v>
                </c:pt>
                <c:pt idx="11">
                  <c:v>0.2806576314164847</c:v>
                </c:pt>
                <c:pt idx="12">
                  <c:v>0.28484635788199453</c:v>
                </c:pt>
                <c:pt idx="13">
                  <c:v>0.41201769064535493</c:v>
                </c:pt>
                <c:pt idx="14">
                  <c:v>0.4530793305915522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2-49F4-A057-22D01B8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0103360"/>
        <c:axId val="545382992"/>
      </c:barChart>
      <c:catAx>
        <c:axId val="73010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5382992"/>
        <c:crosses val="autoZero"/>
        <c:auto val="1"/>
        <c:lblAlgn val="ctr"/>
        <c:lblOffset val="100"/>
        <c:noMultiLvlLbl val="0"/>
      </c:catAx>
      <c:valAx>
        <c:axId val="545382992"/>
        <c:scaling>
          <c:orientation val="minMax"/>
          <c:max val="0.55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0103360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106540264203952"/>
          <c:y val="0.91601693537273698"/>
          <c:w val="0.75503089467726281"/>
          <c:h val="5.6640706025179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240231920333308"/>
          <c:y val="4.256984105024704E-2"/>
          <c:w val="0.61514737234292594"/>
          <c:h val="0.77864353045069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Graph_371!$C$7</c:f>
              <c:strCache>
                <c:ptCount val="1"/>
                <c:pt idx="0">
                  <c:v>2001 : habituel (&gt; 50% activité)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Graph_371!$C$8:$C$22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3.7676700063887245E-3</c:v>
                </c:pt>
                <c:pt idx="6">
                  <c:v>8.0217824966119459E-3</c:v>
                </c:pt>
                <c:pt idx="7">
                  <c:v>1.908123593206466E-2</c:v>
                </c:pt>
                <c:pt idx="8">
                  <c:v>7.3880647884517576E-3</c:v>
                </c:pt>
                <c:pt idx="9">
                  <c:v>0</c:v>
                </c:pt>
                <c:pt idx="10">
                  <c:v>1.9521842604552572E-2</c:v>
                </c:pt>
                <c:pt idx="11">
                  <c:v>9.7844447003723762E-3</c:v>
                </c:pt>
                <c:pt idx="12">
                  <c:v>2.4306697244269818E-2</c:v>
                </c:pt>
                <c:pt idx="13">
                  <c:v>7.3861150607021763E-3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4-4A4B-872F-99494F791FC1}"/>
            </c:ext>
          </c:extLst>
        </c:ser>
        <c:ser>
          <c:idx val="1"/>
          <c:order val="1"/>
          <c:tx>
            <c:strRef>
              <c:f>Graph_371!$D$7</c:f>
              <c:strCache>
                <c:ptCount val="1"/>
                <c:pt idx="0">
                  <c:v>2001 : occasionnel (ou régulier mais &lt;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Graph_371!$B$8:$B$22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H - Transports et entreposage</c:v>
                </c:pt>
                <c:pt idx="5">
                  <c:v>B-E - Activité industrielle, prod. d'énergie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O/U - Administration publique, act. extra-ter.</c:v>
                </c:pt>
                <c:pt idx="9">
                  <c:v>A - Agriculture, sylviculture</c:v>
                </c:pt>
                <c:pt idx="10">
                  <c:v>R/S/T - Arts, loisirs, ménages privés, autres</c:v>
                </c:pt>
                <c:pt idx="11">
                  <c:v>K - Activités financières et d'assurance</c:v>
                </c:pt>
                <c:pt idx="12">
                  <c:v>M - Act. spécialisées, scient. et techniques</c:v>
                </c:pt>
                <c:pt idx="13">
                  <c:v>P - Enseignement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Graph_371!$D$8:$D$22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6.0392643019739019E-2</c:v>
                </c:pt>
                <c:pt idx="5">
                  <c:v>4.7744658401477187E-2</c:v>
                </c:pt>
                <c:pt idx="6">
                  <c:v>5.0955987977927733E-2</c:v>
                </c:pt>
                <c:pt idx="7">
                  <c:v>0.11252155865415533</c:v>
                </c:pt>
                <c:pt idx="8">
                  <c:v>3.4334313864288223E-2</c:v>
                </c:pt>
                <c:pt idx="9">
                  <c:v>1.4771590530176727E-2</c:v>
                </c:pt>
                <c:pt idx="10">
                  <c:v>4.9490662540867647E-2</c:v>
                </c:pt>
                <c:pt idx="11">
                  <c:v>8.6970709048331984E-2</c:v>
                </c:pt>
                <c:pt idx="12">
                  <c:v>0.11480752342224979</c:v>
                </c:pt>
                <c:pt idx="13">
                  <c:v>0.11485562725582411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4-4A4B-872F-99494F79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45384168"/>
        <c:axId val="545384560"/>
      </c:barChart>
      <c:catAx>
        <c:axId val="545384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5384560"/>
        <c:crosses val="autoZero"/>
        <c:auto val="1"/>
        <c:lblAlgn val="ctr"/>
        <c:lblOffset val="100"/>
        <c:noMultiLvlLbl val="0"/>
      </c:catAx>
      <c:valAx>
        <c:axId val="545384560"/>
        <c:scaling>
          <c:orientation val="minMax"/>
          <c:max val="0.55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5384168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37742774996247"/>
          <c:y val="0.91704261769755679"/>
          <c:w val="0.75471730705864692"/>
          <c:h val="6.5022581694936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Télétravail à domicile selon le niveau de formation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personnes actives occupées, en milliers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403844789671561E-2"/>
          <c:y val="0.17075907590759076"/>
          <c:w val="0.91406696460239767"/>
          <c:h val="0.49392266250119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Graph_7!$B$7</c:f>
              <c:strCache>
                <c:ptCount val="1"/>
                <c:pt idx="0">
                  <c:v> habituel ( &gt;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Graph_7!$C$5:$N$6</c:f>
              <c:multiLvlStrCache>
                <c:ptCount val="12"/>
                <c:lvl>
                  <c:pt idx="0">
                    <c:v>Ecole 
obligatoire</c:v>
                  </c:pt>
                  <c:pt idx="1">
                    <c:v>Secondaire II</c:v>
                  </c:pt>
                  <c:pt idx="2">
                    <c:v>Tertiaire</c:v>
                  </c:pt>
                  <c:pt idx="3">
                    <c:v>Ecole 
obligatoire</c:v>
                  </c:pt>
                  <c:pt idx="4">
                    <c:v>Secondaire II</c:v>
                  </c:pt>
                  <c:pt idx="5">
                    <c:v>Tertiaire</c:v>
                  </c:pt>
                  <c:pt idx="6">
                    <c:v>Ecole 
obligatoire</c:v>
                  </c:pt>
                  <c:pt idx="7">
                    <c:v>Secondaire II</c:v>
                  </c:pt>
                  <c:pt idx="8">
                    <c:v>Tertiaire</c:v>
                  </c:pt>
                  <c:pt idx="9">
                    <c:v>Ecole 
obligatoire</c:v>
                  </c:pt>
                  <c:pt idx="10">
                    <c:v>Secondaire II</c:v>
                  </c:pt>
                  <c:pt idx="11">
                    <c:v>Tertiaire</c:v>
                  </c:pt>
                </c:lvl>
                <c:lvl>
                  <c:pt idx="0">
                    <c:v>2001</c:v>
                  </c:pt>
                  <c:pt idx="3">
                    <c:v>2004</c:v>
                  </c:pt>
                  <c:pt idx="6">
                    <c:v>2013</c:v>
                  </c:pt>
                  <c:pt idx="9">
                    <c:v>2017</c:v>
                  </c:pt>
                </c:lvl>
              </c:multiLvlStrCache>
            </c:multiLvlStrRef>
          </c:cat>
          <c:val>
            <c:numRef>
              <c:f>Graph_7!$C$7:$N$7</c:f>
              <c:numCache>
                <c:formatCode>0</c:formatCode>
                <c:ptCount val="12"/>
                <c:pt idx="0" formatCode="\(0\)">
                  <c:v>1.4570000000000001</c:v>
                </c:pt>
                <c:pt idx="1">
                  <c:v>14.624000000000001</c:v>
                </c:pt>
                <c:pt idx="2">
                  <c:v>15.265000000000001</c:v>
                </c:pt>
                <c:pt idx="3" formatCode="\(0\)">
                  <c:v>1.9990000000000001</c:v>
                </c:pt>
                <c:pt idx="4">
                  <c:v>23.271000000000001</c:v>
                </c:pt>
                <c:pt idx="5">
                  <c:v>26.395</c:v>
                </c:pt>
                <c:pt idx="6" formatCode="\(0\)">
                  <c:v>2.6859999999999999</c:v>
                </c:pt>
                <c:pt idx="7">
                  <c:v>37.804000000000002</c:v>
                </c:pt>
                <c:pt idx="8">
                  <c:v>53.912999999999997</c:v>
                </c:pt>
                <c:pt idx="9" formatCode="\(0\)">
                  <c:v>4.5190000000000001</c:v>
                </c:pt>
                <c:pt idx="10">
                  <c:v>47.798000000000002</c:v>
                </c:pt>
                <c:pt idx="11">
                  <c:v>75.662999999999997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E-4863-B9B3-CC1702E78EBE}"/>
            </c:ext>
          </c:extLst>
        </c:ser>
        <c:ser>
          <c:idx val="0"/>
          <c:order val="1"/>
          <c:tx>
            <c:strRef>
              <c:f>Graph_7!$B$8</c:f>
              <c:strCache>
                <c:ptCount val="1"/>
                <c:pt idx="0">
                  <c:v>occasionnel (ou régulier mais &lt; 50% activité)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Graph_7!$C$5:$N$6</c:f>
              <c:multiLvlStrCache>
                <c:ptCount val="12"/>
                <c:lvl>
                  <c:pt idx="0">
                    <c:v>Ecole 
obligatoire</c:v>
                  </c:pt>
                  <c:pt idx="1">
                    <c:v>Secondaire II</c:v>
                  </c:pt>
                  <c:pt idx="2">
                    <c:v>Tertiaire</c:v>
                  </c:pt>
                  <c:pt idx="3">
                    <c:v>Ecole 
obligatoire</c:v>
                  </c:pt>
                  <c:pt idx="4">
                    <c:v>Secondaire II</c:v>
                  </c:pt>
                  <c:pt idx="5">
                    <c:v>Tertiaire</c:v>
                  </c:pt>
                  <c:pt idx="6">
                    <c:v>Ecole 
obligatoire</c:v>
                  </c:pt>
                  <c:pt idx="7">
                    <c:v>Secondaire II</c:v>
                  </c:pt>
                  <c:pt idx="8">
                    <c:v>Tertiaire</c:v>
                  </c:pt>
                  <c:pt idx="9">
                    <c:v>Ecole 
obligatoire</c:v>
                  </c:pt>
                  <c:pt idx="10">
                    <c:v>Secondaire II</c:v>
                  </c:pt>
                  <c:pt idx="11">
                    <c:v>Tertiaire</c:v>
                  </c:pt>
                </c:lvl>
                <c:lvl>
                  <c:pt idx="0">
                    <c:v>2001</c:v>
                  </c:pt>
                  <c:pt idx="3">
                    <c:v>2004</c:v>
                  </c:pt>
                  <c:pt idx="6">
                    <c:v>2013</c:v>
                  </c:pt>
                  <c:pt idx="9">
                    <c:v>2017</c:v>
                  </c:pt>
                </c:lvl>
              </c:multiLvlStrCache>
            </c:multiLvlStrRef>
          </c:cat>
          <c:val>
            <c:numRef>
              <c:f>Graph_7!$C$8:$N$8</c:f>
              <c:numCache>
                <c:formatCode>0</c:formatCode>
                <c:ptCount val="12"/>
                <c:pt idx="0">
                  <c:v>5.0979999999999999</c:v>
                </c:pt>
                <c:pt idx="1">
                  <c:v>74.986000000000004</c:v>
                </c:pt>
                <c:pt idx="2">
                  <c:v>136.869</c:v>
                </c:pt>
                <c:pt idx="3">
                  <c:v>7.3280000000000003</c:v>
                </c:pt>
                <c:pt idx="4">
                  <c:v>121.797</c:v>
                </c:pt>
                <c:pt idx="5">
                  <c:v>199.90299999999999</c:v>
                </c:pt>
                <c:pt idx="6">
                  <c:v>11.617000000000001</c:v>
                </c:pt>
                <c:pt idx="7">
                  <c:v>198.74700000000001</c:v>
                </c:pt>
                <c:pt idx="8">
                  <c:v>453.72899999999998</c:v>
                </c:pt>
                <c:pt idx="9">
                  <c:v>15.045</c:v>
                </c:pt>
                <c:pt idx="10">
                  <c:v>240.67500000000001</c:v>
                </c:pt>
                <c:pt idx="11">
                  <c:v>615.80799999999999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E-4863-B9B3-CC1702E7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288160"/>
        <c:axId val="659288552"/>
      </c:barChart>
      <c:catAx>
        <c:axId val="6592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59288552"/>
        <c:crosses val="autoZero"/>
        <c:auto val="1"/>
        <c:lblAlgn val="ctr"/>
        <c:lblOffset val="100"/>
        <c:noMultiLvlLbl val="0"/>
      </c:catAx>
      <c:valAx>
        <c:axId val="65928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5928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72899006979971"/>
          <c:y val="0.91772258253179539"/>
          <c:w val="0.67297702429781203"/>
          <c:h val="5.69620913295597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Télétravail à domicile selon le sexe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en milliers de personnes actives occupées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102499827970945E-2"/>
          <c:y val="0.17194865567177237"/>
          <c:w val="0.916082324915378"/>
          <c:h val="0.58061085647876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Graph_4!$B$8</c:f>
              <c:strCache>
                <c:ptCount val="1"/>
                <c:pt idx="0">
                  <c:v> habituel ( &gt; 50% activité)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8C-46E8-BD92-EDE46F4442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E8C-46E8-BD92-EDE46F4442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E8C-46E8-BD92-EDE46F4442D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E8C-46E8-BD92-EDE46F4442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E8C-46E8-BD92-EDE46F4442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E8C-46E8-BD92-EDE46F4442D9}"/>
              </c:ext>
            </c:extLst>
          </c:dPt>
          <c:dLbls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Graph_4!$C$5:$J$6</c:f>
              <c:multiLvlStrCache>
                <c:ptCount val="8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Graph_4!$C$8:$J$8</c:f>
              <c:numCache>
                <c:formatCode>\(0\)</c:formatCode>
                <c:ptCount val="8"/>
                <c:pt idx="0" formatCode="_ * #\ ##0_ ;_ * \-#\ ##0_ ;_ * &quot;-&quot;??_ ;_ @_ ">
                  <c:v>18.318751859999999</c:v>
                </c:pt>
                <c:pt idx="1">
                  <c:v>13.027116540000002</c:v>
                </c:pt>
                <c:pt idx="2" formatCode="_ * #\ ##0_ ;_ * \-#\ ##0_ ;_ * &quot;-&quot;??_ ;_ @_ ">
                  <c:v>28.40979965</c:v>
                </c:pt>
                <c:pt idx="3" formatCode="_ * #\ ##0_ ;_ * \-#\ ##0_ ;_ * &quot;-&quot;??_ ;_ @_ ">
                  <c:v>23.25519972</c:v>
                </c:pt>
                <c:pt idx="4" formatCode="_ * #\ ##0_ ;_ * \-#\ ##0_ ;_ * &quot;-&quot;??_ ;_ @_ ">
                  <c:v>49.817</c:v>
                </c:pt>
                <c:pt idx="5" formatCode="_ * #\ ##0_ ;_ * \-#\ ##0_ ;_ * &quot;-&quot;??_ ;_ @_ ">
                  <c:v>44.585999999999999</c:v>
                </c:pt>
                <c:pt idx="6" formatCode="_ * #\ ##0_ ;_ * \-#\ ##0_ ;_ * &quot;-&quot;??_ ;_ @_ ">
                  <c:v>63.508000000000003</c:v>
                </c:pt>
                <c:pt idx="7" formatCode="_ * #\ ##0_ ;_ * \-#\ ##0_ ;_ * &quot;-&quot;??_ ;_ @_ ">
                  <c:v>64.471999999999994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8C-46E8-BD92-EDE46F4442D9}"/>
            </c:ext>
          </c:extLst>
        </c:ser>
        <c:ser>
          <c:idx val="0"/>
          <c:order val="1"/>
          <c:tx>
            <c:strRef>
              <c:f>Graph_4!$B$7</c:f>
              <c:strCache>
                <c:ptCount val="1"/>
                <c:pt idx="0">
                  <c:v>occasionnel (ou régulier mais &lt; 50% activité)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E8C-46E8-BD92-EDE46F4442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E8C-46E8-BD92-EDE46F4442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E8C-46E8-BD92-EDE46F4442D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E8C-46E8-BD92-EDE46F4442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E8C-46E8-BD92-EDE46F4442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8C-46E8-BD92-EDE46F4442D9}"/>
              </c:ext>
            </c:extLst>
          </c:dPt>
          <c:dLbls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Graph_4!$C$5:$J$6</c:f>
              <c:multiLvlStrCache>
                <c:ptCount val="8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</c:lvl>
                <c:lvl>
                  <c:pt idx="0">
                    <c:v>2001</c:v>
                  </c:pt>
                  <c:pt idx="2">
                    <c:v>2004</c:v>
                  </c:pt>
                  <c:pt idx="4">
                    <c:v>2013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Graph_4!$C$7:$J$7</c:f>
              <c:numCache>
                <c:formatCode>_ * #\ ##0_ ;_ * \-#\ ##0_ ;_ * "-"??_ ;_ @_ </c:formatCode>
                <c:ptCount val="8"/>
                <c:pt idx="0">
                  <c:v>170.56075351999999</c:v>
                </c:pt>
                <c:pt idx="1">
                  <c:v>46.392150749999999</c:v>
                </c:pt>
                <c:pt idx="2">
                  <c:v>235.48679347999999</c:v>
                </c:pt>
                <c:pt idx="3">
                  <c:v>93.540881240000004</c:v>
                </c:pt>
                <c:pt idx="4">
                  <c:v>431.87200000000001</c:v>
                </c:pt>
                <c:pt idx="5">
                  <c:v>232.221</c:v>
                </c:pt>
                <c:pt idx="6">
                  <c:v>551.53800000000001</c:v>
                </c:pt>
                <c:pt idx="7">
                  <c:v>319.99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E8C-46E8-BD92-EDE46F44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289336"/>
        <c:axId val="541749248"/>
      </c:barChart>
      <c:catAx>
        <c:axId val="65928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1749248"/>
        <c:crosses val="autoZero"/>
        <c:auto val="1"/>
        <c:lblAlgn val="ctr"/>
        <c:lblOffset val="100"/>
        <c:noMultiLvlLbl val="0"/>
      </c:catAx>
      <c:valAx>
        <c:axId val="541749248"/>
        <c:scaling>
          <c:orientation val="minMax"/>
        </c:scaling>
        <c:delete val="0"/>
        <c:axPos val="l"/>
        <c:majorGridlines/>
        <c:numFmt formatCode="_ * #\ ##0_ ;_ * \-#\ 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59289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78000421354869"/>
          <c:y val="0.91505856197771007"/>
          <c:w val="0.65926671998800968"/>
          <c:h val="5.9845602154660379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Télétravail à domicile selon le type de famille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</a:rPr>
              <a:t>en % des personnes actives occupées de 15 à 64 ans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21327744479701"/>
          <c:y val="0.18645045045045044"/>
          <c:w val="0.75044841409749152"/>
          <c:h val="0.668690927147620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Graph_372!$C$5</c:f>
              <c:strCache>
                <c:ptCount val="1"/>
                <c:pt idx="0">
                  <c:v> habituel ( &gt; 50% activité)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(Graph_372!$B$6:$B$7,Graph_372!$B$10)</c:f>
              <c:strCache>
                <c:ptCount val="3"/>
                <c:pt idx="0">
                  <c:v>Sans enfant de moins de 15 ans</c:v>
                </c:pt>
                <c:pt idx="1">
                  <c:v>Avec enfant de moins de 15 ans</c:v>
                </c:pt>
                <c:pt idx="2">
                  <c:v>Total</c:v>
                </c:pt>
              </c:strCache>
            </c:strRef>
          </c:cat>
          <c:val>
            <c:numRef>
              <c:f>(Graph_372!$C$6:$C$7,Graph_372!$C$10)</c:f>
              <c:numCache>
                <c:formatCode>0.0%</c:formatCode>
                <c:ptCount val="3"/>
                <c:pt idx="0">
                  <c:v>2.2235796594529348E-2</c:v>
                </c:pt>
                <c:pt idx="1">
                  <c:v>2.8697835195233081E-2</c:v>
                </c:pt>
                <c:pt idx="2">
                  <c:v>2.4019121196580392E-2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2-41B5-9763-858779FD127A}"/>
            </c:ext>
          </c:extLst>
        </c:ser>
        <c:ser>
          <c:idx val="1"/>
          <c:order val="1"/>
          <c:tx>
            <c:strRef>
              <c:f>Graph_372!$D$5</c:f>
              <c:strCache>
                <c:ptCount val="1"/>
                <c:pt idx="0">
                  <c:v>occasionnel (ou régulier mais &lt; 50% activité)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(Graph_372!$B$6:$B$7,Graph_372!$B$10)</c:f>
              <c:strCache>
                <c:ptCount val="3"/>
                <c:pt idx="0">
                  <c:v>Sans enfant de moins de 15 ans</c:v>
                </c:pt>
                <c:pt idx="1">
                  <c:v>Avec enfant de moins de 15 ans</c:v>
                </c:pt>
                <c:pt idx="2">
                  <c:v>Total</c:v>
                </c:pt>
              </c:strCache>
            </c:strRef>
          </c:cat>
          <c:val>
            <c:numRef>
              <c:f>(Graph_372!$D$6:$D$7,Graph_372!$D$10)</c:f>
              <c:numCache>
                <c:formatCode>0.0%</c:formatCode>
                <c:ptCount val="3"/>
                <c:pt idx="0">
                  <c:v>0.18171651187008458</c:v>
                </c:pt>
                <c:pt idx="1">
                  <c:v>0.24668885886359471</c:v>
                </c:pt>
                <c:pt idx="2">
                  <c:v>0.19964688833578778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2-41B5-9763-858779FD1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45383776"/>
        <c:axId val="541750032"/>
      </c:barChart>
      <c:catAx>
        <c:axId val="54538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1750032"/>
        <c:crosses val="autoZero"/>
        <c:auto val="1"/>
        <c:lblAlgn val="ctr"/>
        <c:lblOffset val="100"/>
        <c:noMultiLvlLbl val="0"/>
      </c:catAx>
      <c:valAx>
        <c:axId val="5417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538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64180067757322"/>
          <c:y val="0.9184130908842032"/>
          <c:w val="0.52793883965825916"/>
          <c:h val="5.8577600329744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19</xdr:row>
      <xdr:rowOff>60960</xdr:rowOff>
    </xdr:from>
    <xdr:to>
      <xdr:col>16</xdr:col>
      <xdr:colOff>449580</xdr:colOff>
      <xdr:row>42</xdr:row>
      <xdr:rowOff>160020</xdr:rowOff>
    </xdr:to>
    <xdr:graphicFrame macro="">
      <xdr:nvGraphicFramePr>
        <xdr:cNvPr id="125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45</xdr:row>
      <xdr:rowOff>7620</xdr:rowOff>
    </xdr:from>
    <xdr:to>
      <xdr:col>17</xdr:col>
      <xdr:colOff>7620</xdr:colOff>
      <xdr:row>68</xdr:row>
      <xdr:rowOff>106680</xdr:rowOff>
    </xdr:to>
    <xdr:graphicFrame macro="">
      <xdr:nvGraphicFramePr>
        <xdr:cNvPr id="125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45720</xdr:rowOff>
    </xdr:from>
    <xdr:to>
      <xdr:col>8</xdr:col>
      <xdr:colOff>0</xdr:colOff>
      <xdr:row>32</xdr:row>
      <xdr:rowOff>76200</xdr:rowOff>
    </xdr:to>
    <xdr:graphicFrame macro="">
      <xdr:nvGraphicFramePr>
        <xdr:cNvPr id="216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25</xdr:row>
      <xdr:rowOff>7620</xdr:rowOff>
    </xdr:from>
    <xdr:to>
      <xdr:col>6</xdr:col>
      <xdr:colOff>314325</xdr:colOff>
      <xdr:row>68</xdr:row>
      <xdr:rowOff>129540</xdr:rowOff>
    </xdr:to>
    <xdr:grpSp>
      <xdr:nvGrpSpPr>
        <xdr:cNvPr id="3420" name="Groupe 1"/>
        <xdr:cNvGrpSpPr>
          <a:grpSpLocks/>
        </xdr:cNvGrpSpPr>
      </xdr:nvGrpSpPr>
      <xdr:grpSpPr bwMode="auto">
        <a:xfrm>
          <a:off x="289560" y="5090160"/>
          <a:ext cx="6798945" cy="7330440"/>
          <a:chOff x="7077074" y="4876800"/>
          <a:chExt cx="5915025" cy="6429375"/>
        </a:xfrm>
      </xdr:grpSpPr>
      <xdr:graphicFrame macro="">
        <xdr:nvGraphicFramePr>
          <xdr:cNvPr id="3421" name="Graphique 1"/>
          <xdr:cNvGraphicFramePr>
            <a:graphicFrameLocks/>
          </xdr:cNvGraphicFramePr>
        </xdr:nvGraphicFramePr>
        <xdr:xfrm>
          <a:off x="7077075" y="4876800"/>
          <a:ext cx="5895975" cy="3419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422" name="Graphique 4"/>
          <xdr:cNvGraphicFramePr>
            <a:graphicFrameLocks/>
          </xdr:cNvGraphicFramePr>
        </xdr:nvGraphicFramePr>
        <xdr:xfrm>
          <a:off x="7077074" y="8324850"/>
          <a:ext cx="5915025" cy="2981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45720</xdr:rowOff>
    </xdr:from>
    <xdr:to>
      <xdr:col>8</xdr:col>
      <xdr:colOff>617220</xdr:colOff>
      <xdr:row>37</xdr:row>
      <xdr:rowOff>137160</xdr:rowOff>
    </xdr:to>
    <xdr:graphicFrame macro="">
      <xdr:nvGraphicFramePr>
        <xdr:cNvPr id="42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12</xdr:row>
      <xdr:rowOff>99060</xdr:rowOff>
    </xdr:from>
    <xdr:to>
      <xdr:col>7</xdr:col>
      <xdr:colOff>784860</xdr:colOff>
      <xdr:row>36</xdr:row>
      <xdr:rowOff>22860</xdr:rowOff>
    </xdr:to>
    <xdr:graphicFrame macro="">
      <xdr:nvGraphicFramePr>
        <xdr:cNvPr id="52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12</xdr:row>
      <xdr:rowOff>22860</xdr:rowOff>
    </xdr:from>
    <xdr:to>
      <xdr:col>9</xdr:col>
      <xdr:colOff>731520</xdr:colOff>
      <xdr:row>33</xdr:row>
      <xdr:rowOff>144780</xdr:rowOff>
    </xdr:to>
    <xdr:graphicFrame macro="">
      <xdr:nvGraphicFramePr>
        <xdr:cNvPr id="62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teletravail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1"/>
  <sheetViews>
    <sheetView tabSelected="1" zoomScaleNormal="100" workbookViewId="0">
      <selection activeCell="G11" sqref="G11"/>
    </sheetView>
  </sheetViews>
  <sheetFormatPr baseColWidth="10" defaultColWidth="11.42578125" defaultRowHeight="12.75" x14ac:dyDescent="0.2"/>
  <cols>
    <col min="1" max="1" width="12.28515625" style="5" customWidth="1"/>
    <col min="2" max="2" width="7.7109375" style="6" customWidth="1"/>
    <col min="3" max="3" width="49.85546875" style="5" customWidth="1"/>
    <col min="4" max="16384" width="11.42578125" style="5"/>
  </cols>
  <sheetData>
    <row r="1" spans="1:9" ht="15.75" x14ac:dyDescent="0.25">
      <c r="A1" s="4" t="s">
        <v>4</v>
      </c>
      <c r="B1" s="4"/>
      <c r="C1" s="4" t="s">
        <v>5</v>
      </c>
      <c r="D1" s="4"/>
    </row>
    <row r="2" spans="1:9" ht="15.75" x14ac:dyDescent="0.25">
      <c r="A2" s="4"/>
      <c r="B2" s="4"/>
      <c r="C2" s="4"/>
      <c r="D2" s="4"/>
    </row>
    <row r="3" spans="1:9" ht="15.75" x14ac:dyDescent="0.25">
      <c r="A3" s="4" t="s">
        <v>8</v>
      </c>
      <c r="B3" s="4"/>
      <c r="C3" s="4" t="s">
        <v>9</v>
      </c>
      <c r="D3" s="4"/>
    </row>
    <row r="5" spans="1:9" x14ac:dyDescent="0.2">
      <c r="A5" s="7" t="s">
        <v>0</v>
      </c>
      <c r="B5" s="19"/>
      <c r="C5" s="7" t="s">
        <v>7</v>
      </c>
      <c r="D5" s="6"/>
      <c r="E5" s="6"/>
      <c r="F5" s="6"/>
      <c r="G5" s="6"/>
      <c r="H5" s="6"/>
      <c r="I5" s="6"/>
    </row>
    <row r="6" spans="1:9" x14ac:dyDescent="0.2">
      <c r="A6" s="7"/>
      <c r="B6" s="7">
        <v>370</v>
      </c>
      <c r="C6" s="7" t="s">
        <v>38</v>
      </c>
      <c r="D6" s="6"/>
      <c r="E6" s="6"/>
      <c r="F6" s="6"/>
      <c r="G6" s="6"/>
      <c r="H6" s="6"/>
      <c r="I6" s="6"/>
    </row>
    <row r="7" spans="1:9" x14ac:dyDescent="0.2">
      <c r="A7" s="7"/>
      <c r="B7" s="7">
        <v>1</v>
      </c>
      <c r="C7" s="7" t="s">
        <v>1</v>
      </c>
      <c r="D7" s="6"/>
      <c r="E7" s="6"/>
      <c r="F7" s="6"/>
      <c r="G7" s="6"/>
      <c r="H7" s="6"/>
      <c r="I7" s="6"/>
    </row>
    <row r="8" spans="1:9" x14ac:dyDescent="0.2">
      <c r="A8" s="7"/>
      <c r="B8" s="7">
        <v>4</v>
      </c>
      <c r="C8" s="7" t="s">
        <v>37</v>
      </c>
      <c r="D8" s="6"/>
      <c r="E8" s="6"/>
      <c r="F8" s="6"/>
      <c r="G8" s="6"/>
      <c r="H8" s="6"/>
      <c r="I8" s="6"/>
    </row>
    <row r="9" spans="1:9" x14ac:dyDescent="0.2">
      <c r="A9" s="7"/>
      <c r="B9" s="7">
        <v>7</v>
      </c>
      <c r="C9" s="7" t="s">
        <v>29</v>
      </c>
      <c r="D9" s="6"/>
      <c r="E9" s="6"/>
      <c r="F9" s="6"/>
      <c r="G9" s="6"/>
      <c r="H9" s="6"/>
      <c r="I9" s="6"/>
    </row>
    <row r="10" spans="1:9" x14ac:dyDescent="0.2">
      <c r="A10" s="7"/>
      <c r="B10" s="7">
        <v>371</v>
      </c>
      <c r="C10" s="7" t="s">
        <v>39</v>
      </c>
      <c r="D10" s="6"/>
      <c r="E10" s="6"/>
      <c r="F10" s="6"/>
      <c r="G10" s="6"/>
      <c r="H10" s="6"/>
      <c r="I10" s="6"/>
    </row>
    <row r="11" spans="1:9" x14ac:dyDescent="0.2">
      <c r="A11" s="7"/>
      <c r="B11" s="7">
        <v>372</v>
      </c>
      <c r="C11" s="7" t="s">
        <v>40</v>
      </c>
      <c r="D11" s="6"/>
      <c r="E11" s="6"/>
      <c r="F11" s="6"/>
      <c r="G11" s="6"/>
      <c r="H11" s="6"/>
      <c r="I11" s="6"/>
    </row>
    <row r="12" spans="1:9" x14ac:dyDescent="0.2">
      <c r="A12" s="7"/>
      <c r="B12" s="7"/>
      <c r="C12" s="7"/>
      <c r="D12" s="6"/>
      <c r="E12" s="6"/>
      <c r="F12" s="6"/>
      <c r="G12" s="6"/>
      <c r="H12" s="6"/>
      <c r="I12" s="6"/>
    </row>
    <row r="13" spans="1:9" x14ac:dyDescent="0.2">
      <c r="A13" s="7"/>
      <c r="B13" s="7"/>
      <c r="C13" s="7"/>
      <c r="D13" s="6"/>
      <c r="E13" s="6"/>
      <c r="F13" s="6"/>
      <c r="G13" s="6"/>
      <c r="H13" s="6"/>
      <c r="I13" s="6"/>
    </row>
    <row r="14" spans="1:9" x14ac:dyDescent="0.2">
      <c r="A14" s="7" t="s">
        <v>2</v>
      </c>
      <c r="C14" s="7"/>
      <c r="D14" s="6"/>
      <c r="E14" s="6"/>
      <c r="F14" s="6"/>
      <c r="G14" s="6"/>
      <c r="H14" s="6"/>
      <c r="I14" s="6"/>
    </row>
    <row r="15" spans="1:9" x14ac:dyDescent="0.2">
      <c r="A15" s="7"/>
      <c r="B15" s="19">
        <v>370</v>
      </c>
      <c r="C15" s="7" t="s">
        <v>101</v>
      </c>
      <c r="D15" s="6"/>
      <c r="E15" s="6"/>
      <c r="F15" s="6"/>
      <c r="G15" s="6"/>
      <c r="H15" s="6"/>
      <c r="I15" s="6"/>
    </row>
    <row r="16" spans="1:9" x14ac:dyDescent="0.2">
      <c r="A16" s="7"/>
      <c r="B16" s="19">
        <v>1</v>
      </c>
      <c r="C16" s="7" t="s">
        <v>65</v>
      </c>
      <c r="D16" s="6"/>
      <c r="E16" s="6"/>
      <c r="F16" s="6"/>
      <c r="G16" s="6"/>
      <c r="H16" s="6"/>
      <c r="I16" s="6"/>
    </row>
    <row r="17" spans="1:9" x14ac:dyDescent="0.2">
      <c r="A17" s="7"/>
      <c r="B17" s="19">
        <v>371</v>
      </c>
      <c r="C17" s="7" t="s">
        <v>91</v>
      </c>
      <c r="D17" s="6"/>
      <c r="E17" s="6"/>
      <c r="F17" s="6"/>
      <c r="G17" s="6"/>
      <c r="H17" s="6"/>
      <c r="I17" s="6"/>
    </row>
    <row r="18" spans="1:9" x14ac:dyDescent="0.2">
      <c r="A18" s="7"/>
      <c r="B18" s="19">
        <v>7</v>
      </c>
      <c r="C18" s="7" t="s">
        <v>48</v>
      </c>
      <c r="D18" s="6"/>
      <c r="E18" s="6"/>
      <c r="F18" s="6"/>
      <c r="G18" s="6"/>
      <c r="H18" s="6"/>
      <c r="I18" s="6"/>
    </row>
    <row r="19" spans="1:9" x14ac:dyDescent="0.2">
      <c r="A19" s="7"/>
      <c r="B19" s="19">
        <v>4</v>
      </c>
      <c r="C19" s="7" t="s">
        <v>47</v>
      </c>
      <c r="D19" s="6"/>
      <c r="E19" s="6"/>
      <c r="F19" s="6"/>
      <c r="G19" s="6"/>
      <c r="H19" s="6"/>
      <c r="I19" s="6"/>
    </row>
    <row r="20" spans="1:9" x14ac:dyDescent="0.2">
      <c r="A20" s="7"/>
      <c r="B20" s="19">
        <v>372</v>
      </c>
      <c r="C20" s="7" t="s">
        <v>76</v>
      </c>
      <c r="D20" s="6"/>
      <c r="E20" s="6"/>
      <c r="F20" s="6"/>
      <c r="G20" s="6"/>
      <c r="H20" s="6"/>
      <c r="I20" s="6"/>
    </row>
    <row r="21" spans="1:9" x14ac:dyDescent="0.2">
      <c r="A21" s="7"/>
      <c r="B21" s="7"/>
      <c r="C21" s="7"/>
      <c r="D21" s="6"/>
      <c r="E21" s="6"/>
      <c r="F21" s="6"/>
      <c r="G21" s="6"/>
      <c r="H21" s="6"/>
      <c r="I21" s="6"/>
    </row>
    <row r="22" spans="1:9" x14ac:dyDescent="0.2">
      <c r="A22" s="7" t="s">
        <v>90</v>
      </c>
      <c r="B22" s="7"/>
      <c r="C22" s="7"/>
      <c r="D22" s="6"/>
      <c r="E22" s="6"/>
      <c r="F22" s="6"/>
      <c r="G22" s="6"/>
      <c r="H22" s="6"/>
      <c r="I22" s="6"/>
    </row>
    <row r="23" spans="1:9" x14ac:dyDescent="0.2">
      <c r="A23" s="7"/>
      <c r="B23" s="19">
        <v>1</v>
      </c>
      <c r="C23" s="7" t="s">
        <v>65</v>
      </c>
      <c r="D23" s="6"/>
      <c r="E23" s="6"/>
      <c r="F23" s="6"/>
      <c r="G23" s="6"/>
      <c r="H23" s="6"/>
      <c r="I23" s="6"/>
    </row>
    <row r="24" spans="1:9" x14ac:dyDescent="0.2">
      <c r="A24" s="7"/>
      <c r="B24" s="19">
        <v>4</v>
      </c>
      <c r="C24" s="7" t="s">
        <v>47</v>
      </c>
      <c r="D24" s="6"/>
      <c r="E24" s="6"/>
      <c r="F24" s="6"/>
      <c r="G24" s="6"/>
      <c r="H24" s="6"/>
      <c r="I24" s="6"/>
    </row>
    <row r="25" spans="1:9" x14ac:dyDescent="0.2">
      <c r="A25" s="7"/>
      <c r="B25" s="19">
        <v>7</v>
      </c>
      <c r="C25" s="7" t="s">
        <v>48</v>
      </c>
      <c r="D25" s="6"/>
      <c r="E25" s="6"/>
      <c r="F25" s="6"/>
      <c r="G25" s="6"/>
      <c r="H25" s="6"/>
      <c r="I25" s="6"/>
    </row>
    <row r="26" spans="1:9" x14ac:dyDescent="0.2">
      <c r="A26" s="6"/>
      <c r="B26" s="19">
        <v>371</v>
      </c>
      <c r="C26" s="7" t="s">
        <v>91</v>
      </c>
      <c r="D26" s="6"/>
      <c r="E26" s="6"/>
      <c r="F26" s="6"/>
      <c r="G26" s="6"/>
      <c r="H26" s="6"/>
      <c r="I26" s="6"/>
    </row>
    <row r="27" spans="1:9" x14ac:dyDescent="0.2">
      <c r="A27" s="6"/>
      <c r="B27" s="19">
        <v>372</v>
      </c>
      <c r="C27" s="7" t="s">
        <v>76</v>
      </c>
      <c r="D27" s="6"/>
      <c r="E27" s="6"/>
      <c r="F27" s="6"/>
      <c r="G27" s="6"/>
      <c r="H27" s="6"/>
      <c r="I27" s="6"/>
    </row>
    <row r="28" spans="1:9" x14ac:dyDescent="0.2">
      <c r="A28" s="6"/>
      <c r="C28" s="7"/>
      <c r="D28" s="6"/>
      <c r="E28" s="6"/>
      <c r="F28" s="6"/>
      <c r="G28" s="6"/>
      <c r="H28" s="6"/>
      <c r="I28" s="6"/>
    </row>
    <row r="29" spans="1:9" x14ac:dyDescent="0.2">
      <c r="A29" s="188" t="s">
        <v>6</v>
      </c>
      <c r="B29" s="189"/>
      <c r="C29" s="189"/>
      <c r="D29" s="189"/>
      <c r="E29" s="190"/>
      <c r="F29" s="6"/>
      <c r="G29" s="6"/>
      <c r="H29" s="6"/>
      <c r="I29" s="6"/>
    </row>
    <row r="30" spans="1:9" x14ac:dyDescent="0.2">
      <c r="A30" s="6"/>
      <c r="C30" s="6"/>
      <c r="D30" s="6"/>
      <c r="E30" s="6"/>
      <c r="F30" s="6"/>
      <c r="G30" s="6"/>
      <c r="H30" s="6"/>
      <c r="I30" s="6"/>
    </row>
    <row r="31" spans="1:9" x14ac:dyDescent="0.2">
      <c r="A31" s="7" t="s">
        <v>113</v>
      </c>
    </row>
  </sheetData>
  <mergeCells count="1">
    <mergeCell ref="A29:E29"/>
  </mergeCells>
  <phoneticPr fontId="9" type="noConversion"/>
  <hyperlinks>
    <hyperlink ref="C15" location="Graph_370!A1" display="Lieu de travail habituel des personnes actives 2001 à 2009 et 2010 à 2014"/>
    <hyperlink ref="C16" location="Graph_1!A1" display="Travail à domicile et télétravail, 2001 / 2004 / 2013"/>
    <hyperlink ref="C19" location="Graph_4!A1" display="Télétravail à domicile selon le sexe, 2001 / 2004 / 2013"/>
    <hyperlink ref="C18" location="Graph_7!A1" display="Télétravail à domicile selon le niveau de formation, 2001 / 2004 / 2013"/>
    <hyperlink ref="C17" location="Graph_371!A1" display="Télétravail à domicile selon selon la branche d'activité, 2001 / 2004 / 2013"/>
    <hyperlink ref="C20" location="Graph_372!A1" display="Télétravail à domicile selon le type de famille, 2001 / 2004 / 2013"/>
    <hyperlink ref="C25" location="Tablong_7!A1" display="Télétravail à domicile selon le niveau de formation"/>
    <hyperlink ref="A29:D29" r:id="rId1" display="Commentaires et définitions : voir l'indicateur sur internet"/>
    <hyperlink ref="C26" location="Tablong_371!A1" display="Télétravail à domicile selon selon la branche d'activité NOGA, 2001, 2004, 2013-2016"/>
    <hyperlink ref="C27" location="Tablong_372!A1" display="Télétravail à domicile selon le type de famille, 2016-2017"/>
    <hyperlink ref="C23" location="Tablong_1!A1" display="Travail à domicile avec ou sans télétravail"/>
    <hyperlink ref="C24" location="Tablong_4!A1" display="Télétravail à domicile selon le sexe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0"/>
  <sheetViews>
    <sheetView workbookViewId="0">
      <selection activeCell="A2" sqref="A2"/>
    </sheetView>
  </sheetViews>
  <sheetFormatPr baseColWidth="10" defaultRowHeight="12.75" x14ac:dyDescent="0.2"/>
  <cols>
    <col min="1" max="1" width="4.85546875" customWidth="1"/>
    <col min="2" max="2" width="48.42578125" customWidth="1"/>
    <col min="3" max="20" width="7.7109375" customWidth="1"/>
  </cols>
  <sheetData>
    <row r="1" spans="1:20" x14ac:dyDescent="0.2">
      <c r="A1" s="8" t="s">
        <v>3</v>
      </c>
    </row>
    <row r="2" spans="1:20" x14ac:dyDescent="0.2">
      <c r="A2" s="11" t="s">
        <v>48</v>
      </c>
    </row>
    <row r="3" spans="1:20" x14ac:dyDescent="0.2">
      <c r="A3" s="56" t="s">
        <v>85</v>
      </c>
    </row>
    <row r="4" spans="1:20" x14ac:dyDescent="0.2">
      <c r="A4" s="56"/>
      <c r="B4" s="73"/>
    </row>
    <row r="5" spans="1:20" ht="18.75" customHeight="1" x14ac:dyDescent="0.2">
      <c r="B5" s="135" t="s">
        <v>88</v>
      </c>
      <c r="C5" s="191">
        <v>2001</v>
      </c>
      <c r="D5" s="202"/>
      <c r="E5" s="192"/>
      <c r="F5" s="191">
        <v>2004</v>
      </c>
      <c r="G5" s="202"/>
      <c r="H5" s="192"/>
      <c r="I5" s="191">
        <v>2013</v>
      </c>
      <c r="J5" s="202"/>
      <c r="K5" s="192"/>
      <c r="L5" s="191">
        <v>2015</v>
      </c>
      <c r="M5" s="202"/>
      <c r="N5" s="192"/>
      <c r="O5" s="191">
        <v>2016</v>
      </c>
      <c r="P5" s="202"/>
      <c r="Q5" s="192"/>
      <c r="R5" s="191">
        <v>2017</v>
      </c>
      <c r="S5" s="202"/>
      <c r="T5" s="192"/>
    </row>
    <row r="6" spans="1:20" s="171" customFormat="1" ht="38.25" x14ac:dyDescent="0.2">
      <c r="B6" s="150"/>
      <c r="C6" s="151" t="s">
        <v>30</v>
      </c>
      <c r="D6" s="172" t="s">
        <v>31</v>
      </c>
      <c r="E6" s="173" t="s">
        <v>32</v>
      </c>
      <c r="F6" s="151" t="s">
        <v>30</v>
      </c>
      <c r="G6" s="172" t="s">
        <v>31</v>
      </c>
      <c r="H6" s="173" t="s">
        <v>32</v>
      </c>
      <c r="I6" s="151" t="s">
        <v>30</v>
      </c>
      <c r="J6" s="172" t="s">
        <v>31</v>
      </c>
      <c r="K6" s="173" t="s">
        <v>32</v>
      </c>
      <c r="L6" s="151" t="s">
        <v>30</v>
      </c>
      <c r="M6" s="172" t="s">
        <v>31</v>
      </c>
      <c r="N6" s="173" t="s">
        <v>32</v>
      </c>
      <c r="O6" s="151" t="s">
        <v>30</v>
      </c>
      <c r="P6" s="172" t="s">
        <v>31</v>
      </c>
      <c r="Q6" s="173" t="s">
        <v>32</v>
      </c>
      <c r="R6" s="151" t="s">
        <v>30</v>
      </c>
      <c r="S6" s="172" t="s">
        <v>31</v>
      </c>
      <c r="T6" s="173" t="s">
        <v>32</v>
      </c>
    </row>
    <row r="7" spans="1:20" ht="18" customHeight="1" x14ac:dyDescent="0.2">
      <c r="B7" s="80" t="s">
        <v>75</v>
      </c>
      <c r="C7" s="74">
        <v>1.4570000000000001</v>
      </c>
      <c r="D7" s="75">
        <v>14.624000000000001</v>
      </c>
      <c r="E7" s="76">
        <v>15.265000000000001</v>
      </c>
      <c r="F7" s="77">
        <v>1.9990000000000001</v>
      </c>
      <c r="G7" s="78">
        <v>23.271000000000001</v>
      </c>
      <c r="H7" s="79">
        <v>26.395</v>
      </c>
      <c r="I7" s="77">
        <v>2.6859999999999999</v>
      </c>
      <c r="J7" s="78">
        <v>37.804000000000002</v>
      </c>
      <c r="K7" s="79">
        <v>53.912999999999997</v>
      </c>
      <c r="L7" s="77">
        <v>3.226</v>
      </c>
      <c r="M7" s="78">
        <v>49.466999999999999</v>
      </c>
      <c r="N7" s="79">
        <v>67.402000000000001</v>
      </c>
      <c r="O7" s="77">
        <v>2.7829999999999999</v>
      </c>
      <c r="P7" s="78">
        <v>49.064999999999998</v>
      </c>
      <c r="Q7" s="79">
        <v>72.965999999999994</v>
      </c>
      <c r="R7" s="77">
        <v>4.5190000000000001</v>
      </c>
      <c r="S7" s="78">
        <v>47.798000000000002</v>
      </c>
      <c r="T7" s="79">
        <v>75.662999999999997</v>
      </c>
    </row>
    <row r="8" spans="1:20" ht="18" customHeight="1" thickBot="1" x14ac:dyDescent="0.25">
      <c r="B8" s="64" t="s">
        <v>74</v>
      </c>
      <c r="C8" s="87">
        <v>5.0979999999999999</v>
      </c>
      <c r="D8" s="81">
        <v>74.986000000000004</v>
      </c>
      <c r="E8" s="82">
        <v>136.869</v>
      </c>
      <c r="F8" s="83">
        <v>7.3280000000000003</v>
      </c>
      <c r="G8" s="84">
        <v>121.797</v>
      </c>
      <c r="H8" s="85">
        <v>199.90299999999999</v>
      </c>
      <c r="I8" s="83">
        <v>11.617000000000001</v>
      </c>
      <c r="J8" s="84">
        <v>198.74700000000001</v>
      </c>
      <c r="K8" s="85">
        <v>453.72899999999998</v>
      </c>
      <c r="L8" s="83">
        <v>12.167</v>
      </c>
      <c r="M8" s="84">
        <v>230.94300000000001</v>
      </c>
      <c r="N8" s="85">
        <v>523.75699999999995</v>
      </c>
      <c r="O8" s="83">
        <v>13.894</v>
      </c>
      <c r="P8" s="84">
        <v>238.90299999999999</v>
      </c>
      <c r="Q8" s="85">
        <v>579.39099999999996</v>
      </c>
      <c r="R8" s="83">
        <v>15.045</v>
      </c>
      <c r="S8" s="84">
        <v>240.67500000000001</v>
      </c>
      <c r="T8" s="85">
        <v>615.80799999999999</v>
      </c>
    </row>
    <row r="9" spans="1:20" ht="13.5" thickTop="1" x14ac:dyDescent="0.2"/>
    <row r="10" spans="1:20" ht="18.75" customHeight="1" x14ac:dyDescent="0.2">
      <c r="B10" s="135" t="s">
        <v>46</v>
      </c>
      <c r="C10" s="191">
        <v>2001</v>
      </c>
      <c r="D10" s="202"/>
      <c r="E10" s="192"/>
      <c r="F10" s="191">
        <v>2004</v>
      </c>
      <c r="G10" s="202"/>
      <c r="H10" s="192"/>
      <c r="I10" s="191">
        <v>2013</v>
      </c>
      <c r="J10" s="202"/>
      <c r="K10" s="192"/>
      <c r="L10" s="191">
        <v>2015</v>
      </c>
      <c r="M10" s="202"/>
      <c r="N10" s="192"/>
      <c r="O10" s="191">
        <v>2016</v>
      </c>
      <c r="P10" s="202"/>
      <c r="Q10" s="192"/>
      <c r="R10" s="191">
        <v>2017</v>
      </c>
      <c r="S10" s="202"/>
      <c r="T10" s="192"/>
    </row>
    <row r="11" spans="1:20" s="171" customFormat="1" ht="38.25" x14ac:dyDescent="0.2">
      <c r="B11" s="150"/>
      <c r="C11" s="151" t="s">
        <v>30</v>
      </c>
      <c r="D11" s="172" t="s">
        <v>31</v>
      </c>
      <c r="E11" s="173" t="s">
        <v>32</v>
      </c>
      <c r="F11" s="151" t="s">
        <v>30</v>
      </c>
      <c r="G11" s="172" t="s">
        <v>31</v>
      </c>
      <c r="H11" s="173" t="s">
        <v>32</v>
      </c>
      <c r="I11" s="151" t="s">
        <v>30</v>
      </c>
      <c r="J11" s="172" t="s">
        <v>31</v>
      </c>
      <c r="K11" s="173" t="s">
        <v>32</v>
      </c>
      <c r="L11" s="151" t="s">
        <v>30</v>
      </c>
      <c r="M11" s="172" t="s">
        <v>31</v>
      </c>
      <c r="N11" s="173" t="s">
        <v>32</v>
      </c>
      <c r="O11" s="151" t="s">
        <v>30</v>
      </c>
      <c r="P11" s="172" t="s">
        <v>31</v>
      </c>
      <c r="Q11" s="173" t="s">
        <v>32</v>
      </c>
      <c r="R11" s="151" t="s">
        <v>30</v>
      </c>
      <c r="S11" s="172" t="s">
        <v>31</v>
      </c>
      <c r="T11" s="173" t="s">
        <v>32</v>
      </c>
    </row>
    <row r="12" spans="1:20" ht="18" customHeight="1" x14ac:dyDescent="0.2">
      <c r="B12" s="80" t="s">
        <v>75</v>
      </c>
      <c r="C12" s="89">
        <v>2.6518391787852869E-3</v>
      </c>
      <c r="D12" s="90">
        <v>6.5477938806066385E-3</v>
      </c>
      <c r="E12" s="91">
        <v>1.5888926360316927E-2</v>
      </c>
      <c r="F12" s="92">
        <v>3.892482582162733E-3</v>
      </c>
      <c r="G12" s="93">
        <v>1.0749082302468118E-2</v>
      </c>
      <c r="H12" s="94">
        <v>2.4329386433060311E-2</v>
      </c>
      <c r="I12" s="92">
        <v>5.4049376902845945E-3</v>
      </c>
      <c r="J12" s="93">
        <v>1.7894114027406337E-2</v>
      </c>
      <c r="K12" s="94">
        <v>3.4539688641168555E-2</v>
      </c>
      <c r="L12" s="92">
        <v>6.6885055564770276E-3</v>
      </c>
      <c r="M12" s="93">
        <v>2.306795877454005E-2</v>
      </c>
      <c r="N12" s="94">
        <v>3.9511548578124736E-2</v>
      </c>
      <c r="O12" s="92">
        <v>5.8566417010566365E-3</v>
      </c>
      <c r="P12" s="93">
        <v>2.3129488365252165E-2</v>
      </c>
      <c r="Q12" s="94">
        <v>4.0554104931787328E-2</v>
      </c>
      <c r="R12" s="92">
        <v>9.6403276730096434E-3</v>
      </c>
      <c r="S12" s="93">
        <v>2.2834959396978972E-2</v>
      </c>
      <c r="T12" s="94">
        <v>4.0457581378486894E-2</v>
      </c>
    </row>
    <row r="13" spans="1:20" ht="18" customHeight="1" thickBot="1" x14ac:dyDescent="0.25">
      <c r="B13" s="64" t="s">
        <v>74</v>
      </c>
      <c r="C13" s="95">
        <v>9.2787070236426857E-3</v>
      </c>
      <c r="D13" s="96">
        <v>3.3574457872755016E-2</v>
      </c>
      <c r="E13" s="97">
        <v>0.14246324677433458</v>
      </c>
      <c r="F13" s="98">
        <v>1.426919077643247E-2</v>
      </c>
      <c r="G13" s="99">
        <v>5.6259119814090895E-2</v>
      </c>
      <c r="H13" s="100">
        <v>0.1842590390652796</v>
      </c>
      <c r="I13" s="98">
        <v>2.3376456123617328E-2</v>
      </c>
      <c r="J13" s="99">
        <v>9.407474025512981E-2</v>
      </c>
      <c r="K13" s="100">
        <v>0.29068422064193733</v>
      </c>
      <c r="L13" s="98">
        <v>2.5225991043290763E-2</v>
      </c>
      <c r="M13" s="99">
        <v>0.10769570831602084</v>
      </c>
      <c r="N13" s="100">
        <v>0.30703020902395883</v>
      </c>
      <c r="O13" s="98">
        <v>2.9239015377104171E-2</v>
      </c>
      <c r="P13" s="99">
        <v>0.11262007864921712</v>
      </c>
      <c r="Q13" s="100">
        <v>0.32202235850304517</v>
      </c>
      <c r="R13" s="98">
        <v>3.2095315299940266E-2</v>
      </c>
      <c r="S13" s="99">
        <v>0.11497978687116436</v>
      </c>
      <c r="T13" s="100">
        <v>0.32927721969156992</v>
      </c>
    </row>
    <row r="14" spans="1:20" ht="14.25" thickTop="1" x14ac:dyDescent="0.25">
      <c r="B14" s="69"/>
      <c r="H14" s="10"/>
      <c r="K14" s="10"/>
    </row>
    <row r="15" spans="1:20" ht="18.75" customHeight="1" x14ac:dyDescent="0.2">
      <c r="B15" s="135" t="s">
        <v>89</v>
      </c>
      <c r="C15" s="191">
        <v>2001</v>
      </c>
      <c r="D15" s="202"/>
      <c r="E15" s="192"/>
      <c r="F15" s="191">
        <v>2004</v>
      </c>
      <c r="G15" s="202"/>
      <c r="H15" s="192"/>
      <c r="I15" s="191">
        <v>2013</v>
      </c>
      <c r="J15" s="202"/>
      <c r="K15" s="192"/>
      <c r="L15" s="191">
        <v>2015</v>
      </c>
      <c r="M15" s="202"/>
      <c r="N15" s="192"/>
      <c r="O15" s="191">
        <v>2016</v>
      </c>
      <c r="P15" s="202"/>
      <c r="Q15" s="192"/>
      <c r="R15" s="191">
        <v>2017</v>
      </c>
      <c r="S15" s="202"/>
      <c r="T15" s="192"/>
    </row>
    <row r="16" spans="1:20" s="171" customFormat="1" ht="38.25" x14ac:dyDescent="0.2">
      <c r="B16" s="150"/>
      <c r="C16" s="151" t="s">
        <v>30</v>
      </c>
      <c r="D16" s="172" t="s">
        <v>31</v>
      </c>
      <c r="E16" s="173" t="s">
        <v>32</v>
      </c>
      <c r="F16" s="151" t="s">
        <v>30</v>
      </c>
      <c r="G16" s="172" t="s">
        <v>31</v>
      </c>
      <c r="H16" s="173" t="s">
        <v>32</v>
      </c>
      <c r="I16" s="151" t="s">
        <v>30</v>
      </c>
      <c r="J16" s="172" t="s">
        <v>31</v>
      </c>
      <c r="K16" s="173" t="s">
        <v>32</v>
      </c>
      <c r="L16" s="151" t="s">
        <v>30</v>
      </c>
      <c r="M16" s="172" t="s">
        <v>31</v>
      </c>
      <c r="N16" s="173" t="s">
        <v>32</v>
      </c>
      <c r="O16" s="151" t="s">
        <v>30</v>
      </c>
      <c r="P16" s="172" t="s">
        <v>31</v>
      </c>
      <c r="Q16" s="173" t="s">
        <v>32</v>
      </c>
      <c r="R16" s="151" t="s">
        <v>30</v>
      </c>
      <c r="S16" s="172" t="s">
        <v>31</v>
      </c>
      <c r="T16" s="173" t="s">
        <v>32</v>
      </c>
    </row>
    <row r="17" spans="2:20" ht="18" customHeight="1" x14ac:dyDescent="0.2">
      <c r="B17" s="80" t="s">
        <v>75</v>
      </c>
      <c r="C17" s="89">
        <v>4.6481209723728704E-2</v>
      </c>
      <c r="D17" s="90">
        <v>0.46653480507879797</v>
      </c>
      <c r="E17" s="91">
        <v>0.48698398519747338</v>
      </c>
      <c r="F17" s="92">
        <v>3.8691570695828903E-2</v>
      </c>
      <c r="G17" s="93">
        <v>0.45042098132197816</v>
      </c>
      <c r="H17" s="94">
        <v>0.51088744798219299</v>
      </c>
      <c r="I17" s="92">
        <v>2.8452485620160374E-2</v>
      </c>
      <c r="J17" s="93">
        <v>0.40045337542239123</v>
      </c>
      <c r="K17" s="94">
        <v>0.57109413895744832</v>
      </c>
      <c r="L17" s="92">
        <v>2.6862067529872184E-2</v>
      </c>
      <c r="M17" s="93">
        <v>0.41189891336025647</v>
      </c>
      <c r="N17" s="94">
        <v>0.5612390191098714</v>
      </c>
      <c r="O17" s="92">
        <v>2.2297178201163333E-2</v>
      </c>
      <c r="P17" s="93">
        <v>0.3931049401509446</v>
      </c>
      <c r="Q17" s="94">
        <v>0.58459788164789206</v>
      </c>
      <c r="R17" s="92">
        <v>3.5310204719487419E-2</v>
      </c>
      <c r="S17" s="93">
        <v>0.37348023128613844</v>
      </c>
      <c r="T17" s="94">
        <v>0.59120956399437408</v>
      </c>
    </row>
    <row r="18" spans="2:20" ht="18" customHeight="1" thickBot="1" x14ac:dyDescent="0.25">
      <c r="B18" s="64" t="s">
        <v>74</v>
      </c>
      <c r="C18" s="95">
        <v>2.3498177024516832E-2</v>
      </c>
      <c r="D18" s="96">
        <v>0.34563246417426818</v>
      </c>
      <c r="E18" s="97">
        <v>0.63086935880121497</v>
      </c>
      <c r="F18" s="98">
        <v>2.2271660770511931E-2</v>
      </c>
      <c r="G18" s="99">
        <v>0.37017214340420873</v>
      </c>
      <c r="H18" s="100">
        <v>0.6075561958252792</v>
      </c>
      <c r="I18" s="98">
        <v>1.7493031849454822E-2</v>
      </c>
      <c r="J18" s="99">
        <v>0.29927585443605043</v>
      </c>
      <c r="K18" s="100">
        <v>0.68323111371449485</v>
      </c>
      <c r="L18" s="98">
        <v>1.5865854183319924E-2</v>
      </c>
      <c r="M18" s="99">
        <v>0.30115130785390432</v>
      </c>
      <c r="N18" s="100">
        <v>0.68298283796277581</v>
      </c>
      <c r="O18" s="98">
        <v>1.6695766696667936E-2</v>
      </c>
      <c r="P18" s="99">
        <v>0.28707850519174177</v>
      </c>
      <c r="Q18" s="100">
        <v>0.69622692976458411</v>
      </c>
      <c r="R18" s="98">
        <v>1.726278444295536E-2</v>
      </c>
      <c r="S18" s="99">
        <v>0.27615291763431582</v>
      </c>
      <c r="T18" s="100">
        <v>0.70658429792272881</v>
      </c>
    </row>
    <row r="19" spans="2:20" ht="14.25" thickTop="1" x14ac:dyDescent="0.25">
      <c r="B19" s="69" t="s">
        <v>42</v>
      </c>
      <c r="H19" s="10"/>
      <c r="K19" s="10"/>
      <c r="N19" s="10"/>
      <c r="Q19" s="10"/>
      <c r="T19" s="10" t="s">
        <v>113</v>
      </c>
    </row>
    <row r="20" spans="2:20" x14ac:dyDescent="0.2">
      <c r="B20" s="20" t="s">
        <v>41</v>
      </c>
      <c r="H20" s="10"/>
      <c r="K20" s="10"/>
    </row>
  </sheetData>
  <mergeCells count="18">
    <mergeCell ref="R5:T5"/>
    <mergeCell ref="R10:T10"/>
    <mergeCell ref="R15:T15"/>
    <mergeCell ref="O5:Q5"/>
    <mergeCell ref="O10:Q10"/>
    <mergeCell ref="O15:Q15"/>
    <mergeCell ref="C15:E15"/>
    <mergeCell ref="F15:H15"/>
    <mergeCell ref="I15:K15"/>
    <mergeCell ref="L15:N15"/>
    <mergeCell ref="C5:E5"/>
    <mergeCell ref="F5:H5"/>
    <mergeCell ref="I5:K5"/>
    <mergeCell ref="L5:N5"/>
    <mergeCell ref="C10:E10"/>
    <mergeCell ref="F10:H10"/>
    <mergeCell ref="I10:K10"/>
    <mergeCell ref="L10:N10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0"/>
  <sheetViews>
    <sheetView workbookViewId="0">
      <selection activeCell="A2" sqref="A2"/>
    </sheetView>
  </sheetViews>
  <sheetFormatPr baseColWidth="10" defaultRowHeight="12.75" x14ac:dyDescent="0.2"/>
  <cols>
    <col min="1" max="1" width="3.42578125" customWidth="1"/>
    <col min="2" max="2" width="49.42578125" customWidth="1"/>
    <col min="3" max="8" width="11.28515625" customWidth="1"/>
    <col min="9" max="9" width="11.28515625" style="145" customWidth="1"/>
    <col min="10" max="14" width="11.28515625" customWidth="1"/>
    <col min="15" max="21" width="12.7109375" customWidth="1"/>
  </cols>
  <sheetData>
    <row r="1" spans="1:9" x14ac:dyDescent="0.2">
      <c r="A1" s="8" t="s">
        <v>3</v>
      </c>
      <c r="I1"/>
    </row>
    <row r="2" spans="1:9" x14ac:dyDescent="0.2">
      <c r="A2" s="11" t="s">
        <v>94</v>
      </c>
      <c r="I2"/>
    </row>
    <row r="3" spans="1:9" x14ac:dyDescent="0.2">
      <c r="A3" s="56" t="s">
        <v>84</v>
      </c>
      <c r="I3"/>
    </row>
    <row r="4" spans="1:9" x14ac:dyDescent="0.2">
      <c r="A4" s="56"/>
      <c r="I4"/>
    </row>
    <row r="5" spans="1:9" ht="15.75" x14ac:dyDescent="0.2">
      <c r="B5" s="109"/>
      <c r="C5" s="193">
        <v>2001</v>
      </c>
      <c r="D5" s="194"/>
      <c r="E5" s="195"/>
      <c r="F5" s="193">
        <v>2004</v>
      </c>
      <c r="G5" s="194"/>
      <c r="H5" s="195"/>
      <c r="I5"/>
    </row>
    <row r="6" spans="1:9" s="127" customFormat="1" ht="15.75" customHeight="1" x14ac:dyDescent="0.2">
      <c r="B6" s="108" t="s">
        <v>103</v>
      </c>
      <c r="C6" s="199" t="s">
        <v>69</v>
      </c>
      <c r="D6" s="200"/>
      <c r="E6" s="201"/>
      <c r="F6" s="199" t="s">
        <v>69</v>
      </c>
      <c r="G6" s="200"/>
      <c r="H6" s="201"/>
    </row>
    <row r="7" spans="1:9" ht="66.75" customHeight="1" x14ac:dyDescent="0.2">
      <c r="B7" s="105"/>
      <c r="C7" s="103" t="s">
        <v>71</v>
      </c>
      <c r="D7" s="102" t="s">
        <v>73</v>
      </c>
      <c r="E7" s="104" t="s">
        <v>72</v>
      </c>
      <c r="F7" s="103" t="s">
        <v>104</v>
      </c>
      <c r="G7" s="102" t="s">
        <v>105</v>
      </c>
      <c r="H7" s="104" t="s">
        <v>106</v>
      </c>
      <c r="I7"/>
    </row>
    <row r="8" spans="1:9" s="110" customFormat="1" x14ac:dyDescent="0.2">
      <c r="B8" s="111" t="s">
        <v>36</v>
      </c>
      <c r="C8" s="112">
        <v>8.3732549485974143E-3</v>
      </c>
      <c r="D8" s="113">
        <v>5.7953256583393571E-2</v>
      </c>
      <c r="E8" s="114">
        <v>6.6326511531990984E-2</v>
      </c>
      <c r="F8" s="112">
        <v>1.3728332339104289E-2</v>
      </c>
      <c r="G8" s="113">
        <v>8.7428737692263753E-2</v>
      </c>
      <c r="H8" s="114">
        <v>0.10115707003136802</v>
      </c>
    </row>
    <row r="9" spans="1:9" x14ac:dyDescent="0.2">
      <c r="A9" s="140">
        <v>1</v>
      </c>
      <c r="B9" s="106" t="s">
        <v>58</v>
      </c>
      <c r="C9" s="116" t="s">
        <v>78</v>
      </c>
      <c r="D9" s="116">
        <v>1.4771590530176727E-2</v>
      </c>
      <c r="E9" s="117">
        <v>2.4648216072024012E-2</v>
      </c>
      <c r="F9" s="116">
        <v>1.8178815792307748E-2</v>
      </c>
      <c r="G9" s="116">
        <v>6.8658773863285547E-2</v>
      </c>
      <c r="H9" s="117">
        <v>8.6844769282683462E-2</v>
      </c>
      <c r="I9"/>
    </row>
    <row r="10" spans="1:9" x14ac:dyDescent="0.2">
      <c r="A10" s="140">
        <v>2</v>
      </c>
      <c r="B10" s="106" t="s">
        <v>52</v>
      </c>
      <c r="C10" s="115">
        <v>3.7676700063887245E-3</v>
      </c>
      <c r="D10" s="116">
        <v>4.7744658401477187E-2</v>
      </c>
      <c r="E10" s="117">
        <v>5.1512328407865911E-2</v>
      </c>
      <c r="F10" s="115">
        <v>8.6984201444152195E-3</v>
      </c>
      <c r="G10" s="116">
        <v>6.3011610179430036E-2</v>
      </c>
      <c r="H10" s="117">
        <v>7.1710030323845264E-2</v>
      </c>
      <c r="I10"/>
    </row>
    <row r="11" spans="1:9" x14ac:dyDescent="0.2">
      <c r="A11" s="140">
        <v>3</v>
      </c>
      <c r="B11" s="106" t="s">
        <v>54</v>
      </c>
      <c r="C11" s="134" t="s">
        <v>78</v>
      </c>
      <c r="D11" s="116">
        <v>3.0389997745677768E-2</v>
      </c>
      <c r="E11" s="117">
        <v>3.3749804914422463E-2</v>
      </c>
      <c r="F11" s="134">
        <v>1.0513054433294235E-2</v>
      </c>
      <c r="G11" s="116">
        <v>4.0436161431860636E-2</v>
      </c>
      <c r="H11" s="117">
        <v>5.094921586515487E-2</v>
      </c>
      <c r="I11"/>
    </row>
    <row r="12" spans="1:9" x14ac:dyDescent="0.2">
      <c r="A12" s="140">
        <v>4</v>
      </c>
      <c r="B12" s="106" t="s">
        <v>57</v>
      </c>
      <c r="C12" s="115">
        <v>8.0217824966119459E-3</v>
      </c>
      <c r="D12" s="116">
        <v>5.0955987977927733E-2</v>
      </c>
      <c r="E12" s="117">
        <v>5.8977770474539677E-2</v>
      </c>
      <c r="F12" s="115">
        <v>9.2018556053661705E-3</v>
      </c>
      <c r="G12" s="116">
        <v>7.3490369913480638E-2</v>
      </c>
      <c r="H12" s="117">
        <v>8.2692225518846807E-2</v>
      </c>
      <c r="I12"/>
    </row>
    <row r="13" spans="1:9" x14ac:dyDescent="0.2">
      <c r="A13" s="140">
        <v>5</v>
      </c>
      <c r="B13" s="106" t="s">
        <v>50</v>
      </c>
      <c r="C13" s="134" t="s">
        <v>78</v>
      </c>
      <c r="D13" s="116">
        <v>6.0392643019739019E-2</v>
      </c>
      <c r="E13" s="117">
        <v>6.5255260711117757E-2</v>
      </c>
      <c r="F13" s="134">
        <v>4.9523915276351218E-3</v>
      </c>
      <c r="G13" s="116">
        <v>8.2236348999250475E-2</v>
      </c>
      <c r="H13" s="117">
        <v>8.7188740526885605E-2</v>
      </c>
      <c r="I13"/>
    </row>
    <row r="14" spans="1:9" x14ac:dyDescent="0.2">
      <c r="A14" s="140">
        <v>6</v>
      </c>
      <c r="B14" s="106" t="s">
        <v>51</v>
      </c>
      <c r="C14" s="134" t="s">
        <v>78</v>
      </c>
      <c r="D14" s="116">
        <v>2.4492867124276348E-2</v>
      </c>
      <c r="E14" s="117">
        <v>2.4492867124276348E-2</v>
      </c>
      <c r="F14" s="134" t="s">
        <v>78</v>
      </c>
      <c r="G14" s="116">
        <v>2.2066377196707163E-2</v>
      </c>
      <c r="H14" s="117">
        <v>2.4757899927404223E-2</v>
      </c>
      <c r="I14"/>
    </row>
    <row r="15" spans="1:9" x14ac:dyDescent="0.2">
      <c r="A15" s="140">
        <v>7</v>
      </c>
      <c r="B15" s="106" t="s">
        <v>62</v>
      </c>
      <c r="C15" s="115">
        <v>1.5179589509692133E-2</v>
      </c>
      <c r="D15" s="116">
        <v>8.2899800456100334E-2</v>
      </c>
      <c r="E15" s="117">
        <v>9.8079389965792477E-2</v>
      </c>
      <c r="F15" s="115">
        <v>3.298805065734791E-2</v>
      </c>
      <c r="G15" s="116">
        <v>0.11854605904065636</v>
      </c>
      <c r="H15" s="117">
        <v>0.15153410969800427</v>
      </c>
      <c r="I15"/>
    </row>
    <row r="16" spans="1:9" x14ac:dyDescent="0.2">
      <c r="A16" s="140">
        <v>8</v>
      </c>
      <c r="B16" s="106" t="s">
        <v>56</v>
      </c>
      <c r="C16" s="134">
        <v>9.7844447003723762E-3</v>
      </c>
      <c r="D16" s="116">
        <v>8.6970709048331984E-2</v>
      </c>
      <c r="E16" s="117">
        <v>9.6755153748704373E-2</v>
      </c>
      <c r="F16" s="134">
        <v>8.2997865135126751E-3</v>
      </c>
      <c r="G16" s="116">
        <v>0.11870913908578073</v>
      </c>
      <c r="H16" s="117">
        <v>0.12701336398780333</v>
      </c>
      <c r="I16"/>
    </row>
    <row r="17" spans="1:21" x14ac:dyDescent="0.2">
      <c r="A17" s="140">
        <v>9</v>
      </c>
      <c r="B17" s="106" t="s">
        <v>60</v>
      </c>
      <c r="C17" s="115">
        <v>1.908123593206466E-2</v>
      </c>
      <c r="D17" s="116">
        <v>0.11252155865415533</v>
      </c>
      <c r="E17" s="117">
        <v>0.13160279458621998</v>
      </c>
      <c r="F17" s="115">
        <v>2.6753514150485276E-2</v>
      </c>
      <c r="G17" s="116">
        <v>0.13447331447033609</v>
      </c>
      <c r="H17" s="117">
        <v>0.16122682862082138</v>
      </c>
      <c r="I17"/>
    </row>
    <row r="18" spans="1:21" x14ac:dyDescent="0.2">
      <c r="A18" s="140">
        <v>10</v>
      </c>
      <c r="B18" s="106" t="s">
        <v>63</v>
      </c>
      <c r="C18" s="115">
        <v>2.4306697244269818E-2</v>
      </c>
      <c r="D18" s="116">
        <v>0.11480752342224979</v>
      </c>
      <c r="E18" s="117">
        <v>0.1391142206665196</v>
      </c>
      <c r="F18" s="115">
        <v>4.0114063434618555E-2</v>
      </c>
      <c r="G18" s="116">
        <v>0.14045377082729849</v>
      </c>
      <c r="H18" s="117">
        <v>0.18056783426191703</v>
      </c>
      <c r="I18"/>
    </row>
    <row r="19" spans="1:21" x14ac:dyDescent="0.2">
      <c r="A19" s="140">
        <v>11</v>
      </c>
      <c r="B19" s="106" t="s">
        <v>55</v>
      </c>
      <c r="C19" s="134">
        <v>7.3880647884517576E-3</v>
      </c>
      <c r="D19" s="116">
        <v>3.4334313864288223E-2</v>
      </c>
      <c r="E19" s="117">
        <v>4.1722378652739985E-2</v>
      </c>
      <c r="F19" s="134">
        <v>7.623383737116381E-3</v>
      </c>
      <c r="G19" s="116">
        <v>7.2997542627127585E-2</v>
      </c>
      <c r="H19" s="117">
        <v>8.0620926364243964E-2</v>
      </c>
      <c r="I19"/>
    </row>
    <row r="20" spans="1:21" x14ac:dyDescent="0.2">
      <c r="A20" s="140">
        <v>12</v>
      </c>
      <c r="B20" s="106" t="s">
        <v>59</v>
      </c>
      <c r="C20" s="115">
        <v>7.3861150607021763E-3</v>
      </c>
      <c r="D20" s="116">
        <v>0.11485562725582411</v>
      </c>
      <c r="E20" s="117">
        <v>0.12224174231652629</v>
      </c>
      <c r="F20" s="115">
        <v>1.2021044474805767E-2</v>
      </c>
      <c r="G20" s="116">
        <v>0.19841010896089509</v>
      </c>
      <c r="H20" s="117">
        <v>0.21043115343570085</v>
      </c>
      <c r="I20"/>
    </row>
    <row r="21" spans="1:21" x14ac:dyDescent="0.2">
      <c r="A21" s="140">
        <v>13</v>
      </c>
      <c r="B21" s="106" t="s">
        <v>53</v>
      </c>
      <c r="C21" s="115">
        <v>3.0053810183988533E-3</v>
      </c>
      <c r="D21" s="116">
        <v>2.8340813497192002E-2</v>
      </c>
      <c r="E21" s="117">
        <v>3.1346194515590856E-2</v>
      </c>
      <c r="F21" s="115">
        <v>7.3179835982395709E-3</v>
      </c>
      <c r="G21" s="116">
        <v>5.6930067882456283E-2</v>
      </c>
      <c r="H21" s="117">
        <v>6.4248051480695859E-2</v>
      </c>
      <c r="I21"/>
    </row>
    <row r="22" spans="1:21" ht="13.5" thickBot="1" x14ac:dyDescent="0.25">
      <c r="A22" s="140">
        <v>14</v>
      </c>
      <c r="B22" s="107" t="s">
        <v>61</v>
      </c>
      <c r="C22" s="118">
        <v>1.9521842604552572E-2</v>
      </c>
      <c r="D22" s="119">
        <v>4.9490662540867647E-2</v>
      </c>
      <c r="E22" s="120">
        <v>6.9012505145420219E-2</v>
      </c>
      <c r="F22" s="118">
        <v>2.7503765975023083E-2</v>
      </c>
      <c r="G22" s="119">
        <v>8.025392169422492E-2</v>
      </c>
      <c r="H22" s="120">
        <v>0.107757687669248</v>
      </c>
      <c r="I22"/>
    </row>
    <row r="23" spans="1:21" ht="14.25" thickTop="1" x14ac:dyDescent="0.25">
      <c r="B23" s="69" t="s">
        <v>70</v>
      </c>
      <c r="H23" s="10" t="s">
        <v>97</v>
      </c>
      <c r="I23"/>
    </row>
    <row r="24" spans="1:21" ht="13.5" x14ac:dyDescent="0.25">
      <c r="B24" s="133" t="s">
        <v>77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</row>
    <row r="25" spans="1:21" ht="13.5" x14ac:dyDescent="0.25">
      <c r="B25" s="69" t="s">
        <v>41</v>
      </c>
      <c r="I25"/>
    </row>
    <row r="26" spans="1:21" x14ac:dyDescent="0.2">
      <c r="I26"/>
    </row>
    <row r="27" spans="1:21" ht="15.75" x14ac:dyDescent="0.2">
      <c r="B27" s="109"/>
      <c r="C27" s="193">
        <v>2013</v>
      </c>
      <c r="D27" s="194"/>
      <c r="E27" s="195"/>
      <c r="F27" s="193">
        <v>2014</v>
      </c>
      <c r="G27" s="194"/>
      <c r="H27" s="195"/>
      <c r="I27" s="193">
        <v>2015</v>
      </c>
      <c r="J27" s="194"/>
      <c r="K27" s="195"/>
      <c r="L27" s="193">
        <v>2016</v>
      </c>
      <c r="M27" s="194"/>
      <c r="N27" s="195"/>
      <c r="O27" s="193">
        <v>2017</v>
      </c>
      <c r="P27" s="194"/>
      <c r="Q27" s="195"/>
    </row>
    <row r="28" spans="1:21" ht="15.75" x14ac:dyDescent="0.2">
      <c r="B28" s="108" t="s">
        <v>103</v>
      </c>
      <c r="C28" s="199" t="s">
        <v>69</v>
      </c>
      <c r="D28" s="200"/>
      <c r="E28" s="201"/>
      <c r="F28" s="199" t="s">
        <v>69</v>
      </c>
      <c r="G28" s="200"/>
      <c r="H28" s="201"/>
      <c r="I28" s="199" t="s">
        <v>69</v>
      </c>
      <c r="J28" s="200"/>
      <c r="K28" s="201"/>
      <c r="L28" s="199" t="s">
        <v>69</v>
      </c>
      <c r="M28" s="200"/>
      <c r="N28" s="201"/>
      <c r="O28" s="199" t="s">
        <v>69</v>
      </c>
      <c r="P28" s="200"/>
      <c r="Q28" s="201"/>
    </row>
    <row r="29" spans="1:21" ht="63.75" x14ac:dyDescent="0.2">
      <c r="B29" s="105"/>
      <c r="C29" s="103" t="s">
        <v>107</v>
      </c>
      <c r="D29" s="102" t="s">
        <v>108</v>
      </c>
      <c r="E29" s="104" t="s">
        <v>109</v>
      </c>
      <c r="F29" s="103" t="s">
        <v>110</v>
      </c>
      <c r="G29" s="102" t="s">
        <v>111</v>
      </c>
      <c r="H29" s="104" t="s">
        <v>112</v>
      </c>
      <c r="I29" s="103" t="s">
        <v>79</v>
      </c>
      <c r="J29" s="102" t="s">
        <v>80</v>
      </c>
      <c r="K29" s="104" t="s">
        <v>81</v>
      </c>
      <c r="L29" s="103" t="s">
        <v>98</v>
      </c>
      <c r="M29" s="102" t="s">
        <v>99</v>
      </c>
      <c r="N29" s="104" t="s">
        <v>100</v>
      </c>
      <c r="O29" s="103" t="s">
        <v>114</v>
      </c>
      <c r="P29" s="102" t="s">
        <v>115</v>
      </c>
      <c r="Q29" s="104" t="s">
        <v>116</v>
      </c>
    </row>
    <row r="30" spans="1:21" x14ac:dyDescent="0.2">
      <c r="B30" s="111" t="s">
        <v>36</v>
      </c>
      <c r="C30" s="112">
        <v>2.2635878693769075E-2</v>
      </c>
      <c r="D30" s="113">
        <v>0.1592357084984713</v>
      </c>
      <c r="E30" s="114">
        <v>0.18187158719224036</v>
      </c>
      <c r="F30" s="112">
        <v>2.5169298475244517E-2</v>
      </c>
      <c r="G30" s="113">
        <v>0.17158187212695469</v>
      </c>
      <c r="H30" s="114">
        <v>0.19675117060219921</v>
      </c>
      <c r="I30" s="112">
        <v>2.7718896072662074E-2</v>
      </c>
      <c r="J30" s="113">
        <v>0.17699909800203295</v>
      </c>
      <c r="K30" s="114">
        <v>0.20471799407469501</v>
      </c>
      <c r="L30" s="112">
        <v>2.8394360711708536E-2</v>
      </c>
      <c r="M30" s="113">
        <v>0.18931704662613644</v>
      </c>
      <c r="N30" s="114">
        <v>0.21771163483124084</v>
      </c>
      <c r="O30" s="112">
        <v>2.8875474235329022E-2</v>
      </c>
      <c r="P30" s="113">
        <v>0.19663841466922827</v>
      </c>
      <c r="Q30" s="114">
        <v>0.22551388890455729</v>
      </c>
    </row>
    <row r="31" spans="1:21" x14ac:dyDescent="0.2">
      <c r="B31" s="106" t="s">
        <v>58</v>
      </c>
      <c r="C31" s="115">
        <v>2.7041400201952205E-2</v>
      </c>
      <c r="D31" s="116">
        <v>0.12393806799057557</v>
      </c>
      <c r="E31" s="117">
        <v>0.15097946819252775</v>
      </c>
      <c r="F31" s="116">
        <v>4.4139010686496276E-2</v>
      </c>
      <c r="G31" s="116">
        <v>0.17497064696088249</v>
      </c>
      <c r="H31" s="117">
        <v>0.21910965764737877</v>
      </c>
      <c r="I31" s="116">
        <v>4.9936196785403994E-2</v>
      </c>
      <c r="J31" s="116">
        <v>0.16978442658557774</v>
      </c>
      <c r="K31" s="117">
        <v>0.21972062337098178</v>
      </c>
      <c r="L31" s="116">
        <v>2.853946326073965E-2</v>
      </c>
      <c r="M31" s="116">
        <v>0.15526107320056148</v>
      </c>
      <c r="N31" s="117">
        <v>0.18380053646130112</v>
      </c>
      <c r="O31" s="134">
        <v>1.6038640407324039E-2</v>
      </c>
      <c r="P31" s="116">
        <v>8.5356536720180065E-2</v>
      </c>
      <c r="Q31" s="117">
        <v>0.10139517712750411</v>
      </c>
      <c r="R31" s="170">
        <f>Q31-N31</f>
        <v>-8.2405359333797015E-2</v>
      </c>
    </row>
    <row r="32" spans="1:21" x14ac:dyDescent="0.2">
      <c r="B32" s="106" t="s">
        <v>52</v>
      </c>
      <c r="C32" s="115">
        <v>9.2845655849243328E-3</v>
      </c>
      <c r="D32" s="116">
        <v>0.12509669704342091</v>
      </c>
      <c r="E32" s="117">
        <v>0.13438126262834521</v>
      </c>
      <c r="F32" s="115">
        <v>9.9037120702732979E-3</v>
      </c>
      <c r="G32" s="116">
        <v>0.12448701090070785</v>
      </c>
      <c r="H32" s="117">
        <v>0.13439237911012331</v>
      </c>
      <c r="I32" s="115">
        <v>1.1314309992690194E-2</v>
      </c>
      <c r="J32" s="116">
        <v>0.13026678286527707</v>
      </c>
      <c r="K32" s="117">
        <v>0.14158276558268529</v>
      </c>
      <c r="L32" s="115">
        <v>1.3268350041254815E-2</v>
      </c>
      <c r="M32" s="116">
        <v>0.14738324219415486</v>
      </c>
      <c r="N32" s="117">
        <v>0.16065159223540967</v>
      </c>
      <c r="O32" s="115">
        <v>1.3781776635247073E-2</v>
      </c>
      <c r="P32" s="116">
        <v>0.11588525727343207</v>
      </c>
      <c r="Q32" s="117">
        <v>0.12966703390867915</v>
      </c>
      <c r="R32" s="170">
        <f t="shared" ref="R32:R44" si="0">Q32-N32</f>
        <v>-3.0984558326730527E-2</v>
      </c>
    </row>
    <row r="33" spans="2:18" x14ac:dyDescent="0.2">
      <c r="B33" s="106" t="s">
        <v>54</v>
      </c>
      <c r="C33" s="134">
        <v>1.1116732871870504E-2</v>
      </c>
      <c r="D33" s="116">
        <v>8.0888764492480614E-2</v>
      </c>
      <c r="E33" s="117">
        <v>9.200549736435111E-2</v>
      </c>
      <c r="F33" s="134">
        <v>1.4703728654696701E-2</v>
      </c>
      <c r="G33" s="116">
        <v>7.8380832430215874E-2</v>
      </c>
      <c r="H33" s="117">
        <v>9.3084561084912573E-2</v>
      </c>
      <c r="I33" s="134">
        <v>1.2038312435211087E-2</v>
      </c>
      <c r="J33" s="116">
        <v>9.1201488192442587E-2</v>
      </c>
      <c r="K33" s="117">
        <v>0.10324335070504537</v>
      </c>
      <c r="L33" s="115">
        <v>1.5862562029168234E-2</v>
      </c>
      <c r="M33" s="116">
        <v>0.10723430032506981</v>
      </c>
      <c r="N33" s="117">
        <v>0.12309686235423804</v>
      </c>
      <c r="O33" s="134">
        <v>1.5594187359996934E-2</v>
      </c>
      <c r="P33" s="116">
        <v>0.11807483422999113</v>
      </c>
      <c r="Q33" s="117">
        <v>0.13366902158998806</v>
      </c>
      <c r="R33" s="170">
        <f t="shared" si="0"/>
        <v>1.0572159235750014E-2</v>
      </c>
    </row>
    <row r="34" spans="2:18" x14ac:dyDescent="0.2">
      <c r="B34" s="106" t="s">
        <v>57</v>
      </c>
      <c r="C34" s="115">
        <v>1.6551087470189359E-2</v>
      </c>
      <c r="D34" s="116">
        <v>0.12912632384887882</v>
      </c>
      <c r="E34" s="117">
        <v>0.14567741131906817</v>
      </c>
      <c r="F34" s="115">
        <v>1.9113241028865927E-2</v>
      </c>
      <c r="G34" s="116">
        <v>0.14561264650713968</v>
      </c>
      <c r="H34" s="117">
        <v>0.16472588753600562</v>
      </c>
      <c r="I34" s="115">
        <v>1.977675649654461E-2</v>
      </c>
      <c r="J34" s="116">
        <v>0.15183875696171037</v>
      </c>
      <c r="K34" s="117">
        <v>0.17161551345825499</v>
      </c>
      <c r="L34" s="115">
        <v>2.2634499674517802E-2</v>
      </c>
      <c r="M34" s="116">
        <v>0.1565677272710925</v>
      </c>
      <c r="N34" s="117">
        <v>0.17920402518980469</v>
      </c>
      <c r="O34" s="115">
        <v>5.368835924650095E-3</v>
      </c>
      <c r="P34" s="116">
        <v>0.16144782712141431</v>
      </c>
      <c r="Q34" s="117">
        <v>0.16681666304606443</v>
      </c>
      <c r="R34" s="170">
        <f t="shared" si="0"/>
        <v>-1.2387362143740255E-2</v>
      </c>
    </row>
    <row r="35" spans="2:18" x14ac:dyDescent="0.2">
      <c r="B35" s="106" t="s">
        <v>50</v>
      </c>
      <c r="C35" s="134">
        <v>4.9570871261378413E-3</v>
      </c>
      <c r="D35" s="116">
        <v>0.11115734720416125</v>
      </c>
      <c r="E35" s="117">
        <v>0.1161144343302991</v>
      </c>
      <c r="F35" s="134">
        <v>3.7671742600376714E-3</v>
      </c>
      <c r="G35" s="116">
        <v>0.12646208960126462</v>
      </c>
      <c r="H35" s="117">
        <v>0.13022926386130229</v>
      </c>
      <c r="I35" s="134">
        <v>5.1752351695127947E-3</v>
      </c>
      <c r="J35" s="116">
        <v>0.14485638847895271</v>
      </c>
      <c r="K35" s="117">
        <v>0.15003162364846551</v>
      </c>
      <c r="L35" s="134">
        <v>2.211967310319936E-3</v>
      </c>
      <c r="M35" s="116">
        <v>0.16214906287865116</v>
      </c>
      <c r="N35" s="117">
        <v>0.16436103018897111</v>
      </c>
      <c r="O35" s="134">
        <v>1.3773262639206356E-2</v>
      </c>
      <c r="P35" s="116">
        <v>0.16184465318283123</v>
      </c>
      <c r="Q35" s="117">
        <v>0.17561791582203756</v>
      </c>
      <c r="R35" s="170">
        <f t="shared" si="0"/>
        <v>1.1256885633066455E-2</v>
      </c>
    </row>
    <row r="36" spans="2:18" x14ac:dyDescent="0.2">
      <c r="B36" s="106" t="s">
        <v>51</v>
      </c>
      <c r="C36" s="134">
        <v>5.82683104314617E-3</v>
      </c>
      <c r="D36" s="116">
        <v>6.1115330886453816E-2</v>
      </c>
      <c r="E36" s="117">
        <v>6.694216192959998E-2</v>
      </c>
      <c r="F36" s="134">
        <v>8.804416554641049E-3</v>
      </c>
      <c r="G36" s="116">
        <v>6.3193075488440553E-2</v>
      </c>
      <c r="H36" s="117">
        <v>7.1997492043081604E-2</v>
      </c>
      <c r="I36" s="134">
        <v>6.8886575404902865E-3</v>
      </c>
      <c r="J36" s="116">
        <v>6.2795551895416718E-2</v>
      </c>
      <c r="K36" s="117">
        <v>6.9684209435907002E-2</v>
      </c>
      <c r="L36" s="115">
        <v>1.3235270553926518E-2</v>
      </c>
      <c r="M36" s="116">
        <v>7.510134756205035E-2</v>
      </c>
      <c r="N36" s="117">
        <v>8.8336618115976873E-2</v>
      </c>
      <c r="O36" s="134">
        <v>2.3062028518344411E-2</v>
      </c>
      <c r="P36" s="116">
        <v>0.16222140144307895</v>
      </c>
      <c r="Q36" s="117">
        <v>0.1852815645542796</v>
      </c>
      <c r="R36" s="170">
        <f t="shared" si="0"/>
        <v>9.6944946438302732E-2</v>
      </c>
    </row>
    <row r="37" spans="2:18" x14ac:dyDescent="0.2">
      <c r="B37" s="106" t="s">
        <v>62</v>
      </c>
      <c r="C37" s="115">
        <v>7.4058882186123151E-2</v>
      </c>
      <c r="D37" s="116">
        <v>0.43781161377925187</v>
      </c>
      <c r="E37" s="117">
        <v>0.51187049596537504</v>
      </c>
      <c r="F37" s="115">
        <v>6.4510662703999175E-2</v>
      </c>
      <c r="G37" s="116">
        <v>0.43690364461129361</v>
      </c>
      <c r="H37" s="117">
        <v>0.50141430731529291</v>
      </c>
      <c r="I37" s="115">
        <v>7.5383790767031791E-2</v>
      </c>
      <c r="J37" s="116">
        <v>0.4270831901705584</v>
      </c>
      <c r="K37" s="117">
        <v>0.50246698093759024</v>
      </c>
      <c r="L37" s="115">
        <v>7.2179410444411188E-2</v>
      </c>
      <c r="M37" s="116">
        <v>0.44076387849768067</v>
      </c>
      <c r="N37" s="117">
        <v>0.51293705421716795</v>
      </c>
      <c r="O37" s="115">
        <v>3.8848604109945999E-2</v>
      </c>
      <c r="P37" s="116">
        <v>0.14713229281792778</v>
      </c>
      <c r="Q37" s="117">
        <v>0.18598089692787378</v>
      </c>
      <c r="R37" s="170">
        <f t="shared" si="0"/>
        <v>-0.32695615728929417</v>
      </c>
    </row>
    <row r="38" spans="2:18" x14ac:dyDescent="0.2">
      <c r="B38" s="106" t="s">
        <v>56</v>
      </c>
      <c r="C38" s="134">
        <v>1.5672817920273814E-2</v>
      </c>
      <c r="D38" s="116">
        <v>0.21978180294160021</v>
      </c>
      <c r="E38" s="117">
        <v>0.23545025517443105</v>
      </c>
      <c r="F38" s="134">
        <v>2.1352053098562487E-2</v>
      </c>
      <c r="G38" s="116">
        <v>0.21277254281587457</v>
      </c>
      <c r="H38" s="117">
        <v>0.23412459591443704</v>
      </c>
      <c r="I38" s="134">
        <v>2.0447734141519732E-2</v>
      </c>
      <c r="J38" s="116">
        <v>0.21927254793689066</v>
      </c>
      <c r="K38" s="117">
        <v>0.2397202820784104</v>
      </c>
      <c r="L38" s="134">
        <v>2.1682000143421792E-2</v>
      </c>
      <c r="M38" s="116">
        <v>0.2335581680819023</v>
      </c>
      <c r="N38" s="117">
        <v>0.25524016822532408</v>
      </c>
      <c r="O38" s="115">
        <v>1.2827013728472966E-2</v>
      </c>
      <c r="P38" s="116">
        <v>0.17955941179784776</v>
      </c>
      <c r="Q38" s="117">
        <v>0.19238642552632074</v>
      </c>
      <c r="R38" s="170">
        <f t="shared" si="0"/>
        <v>-6.2853742699003345E-2</v>
      </c>
    </row>
    <row r="39" spans="2:18" x14ac:dyDescent="0.2">
      <c r="B39" s="106" t="s">
        <v>60</v>
      </c>
      <c r="C39" s="115">
        <v>3.1024285133188952E-2</v>
      </c>
      <c r="D39" s="116">
        <v>0.13624520398852255</v>
      </c>
      <c r="E39" s="117">
        <v>0.16727498598300372</v>
      </c>
      <c r="F39" s="115">
        <v>3.1457711718148561E-2</v>
      </c>
      <c r="G39" s="116">
        <v>0.14359247872881059</v>
      </c>
      <c r="H39" s="117">
        <v>0.17505019044695913</v>
      </c>
      <c r="I39" s="115">
        <v>4.6157266229467003E-2</v>
      </c>
      <c r="J39" s="116">
        <v>0.1375390845870203</v>
      </c>
      <c r="K39" s="117">
        <v>0.1836963508164873</v>
      </c>
      <c r="L39" s="134">
        <v>3.7642701465576474E-2</v>
      </c>
      <c r="M39" s="116">
        <v>0.14836402353294476</v>
      </c>
      <c r="N39" s="117">
        <v>0.18600672499852125</v>
      </c>
      <c r="O39" s="115">
        <v>3.2836676217765044E-2</v>
      </c>
      <c r="P39" s="116">
        <v>0.18938395415472778</v>
      </c>
      <c r="Q39" s="117">
        <v>0.22222063037249284</v>
      </c>
      <c r="R39" s="170">
        <f t="shared" si="0"/>
        <v>3.6213905373971594E-2</v>
      </c>
    </row>
    <row r="40" spans="2:18" x14ac:dyDescent="0.2">
      <c r="B40" s="106" t="s">
        <v>63</v>
      </c>
      <c r="C40" s="115">
        <v>6.4927973219214258E-2</v>
      </c>
      <c r="D40" s="116">
        <v>0.23488684049644168</v>
      </c>
      <c r="E40" s="117">
        <v>0.29981481371565594</v>
      </c>
      <c r="F40" s="115">
        <v>6.5407373560592341E-2</v>
      </c>
      <c r="G40" s="116">
        <v>0.25083842711934545</v>
      </c>
      <c r="H40" s="117">
        <v>0.31624580067993779</v>
      </c>
      <c r="I40" s="115">
        <v>7.5662484474088826E-2</v>
      </c>
      <c r="J40" s="116">
        <v>0.2701645336207793</v>
      </c>
      <c r="K40" s="117">
        <v>0.34582701809486815</v>
      </c>
      <c r="L40" s="115">
        <v>7.8446940710347551E-2</v>
      </c>
      <c r="M40" s="116">
        <v>0.28741678267251353</v>
      </c>
      <c r="N40" s="117">
        <v>0.36586372338286111</v>
      </c>
      <c r="O40" s="115">
        <v>5.595521154786598E-2</v>
      </c>
      <c r="P40" s="116">
        <v>0.16655368374900931</v>
      </c>
      <c r="Q40" s="117">
        <v>0.22251226792128295</v>
      </c>
      <c r="R40" s="170">
        <f t="shared" si="0"/>
        <v>-0.14335145546157815</v>
      </c>
    </row>
    <row r="41" spans="2:18" x14ac:dyDescent="0.2">
      <c r="B41" s="106" t="s">
        <v>55</v>
      </c>
      <c r="C41" s="134">
        <v>1.4787059650061891E-2</v>
      </c>
      <c r="D41" s="116">
        <v>0.13836940885216287</v>
      </c>
      <c r="E41" s="117">
        <v>0.15315646850222475</v>
      </c>
      <c r="F41" s="134">
        <v>1.3910790997038892E-2</v>
      </c>
      <c r="G41" s="116">
        <v>0.15123412543440326</v>
      </c>
      <c r="H41" s="117">
        <v>0.16514491643144213</v>
      </c>
      <c r="I41" s="134">
        <v>1.3934099676425719E-2</v>
      </c>
      <c r="J41" s="116">
        <v>0.15297387113387037</v>
      </c>
      <c r="K41" s="117">
        <v>0.16690797081029607</v>
      </c>
      <c r="L41" s="134">
        <v>1.732551995773092E-2</v>
      </c>
      <c r="M41" s="116">
        <v>0.17910562466977278</v>
      </c>
      <c r="N41" s="117">
        <v>0.19643114462750375</v>
      </c>
      <c r="O41" s="134">
        <v>2.2349192669597392E-2</v>
      </c>
      <c r="P41" s="116">
        <v>0.2806576314164847</v>
      </c>
      <c r="Q41" s="117">
        <v>0.30300682408608209</v>
      </c>
      <c r="R41" s="170">
        <f t="shared" si="0"/>
        <v>0.10657567945857835</v>
      </c>
    </row>
    <row r="42" spans="2:18" x14ac:dyDescent="0.2">
      <c r="B42" s="106" t="s">
        <v>59</v>
      </c>
      <c r="C42" s="115">
        <v>2.7359593767448724E-2</v>
      </c>
      <c r="D42" s="116">
        <v>0.38715703936255769</v>
      </c>
      <c r="E42" s="117">
        <v>0.41451663313000642</v>
      </c>
      <c r="F42" s="115">
        <v>3.2732481411143655E-2</v>
      </c>
      <c r="G42" s="116">
        <v>0.39661698908809989</v>
      </c>
      <c r="H42" s="117">
        <v>0.4293526893488267</v>
      </c>
      <c r="I42" s="115">
        <v>2.8857076510791595E-2</v>
      </c>
      <c r="J42" s="116">
        <v>0.41615569516182682</v>
      </c>
      <c r="K42" s="117">
        <v>0.44501277167261843</v>
      </c>
      <c r="L42" s="115">
        <v>3.6153639375753201E-2</v>
      </c>
      <c r="M42" s="116">
        <v>0.40405089900841779</v>
      </c>
      <c r="N42" s="117">
        <v>0.44020453838417095</v>
      </c>
      <c r="O42" s="115">
        <v>7.5596550522736686E-2</v>
      </c>
      <c r="P42" s="116">
        <v>0.28484635788199453</v>
      </c>
      <c r="Q42" s="117">
        <v>0.3604429084047312</v>
      </c>
      <c r="R42" s="170">
        <f t="shared" si="0"/>
        <v>-7.9761629979439752E-2</v>
      </c>
    </row>
    <row r="43" spans="2:18" x14ac:dyDescent="0.2">
      <c r="B43" s="106" t="s">
        <v>53</v>
      </c>
      <c r="C43" s="115">
        <v>1.1081180025462671E-2</v>
      </c>
      <c r="D43" s="116">
        <v>8.8256025528241175E-2</v>
      </c>
      <c r="E43" s="117">
        <v>9.9337205553703831E-2</v>
      </c>
      <c r="F43" s="115">
        <v>1.2578816298415724E-2</v>
      </c>
      <c r="G43" s="116">
        <v>0.10271640262102825</v>
      </c>
      <c r="H43" s="117">
        <v>0.11529521891944398</v>
      </c>
      <c r="I43" s="115">
        <v>1.4042190676214816E-2</v>
      </c>
      <c r="J43" s="116">
        <v>0.11089855512538274</v>
      </c>
      <c r="K43" s="117">
        <v>0.12494074580159756</v>
      </c>
      <c r="L43" s="134">
        <v>1.2362503976292924E-2</v>
      </c>
      <c r="M43" s="116">
        <v>0.11582313449078339</v>
      </c>
      <c r="N43" s="117">
        <v>0.12818563846707628</v>
      </c>
      <c r="O43" s="115">
        <v>3.0498379983114027E-2</v>
      </c>
      <c r="P43" s="116">
        <v>0.41201769064535493</v>
      </c>
      <c r="Q43" s="117">
        <v>0.44251302261927622</v>
      </c>
      <c r="R43" s="170">
        <f t="shared" si="0"/>
        <v>0.31432738415219996</v>
      </c>
    </row>
    <row r="44" spans="2:18" ht="13.5" thickBot="1" x14ac:dyDescent="0.25">
      <c r="B44" s="107" t="s">
        <v>61</v>
      </c>
      <c r="C44" s="118">
        <v>4.2800675107951512E-2</v>
      </c>
      <c r="D44" s="119">
        <v>0.14607977087245283</v>
      </c>
      <c r="E44" s="120">
        <v>0.18888044598040435</v>
      </c>
      <c r="F44" s="118">
        <v>4.6970701264456495E-2</v>
      </c>
      <c r="G44" s="119">
        <v>0.1635969821107115</v>
      </c>
      <c r="H44" s="120">
        <v>0.21056768337516799</v>
      </c>
      <c r="I44" s="118">
        <v>5.4196416876997854E-2</v>
      </c>
      <c r="J44" s="119">
        <v>0.14733566733099462</v>
      </c>
      <c r="K44" s="120">
        <v>0.20153208420799246</v>
      </c>
      <c r="L44" s="118">
        <v>5.0507846675415573E-2</v>
      </c>
      <c r="M44" s="119">
        <v>0.16870693897637795</v>
      </c>
      <c r="N44" s="120">
        <v>0.21921478565179353</v>
      </c>
      <c r="O44" s="118">
        <v>7.5935697472905517E-2</v>
      </c>
      <c r="P44" s="119">
        <v>0.4530793305915522</v>
      </c>
      <c r="Q44" s="120">
        <v>0.52900856159954479</v>
      </c>
      <c r="R44" s="170">
        <f t="shared" si="0"/>
        <v>0.30979377594775126</v>
      </c>
    </row>
    <row r="45" spans="2:18" ht="14.25" thickTop="1" x14ac:dyDescent="0.25">
      <c r="B45" s="69" t="s">
        <v>70</v>
      </c>
      <c r="C45" s="128"/>
      <c r="D45" s="128"/>
      <c r="E45" s="10"/>
      <c r="F45" s="128"/>
      <c r="G45" s="128"/>
      <c r="H45" s="10"/>
      <c r="I45" s="128"/>
      <c r="J45" s="128"/>
      <c r="K45" s="10"/>
      <c r="N45" s="10"/>
      <c r="Q45" s="10" t="s">
        <v>113</v>
      </c>
    </row>
    <row r="46" spans="2:18" ht="13.5" x14ac:dyDescent="0.25">
      <c r="B46" s="133" t="s">
        <v>77</v>
      </c>
    </row>
    <row r="47" spans="2:18" ht="13.5" x14ac:dyDescent="0.25">
      <c r="B47" s="69" t="s">
        <v>41</v>
      </c>
    </row>
    <row r="70" spans="2:19" x14ac:dyDescent="0.2">
      <c r="B70" s="20" t="s">
        <v>41</v>
      </c>
      <c r="J70" s="10" t="s">
        <v>68</v>
      </c>
      <c r="M70" s="10" t="s">
        <v>68</v>
      </c>
      <c r="P70" s="10" t="s">
        <v>68</v>
      </c>
      <c r="S70" s="10" t="s">
        <v>68</v>
      </c>
    </row>
  </sheetData>
  <mergeCells count="14">
    <mergeCell ref="O27:Q27"/>
    <mergeCell ref="O28:Q28"/>
    <mergeCell ref="L27:N27"/>
    <mergeCell ref="L28:N28"/>
    <mergeCell ref="F27:H27"/>
    <mergeCell ref="F28:H28"/>
    <mergeCell ref="I27:K27"/>
    <mergeCell ref="I28:K28"/>
    <mergeCell ref="C27:E27"/>
    <mergeCell ref="C28:E28"/>
    <mergeCell ref="F5:H5"/>
    <mergeCell ref="F6:H6"/>
    <mergeCell ref="C5:E5"/>
    <mergeCell ref="C6:E6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workbookViewId="0">
      <selection activeCell="A2" sqref="A2"/>
    </sheetView>
  </sheetViews>
  <sheetFormatPr baseColWidth="10" defaultRowHeight="12.75" x14ac:dyDescent="0.2"/>
  <cols>
    <col min="1" max="1" width="5.7109375" customWidth="1"/>
    <col min="2" max="2" width="30.42578125" customWidth="1"/>
    <col min="3" max="14" width="12.5703125" customWidth="1"/>
  </cols>
  <sheetData>
    <row r="1" spans="1:17" x14ac:dyDescent="0.2">
      <c r="A1" s="8" t="s">
        <v>3</v>
      </c>
    </row>
    <row r="2" spans="1:17" x14ac:dyDescent="0.2">
      <c r="A2" s="11" t="s">
        <v>76</v>
      </c>
    </row>
    <row r="3" spans="1:17" x14ac:dyDescent="0.2">
      <c r="A3" s="56" t="s">
        <v>86</v>
      </c>
    </row>
    <row r="4" spans="1:17" x14ac:dyDescent="0.2">
      <c r="A4" s="56"/>
    </row>
    <row r="5" spans="1:17" ht="21" customHeight="1" x14ac:dyDescent="0.2">
      <c r="A5" s="73"/>
      <c r="B5" s="152"/>
      <c r="C5" s="206">
        <v>2001</v>
      </c>
      <c r="D5" s="207"/>
      <c r="E5" s="208"/>
      <c r="F5" s="206">
        <v>2004</v>
      </c>
      <c r="G5" s="207"/>
      <c r="H5" s="208"/>
      <c r="I5" s="206">
        <v>2016</v>
      </c>
      <c r="J5" s="207"/>
      <c r="K5" s="208"/>
      <c r="L5" s="206">
        <v>2017</v>
      </c>
      <c r="M5" s="207"/>
      <c r="N5" s="208"/>
    </row>
    <row r="6" spans="1:17" s="5" customFormat="1" ht="51" x14ac:dyDescent="0.2">
      <c r="A6" s="48"/>
      <c r="B6" s="124"/>
      <c r="C6" s="153" t="s">
        <v>75</v>
      </c>
      <c r="D6" s="126" t="s">
        <v>74</v>
      </c>
      <c r="E6" s="154" t="s">
        <v>64</v>
      </c>
      <c r="F6" s="153" t="s">
        <v>75</v>
      </c>
      <c r="G6" s="126" t="s">
        <v>74</v>
      </c>
      <c r="H6" s="154" t="s">
        <v>64</v>
      </c>
      <c r="I6" s="153" t="s">
        <v>75</v>
      </c>
      <c r="J6" s="126" t="s">
        <v>74</v>
      </c>
      <c r="K6" s="154" t="s">
        <v>64</v>
      </c>
      <c r="L6" s="153" t="s">
        <v>75</v>
      </c>
      <c r="M6" s="126" t="s">
        <v>74</v>
      </c>
      <c r="N6" s="154" t="s">
        <v>64</v>
      </c>
      <c r="Q6"/>
    </row>
    <row r="7" spans="1:17" ht="15" customHeight="1" x14ac:dyDescent="0.2">
      <c r="A7" s="73"/>
      <c r="B7" s="106" t="s">
        <v>33</v>
      </c>
      <c r="C7" s="115">
        <v>6.8404903846898948E-3</v>
      </c>
      <c r="D7" s="116">
        <v>4.9731001345503081E-2</v>
      </c>
      <c r="E7" s="117">
        <v>5.6571491730192977E-2</v>
      </c>
      <c r="F7" s="115">
        <v>1.251052342897961E-2</v>
      </c>
      <c r="G7" s="116">
        <v>8.0332428743630127E-2</v>
      </c>
      <c r="H7" s="117">
        <v>9.2842952172609738E-2</v>
      </c>
      <c r="I7" s="115">
        <v>2.2056064297516033E-2</v>
      </c>
      <c r="J7" s="116">
        <v>0.17618395757866281</v>
      </c>
      <c r="K7" s="117">
        <v>0.19824002187617887</v>
      </c>
      <c r="L7" s="115">
        <v>2.2235796594529348E-2</v>
      </c>
      <c r="M7" s="116">
        <v>0.18171651187008458</v>
      </c>
      <c r="N7" s="117">
        <v>0.20395230846461393</v>
      </c>
    </row>
    <row r="8" spans="1:17" ht="15" customHeight="1" x14ac:dyDescent="0.2">
      <c r="A8" s="73"/>
      <c r="B8" s="182" t="s">
        <v>87</v>
      </c>
      <c r="C8" s="183">
        <v>9.5546859379016819E-3</v>
      </c>
      <c r="D8" s="184">
        <v>7.903177838303764E-2</v>
      </c>
      <c r="E8" s="185">
        <v>8.8586464320939307E-2</v>
      </c>
      <c r="F8" s="183">
        <v>1.4952058288298225E-2</v>
      </c>
      <c r="G8" s="184">
        <v>0.10671080566890923</v>
      </c>
      <c r="H8" s="185">
        <v>0.12166200231609132</v>
      </c>
      <c r="I8" s="183">
        <v>2.8502164678419713E-2</v>
      </c>
      <c r="J8" s="184">
        <v>0.23369875005089369</v>
      </c>
      <c r="K8" s="185">
        <v>0.26220176295753428</v>
      </c>
      <c r="L8" s="183">
        <v>2.8697835195233081E-2</v>
      </c>
      <c r="M8" s="184">
        <v>0.24668885886359471</v>
      </c>
      <c r="N8" s="185">
        <v>0.27538754651197483</v>
      </c>
    </row>
    <row r="9" spans="1:17" ht="15" customHeight="1" x14ac:dyDescent="0.2">
      <c r="A9" s="73"/>
      <c r="B9" s="106" t="s">
        <v>34</v>
      </c>
      <c r="C9" s="115">
        <v>8.1429701599545108E-3</v>
      </c>
      <c r="D9" s="116">
        <v>8.0474795421394851E-2</v>
      </c>
      <c r="E9" s="117">
        <v>8.8617765581349359E-2</v>
      </c>
      <c r="F9" s="115">
        <v>1.4801814740741734E-2</v>
      </c>
      <c r="G9" s="116">
        <v>0.11446155085166641</v>
      </c>
      <c r="H9" s="117">
        <v>0.12926336559240814</v>
      </c>
      <c r="I9" s="115">
        <v>2.6348685016789625E-2</v>
      </c>
      <c r="J9" s="116">
        <v>0.2403360520658667</v>
      </c>
      <c r="K9" s="117">
        <v>0.26668473708265628</v>
      </c>
      <c r="L9" s="115">
        <v>2.5346857154637477E-2</v>
      </c>
      <c r="M9" s="116">
        <v>0.25644016033032052</v>
      </c>
      <c r="N9" s="117">
        <v>0.28178701748495799</v>
      </c>
    </row>
    <row r="10" spans="1:17" ht="15" customHeight="1" x14ac:dyDescent="0.2">
      <c r="A10" s="73"/>
      <c r="B10" s="182" t="s">
        <v>35</v>
      </c>
      <c r="C10" s="183">
        <v>1.1236865314118532E-2</v>
      </c>
      <c r="D10" s="184">
        <v>7.7312137397974309E-2</v>
      </c>
      <c r="E10" s="185">
        <v>8.8549002712092845E-2</v>
      </c>
      <c r="F10" s="183">
        <v>1.511064192330787E-2</v>
      </c>
      <c r="G10" s="184">
        <v>9.8526486576485786E-2</v>
      </c>
      <c r="H10" s="185">
        <v>0.11363712849979367</v>
      </c>
      <c r="I10" s="183">
        <v>3.1581658407936621E-2</v>
      </c>
      <c r="J10" s="184">
        <v>0.2242137036541017</v>
      </c>
      <c r="K10" s="185">
        <v>0.25579536206203835</v>
      </c>
      <c r="L10" s="183">
        <v>3.33065445042076E-2</v>
      </c>
      <c r="M10" s="184">
        <v>0.23328346697382724</v>
      </c>
      <c r="N10" s="185">
        <v>0.26659001147803485</v>
      </c>
    </row>
    <row r="11" spans="1:17" ht="15" customHeight="1" thickBot="1" x14ac:dyDescent="0.25">
      <c r="A11" s="73"/>
      <c r="B11" s="125" t="s">
        <v>36</v>
      </c>
      <c r="C11" s="118">
        <v>7.7277957661036241E-3</v>
      </c>
      <c r="D11" s="119">
        <v>5.9306837641333737E-2</v>
      </c>
      <c r="E11" s="120">
        <v>6.7034358846371281E-2</v>
      </c>
      <c r="F11" s="118">
        <v>1.3282772784950879E-2</v>
      </c>
      <c r="G11" s="119">
        <v>8.867554910194525E-2</v>
      </c>
      <c r="H11" s="120">
        <v>0.10195832188689612</v>
      </c>
      <c r="I11" s="118">
        <v>2.3859609657175169E-2</v>
      </c>
      <c r="J11" s="119">
        <v>0.19227382324445036</v>
      </c>
      <c r="K11" s="120">
        <v>0.21613343290162551</v>
      </c>
      <c r="L11" s="118">
        <v>2.4019121196580392E-2</v>
      </c>
      <c r="M11" s="119">
        <v>0.19964688833578778</v>
      </c>
      <c r="N11" s="120">
        <v>0.22366600953236818</v>
      </c>
    </row>
    <row r="12" spans="1:17" ht="14.25" thickTop="1" x14ac:dyDescent="0.25">
      <c r="A12" s="73"/>
      <c r="B12" s="69"/>
      <c r="C12" s="73"/>
      <c r="D12" s="73"/>
      <c r="N12" s="10" t="s">
        <v>113</v>
      </c>
    </row>
    <row r="13" spans="1:17" x14ac:dyDescent="0.2">
      <c r="A13" s="73"/>
      <c r="B13" s="20" t="s">
        <v>41</v>
      </c>
      <c r="C13" s="73"/>
      <c r="D13" s="73"/>
      <c r="E13" s="73"/>
    </row>
    <row r="14" spans="1:17" x14ac:dyDescent="0.2">
      <c r="A14" s="73"/>
      <c r="B14" s="73"/>
      <c r="C14" s="73"/>
      <c r="D14" s="73"/>
      <c r="E14" s="73"/>
    </row>
    <row r="36" spans="2:10" x14ac:dyDescent="0.2">
      <c r="B36" s="20"/>
      <c r="J36" s="10"/>
    </row>
  </sheetData>
  <mergeCells count="4">
    <mergeCell ref="I5:K5"/>
    <mergeCell ref="L5:N5"/>
    <mergeCell ref="F5:H5"/>
    <mergeCell ref="C5:E5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70"/>
  <sheetViews>
    <sheetView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52.140625" style="5" customWidth="1"/>
    <col min="2" max="19" width="7" style="13" customWidth="1"/>
    <col min="20" max="25" width="6.42578125" style="5" customWidth="1"/>
    <col min="26" max="16384" width="11.42578125" style="5"/>
  </cols>
  <sheetData>
    <row r="1" spans="1:29" s="12" customFormat="1" x14ac:dyDescent="0.2">
      <c r="A1" s="8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9" s="12" customFormat="1" x14ac:dyDescent="0.2">
      <c r="A2" s="1" t="s">
        <v>102</v>
      </c>
      <c r="B2" s="11"/>
      <c r="C2" s="11"/>
      <c r="D2" s="11"/>
      <c r="E2" s="11"/>
      <c r="F2" s="11"/>
      <c r="G2" s="11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9" s="9" customFormat="1" ht="11.25" x14ac:dyDescent="0.2">
      <c r="A3" s="6" t="s">
        <v>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9" x14ac:dyDescent="0.2">
      <c r="B4" s="21" t="s">
        <v>25</v>
      </c>
      <c r="L4" s="21" t="s">
        <v>26</v>
      </c>
      <c r="Y4" s="17"/>
      <c r="Z4" s="17"/>
      <c r="AA4" s="18"/>
      <c r="AB4" s="17"/>
      <c r="AC4" s="18"/>
    </row>
    <row r="5" spans="1:29" s="11" customFormat="1" ht="25.5" x14ac:dyDescent="0.2">
      <c r="A5" s="88" t="s">
        <v>92</v>
      </c>
      <c r="B5" s="70" t="s">
        <v>10</v>
      </c>
      <c r="C5" s="70" t="s">
        <v>11</v>
      </c>
      <c r="D5" s="70" t="s">
        <v>12</v>
      </c>
      <c r="E5" s="70" t="s">
        <v>13</v>
      </c>
      <c r="F5" s="70" t="s">
        <v>14</v>
      </c>
      <c r="G5" s="70" t="s">
        <v>15</v>
      </c>
      <c r="H5" s="70" t="s">
        <v>16</v>
      </c>
      <c r="I5" s="70" t="s">
        <v>17</v>
      </c>
      <c r="J5" s="71" t="s">
        <v>18</v>
      </c>
      <c r="K5" s="72"/>
      <c r="L5" s="70">
        <v>2010</v>
      </c>
      <c r="M5" s="70">
        <v>2011</v>
      </c>
      <c r="N5" s="70">
        <v>2012</v>
      </c>
      <c r="O5" s="70">
        <v>2013</v>
      </c>
      <c r="P5" s="71">
        <v>2014</v>
      </c>
      <c r="Q5" s="71">
        <v>2015</v>
      </c>
      <c r="R5" s="71">
        <v>2016</v>
      </c>
      <c r="S5" s="71">
        <v>2017</v>
      </c>
    </row>
    <row r="6" spans="1:29" x14ac:dyDescent="0.2">
      <c r="A6" s="179" t="s">
        <v>19</v>
      </c>
      <c r="B6" s="25">
        <v>216.62092749999999</v>
      </c>
      <c r="C6" s="23">
        <v>206.6085722</v>
      </c>
      <c r="D6" s="23">
        <v>195.38035930000001</v>
      </c>
      <c r="E6" s="23">
        <v>177.14845030000001</v>
      </c>
      <c r="F6" s="23">
        <v>184.6910062</v>
      </c>
      <c r="G6" s="23">
        <v>191.63472039999999</v>
      </c>
      <c r="H6" s="23">
        <v>205.33844719999999</v>
      </c>
      <c r="I6" s="23">
        <v>220.27185230000001</v>
      </c>
      <c r="J6" s="24">
        <v>201.70606760000001</v>
      </c>
      <c r="K6" s="22"/>
      <c r="L6" s="25">
        <v>191.85221039999999</v>
      </c>
      <c r="M6" s="23">
        <v>198.22109889999999</v>
      </c>
      <c r="N6" s="23">
        <v>197.7812677</v>
      </c>
      <c r="O6" s="23">
        <v>202.61910900000001</v>
      </c>
      <c r="P6" s="23">
        <v>212.64496579999999</v>
      </c>
      <c r="Q6" s="23">
        <v>226.26473859999999</v>
      </c>
      <c r="R6" s="24">
        <v>235.7897897</v>
      </c>
      <c r="S6" s="24">
        <v>228.6142375</v>
      </c>
    </row>
    <row r="7" spans="1:29" x14ac:dyDescent="0.2">
      <c r="A7" s="26" t="s">
        <v>20</v>
      </c>
      <c r="B7" s="25">
        <v>455.68254940000003</v>
      </c>
      <c r="C7" s="23">
        <v>501.54397310000002</v>
      </c>
      <c r="D7" s="23">
        <v>504.72255999999999</v>
      </c>
      <c r="E7" s="23">
        <v>505.68047030000002</v>
      </c>
      <c r="F7" s="23">
        <v>529.19311230000005</v>
      </c>
      <c r="G7" s="23">
        <v>543.68348119999996</v>
      </c>
      <c r="H7" s="23">
        <v>552.34348709999995</v>
      </c>
      <c r="I7" s="23">
        <v>570.61563799999999</v>
      </c>
      <c r="J7" s="24">
        <v>574.06834630000003</v>
      </c>
      <c r="K7" s="22"/>
      <c r="L7" s="25">
        <v>544.80633599999999</v>
      </c>
      <c r="M7" s="23">
        <v>562.35448450000001</v>
      </c>
      <c r="N7" s="23">
        <v>581.10366180000005</v>
      </c>
      <c r="O7" s="23">
        <v>589.18177349999996</v>
      </c>
      <c r="P7" s="23">
        <v>601.16248849999999</v>
      </c>
      <c r="Q7" s="23">
        <v>624.55853490000004</v>
      </c>
      <c r="R7" s="24">
        <v>631.01107439999998</v>
      </c>
      <c r="S7" s="24">
        <v>641.31903680000005</v>
      </c>
    </row>
    <row r="8" spans="1:29" x14ac:dyDescent="0.2">
      <c r="A8" s="26" t="s">
        <v>21</v>
      </c>
      <c r="B8" s="25">
        <v>3067.0920593000001</v>
      </c>
      <c r="C8" s="23">
        <v>3044.1342165000001</v>
      </c>
      <c r="D8" s="23">
        <v>3059.8285393000001</v>
      </c>
      <c r="E8" s="23">
        <v>3076.9264013000002</v>
      </c>
      <c r="F8" s="23">
        <v>3057.4526873</v>
      </c>
      <c r="G8" s="23">
        <v>3102.4696832999998</v>
      </c>
      <c r="H8" s="23">
        <v>3144.2376033999999</v>
      </c>
      <c r="I8" s="23">
        <v>3220.9433021999998</v>
      </c>
      <c r="J8" s="24">
        <v>3252.8774523000002</v>
      </c>
      <c r="K8" s="22"/>
      <c r="L8" s="25">
        <v>3247.4889438</v>
      </c>
      <c r="M8" s="23">
        <v>3308.9902001</v>
      </c>
      <c r="N8" s="23">
        <v>3348.2351165</v>
      </c>
      <c r="O8" s="23">
        <v>3373.6816861000002</v>
      </c>
      <c r="P8" s="23">
        <v>3435.2986298000001</v>
      </c>
      <c r="Q8" s="23">
        <v>3474.6716477</v>
      </c>
      <c r="R8" s="24">
        <v>3520.3676974999998</v>
      </c>
      <c r="S8" s="24">
        <v>3555.2061233999998</v>
      </c>
    </row>
    <row r="9" spans="1:29" x14ac:dyDescent="0.2">
      <c r="A9" s="27" t="s">
        <v>22</v>
      </c>
      <c r="B9" s="30">
        <v>4.1905818999999997</v>
      </c>
      <c r="C9" s="28">
        <v>6.0176105</v>
      </c>
      <c r="D9" s="28">
        <v>5.4361459999999999</v>
      </c>
      <c r="E9" s="28">
        <v>3.6298493999999999</v>
      </c>
      <c r="F9" s="28">
        <v>3.7177345000000002</v>
      </c>
      <c r="G9" s="28">
        <v>2.5660824999999998</v>
      </c>
      <c r="H9" s="28">
        <v>4.1867504999999996</v>
      </c>
      <c r="I9" s="28">
        <v>4.1515874000000004</v>
      </c>
      <c r="J9" s="29">
        <v>5.2572606999999998</v>
      </c>
      <c r="K9" s="22"/>
      <c r="L9" s="30">
        <v>7.0423390000000001</v>
      </c>
      <c r="M9" s="28">
        <v>7.2570262999999997</v>
      </c>
      <c r="N9" s="28">
        <v>5.7141995000000003</v>
      </c>
      <c r="O9" s="28">
        <v>5.0204211000000001</v>
      </c>
      <c r="P9" s="28">
        <v>6.3955773999999996</v>
      </c>
      <c r="Q9" s="28">
        <v>7.1089289000000004</v>
      </c>
      <c r="R9" s="29">
        <v>8.5633823000000007</v>
      </c>
      <c r="S9" s="29">
        <v>6.9958159999999996</v>
      </c>
    </row>
    <row r="10" spans="1:29" x14ac:dyDescent="0.2">
      <c r="A10" s="31" t="s">
        <v>23</v>
      </c>
      <c r="B10" s="34">
        <v>3743.5861181</v>
      </c>
      <c r="C10" s="32">
        <v>3758.3043723999999</v>
      </c>
      <c r="D10" s="32">
        <v>3765.3676046999999</v>
      </c>
      <c r="E10" s="32">
        <v>3763.3851714000002</v>
      </c>
      <c r="F10" s="32">
        <v>3775.0545401999998</v>
      </c>
      <c r="G10" s="32">
        <v>3840.3539673999999</v>
      </c>
      <c r="H10" s="32">
        <v>3906.1062882000001</v>
      </c>
      <c r="I10" s="32">
        <v>4015.9823799999999</v>
      </c>
      <c r="J10" s="33">
        <v>4033.9091269</v>
      </c>
      <c r="K10" s="22"/>
      <c r="L10" s="34">
        <v>3991.1898292000001</v>
      </c>
      <c r="M10" s="32">
        <v>4076.8228098</v>
      </c>
      <c r="N10" s="32">
        <v>4132.8342455000002</v>
      </c>
      <c r="O10" s="32">
        <v>4170.5029897000004</v>
      </c>
      <c r="P10" s="32">
        <v>4255.5016614999995</v>
      </c>
      <c r="Q10" s="32">
        <v>4332.6038501000003</v>
      </c>
      <c r="R10" s="33">
        <v>4395.7319438999994</v>
      </c>
      <c r="S10" s="144">
        <v>4432.1352136999994</v>
      </c>
    </row>
    <row r="11" spans="1:29" x14ac:dyDescent="0.2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</row>
    <row r="12" spans="1:29" s="11" customFormat="1" ht="25.5" x14ac:dyDescent="0.2">
      <c r="A12" s="88" t="s">
        <v>93</v>
      </c>
      <c r="B12" s="70" t="s">
        <v>10</v>
      </c>
      <c r="C12" s="70" t="s">
        <v>11</v>
      </c>
      <c r="D12" s="70" t="s">
        <v>12</v>
      </c>
      <c r="E12" s="70" t="s">
        <v>13</v>
      </c>
      <c r="F12" s="70" t="s">
        <v>14</v>
      </c>
      <c r="G12" s="70" t="s">
        <v>15</v>
      </c>
      <c r="H12" s="70" t="s">
        <v>16</v>
      </c>
      <c r="I12" s="70" t="s">
        <v>17</v>
      </c>
      <c r="J12" s="71" t="s">
        <v>18</v>
      </c>
      <c r="L12" s="70">
        <v>2010</v>
      </c>
      <c r="M12" s="70">
        <v>2011</v>
      </c>
      <c r="N12" s="70">
        <v>2012</v>
      </c>
      <c r="O12" s="70">
        <v>2013</v>
      </c>
      <c r="P12" s="71">
        <v>2014</v>
      </c>
      <c r="Q12" s="71">
        <v>2015</v>
      </c>
      <c r="R12" s="71">
        <v>2016</v>
      </c>
      <c r="S12" s="71">
        <v>2017</v>
      </c>
    </row>
    <row r="13" spans="1:29" x14ac:dyDescent="0.2">
      <c r="A13" s="179" t="s">
        <v>19</v>
      </c>
      <c r="B13" s="38">
        <v>5.7864550371274116E-2</v>
      </c>
      <c r="C13" s="35">
        <v>5.4973879634996857E-2</v>
      </c>
      <c r="D13" s="35">
        <v>5.1888787446974026E-2</v>
      </c>
      <c r="E13" s="35">
        <v>4.7071570469652407E-2</v>
      </c>
      <c r="F13" s="35">
        <v>4.892406301240225E-2</v>
      </c>
      <c r="G13" s="35">
        <v>4.9900275346165736E-2</v>
      </c>
      <c r="H13" s="35">
        <v>5.2568576492736309E-2</v>
      </c>
      <c r="I13" s="35">
        <v>5.4848809446220732E-2</v>
      </c>
      <c r="J13" s="36">
        <v>5.0002630514140549E-2</v>
      </c>
      <c r="K13" s="37" t="e">
        <v>#DIV/0!</v>
      </c>
      <c r="L13" s="38">
        <v>4.8068926463078088E-2</v>
      </c>
      <c r="M13" s="35">
        <v>4.8621465329204305E-2</v>
      </c>
      <c r="N13" s="35">
        <v>4.7856085183032047E-2</v>
      </c>
      <c r="O13" s="35">
        <v>4.8583854153902706E-2</v>
      </c>
      <c r="P13" s="36">
        <v>4.9969423751804125E-2</v>
      </c>
      <c r="Q13" s="36">
        <v>5.2223731139134172E-2</v>
      </c>
      <c r="R13" s="36">
        <v>5.3640620654134247E-2</v>
      </c>
      <c r="S13" s="36">
        <v>5.1581061153851873E-2</v>
      </c>
    </row>
    <row r="14" spans="1:29" x14ac:dyDescent="0.2">
      <c r="A14" s="26" t="s">
        <v>20</v>
      </c>
      <c r="B14" s="38">
        <v>0.12172353861363146</v>
      </c>
      <c r="C14" s="35">
        <v>0.13344953558929587</v>
      </c>
      <c r="D14" s="35">
        <v>0.13404336919720564</v>
      </c>
      <c r="E14" s="35">
        <v>0.13436851325847257</v>
      </c>
      <c r="F14" s="35">
        <v>0.14018158060094246</v>
      </c>
      <c r="G14" s="35">
        <v>0.14157119000363527</v>
      </c>
      <c r="H14" s="35">
        <v>0.14140513502373975</v>
      </c>
      <c r="I14" s="35">
        <v>0.14208619062716107</v>
      </c>
      <c r="J14" s="36">
        <v>0.14231067885784604</v>
      </c>
      <c r="K14" s="37" t="e">
        <v>#DIV/0!</v>
      </c>
      <c r="L14" s="38">
        <v>0.13650223600344305</v>
      </c>
      <c r="M14" s="35">
        <v>0.13793939808916736</v>
      </c>
      <c r="N14" s="35">
        <v>0.14060657342663321</v>
      </c>
      <c r="O14" s="35">
        <v>0.14127355260387475</v>
      </c>
      <c r="P14" s="36">
        <v>0.14126712578655165</v>
      </c>
      <c r="Q14" s="36">
        <v>0.14415315974147619</v>
      </c>
      <c r="R14" s="36">
        <v>0.14355085397681272</v>
      </c>
      <c r="S14" s="36">
        <v>0.14469753423082488</v>
      </c>
    </row>
    <row r="15" spans="1:29" x14ac:dyDescent="0.2">
      <c r="A15" s="26" t="s">
        <v>21</v>
      </c>
      <c r="B15" s="38">
        <v>0.81929250791662189</v>
      </c>
      <c r="C15" s="35">
        <v>0.809975434362188</v>
      </c>
      <c r="D15" s="35">
        <v>0.81262412081111735</v>
      </c>
      <c r="E15" s="35">
        <v>0.81759539913246948</v>
      </c>
      <c r="F15" s="35">
        <v>0.80990954031038143</v>
      </c>
      <c r="G15" s="35">
        <v>0.80786034559216346</v>
      </c>
      <c r="H15" s="35">
        <v>0.8049544409220154</v>
      </c>
      <c r="I15" s="35">
        <v>0.8020312335633305</v>
      </c>
      <c r="J15" s="36">
        <v>0.80638342361464865</v>
      </c>
      <c r="K15" s="37" t="e">
        <v>#DIV/0!</v>
      </c>
      <c r="L15" s="38">
        <v>0.81366436646059792</v>
      </c>
      <c r="M15" s="35">
        <v>0.81165906748405681</v>
      </c>
      <c r="N15" s="35">
        <v>0.81015470682031243</v>
      </c>
      <c r="O15" s="35">
        <v>0.80893880053127154</v>
      </c>
      <c r="P15" s="36">
        <v>0.80726055423254373</v>
      </c>
      <c r="Q15" s="36">
        <v>0.8019823108498142</v>
      </c>
      <c r="R15" s="36">
        <v>0.80086041242465866</v>
      </c>
      <c r="S15" s="36">
        <v>0.80214297443152038</v>
      </c>
    </row>
    <row r="16" spans="1:29" x14ac:dyDescent="0.2">
      <c r="A16" s="27" t="s">
        <v>22</v>
      </c>
      <c r="B16" s="41">
        <v>1.1194030984725593E-3</v>
      </c>
      <c r="C16" s="39">
        <v>1.6011503869116485E-3</v>
      </c>
      <c r="D16" s="39">
        <v>1.4437225181452415E-3</v>
      </c>
      <c r="E16" s="39">
        <v>9.645171128337299E-4</v>
      </c>
      <c r="F16" s="39">
        <v>9.8481610276365361E-4</v>
      </c>
      <c r="G16" s="39">
        <v>6.6818905803552573E-4</v>
      </c>
      <c r="H16" s="39">
        <v>1.0718475615084516E-3</v>
      </c>
      <c r="I16" s="39">
        <v>1.033766338387172E-3</v>
      </c>
      <c r="J16" s="40">
        <v>1.3032670133648072E-3</v>
      </c>
      <c r="K16" s="37" t="e">
        <v>#DIV/0!</v>
      </c>
      <c r="L16" s="41">
        <v>1.7644710728809351E-3</v>
      </c>
      <c r="M16" s="39">
        <v>1.7800690975715997E-3</v>
      </c>
      <c r="N16" s="39">
        <v>1.3826345700222204E-3</v>
      </c>
      <c r="O16" s="39">
        <v>1.2037927109509487E-3</v>
      </c>
      <c r="P16" s="40">
        <v>1.5028962291006734E-3</v>
      </c>
      <c r="Q16" s="40">
        <v>1.6407982695754472E-3</v>
      </c>
      <c r="R16" s="40">
        <v>1.9481129443945032E-3</v>
      </c>
      <c r="S16" s="40">
        <v>1.578430183802946E-3</v>
      </c>
    </row>
    <row r="17" spans="1:19" x14ac:dyDescent="0.2">
      <c r="A17" s="42" t="s">
        <v>23</v>
      </c>
      <c r="B17" s="46">
        <v>1</v>
      </c>
      <c r="C17" s="43">
        <v>0.99999999997339239</v>
      </c>
      <c r="D17" s="43">
        <v>0.99999999997344224</v>
      </c>
      <c r="E17" s="43">
        <v>0.99999999997342826</v>
      </c>
      <c r="F17" s="43">
        <v>1.0000000000264897</v>
      </c>
      <c r="G17" s="43">
        <v>1</v>
      </c>
      <c r="H17" s="43">
        <v>0.99999999999999989</v>
      </c>
      <c r="I17" s="43">
        <v>0.99999999997509947</v>
      </c>
      <c r="J17" s="44">
        <v>1</v>
      </c>
      <c r="K17" s="45" t="e">
        <v>#DIV/0!</v>
      </c>
      <c r="L17" s="46">
        <v>1</v>
      </c>
      <c r="M17" s="43">
        <v>1</v>
      </c>
      <c r="N17" s="43">
        <v>0.99999999999999989</v>
      </c>
      <c r="O17" s="43">
        <v>1</v>
      </c>
      <c r="P17" s="44">
        <v>1.0000000000000002</v>
      </c>
      <c r="Q17" s="44">
        <v>1</v>
      </c>
      <c r="R17" s="44">
        <v>1.0000000000000002</v>
      </c>
      <c r="S17" s="44">
        <v>1</v>
      </c>
    </row>
    <row r="18" spans="1:19" x14ac:dyDescent="0.2">
      <c r="B18" s="47" t="s">
        <v>27</v>
      </c>
      <c r="K18" s="15"/>
      <c r="L18" s="47" t="s">
        <v>28</v>
      </c>
      <c r="M18" s="15"/>
      <c r="N18" s="2"/>
      <c r="O18" s="15"/>
      <c r="P18" s="16"/>
      <c r="Q18" s="16"/>
    </row>
    <row r="19" spans="1:19" x14ac:dyDescent="0.2">
      <c r="A19" s="20" t="s">
        <v>24</v>
      </c>
      <c r="B19" s="3"/>
      <c r="K19" s="15"/>
      <c r="L19" s="15"/>
      <c r="M19" s="15"/>
      <c r="N19" s="2"/>
      <c r="O19" s="15"/>
      <c r="P19" s="10"/>
      <c r="S19" s="10" t="s">
        <v>113</v>
      </c>
    </row>
    <row r="20" spans="1:19" x14ac:dyDescent="0.2">
      <c r="B20" s="3"/>
      <c r="K20" s="15"/>
      <c r="L20" s="15"/>
      <c r="M20" s="15"/>
      <c r="N20" s="2"/>
      <c r="O20" s="15"/>
      <c r="P20" s="16"/>
    </row>
    <row r="21" spans="1:19" x14ac:dyDescent="0.2">
      <c r="B21" s="3"/>
      <c r="K21" s="15"/>
      <c r="L21" s="15"/>
      <c r="M21" s="15"/>
      <c r="N21" s="2"/>
      <c r="O21" s="15"/>
      <c r="P21" s="16"/>
    </row>
    <row r="22" spans="1:19" x14ac:dyDescent="0.2">
      <c r="B22" s="3"/>
      <c r="M22" s="15"/>
      <c r="N22" s="15"/>
      <c r="O22" s="15"/>
      <c r="P22" s="16"/>
    </row>
    <row r="23" spans="1:19" x14ac:dyDescent="0.2">
      <c r="B23" s="3"/>
      <c r="M23" s="15"/>
      <c r="N23" s="15"/>
      <c r="O23" s="15"/>
      <c r="P23" s="16"/>
    </row>
    <row r="24" spans="1:19" x14ac:dyDescent="0.2">
      <c r="B24" s="3"/>
    </row>
    <row r="25" spans="1:19" x14ac:dyDescent="0.2">
      <c r="B25" s="3"/>
    </row>
    <row r="26" spans="1:19" x14ac:dyDescent="0.2">
      <c r="B26" s="3"/>
    </row>
    <row r="27" spans="1:19" x14ac:dyDescent="0.2">
      <c r="B27" s="3"/>
    </row>
    <row r="28" spans="1:19" x14ac:dyDescent="0.2">
      <c r="B28" s="14"/>
    </row>
    <row r="29" spans="1:19" x14ac:dyDescent="0.2">
      <c r="B29" s="14"/>
    </row>
    <row r="42" spans="16:16" x14ac:dyDescent="0.2">
      <c r="P42" s="10"/>
    </row>
    <row r="45" spans="16:16" x14ac:dyDescent="0.2">
      <c r="P45" s="10"/>
    </row>
    <row r="68" spans="2:17" x14ac:dyDescent="0.2"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</row>
    <row r="69" spans="2:17" x14ac:dyDescent="0.2"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</row>
    <row r="70" spans="2:17" x14ac:dyDescent="0.2">
      <c r="B70" s="139" t="s">
        <v>41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0" t="s">
        <v>113</v>
      </c>
    </row>
  </sheetData>
  <conditionalFormatting sqref="L6:O9">
    <cfRule type="expression" dxfId="12" priority="7" stopIfTrue="1">
      <formula>M97=2</formula>
    </cfRule>
  </conditionalFormatting>
  <conditionalFormatting sqref="S6:S9">
    <cfRule type="expression" dxfId="11" priority="3" stopIfTrue="1">
      <formula>T97=2</formula>
    </cfRule>
  </conditionalFormatting>
  <conditionalFormatting sqref="S10">
    <cfRule type="expression" dxfId="10" priority="4" stopIfTrue="1">
      <formula>T96=2</formula>
    </cfRule>
  </conditionalFormatting>
  <conditionalFormatting sqref="S13:S16">
    <cfRule type="expression" dxfId="9" priority="1" stopIfTrue="1">
      <formula>T120=2</formula>
    </cfRule>
  </conditionalFormatting>
  <conditionalFormatting sqref="S17">
    <cfRule type="expression" dxfId="8" priority="2" stopIfTrue="1">
      <formula>T119=2</formula>
    </cfRule>
  </conditionalFormatting>
  <conditionalFormatting sqref="B6:J9">
    <cfRule type="expression" dxfId="7" priority="12" stopIfTrue="1">
      <formula>C97=2</formula>
    </cfRule>
  </conditionalFormatting>
  <conditionalFormatting sqref="B10:J10">
    <cfRule type="expression" dxfId="6" priority="13" stopIfTrue="1">
      <formula>C96=2</formula>
    </cfRule>
  </conditionalFormatting>
  <conditionalFormatting sqref="B13:Q16">
    <cfRule type="expression" dxfId="5" priority="10" stopIfTrue="1">
      <formula>C120=2</formula>
    </cfRule>
  </conditionalFormatting>
  <conditionalFormatting sqref="B17:Q17">
    <cfRule type="expression" dxfId="4" priority="11" stopIfTrue="1">
      <formula>C119=2</formula>
    </cfRule>
  </conditionalFormatting>
  <conditionalFormatting sqref="R13:R16">
    <cfRule type="expression" dxfId="3" priority="8" stopIfTrue="1">
      <formula>S120=2</formula>
    </cfRule>
  </conditionalFormatting>
  <conditionalFormatting sqref="R17">
    <cfRule type="expression" dxfId="2" priority="9" stopIfTrue="1">
      <formula>S119=2</formula>
    </cfRule>
  </conditionalFormatting>
  <conditionalFormatting sqref="P6:R9">
    <cfRule type="expression" dxfId="1" priority="6" stopIfTrue="1">
      <formula>Q97=2</formula>
    </cfRule>
  </conditionalFormatting>
  <conditionalFormatting sqref="L10:R10">
    <cfRule type="expression" dxfId="0" priority="5" stopIfTrue="1">
      <formula>M96=2</formula>
    </cfRule>
  </conditionalFormatting>
  <hyperlinks>
    <hyperlink ref="A1" location="Titres!A1" display="Titres"/>
  </hyperlinks>
  <pageMargins left="0" right="0" top="0" bottom="0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workbookViewId="0">
      <selection activeCell="B2" sqref="B2"/>
    </sheetView>
  </sheetViews>
  <sheetFormatPr baseColWidth="10" defaultRowHeight="12.75" x14ac:dyDescent="0.2"/>
  <cols>
    <col min="1" max="1" width="3.28515625" customWidth="1"/>
    <col min="2" max="2" width="27" customWidth="1"/>
    <col min="3" max="3" width="15.140625" customWidth="1"/>
    <col min="4" max="4" width="12.7109375" customWidth="1"/>
    <col min="5" max="8" width="10.7109375" customWidth="1"/>
  </cols>
  <sheetData>
    <row r="1" spans="1:16" x14ac:dyDescent="0.2">
      <c r="A1" s="8" t="s">
        <v>3</v>
      </c>
    </row>
    <row r="2" spans="1:16" x14ac:dyDescent="0.2">
      <c r="A2" s="11" t="s">
        <v>65</v>
      </c>
    </row>
    <row r="3" spans="1:16" x14ac:dyDescent="0.2">
      <c r="A3" s="56" t="s">
        <v>83</v>
      </c>
    </row>
    <row r="5" spans="1:16" s="57" customFormat="1" ht="18.75" customHeight="1" x14ac:dyDescent="0.2">
      <c r="B5" s="65"/>
      <c r="C5" s="191">
        <v>2001</v>
      </c>
      <c r="D5" s="192"/>
      <c r="E5" s="191">
        <v>2004</v>
      </c>
      <c r="F5" s="192"/>
      <c r="G5" s="191">
        <v>2013</v>
      </c>
      <c r="H5" s="192"/>
      <c r="I5" s="191">
        <v>2017</v>
      </c>
      <c r="J5" s="192"/>
    </row>
    <row r="6" spans="1:16" s="58" customFormat="1" ht="38.25" x14ac:dyDescent="0.2">
      <c r="B6" s="66"/>
      <c r="C6" s="67" t="s">
        <v>95</v>
      </c>
      <c r="D6" s="68" t="s">
        <v>96</v>
      </c>
      <c r="E6" s="67" t="s">
        <v>95</v>
      </c>
      <c r="F6" s="68" t="s">
        <v>96</v>
      </c>
      <c r="G6" s="67" t="s">
        <v>95</v>
      </c>
      <c r="H6" s="68" t="s">
        <v>96</v>
      </c>
      <c r="I6" s="67" t="s">
        <v>95</v>
      </c>
      <c r="J6" s="68" t="s">
        <v>96</v>
      </c>
    </row>
    <row r="7" spans="1:16" s="57" customFormat="1" ht="18.75" customHeight="1" x14ac:dyDescent="0.2">
      <c r="B7" s="63" t="s">
        <v>66</v>
      </c>
      <c r="C7" s="59">
        <v>217</v>
      </c>
      <c r="D7" s="60">
        <v>31</v>
      </c>
      <c r="E7" s="59">
        <v>329</v>
      </c>
      <c r="F7" s="60">
        <v>52</v>
      </c>
      <c r="G7" s="59">
        <v>664</v>
      </c>
      <c r="H7" s="60">
        <v>94</v>
      </c>
      <c r="I7" s="59">
        <v>872</v>
      </c>
      <c r="J7" s="60">
        <v>128</v>
      </c>
      <c r="L7" s="155"/>
    </row>
    <row r="8" spans="1:16" s="57" customFormat="1" ht="18.75" customHeight="1" thickBot="1" x14ac:dyDescent="0.25">
      <c r="B8" s="64" t="s">
        <v>67</v>
      </c>
      <c r="C8" s="61">
        <v>818</v>
      </c>
      <c r="D8" s="62">
        <v>185</v>
      </c>
      <c r="E8" s="61">
        <v>707</v>
      </c>
      <c r="F8" s="62">
        <v>125</v>
      </c>
      <c r="G8" s="61">
        <v>413</v>
      </c>
      <c r="H8" s="62">
        <v>108</v>
      </c>
      <c r="I8" s="61">
        <v>367</v>
      </c>
      <c r="J8" s="62">
        <v>101</v>
      </c>
    </row>
    <row r="9" spans="1:16" ht="13.5" thickTop="1" x14ac:dyDescent="0.2">
      <c r="H9" s="10"/>
      <c r="J9" s="10" t="s">
        <v>113</v>
      </c>
    </row>
    <row r="10" spans="1:16" s="5" customFormat="1" x14ac:dyDescent="0.2">
      <c r="B10" s="20" t="s">
        <v>41</v>
      </c>
      <c r="C10" s="13"/>
      <c r="D10" s="13"/>
      <c r="E10" s="13"/>
      <c r="F10" s="13"/>
      <c r="G10" s="13"/>
      <c r="I10" s="15"/>
      <c r="J10" s="15"/>
      <c r="K10" s="2"/>
      <c r="L10" s="15"/>
      <c r="N10" s="13"/>
      <c r="O10" s="13"/>
      <c r="P10" s="13"/>
    </row>
    <row r="11" spans="1:16" x14ac:dyDescent="0.2">
      <c r="C11" s="56"/>
      <c r="D11" s="56"/>
      <c r="E11" s="56"/>
      <c r="F11" s="56"/>
      <c r="G11" s="56"/>
      <c r="H11" s="56"/>
    </row>
    <row r="12" spans="1:16" s="5" customFormat="1" x14ac:dyDescent="0.2"/>
    <row r="13" spans="1:16" s="5" customFormat="1" x14ac:dyDescent="0.2"/>
    <row r="14" spans="1:16" s="5" customFormat="1" x14ac:dyDescent="0.2"/>
    <row r="15" spans="1:16" s="5" customFormat="1" x14ac:dyDescent="0.2"/>
    <row r="18" spans="13:13" x14ac:dyDescent="0.2">
      <c r="M18" s="50"/>
    </row>
    <row r="19" spans="13:13" s="5" customFormat="1" x14ac:dyDescent="0.2"/>
    <row r="20" spans="13:13" s="5" customFormat="1" x14ac:dyDescent="0.2"/>
    <row r="21" spans="13:13" s="5" customFormat="1" x14ac:dyDescent="0.2"/>
    <row r="22" spans="13:13" s="5" customFormat="1" x14ac:dyDescent="0.2"/>
    <row r="23" spans="13:13" s="5" customFormat="1" x14ac:dyDescent="0.2"/>
    <row r="24" spans="13:13" s="5" customFormat="1" x14ac:dyDescent="0.2"/>
    <row r="25" spans="13:13" s="5" customFormat="1" x14ac:dyDescent="0.2"/>
    <row r="26" spans="13:13" s="5" customFormat="1" x14ac:dyDescent="0.2"/>
    <row r="27" spans="13:13" s="5" customFormat="1" x14ac:dyDescent="0.2"/>
    <row r="28" spans="13:13" s="5" customFormat="1" x14ac:dyDescent="0.2"/>
    <row r="29" spans="13:13" s="5" customFormat="1" x14ac:dyDescent="0.2"/>
    <row r="30" spans="13:13" s="5" customFormat="1" x14ac:dyDescent="0.2"/>
    <row r="31" spans="13:13" s="5" customFormat="1" x14ac:dyDescent="0.2"/>
    <row r="32" spans="13:13" s="5" customFormat="1" x14ac:dyDescent="0.2"/>
    <row r="33" spans="2:8" s="5" customFormat="1" x14ac:dyDescent="0.2"/>
    <row r="34" spans="2:8" s="5" customFormat="1" x14ac:dyDescent="0.2">
      <c r="B34" s="20" t="s">
        <v>41</v>
      </c>
      <c r="H34" s="10" t="s">
        <v>113</v>
      </c>
    </row>
    <row r="35" spans="2:8" s="5" customFormat="1" x14ac:dyDescent="0.2"/>
    <row r="36" spans="2:8" s="5" customFormat="1" x14ac:dyDescent="0.2"/>
    <row r="37" spans="2:8" s="5" customFormat="1" x14ac:dyDescent="0.2"/>
    <row r="38" spans="2:8" s="5" customFormat="1" x14ac:dyDescent="0.2"/>
    <row r="39" spans="2:8" s="5" customFormat="1" x14ac:dyDescent="0.2"/>
    <row r="40" spans="2:8" s="5" customFormat="1" x14ac:dyDescent="0.2"/>
  </sheetData>
  <mergeCells count="4">
    <mergeCell ref="I5:J5"/>
    <mergeCell ref="C5:D5"/>
    <mergeCell ref="E5:F5"/>
    <mergeCell ref="G5:H5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0"/>
  <sheetViews>
    <sheetView workbookViewId="0">
      <selection activeCell="B2" sqref="B2"/>
    </sheetView>
  </sheetViews>
  <sheetFormatPr baseColWidth="10" defaultRowHeight="12.75" x14ac:dyDescent="0.2"/>
  <cols>
    <col min="1" max="1" width="3.28515625" customWidth="1"/>
    <col min="2" max="2" width="45.85546875" customWidth="1"/>
    <col min="3" max="5" width="12.7109375" customWidth="1"/>
  </cols>
  <sheetData>
    <row r="1" spans="1:8" x14ac:dyDescent="0.2">
      <c r="A1" s="8" t="s">
        <v>3</v>
      </c>
    </row>
    <row r="2" spans="1:8" x14ac:dyDescent="0.2">
      <c r="A2" s="11" t="s">
        <v>94</v>
      </c>
    </row>
    <row r="3" spans="1:8" x14ac:dyDescent="0.2">
      <c r="A3" s="56" t="s">
        <v>84</v>
      </c>
    </row>
    <row r="4" spans="1:8" x14ac:dyDescent="0.2">
      <c r="A4" s="56"/>
    </row>
    <row r="5" spans="1:8" ht="15.75" x14ac:dyDescent="0.2">
      <c r="B5" s="109"/>
      <c r="C5" s="193">
        <v>2001</v>
      </c>
      <c r="D5" s="194"/>
      <c r="E5" s="195"/>
      <c r="F5" s="193">
        <v>2017</v>
      </c>
      <c r="G5" s="194"/>
      <c r="H5" s="195"/>
    </row>
    <row r="6" spans="1:8" s="127" customFormat="1" ht="15.75" customHeight="1" x14ac:dyDescent="0.2">
      <c r="B6" s="108" t="s">
        <v>49</v>
      </c>
      <c r="C6" s="196" t="s">
        <v>69</v>
      </c>
      <c r="D6" s="197"/>
      <c r="E6" s="198"/>
      <c r="F6" s="199" t="s">
        <v>69</v>
      </c>
      <c r="G6" s="200"/>
      <c r="H6" s="201"/>
    </row>
    <row r="7" spans="1:8" ht="66.75" customHeight="1" x14ac:dyDescent="0.2">
      <c r="B7" s="105"/>
      <c r="C7" s="103" t="s">
        <v>71</v>
      </c>
      <c r="D7" s="102" t="s">
        <v>73</v>
      </c>
      <c r="E7" s="104" t="s">
        <v>72</v>
      </c>
      <c r="F7" s="103" t="s">
        <v>114</v>
      </c>
      <c r="G7" s="102" t="s">
        <v>115</v>
      </c>
      <c r="H7" s="104" t="s">
        <v>116</v>
      </c>
    </row>
    <row r="8" spans="1:8" s="110" customFormat="1" x14ac:dyDescent="0.2">
      <c r="B8" s="111" t="s">
        <v>36</v>
      </c>
      <c r="C8" s="112">
        <v>8.3732549485974143E-3</v>
      </c>
      <c r="D8" s="113">
        <v>5.7953256583393571E-2</v>
      </c>
      <c r="E8" s="114">
        <v>6.6326511531990984E-2</v>
      </c>
      <c r="F8" s="112">
        <v>2.8875474235329022E-2</v>
      </c>
      <c r="G8" s="113">
        <v>0.19663841466922827</v>
      </c>
      <c r="H8" s="114">
        <v>0.22551388890455729</v>
      </c>
    </row>
    <row r="9" spans="1:8" x14ac:dyDescent="0.2">
      <c r="A9" s="140">
        <v>1</v>
      </c>
      <c r="B9" s="106" t="s">
        <v>51</v>
      </c>
      <c r="C9" s="115" t="s">
        <v>78</v>
      </c>
      <c r="D9" s="116">
        <v>2.4492867124276348E-2</v>
      </c>
      <c r="E9" s="117">
        <v>2.4492867124276348E-2</v>
      </c>
      <c r="F9" s="134">
        <v>1.6038640407324039E-2</v>
      </c>
      <c r="G9" s="116">
        <v>8.5356536720180065E-2</v>
      </c>
      <c r="H9" s="117">
        <v>0.10139517712750411</v>
      </c>
    </row>
    <row r="10" spans="1:8" x14ac:dyDescent="0.2">
      <c r="A10" s="140">
        <v>2</v>
      </c>
      <c r="B10" s="106" t="s">
        <v>54</v>
      </c>
      <c r="C10" s="115" t="s">
        <v>78</v>
      </c>
      <c r="D10" s="116">
        <v>3.0389997745677768E-2</v>
      </c>
      <c r="E10" s="117">
        <v>3.3749804914422463E-2</v>
      </c>
      <c r="F10" s="134">
        <v>1.3781776635247073E-2</v>
      </c>
      <c r="G10" s="116">
        <v>0.11588525727343207</v>
      </c>
      <c r="H10" s="117">
        <v>0.12966703390867915</v>
      </c>
    </row>
    <row r="11" spans="1:8" x14ac:dyDescent="0.2">
      <c r="A11" s="140">
        <v>3</v>
      </c>
      <c r="B11" s="106" t="s">
        <v>53</v>
      </c>
      <c r="C11" s="115">
        <v>3.0053810183988533E-3</v>
      </c>
      <c r="D11" s="116">
        <v>2.8340813497192002E-2</v>
      </c>
      <c r="E11" s="117">
        <v>3.1346194515590856E-2</v>
      </c>
      <c r="F11" s="115">
        <v>1.5594187359996934E-2</v>
      </c>
      <c r="G11" s="116">
        <v>0.11807483422999113</v>
      </c>
      <c r="H11" s="117">
        <v>0.13366902158998806</v>
      </c>
    </row>
    <row r="12" spans="1:8" x14ac:dyDescent="0.2">
      <c r="A12" s="140">
        <v>5</v>
      </c>
      <c r="B12" s="106" t="s">
        <v>50</v>
      </c>
      <c r="C12" s="115" t="s">
        <v>78</v>
      </c>
      <c r="D12" s="116">
        <v>6.0392643019739019E-2</v>
      </c>
      <c r="E12" s="117">
        <v>6.5255260711117757E-2</v>
      </c>
      <c r="F12" s="134">
        <v>5.368835924650095E-3</v>
      </c>
      <c r="G12" s="116">
        <v>0.16144782712141431</v>
      </c>
      <c r="H12" s="117">
        <v>0.16681666304606443</v>
      </c>
    </row>
    <row r="13" spans="1:8" x14ac:dyDescent="0.2">
      <c r="A13" s="140">
        <v>4</v>
      </c>
      <c r="B13" s="106" t="s">
        <v>52</v>
      </c>
      <c r="C13" s="115">
        <v>3.7676700063887245E-3</v>
      </c>
      <c r="D13" s="116">
        <v>4.7744658401477187E-2</v>
      </c>
      <c r="E13" s="117">
        <v>5.1512328407865911E-2</v>
      </c>
      <c r="F13" s="115">
        <v>1.3773262639206356E-2</v>
      </c>
      <c r="G13" s="116">
        <v>0.16184465318283123</v>
      </c>
      <c r="H13" s="117">
        <v>0.17561791582203756</v>
      </c>
    </row>
    <row r="14" spans="1:8" x14ac:dyDescent="0.2">
      <c r="A14" s="140">
        <v>6</v>
      </c>
      <c r="B14" s="106" t="s">
        <v>57</v>
      </c>
      <c r="C14" s="115">
        <v>8.0217824966119459E-3</v>
      </c>
      <c r="D14" s="116">
        <v>5.0955987977927733E-2</v>
      </c>
      <c r="E14" s="117">
        <v>5.8977770474539677E-2</v>
      </c>
      <c r="F14" s="115">
        <v>2.3062028518344411E-2</v>
      </c>
      <c r="G14" s="116">
        <v>0.16222140144307895</v>
      </c>
      <c r="H14" s="117">
        <v>0.1852815645542796</v>
      </c>
    </row>
    <row r="15" spans="1:8" x14ac:dyDescent="0.2">
      <c r="A15" s="140">
        <v>8</v>
      </c>
      <c r="B15" s="106" t="s">
        <v>60</v>
      </c>
      <c r="C15" s="115">
        <v>1.908123593206466E-2</v>
      </c>
      <c r="D15" s="116">
        <v>0.11252155865415533</v>
      </c>
      <c r="E15" s="117">
        <v>0.13160279458621998</v>
      </c>
      <c r="F15" s="115">
        <v>3.8848604109945999E-2</v>
      </c>
      <c r="G15" s="116">
        <v>0.14713229281792778</v>
      </c>
      <c r="H15" s="117">
        <v>0.18598089692787378</v>
      </c>
    </row>
    <row r="16" spans="1:8" x14ac:dyDescent="0.2">
      <c r="A16" s="140">
        <v>9</v>
      </c>
      <c r="B16" s="106" t="s">
        <v>55</v>
      </c>
      <c r="C16" s="115">
        <v>7.3880647884517576E-3</v>
      </c>
      <c r="D16" s="116">
        <v>3.4334313864288223E-2</v>
      </c>
      <c r="E16" s="117">
        <v>4.1722378652739985E-2</v>
      </c>
      <c r="F16" s="134">
        <v>1.2827013728472966E-2</v>
      </c>
      <c r="G16" s="116">
        <v>0.17955941179784776</v>
      </c>
      <c r="H16" s="117">
        <v>0.19238642552632074</v>
      </c>
    </row>
    <row r="17" spans="1:8" x14ac:dyDescent="0.2">
      <c r="A17" s="140">
        <v>7</v>
      </c>
      <c r="B17" s="106" t="s">
        <v>58</v>
      </c>
      <c r="C17" s="115" t="s">
        <v>78</v>
      </c>
      <c r="D17" s="116">
        <v>1.4771590530176727E-2</v>
      </c>
      <c r="E17" s="117">
        <v>2.4648216072024012E-2</v>
      </c>
      <c r="F17" s="134">
        <v>3.2836676217765044E-2</v>
      </c>
      <c r="G17" s="116">
        <v>0.18938395415472778</v>
      </c>
      <c r="H17" s="117">
        <v>0.22222063037249284</v>
      </c>
    </row>
    <row r="18" spans="1:8" x14ac:dyDescent="0.2">
      <c r="A18" s="140">
        <v>10</v>
      </c>
      <c r="B18" s="106" t="s">
        <v>61</v>
      </c>
      <c r="C18" s="115">
        <v>1.9521842604552572E-2</v>
      </c>
      <c r="D18" s="116">
        <v>4.9490662540867647E-2</v>
      </c>
      <c r="E18" s="117">
        <v>6.9012505145420219E-2</v>
      </c>
      <c r="F18" s="115">
        <v>5.595521154786598E-2</v>
      </c>
      <c r="G18" s="116">
        <v>0.16655368374900931</v>
      </c>
      <c r="H18" s="117">
        <v>0.22251226792128295</v>
      </c>
    </row>
    <row r="19" spans="1:8" x14ac:dyDescent="0.2">
      <c r="A19" s="140">
        <v>11</v>
      </c>
      <c r="B19" s="106" t="s">
        <v>56</v>
      </c>
      <c r="C19" s="115">
        <v>9.7844447003723762E-3</v>
      </c>
      <c r="D19" s="116">
        <v>8.6970709048331984E-2</v>
      </c>
      <c r="E19" s="117">
        <v>9.6755153748704373E-2</v>
      </c>
      <c r="F19" s="115">
        <v>2.2349192669597392E-2</v>
      </c>
      <c r="G19" s="116">
        <v>0.2806576314164847</v>
      </c>
      <c r="H19" s="117">
        <v>0.30300682408608209</v>
      </c>
    </row>
    <row r="20" spans="1:8" x14ac:dyDescent="0.2">
      <c r="A20" s="140">
        <v>12</v>
      </c>
      <c r="B20" s="106" t="s">
        <v>63</v>
      </c>
      <c r="C20" s="115">
        <v>2.4306697244269818E-2</v>
      </c>
      <c r="D20" s="116">
        <v>0.11480752342224979</v>
      </c>
      <c r="E20" s="117">
        <v>0.1391142206665196</v>
      </c>
      <c r="F20" s="115">
        <v>7.5596550522736686E-2</v>
      </c>
      <c r="G20" s="116">
        <v>0.28484635788199453</v>
      </c>
      <c r="H20" s="117">
        <v>0.3604429084047312</v>
      </c>
    </row>
    <row r="21" spans="1:8" x14ac:dyDescent="0.2">
      <c r="A21" s="140">
        <v>13</v>
      </c>
      <c r="B21" s="106" t="s">
        <v>59</v>
      </c>
      <c r="C21" s="115">
        <v>7.3861150607021763E-3</v>
      </c>
      <c r="D21" s="116">
        <v>0.11485562725582411</v>
      </c>
      <c r="E21" s="117">
        <v>0.12224174231652629</v>
      </c>
      <c r="F21" s="115">
        <v>3.0498379983114027E-2</v>
      </c>
      <c r="G21" s="116">
        <v>0.41201769064535493</v>
      </c>
      <c r="H21" s="117">
        <v>0.44251302261927622</v>
      </c>
    </row>
    <row r="22" spans="1:8" ht="13.5" thickBot="1" x14ac:dyDescent="0.25">
      <c r="A22" s="140">
        <v>14</v>
      </c>
      <c r="B22" s="107" t="s">
        <v>62</v>
      </c>
      <c r="C22" s="118">
        <v>1.5179589509692133E-2</v>
      </c>
      <c r="D22" s="119">
        <v>8.2899800456100334E-2</v>
      </c>
      <c r="E22" s="120">
        <v>9.8079389965792477E-2</v>
      </c>
      <c r="F22" s="118">
        <v>7.5935697472905517E-2</v>
      </c>
      <c r="G22" s="119">
        <v>0.4530793305915522</v>
      </c>
      <c r="H22" s="120">
        <v>0.52900856159954479</v>
      </c>
    </row>
    <row r="23" spans="1:8" ht="14.25" thickTop="1" x14ac:dyDescent="0.25">
      <c r="B23" s="69" t="s">
        <v>70</v>
      </c>
      <c r="F23" s="128"/>
      <c r="G23" s="128"/>
      <c r="H23" s="10" t="s">
        <v>113</v>
      </c>
    </row>
    <row r="24" spans="1:8" ht="13.5" x14ac:dyDescent="0.25">
      <c r="B24" s="133" t="s">
        <v>77</v>
      </c>
    </row>
    <row r="25" spans="1:8" ht="13.5" x14ac:dyDescent="0.25">
      <c r="B25" s="69" t="s">
        <v>41</v>
      </c>
    </row>
    <row r="70" spans="2:6" x14ac:dyDescent="0.2">
      <c r="B70" s="20" t="s">
        <v>41</v>
      </c>
      <c r="F70" s="10" t="s">
        <v>113</v>
      </c>
    </row>
  </sheetData>
  <sortState ref="A9:K22">
    <sortCondition ref="H9:H22"/>
  </sortState>
  <mergeCells count="4">
    <mergeCell ref="C5:E5"/>
    <mergeCell ref="C6:E6"/>
    <mergeCell ref="F5:H5"/>
    <mergeCell ref="F6:H6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workbookViewId="0">
      <selection activeCell="A2" sqref="A2"/>
    </sheetView>
  </sheetViews>
  <sheetFormatPr baseColWidth="10" defaultRowHeight="12.75" x14ac:dyDescent="0.2"/>
  <cols>
    <col min="1" max="1" width="3.42578125" customWidth="1"/>
    <col min="2" max="2" width="39.28515625" customWidth="1"/>
    <col min="3" max="14" width="9.5703125" customWidth="1"/>
  </cols>
  <sheetData>
    <row r="1" spans="1:16" x14ac:dyDescent="0.2">
      <c r="A1" s="8" t="s">
        <v>3</v>
      </c>
    </row>
    <row r="2" spans="1:16" x14ac:dyDescent="0.2">
      <c r="A2" s="11" t="s">
        <v>48</v>
      </c>
    </row>
    <row r="3" spans="1:16" x14ac:dyDescent="0.2">
      <c r="A3" s="56" t="s">
        <v>85</v>
      </c>
    </row>
    <row r="4" spans="1:16" x14ac:dyDescent="0.2">
      <c r="A4" s="56"/>
      <c r="B4" s="73"/>
    </row>
    <row r="5" spans="1:16" ht="18.75" customHeight="1" x14ac:dyDescent="0.2">
      <c r="B5" s="101" t="s">
        <v>45</v>
      </c>
      <c r="C5" s="191">
        <v>2001</v>
      </c>
      <c r="D5" s="202"/>
      <c r="E5" s="192"/>
      <c r="F5" s="191">
        <v>2004</v>
      </c>
      <c r="G5" s="202"/>
      <c r="H5" s="192"/>
      <c r="I5" s="191">
        <v>2013</v>
      </c>
      <c r="J5" s="202"/>
      <c r="K5" s="192"/>
      <c r="L5" s="191">
        <v>2017</v>
      </c>
      <c r="M5" s="202"/>
      <c r="N5" s="192"/>
    </row>
    <row r="6" spans="1:16" ht="25.5" x14ac:dyDescent="0.2">
      <c r="B6" s="86"/>
      <c r="C6" s="136" t="s">
        <v>30</v>
      </c>
      <c r="D6" s="136" t="s">
        <v>31</v>
      </c>
      <c r="E6" s="137" t="s">
        <v>32</v>
      </c>
      <c r="F6" s="136" t="s">
        <v>30</v>
      </c>
      <c r="G6" s="136" t="s">
        <v>31</v>
      </c>
      <c r="H6" s="137" t="s">
        <v>32</v>
      </c>
      <c r="I6" s="136" t="s">
        <v>30</v>
      </c>
      <c r="J6" s="136" t="s">
        <v>31</v>
      </c>
      <c r="K6" s="137" t="s">
        <v>32</v>
      </c>
      <c r="L6" s="136" t="s">
        <v>30</v>
      </c>
      <c r="M6" s="136" t="s">
        <v>31</v>
      </c>
      <c r="N6" s="137" t="s">
        <v>32</v>
      </c>
    </row>
    <row r="7" spans="1:16" ht="18" customHeight="1" x14ac:dyDescent="0.2">
      <c r="B7" s="80" t="s">
        <v>75</v>
      </c>
      <c r="C7" s="77">
        <v>1.4570000000000001</v>
      </c>
      <c r="D7" s="78">
        <v>14.624000000000001</v>
      </c>
      <c r="E7" s="79">
        <v>15.265000000000001</v>
      </c>
      <c r="F7" s="77">
        <v>1.9990000000000001</v>
      </c>
      <c r="G7" s="78">
        <v>23.271000000000001</v>
      </c>
      <c r="H7" s="79">
        <v>26.395</v>
      </c>
      <c r="I7" s="77">
        <v>2.6859999999999999</v>
      </c>
      <c r="J7" s="78">
        <v>37.804000000000002</v>
      </c>
      <c r="K7" s="79">
        <v>53.912999999999997</v>
      </c>
      <c r="L7" s="77">
        <v>4.5190000000000001</v>
      </c>
      <c r="M7" s="78">
        <v>47.798000000000002</v>
      </c>
      <c r="N7" s="79">
        <v>75.662999999999997</v>
      </c>
    </row>
    <row r="8" spans="1:16" ht="18" customHeight="1" thickBot="1" x14ac:dyDescent="0.25">
      <c r="B8" s="64" t="s">
        <v>74</v>
      </c>
      <c r="C8" s="141">
        <v>5.0979999999999999</v>
      </c>
      <c r="D8" s="142">
        <v>74.986000000000004</v>
      </c>
      <c r="E8" s="143">
        <v>136.869</v>
      </c>
      <c r="F8" s="141">
        <v>7.3280000000000003</v>
      </c>
      <c r="G8" s="142">
        <v>121.797</v>
      </c>
      <c r="H8" s="143">
        <v>199.90299999999999</v>
      </c>
      <c r="I8" s="141">
        <v>11.617000000000001</v>
      </c>
      <c r="J8" s="142">
        <v>198.74700000000001</v>
      </c>
      <c r="K8" s="143">
        <v>453.72899999999998</v>
      </c>
      <c r="L8" s="141">
        <v>15.045</v>
      </c>
      <c r="M8" s="142">
        <v>240.67500000000001</v>
      </c>
      <c r="N8" s="143">
        <v>615.80799999999999</v>
      </c>
    </row>
    <row r="9" spans="1:16" ht="14.25" thickTop="1" x14ac:dyDescent="0.25">
      <c r="B9" s="69" t="s">
        <v>42</v>
      </c>
      <c r="H9" s="10"/>
      <c r="K9" s="10"/>
      <c r="N9" s="10" t="s">
        <v>113</v>
      </c>
    </row>
    <row r="10" spans="1:16" x14ac:dyDescent="0.2">
      <c r="B10" s="20" t="s">
        <v>41</v>
      </c>
      <c r="H10" s="10"/>
      <c r="K10" s="10"/>
      <c r="L10" s="10"/>
      <c r="M10" s="10"/>
      <c r="N10" s="10"/>
      <c r="O10" s="10"/>
      <c r="P10" s="10"/>
    </row>
    <row r="11" spans="1:16" ht="13.5" x14ac:dyDescent="0.25">
      <c r="B11" s="69"/>
      <c r="H11" s="10"/>
      <c r="K11" s="10"/>
      <c r="L11" s="10"/>
      <c r="M11" s="10"/>
      <c r="N11" s="10"/>
      <c r="O11" s="10"/>
      <c r="P11" s="10"/>
    </row>
    <row r="12" spans="1:16" ht="13.5" x14ac:dyDescent="0.25">
      <c r="B12" s="69"/>
      <c r="H12" s="10"/>
      <c r="K12" s="10"/>
      <c r="L12" s="10"/>
      <c r="M12" s="10"/>
      <c r="N12" s="10"/>
      <c r="O12" s="10"/>
      <c r="P12" s="10"/>
    </row>
    <row r="13" spans="1:16" ht="13.5" x14ac:dyDescent="0.25">
      <c r="B13" s="69"/>
      <c r="H13" s="10"/>
      <c r="K13" s="10"/>
      <c r="L13" s="10"/>
      <c r="M13" s="10"/>
      <c r="N13" s="10"/>
      <c r="O13" s="10"/>
      <c r="P13" s="10"/>
    </row>
    <row r="14" spans="1:16" ht="13.5" x14ac:dyDescent="0.25">
      <c r="B14" s="69"/>
      <c r="H14" s="10"/>
      <c r="K14" s="10"/>
    </row>
    <row r="15" spans="1:16" ht="13.5" x14ac:dyDescent="0.25">
      <c r="B15" s="69"/>
      <c r="H15" s="10"/>
      <c r="K15" s="10"/>
    </row>
    <row r="16" spans="1:16" ht="13.5" x14ac:dyDescent="0.25">
      <c r="B16" s="69"/>
      <c r="H16" s="10"/>
      <c r="K16" s="10"/>
    </row>
    <row r="17" spans="2:11" ht="13.5" x14ac:dyDescent="0.25">
      <c r="B17" s="69"/>
      <c r="H17" s="10"/>
      <c r="K17" s="10"/>
    </row>
    <row r="18" spans="2:11" ht="13.5" x14ac:dyDescent="0.25">
      <c r="B18" s="69"/>
      <c r="H18" s="10"/>
      <c r="K18" s="10"/>
    </row>
    <row r="19" spans="2:11" ht="13.5" x14ac:dyDescent="0.25">
      <c r="B19" s="69"/>
      <c r="H19" s="10"/>
      <c r="K19" s="10"/>
    </row>
    <row r="20" spans="2:11" ht="13.5" x14ac:dyDescent="0.25">
      <c r="B20" s="69"/>
      <c r="H20" s="10"/>
      <c r="K20" s="10"/>
    </row>
    <row r="21" spans="2:11" ht="13.5" x14ac:dyDescent="0.25">
      <c r="B21" s="69"/>
      <c r="H21" s="10"/>
      <c r="K21" s="10"/>
    </row>
    <row r="22" spans="2:11" ht="13.5" x14ac:dyDescent="0.25">
      <c r="B22" s="69"/>
      <c r="H22" s="10"/>
      <c r="K22" s="10"/>
    </row>
    <row r="23" spans="2:11" ht="13.5" x14ac:dyDescent="0.25">
      <c r="B23" s="69"/>
      <c r="H23" s="10"/>
      <c r="K23" s="10"/>
    </row>
    <row r="24" spans="2:11" ht="13.5" x14ac:dyDescent="0.25">
      <c r="B24" s="69"/>
      <c r="H24" s="10"/>
      <c r="K24" s="10"/>
    </row>
    <row r="25" spans="2:11" ht="13.5" x14ac:dyDescent="0.25">
      <c r="B25" s="69"/>
      <c r="H25" s="10"/>
      <c r="K25" s="10"/>
    </row>
    <row r="26" spans="2:11" ht="13.5" x14ac:dyDescent="0.25">
      <c r="B26" s="69"/>
      <c r="H26" s="10"/>
      <c r="K26" s="10"/>
    </row>
    <row r="27" spans="2:11" ht="13.5" x14ac:dyDescent="0.25">
      <c r="B27" s="69"/>
      <c r="H27" s="10"/>
      <c r="K27" s="10"/>
    </row>
    <row r="28" spans="2:11" ht="13.5" x14ac:dyDescent="0.25">
      <c r="B28" s="69"/>
      <c r="H28" s="10"/>
      <c r="K28" s="10"/>
    </row>
    <row r="29" spans="2:11" ht="13.5" x14ac:dyDescent="0.25">
      <c r="B29" s="69"/>
      <c r="H29" s="10"/>
      <c r="K29" s="10"/>
    </row>
    <row r="30" spans="2:11" ht="13.5" x14ac:dyDescent="0.25">
      <c r="B30" s="69"/>
      <c r="H30" s="10"/>
      <c r="K30" s="10"/>
    </row>
    <row r="31" spans="2:11" ht="13.5" x14ac:dyDescent="0.25">
      <c r="B31" s="69"/>
      <c r="H31" s="10"/>
      <c r="K31" s="10"/>
    </row>
    <row r="32" spans="2:11" ht="13.5" x14ac:dyDescent="0.25">
      <c r="B32" s="69"/>
      <c r="H32" s="10"/>
      <c r="K32" s="10"/>
    </row>
    <row r="33" spans="2:11" ht="13.5" x14ac:dyDescent="0.25">
      <c r="B33" s="69"/>
      <c r="H33" s="10"/>
      <c r="K33" s="10"/>
    </row>
    <row r="34" spans="2:11" ht="13.5" x14ac:dyDescent="0.25">
      <c r="B34" s="69"/>
      <c r="H34" s="10"/>
      <c r="K34" s="10"/>
    </row>
    <row r="35" spans="2:11" ht="13.5" x14ac:dyDescent="0.25">
      <c r="B35" s="69"/>
      <c r="H35" s="10"/>
      <c r="K35" s="10"/>
    </row>
    <row r="36" spans="2:11" ht="13.5" x14ac:dyDescent="0.25">
      <c r="B36" s="69"/>
      <c r="H36" s="10"/>
      <c r="K36" s="10"/>
    </row>
    <row r="39" spans="2:11" x14ac:dyDescent="0.2">
      <c r="B39" s="20" t="s">
        <v>41</v>
      </c>
      <c r="I39" s="10" t="s">
        <v>113</v>
      </c>
    </row>
  </sheetData>
  <mergeCells count="4">
    <mergeCell ref="L5:N5"/>
    <mergeCell ref="C5:E5"/>
    <mergeCell ref="F5:H5"/>
    <mergeCell ref="I5:K5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46.7109375" customWidth="1"/>
  </cols>
  <sheetData>
    <row r="1" spans="1:16" x14ac:dyDescent="0.2">
      <c r="A1" s="8" t="s">
        <v>3</v>
      </c>
    </row>
    <row r="2" spans="1:16" x14ac:dyDescent="0.2">
      <c r="A2" s="11" t="s">
        <v>47</v>
      </c>
    </row>
    <row r="3" spans="1:16" x14ac:dyDescent="0.2">
      <c r="A3" s="56" t="s">
        <v>83</v>
      </c>
    </row>
    <row r="5" spans="1:16" s="57" customFormat="1" ht="18" customHeight="1" x14ac:dyDescent="0.2">
      <c r="B5" s="65"/>
      <c r="C5" s="191">
        <v>2001</v>
      </c>
      <c r="D5" s="192"/>
      <c r="E5" s="191">
        <v>2004</v>
      </c>
      <c r="F5" s="192"/>
      <c r="G5" s="191">
        <v>2013</v>
      </c>
      <c r="H5" s="192"/>
      <c r="I5" s="191">
        <v>2017</v>
      </c>
      <c r="J5" s="202"/>
      <c r="K5"/>
      <c r="L5"/>
    </row>
    <row r="6" spans="1:16" s="58" customFormat="1" ht="18" customHeight="1" x14ac:dyDescent="0.2">
      <c r="B6" s="66"/>
      <c r="C6" s="67" t="s">
        <v>43</v>
      </c>
      <c r="D6" s="68" t="s">
        <v>44</v>
      </c>
      <c r="E6" s="67" t="s">
        <v>43</v>
      </c>
      <c r="F6" s="68" t="s">
        <v>44</v>
      </c>
      <c r="G6" s="67" t="s">
        <v>43</v>
      </c>
      <c r="H6" s="68" t="s">
        <v>44</v>
      </c>
      <c r="I6" s="67" t="s">
        <v>43</v>
      </c>
      <c r="J6" s="146" t="s">
        <v>44</v>
      </c>
      <c r="K6"/>
      <c r="L6"/>
    </row>
    <row r="7" spans="1:16" s="57" customFormat="1" ht="18.75" customHeight="1" x14ac:dyDescent="0.2">
      <c r="B7" s="80" t="s">
        <v>74</v>
      </c>
      <c r="C7" s="59">
        <v>170.56075351999999</v>
      </c>
      <c r="D7" s="60">
        <v>46.392150749999999</v>
      </c>
      <c r="E7" s="59">
        <v>235.48679347999999</v>
      </c>
      <c r="F7" s="60">
        <v>93.540881240000004</v>
      </c>
      <c r="G7" s="59">
        <v>431.87200000000001</v>
      </c>
      <c r="H7" s="60">
        <v>232.221</v>
      </c>
      <c r="I7" s="59">
        <v>551.53800000000001</v>
      </c>
      <c r="J7" s="147">
        <v>319.99</v>
      </c>
      <c r="K7"/>
      <c r="L7"/>
    </row>
    <row r="8" spans="1:16" s="57" customFormat="1" ht="18.75" customHeight="1" x14ac:dyDescent="0.2">
      <c r="B8" s="80" t="s">
        <v>75</v>
      </c>
      <c r="C8" s="121">
        <v>18.318751859999999</v>
      </c>
      <c r="D8" s="122">
        <v>13.027116540000002</v>
      </c>
      <c r="E8" s="121">
        <v>28.40979965</v>
      </c>
      <c r="F8" s="123">
        <v>23.25519972</v>
      </c>
      <c r="G8" s="121">
        <v>49.817</v>
      </c>
      <c r="H8" s="123">
        <v>44.585999999999999</v>
      </c>
      <c r="I8" s="121">
        <v>63.508000000000003</v>
      </c>
      <c r="J8" s="148">
        <v>64.471999999999994</v>
      </c>
      <c r="K8"/>
      <c r="L8"/>
    </row>
    <row r="9" spans="1:16" s="57" customFormat="1" ht="18.75" customHeight="1" thickBot="1" x14ac:dyDescent="0.25">
      <c r="B9" s="129" t="s">
        <v>64</v>
      </c>
      <c r="C9" s="130">
        <v>188.87950537999998</v>
      </c>
      <c r="D9" s="131">
        <v>59.419267290000001</v>
      </c>
      <c r="E9" s="130">
        <v>263.89659312999999</v>
      </c>
      <c r="F9" s="132">
        <v>116.79608096000001</v>
      </c>
      <c r="G9" s="130">
        <v>481.68900000000002</v>
      </c>
      <c r="H9" s="132">
        <v>276.80700000000002</v>
      </c>
      <c r="I9" s="130">
        <v>615.04600000000005</v>
      </c>
      <c r="J9" s="149">
        <v>384.46199999999999</v>
      </c>
      <c r="K9"/>
      <c r="L9"/>
    </row>
    <row r="10" spans="1:16" ht="14.25" thickTop="1" x14ac:dyDescent="0.25">
      <c r="B10" s="69" t="s">
        <v>42</v>
      </c>
      <c r="H10" s="10"/>
      <c r="J10" s="10" t="s">
        <v>113</v>
      </c>
    </row>
    <row r="11" spans="1:16" s="5" customFormat="1" x14ac:dyDescent="0.2">
      <c r="C11" s="13"/>
      <c r="D11" s="13"/>
      <c r="E11" s="13"/>
      <c r="F11" s="13"/>
      <c r="G11" s="13"/>
      <c r="I11"/>
      <c r="J11"/>
      <c r="K11"/>
      <c r="L11"/>
      <c r="N11" s="13"/>
      <c r="O11" s="13"/>
      <c r="P11" s="13"/>
    </row>
    <row r="12" spans="1:16" x14ac:dyDescent="0.2">
      <c r="B12" s="20" t="s">
        <v>41</v>
      </c>
    </row>
    <row r="13" spans="1:16" x14ac:dyDescent="0.2">
      <c r="B13" s="20"/>
    </row>
    <row r="14" spans="1:16" x14ac:dyDescent="0.2">
      <c r="B14" s="20"/>
    </row>
    <row r="15" spans="1:16" x14ac:dyDescent="0.2">
      <c r="B15" s="20"/>
    </row>
    <row r="16" spans="1:16" x14ac:dyDescent="0.2">
      <c r="B16" s="20"/>
    </row>
    <row r="17" spans="2:2" x14ac:dyDescent="0.2">
      <c r="B17" s="20"/>
    </row>
    <row r="18" spans="2:2" x14ac:dyDescent="0.2">
      <c r="B18" s="20"/>
    </row>
    <row r="19" spans="2:2" x14ac:dyDescent="0.2">
      <c r="B19" s="20"/>
    </row>
    <row r="20" spans="2:2" x14ac:dyDescent="0.2">
      <c r="B20" s="20"/>
    </row>
    <row r="21" spans="2:2" x14ac:dyDescent="0.2">
      <c r="B21" s="20"/>
    </row>
    <row r="22" spans="2:2" x14ac:dyDescent="0.2">
      <c r="B22" s="20"/>
    </row>
    <row r="23" spans="2:2" x14ac:dyDescent="0.2">
      <c r="B23" s="20"/>
    </row>
    <row r="24" spans="2:2" x14ac:dyDescent="0.2">
      <c r="B24" s="20"/>
    </row>
    <row r="25" spans="2:2" x14ac:dyDescent="0.2">
      <c r="B25" s="20"/>
    </row>
    <row r="26" spans="2:2" x14ac:dyDescent="0.2">
      <c r="B26" s="20"/>
    </row>
    <row r="33" spans="2:8" x14ac:dyDescent="0.2">
      <c r="C33" s="48"/>
      <c r="D33" s="49"/>
      <c r="E33" s="49"/>
      <c r="F33" s="49"/>
      <c r="G33" s="49"/>
      <c r="H33" s="49"/>
    </row>
    <row r="34" spans="2:8" x14ac:dyDescent="0.2">
      <c r="C34" s="48"/>
      <c r="D34" s="52"/>
      <c r="E34" s="52"/>
      <c r="F34" s="52"/>
      <c r="G34" s="52"/>
      <c r="H34" s="52"/>
    </row>
    <row r="35" spans="2:8" ht="13.5" x14ac:dyDescent="0.25">
      <c r="C35" s="53"/>
      <c r="D35" s="51"/>
      <c r="E35" s="51"/>
      <c r="F35" s="51"/>
      <c r="G35" s="51"/>
      <c r="H35" s="54"/>
    </row>
    <row r="36" spans="2:8" ht="13.5" x14ac:dyDescent="0.25">
      <c r="C36" s="53"/>
      <c r="D36" s="51"/>
      <c r="E36" s="55"/>
      <c r="F36" s="51"/>
      <c r="G36" s="51"/>
      <c r="H36" s="54"/>
    </row>
    <row r="37" spans="2:8" x14ac:dyDescent="0.2">
      <c r="B37" s="20" t="s">
        <v>41</v>
      </c>
      <c r="C37" s="53"/>
      <c r="D37" s="48"/>
      <c r="E37" s="51"/>
      <c r="F37" s="48"/>
      <c r="G37" s="51"/>
      <c r="H37" s="10" t="s">
        <v>97</v>
      </c>
    </row>
  </sheetData>
  <mergeCells count="4">
    <mergeCell ref="C5:D5"/>
    <mergeCell ref="E5:F5"/>
    <mergeCell ref="G5:H5"/>
    <mergeCell ref="I5:J5"/>
  </mergeCells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workbookViewId="0">
      <selection activeCell="A2" sqref="A2"/>
    </sheetView>
  </sheetViews>
  <sheetFormatPr baseColWidth="10" defaultRowHeight="12.75" x14ac:dyDescent="0.2"/>
  <cols>
    <col min="1" max="1" width="8.28515625" customWidth="1"/>
    <col min="2" max="2" width="30.42578125" customWidth="1"/>
    <col min="3" max="5" width="13.85546875" customWidth="1"/>
    <col min="6" max="8" width="6.85546875" customWidth="1"/>
  </cols>
  <sheetData>
    <row r="1" spans="1:11" x14ac:dyDescent="0.2">
      <c r="A1" s="8" t="s">
        <v>3</v>
      </c>
    </row>
    <row r="2" spans="1:11" x14ac:dyDescent="0.2">
      <c r="A2" s="11" t="s">
        <v>117</v>
      </c>
    </row>
    <row r="3" spans="1:11" x14ac:dyDescent="0.2">
      <c r="A3" s="56" t="s">
        <v>86</v>
      </c>
    </row>
    <row r="4" spans="1:11" x14ac:dyDescent="0.2">
      <c r="A4" s="73"/>
      <c r="B4" s="73"/>
      <c r="C4" s="73"/>
      <c r="D4" s="73"/>
      <c r="E4" s="73"/>
    </row>
    <row r="5" spans="1:11" s="5" customFormat="1" ht="38.25" x14ac:dyDescent="0.2">
      <c r="A5" s="48"/>
      <c r="B5" s="124"/>
      <c r="C5" s="126" t="s">
        <v>75</v>
      </c>
      <c r="D5" s="126" t="s">
        <v>74</v>
      </c>
      <c r="E5" s="126" t="s">
        <v>64</v>
      </c>
      <c r="F5" s="48"/>
      <c r="K5"/>
    </row>
    <row r="6" spans="1:11" ht="15" customHeight="1" x14ac:dyDescent="0.2">
      <c r="A6" s="73"/>
      <c r="B6" s="106" t="s">
        <v>33</v>
      </c>
      <c r="C6" s="116">
        <v>2.2235796594529348E-2</v>
      </c>
      <c r="D6" s="116">
        <v>0.18171651187008458</v>
      </c>
      <c r="E6" s="116">
        <v>0.20395230846461393</v>
      </c>
      <c r="F6" s="73"/>
    </row>
    <row r="7" spans="1:11" ht="15" customHeight="1" x14ac:dyDescent="0.2">
      <c r="A7" s="73"/>
      <c r="B7" s="106" t="s">
        <v>87</v>
      </c>
      <c r="C7" s="116">
        <v>2.8697835195233081E-2</v>
      </c>
      <c r="D7" s="116">
        <v>0.24668885886359471</v>
      </c>
      <c r="E7" s="116">
        <v>0.27538754651197483</v>
      </c>
      <c r="F7" s="73"/>
    </row>
    <row r="8" spans="1:11" ht="15" customHeight="1" x14ac:dyDescent="0.2">
      <c r="A8" s="73"/>
      <c r="B8" s="106" t="s">
        <v>34</v>
      </c>
      <c r="C8" s="116">
        <v>2.5346857154637477E-2</v>
      </c>
      <c r="D8" s="116">
        <v>0.25644016033032052</v>
      </c>
      <c r="E8" s="116">
        <v>0.28178701748495799</v>
      </c>
      <c r="F8" s="73"/>
    </row>
    <row r="9" spans="1:11" ht="15" customHeight="1" x14ac:dyDescent="0.2">
      <c r="A9" s="73"/>
      <c r="B9" s="106" t="s">
        <v>35</v>
      </c>
      <c r="C9" s="116">
        <v>3.33065445042076E-2</v>
      </c>
      <c r="D9" s="116">
        <v>0.23328346697382724</v>
      </c>
      <c r="E9" s="116">
        <v>0.26659001147803485</v>
      </c>
      <c r="F9" s="73"/>
    </row>
    <row r="10" spans="1:11" ht="15" customHeight="1" thickBot="1" x14ac:dyDescent="0.25">
      <c r="A10" s="73"/>
      <c r="B10" s="125" t="s">
        <v>36</v>
      </c>
      <c r="C10" s="119">
        <v>2.4019121196580392E-2</v>
      </c>
      <c r="D10" s="119">
        <v>0.19964688833578778</v>
      </c>
      <c r="E10" s="119">
        <v>0.22366600953236818</v>
      </c>
      <c r="F10" s="73"/>
    </row>
    <row r="11" spans="1:11" ht="14.25" thickTop="1" x14ac:dyDescent="0.25">
      <c r="A11" s="73"/>
      <c r="B11" s="69"/>
      <c r="C11" s="73"/>
      <c r="D11" s="73"/>
      <c r="E11" s="10" t="s">
        <v>113</v>
      </c>
    </row>
    <row r="12" spans="1:11" x14ac:dyDescent="0.2">
      <c r="A12" s="73"/>
      <c r="B12" s="20" t="s">
        <v>41</v>
      </c>
      <c r="C12" s="73"/>
      <c r="D12" s="73"/>
      <c r="E12" s="73"/>
    </row>
    <row r="13" spans="1:11" x14ac:dyDescent="0.2">
      <c r="A13" s="73"/>
      <c r="B13" s="73"/>
      <c r="C13" s="73"/>
      <c r="D13" s="73"/>
      <c r="E13" s="73"/>
    </row>
    <row r="35" spans="2:10" x14ac:dyDescent="0.2">
      <c r="B35" s="20" t="s">
        <v>41</v>
      </c>
      <c r="J35" s="10" t="s">
        <v>113</v>
      </c>
    </row>
  </sheetData>
  <hyperlinks>
    <hyperlink ref="A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1"/>
  <sheetViews>
    <sheetView workbookViewId="0">
      <selection activeCell="A2" sqref="A2"/>
    </sheetView>
  </sheetViews>
  <sheetFormatPr baseColWidth="10" defaultRowHeight="12.75" x14ac:dyDescent="0.2"/>
  <cols>
    <col min="1" max="1" width="3.28515625" customWidth="1"/>
    <col min="2" max="2" width="39.42578125" customWidth="1"/>
    <col min="3" max="4" width="9" customWidth="1"/>
    <col min="5" max="5" width="6.5703125" customWidth="1"/>
    <col min="6" max="8" width="9" customWidth="1"/>
    <col min="9" max="9" width="6.5703125" customWidth="1"/>
    <col min="10" max="12" width="9" customWidth="1"/>
    <col min="13" max="13" width="6.5703125" customWidth="1"/>
    <col min="14" max="16" width="9" customWidth="1"/>
    <col min="17" max="17" width="6.5703125" customWidth="1"/>
    <col min="18" max="20" width="9" customWidth="1"/>
    <col min="21" max="21" width="6.5703125" customWidth="1"/>
    <col min="22" max="22" width="9" customWidth="1"/>
  </cols>
  <sheetData>
    <row r="1" spans="1:27" x14ac:dyDescent="0.2">
      <c r="A1" s="8" t="s">
        <v>3</v>
      </c>
    </row>
    <row r="2" spans="1:27" x14ac:dyDescent="0.2">
      <c r="A2" s="11" t="s">
        <v>65</v>
      </c>
    </row>
    <row r="3" spans="1:27" x14ac:dyDescent="0.2">
      <c r="A3" s="56" t="s">
        <v>83</v>
      </c>
    </row>
    <row r="5" spans="1:27" s="57" customFormat="1" ht="26.25" customHeight="1" x14ac:dyDescent="0.2">
      <c r="B5" s="65"/>
      <c r="C5" s="203">
        <v>2001</v>
      </c>
      <c r="D5" s="204"/>
      <c r="E5" s="204"/>
      <c r="F5" s="205"/>
      <c r="G5" s="203">
        <v>2004</v>
      </c>
      <c r="H5" s="204"/>
      <c r="I5" s="204"/>
      <c r="J5" s="205"/>
      <c r="K5" s="203">
        <v>2013</v>
      </c>
      <c r="L5" s="204"/>
      <c r="M5" s="204"/>
      <c r="N5" s="205"/>
      <c r="O5" s="203">
        <v>2016</v>
      </c>
      <c r="P5" s="204"/>
      <c r="Q5" s="204"/>
      <c r="R5" s="205"/>
      <c r="S5" s="203">
        <v>2017</v>
      </c>
      <c r="T5" s="204"/>
      <c r="U5" s="204"/>
      <c r="V5" s="205"/>
    </row>
    <row r="6" spans="1:27" s="58" customFormat="1" ht="63.75" x14ac:dyDescent="0.2">
      <c r="B6" s="66"/>
      <c r="C6" s="67" t="s">
        <v>95</v>
      </c>
      <c r="D6" s="68" t="s">
        <v>96</v>
      </c>
      <c r="E6" s="146" t="s">
        <v>36</v>
      </c>
      <c r="F6" s="158" t="s">
        <v>118</v>
      </c>
      <c r="G6" s="67" t="s">
        <v>95</v>
      </c>
      <c r="H6" s="68" t="s">
        <v>96</v>
      </c>
      <c r="I6" s="146" t="s">
        <v>36</v>
      </c>
      <c r="J6" s="158" t="s">
        <v>118</v>
      </c>
      <c r="K6" s="67" t="s">
        <v>95</v>
      </c>
      <c r="L6" s="68" t="s">
        <v>96</v>
      </c>
      <c r="M6" s="146" t="s">
        <v>36</v>
      </c>
      <c r="N6" s="158" t="s">
        <v>118</v>
      </c>
      <c r="O6" s="67" t="s">
        <v>95</v>
      </c>
      <c r="P6" s="68" t="s">
        <v>96</v>
      </c>
      <c r="Q6" s="146" t="s">
        <v>36</v>
      </c>
      <c r="R6" s="158" t="s">
        <v>118</v>
      </c>
      <c r="S6" s="67" t="s">
        <v>95</v>
      </c>
      <c r="T6" s="68" t="s">
        <v>96</v>
      </c>
      <c r="U6" s="68" t="s">
        <v>36</v>
      </c>
      <c r="V6" s="158" t="s">
        <v>118</v>
      </c>
    </row>
    <row r="7" spans="1:27" s="57" customFormat="1" ht="18.75" customHeight="1" x14ac:dyDescent="0.2">
      <c r="B7" s="63" t="s">
        <v>66</v>
      </c>
      <c r="C7" s="59">
        <v>217</v>
      </c>
      <c r="D7" s="60">
        <v>31</v>
      </c>
      <c r="E7" s="147">
        <f t="shared" ref="E7:E8" si="0">SUM(C7:D7)</f>
        <v>248</v>
      </c>
      <c r="F7" s="159">
        <f>E7/E9</f>
        <v>6.624663949920527E-2</v>
      </c>
      <c r="G7" s="59">
        <v>329</v>
      </c>
      <c r="H7" s="60">
        <v>52</v>
      </c>
      <c r="I7" s="147">
        <f t="shared" ref="I7:I8" si="1">SUM(G7:H7)</f>
        <v>381</v>
      </c>
      <c r="J7" s="159">
        <f>I7/I9</f>
        <v>0.10123864091707251</v>
      </c>
      <c r="K7" s="59">
        <v>664</v>
      </c>
      <c r="L7" s="60">
        <v>94</v>
      </c>
      <c r="M7" s="147">
        <f t="shared" ref="M7:M8" si="2">SUM(K7:L7)</f>
        <v>758</v>
      </c>
      <c r="N7" s="159">
        <f>M7/M9</f>
        <v>0.18175265714280803</v>
      </c>
      <c r="O7" s="59">
        <v>832</v>
      </c>
      <c r="P7" s="60">
        <v>125</v>
      </c>
      <c r="Q7" s="147">
        <f t="shared" ref="Q7:Q8" si="3">SUM(O7:P7)</f>
        <v>957</v>
      </c>
      <c r="R7" s="159">
        <f>Q7/Q9</f>
        <v>0.21771118262296188</v>
      </c>
      <c r="S7" s="59">
        <v>872</v>
      </c>
      <c r="T7" s="60">
        <v>128</v>
      </c>
      <c r="U7" s="147">
        <f t="shared" ref="U7:U8" si="4">SUM(S7:T7)</f>
        <v>1000</v>
      </c>
      <c r="V7" s="159">
        <f>U7/U9</f>
        <v>0.22565140971388534</v>
      </c>
      <c r="W7" s="155"/>
    </row>
    <row r="8" spans="1:27" s="57" customFormat="1" ht="18.75" customHeight="1" x14ac:dyDescent="0.2">
      <c r="B8" s="165" t="s">
        <v>67</v>
      </c>
      <c r="C8" s="166">
        <v>818</v>
      </c>
      <c r="D8" s="167">
        <v>185</v>
      </c>
      <c r="E8" s="168">
        <f t="shared" si="0"/>
        <v>1003</v>
      </c>
      <c r="F8" s="169">
        <f>E8/E9</f>
        <v>0.26792491700686649</v>
      </c>
      <c r="G8" s="166">
        <v>707</v>
      </c>
      <c r="H8" s="167">
        <v>125</v>
      </c>
      <c r="I8" s="168">
        <f t="shared" si="1"/>
        <v>832</v>
      </c>
      <c r="J8" s="169">
        <f>I8/I9</f>
        <v>0.22107755706825283</v>
      </c>
      <c r="K8" s="166">
        <v>413</v>
      </c>
      <c r="L8" s="167">
        <v>108</v>
      </c>
      <c r="M8" s="168">
        <f t="shared" si="2"/>
        <v>521</v>
      </c>
      <c r="N8" s="169">
        <f>M8/M9</f>
        <v>0.12492497938179813</v>
      </c>
      <c r="O8" s="166">
        <v>379</v>
      </c>
      <c r="P8" s="167">
        <v>111</v>
      </c>
      <c r="Q8" s="168">
        <f t="shared" si="3"/>
        <v>490</v>
      </c>
      <c r="R8" s="169">
        <f>Q8/Q9</f>
        <v>0.1114717653973368</v>
      </c>
      <c r="S8" s="166">
        <v>367</v>
      </c>
      <c r="T8" s="167">
        <v>101</v>
      </c>
      <c r="U8" s="168">
        <f t="shared" si="4"/>
        <v>468</v>
      </c>
      <c r="V8" s="169">
        <f>U8/U9</f>
        <v>0.10560485974609833</v>
      </c>
    </row>
    <row r="9" spans="1:27" s="57" customFormat="1" ht="18.75" customHeight="1" thickBot="1" x14ac:dyDescent="0.25">
      <c r="B9" s="64" t="s">
        <v>119</v>
      </c>
      <c r="C9" s="160"/>
      <c r="D9" s="161"/>
      <c r="E9" s="162">
        <v>3743.5861181</v>
      </c>
      <c r="F9" s="163"/>
      <c r="G9" s="162"/>
      <c r="H9" s="161"/>
      <c r="I9" s="162">
        <v>3763.3851714000002</v>
      </c>
      <c r="J9" s="163"/>
      <c r="K9" s="162"/>
      <c r="L9" s="161"/>
      <c r="M9" s="164">
        <v>4170.5029897000004</v>
      </c>
      <c r="N9" s="163"/>
      <c r="O9" s="162"/>
      <c r="P9" s="161"/>
      <c r="Q9" s="164">
        <v>4395.7319438999994</v>
      </c>
      <c r="R9" s="163"/>
      <c r="S9" s="162"/>
      <c r="T9" s="161"/>
      <c r="U9" s="164">
        <v>4431.6142374999999</v>
      </c>
      <c r="V9" s="163"/>
    </row>
    <row r="10" spans="1:27" ht="13.5" thickTop="1" x14ac:dyDescent="0.2">
      <c r="L10" s="10"/>
      <c r="M10" s="10"/>
      <c r="P10" s="10"/>
      <c r="Q10" s="10"/>
      <c r="T10" s="10"/>
      <c r="V10" s="10" t="s">
        <v>113</v>
      </c>
    </row>
    <row r="11" spans="1:27" s="5" customFormat="1" x14ac:dyDescent="0.2">
      <c r="B11" s="20" t="s">
        <v>41</v>
      </c>
      <c r="C11" s="13"/>
      <c r="D11" s="13"/>
      <c r="E11" s="13"/>
      <c r="F11" s="13"/>
      <c r="G11" s="13"/>
      <c r="H11" s="13"/>
      <c r="I11" s="13"/>
      <c r="J11" s="13"/>
      <c r="K11" s="13"/>
      <c r="N11" s="13"/>
      <c r="O11" s="13"/>
      <c r="P11" s="15"/>
      <c r="Q11" s="15"/>
      <c r="R11" s="13"/>
      <c r="S11" s="15"/>
      <c r="T11" s="15"/>
      <c r="U11" s="15"/>
      <c r="V11" s="13"/>
      <c r="W11" s="15"/>
      <c r="Y11" s="13"/>
      <c r="Z11" s="13"/>
      <c r="AA11" s="13"/>
    </row>
    <row r="12" spans="1:27" x14ac:dyDescent="0.2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R12" s="56"/>
      <c r="V12" s="56"/>
    </row>
    <row r="13" spans="1:27" s="5" customFormat="1" x14ac:dyDescent="0.2"/>
    <row r="14" spans="1:27" s="5" customFormat="1" x14ac:dyDescent="0.2"/>
    <row r="15" spans="1:27" s="5" customFormat="1" x14ac:dyDescent="0.2"/>
    <row r="16" spans="1:27" s="5" customFormat="1" x14ac:dyDescent="0.2"/>
    <row r="19" spans="24:24" x14ac:dyDescent="0.2">
      <c r="X19" s="50"/>
    </row>
    <row r="20" spans="24:24" s="5" customFormat="1" x14ac:dyDescent="0.2"/>
    <row r="21" spans="24:24" s="5" customFormat="1" x14ac:dyDescent="0.2"/>
    <row r="22" spans="24:24" s="5" customFormat="1" x14ac:dyDescent="0.2"/>
    <row r="23" spans="24:24" s="5" customFormat="1" x14ac:dyDescent="0.2"/>
    <row r="24" spans="24:24" s="5" customFormat="1" x14ac:dyDescent="0.2"/>
    <row r="25" spans="24:24" s="5" customFormat="1" x14ac:dyDescent="0.2"/>
    <row r="26" spans="24:24" s="5" customFormat="1" x14ac:dyDescent="0.2"/>
    <row r="27" spans="24:24" s="5" customFormat="1" x14ac:dyDescent="0.2"/>
    <row r="28" spans="24:24" s="5" customFormat="1" x14ac:dyDescent="0.2"/>
    <row r="29" spans="24:24" s="5" customFormat="1" x14ac:dyDescent="0.2"/>
    <row r="30" spans="24:24" s="5" customFormat="1" x14ac:dyDescent="0.2"/>
    <row r="31" spans="24:24" s="5" customFormat="1" x14ac:dyDescent="0.2"/>
    <row r="32" spans="24:24" s="5" customFormat="1" x14ac:dyDescent="0.2"/>
    <row r="33" spans="2:13" s="5" customFormat="1" x14ac:dyDescent="0.2"/>
    <row r="34" spans="2:13" s="5" customFormat="1" x14ac:dyDescent="0.2"/>
    <row r="35" spans="2:13" s="5" customFormat="1" x14ac:dyDescent="0.2">
      <c r="B35" s="20"/>
      <c r="L35" s="10"/>
      <c r="M35" s="10"/>
    </row>
    <row r="36" spans="2:13" s="5" customFormat="1" x14ac:dyDescent="0.2"/>
    <row r="37" spans="2:13" s="5" customFormat="1" x14ac:dyDescent="0.2"/>
    <row r="38" spans="2:13" s="5" customFormat="1" x14ac:dyDescent="0.2"/>
    <row r="39" spans="2:13" s="5" customFormat="1" x14ac:dyDescent="0.2"/>
    <row r="40" spans="2:13" s="5" customFormat="1" x14ac:dyDescent="0.2"/>
    <row r="41" spans="2:13" s="5" customFormat="1" x14ac:dyDescent="0.2"/>
  </sheetData>
  <mergeCells count="5">
    <mergeCell ref="S5:V5"/>
    <mergeCell ref="C5:F5"/>
    <mergeCell ref="G5:J5"/>
    <mergeCell ref="K5:N5"/>
    <mergeCell ref="O5:R5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9"/>
  <sheetViews>
    <sheetView workbookViewId="0"/>
  </sheetViews>
  <sheetFormatPr baseColWidth="10" defaultRowHeight="12.75" x14ac:dyDescent="0.2"/>
  <cols>
    <col min="1" max="1" width="2.28515625" customWidth="1"/>
    <col min="2" max="2" width="46.7109375" customWidth="1"/>
  </cols>
  <sheetData>
    <row r="1" spans="1:18" x14ac:dyDescent="0.2">
      <c r="A1" s="8" t="s">
        <v>3</v>
      </c>
    </row>
    <row r="2" spans="1:18" x14ac:dyDescent="0.2">
      <c r="A2" s="11" t="s">
        <v>47</v>
      </c>
    </row>
    <row r="3" spans="1:18" x14ac:dyDescent="0.2">
      <c r="A3" s="56" t="s">
        <v>83</v>
      </c>
    </row>
    <row r="5" spans="1:18" s="57" customFormat="1" ht="18" customHeight="1" x14ac:dyDescent="0.2">
      <c r="B5" s="65"/>
      <c r="C5" s="191">
        <v>2001</v>
      </c>
      <c r="D5" s="192"/>
      <c r="E5" s="191">
        <v>2004</v>
      </c>
      <c r="F5" s="192"/>
      <c r="G5" s="191">
        <v>2013</v>
      </c>
      <c r="H5" s="192"/>
      <c r="I5" s="191">
        <v>2016</v>
      </c>
      <c r="J5" s="192"/>
      <c r="K5" s="191">
        <v>2017</v>
      </c>
      <c r="L5" s="192"/>
      <c r="M5"/>
      <c r="N5"/>
    </row>
    <row r="6" spans="1:18" s="58" customFormat="1" ht="18" customHeight="1" x14ac:dyDescent="0.2">
      <c r="B6" s="66"/>
      <c r="C6" s="67" t="s">
        <v>43</v>
      </c>
      <c r="D6" s="68" t="s">
        <v>44</v>
      </c>
      <c r="E6" s="67" t="s">
        <v>43</v>
      </c>
      <c r="F6" s="68" t="s">
        <v>44</v>
      </c>
      <c r="G6" s="67" t="s">
        <v>43</v>
      </c>
      <c r="H6" s="68" t="s">
        <v>44</v>
      </c>
      <c r="I6" s="67" t="s">
        <v>43</v>
      </c>
      <c r="J6" s="68" t="s">
        <v>44</v>
      </c>
      <c r="K6" s="67" t="s">
        <v>43</v>
      </c>
      <c r="L6" s="68" t="s">
        <v>44</v>
      </c>
      <c r="M6"/>
      <c r="N6"/>
    </row>
    <row r="7" spans="1:18" s="57" customFormat="1" ht="18.75" customHeight="1" x14ac:dyDescent="0.2">
      <c r="B7" s="80" t="s">
        <v>74</v>
      </c>
      <c r="C7" s="59">
        <v>170.56075351999999</v>
      </c>
      <c r="D7" s="60">
        <v>46.392150749999999</v>
      </c>
      <c r="E7" s="59">
        <v>235.48679347999999</v>
      </c>
      <c r="F7" s="60">
        <v>93.540881240000004</v>
      </c>
      <c r="G7" s="59">
        <v>431.87200000000001</v>
      </c>
      <c r="H7" s="60">
        <v>232.221</v>
      </c>
      <c r="I7" s="59">
        <v>516.20899999999995</v>
      </c>
      <c r="J7" s="60">
        <v>315.97899999999998</v>
      </c>
      <c r="K7" s="59">
        <v>551.53800000000001</v>
      </c>
      <c r="L7" s="60">
        <v>319.99</v>
      </c>
      <c r="M7" s="187"/>
      <c r="N7"/>
    </row>
    <row r="8" spans="1:18" s="57" customFormat="1" ht="18.75" customHeight="1" x14ac:dyDescent="0.2">
      <c r="B8" s="80" t="s">
        <v>75</v>
      </c>
      <c r="C8" s="121">
        <v>18.318751859999999</v>
      </c>
      <c r="D8" s="122">
        <v>13.027116540000002</v>
      </c>
      <c r="E8" s="121">
        <v>28.40979965</v>
      </c>
      <c r="F8" s="123">
        <v>23.25519972</v>
      </c>
      <c r="G8" s="121">
        <v>49.817</v>
      </c>
      <c r="H8" s="123">
        <v>44.585999999999999</v>
      </c>
      <c r="I8" s="121">
        <v>60.631999999999998</v>
      </c>
      <c r="J8" s="123">
        <v>64.183000000000007</v>
      </c>
      <c r="K8" s="121">
        <v>63.508000000000003</v>
      </c>
      <c r="L8" s="123">
        <v>64.471999999999994</v>
      </c>
      <c r="M8"/>
      <c r="N8"/>
    </row>
    <row r="9" spans="1:18" s="57" customFormat="1" ht="18.75" customHeight="1" thickBot="1" x14ac:dyDescent="0.25">
      <c r="B9" s="156" t="s">
        <v>64</v>
      </c>
      <c r="C9" s="177">
        <f t="shared" ref="C9:L9" si="0">SUM(C7:C8)</f>
        <v>188.87950537999998</v>
      </c>
      <c r="D9" s="178">
        <f t="shared" si="0"/>
        <v>59.419267290000001</v>
      </c>
      <c r="E9" s="177">
        <f t="shared" si="0"/>
        <v>263.89659312999999</v>
      </c>
      <c r="F9" s="157">
        <f t="shared" si="0"/>
        <v>116.79608096000001</v>
      </c>
      <c r="G9" s="177">
        <f t="shared" si="0"/>
        <v>481.68900000000002</v>
      </c>
      <c r="H9" s="157">
        <f t="shared" si="0"/>
        <v>276.80700000000002</v>
      </c>
      <c r="I9" s="177">
        <f t="shared" si="0"/>
        <v>576.84099999999989</v>
      </c>
      <c r="J9" s="157">
        <f t="shared" si="0"/>
        <v>380.16199999999998</v>
      </c>
      <c r="K9" s="177">
        <f t="shared" si="0"/>
        <v>615.04600000000005</v>
      </c>
      <c r="L9" s="157">
        <f t="shared" si="0"/>
        <v>384.46199999999999</v>
      </c>
      <c r="M9" s="186"/>
      <c r="N9"/>
    </row>
    <row r="10" spans="1:18" s="57" customFormat="1" ht="18.75" customHeight="1" x14ac:dyDescent="0.2">
      <c r="B10" s="165" t="s">
        <v>120</v>
      </c>
      <c r="C10" s="175">
        <f>C9/C11</f>
        <v>9.0801779398402976E-2</v>
      </c>
      <c r="D10" s="176">
        <f t="shared" ref="D10:L10" si="1">D9/D11</f>
        <v>3.5720372098811154E-2</v>
      </c>
      <c r="E10" s="175">
        <f t="shared" si="1"/>
        <v>0.12785669067825967</v>
      </c>
      <c r="F10" s="176">
        <f t="shared" si="1"/>
        <v>6.8728561888969059E-2</v>
      </c>
      <c r="G10" s="175">
        <f t="shared" si="1"/>
        <v>0.21482337431586762</v>
      </c>
      <c r="H10" s="176">
        <f t="shared" si="1"/>
        <v>0.1435537044787312</v>
      </c>
      <c r="I10" s="175">
        <f t="shared" si="1"/>
        <v>0.24691971570294341</v>
      </c>
      <c r="J10" s="176">
        <f t="shared" si="1"/>
        <v>0.18458193499269757</v>
      </c>
      <c r="K10" s="175">
        <f t="shared" si="1"/>
        <v>0.26017240314484724</v>
      </c>
      <c r="L10" s="176">
        <f t="shared" si="1"/>
        <v>0.18589738320549709</v>
      </c>
      <c r="M10"/>
      <c r="N10"/>
    </row>
    <row r="11" spans="1:18" s="57" customFormat="1" ht="18.75" customHeight="1" thickBot="1" x14ac:dyDescent="0.25">
      <c r="B11" s="129" t="s">
        <v>119</v>
      </c>
      <c r="C11" s="130">
        <v>2080.13</v>
      </c>
      <c r="D11" s="132">
        <v>1663.4559999999999</v>
      </c>
      <c r="E11" s="130">
        <v>2064.0030000000002</v>
      </c>
      <c r="F11" s="132">
        <v>1699.3820000000001</v>
      </c>
      <c r="G11" s="130">
        <v>2242.2559999999999</v>
      </c>
      <c r="H11" s="132">
        <v>1928.2470000000001</v>
      </c>
      <c r="I11" s="130">
        <v>2336.1480000000001</v>
      </c>
      <c r="J11" s="132">
        <v>2059.5839999999998</v>
      </c>
      <c r="K11" s="130">
        <v>2363.9940000000001</v>
      </c>
      <c r="L11" s="132">
        <v>2068.1410000000001</v>
      </c>
      <c r="M11" s="174"/>
      <c r="N11"/>
    </row>
    <row r="12" spans="1:18" ht="14.25" thickTop="1" x14ac:dyDescent="0.25">
      <c r="B12" s="69" t="s">
        <v>42</v>
      </c>
      <c r="H12" s="10"/>
      <c r="J12" s="10"/>
      <c r="L12" s="10" t="s">
        <v>113</v>
      </c>
    </row>
    <row r="13" spans="1:18" s="5" customFormat="1" x14ac:dyDescent="0.2">
      <c r="C13" s="13"/>
      <c r="D13" s="13"/>
      <c r="E13" s="13"/>
      <c r="F13" s="13"/>
      <c r="G13" s="13"/>
      <c r="I13" s="13"/>
      <c r="J13" s="15"/>
      <c r="K13"/>
      <c r="L13"/>
      <c r="M13"/>
      <c r="N13"/>
      <c r="P13" s="13"/>
      <c r="Q13" s="13"/>
      <c r="R13" s="13"/>
    </row>
    <row r="14" spans="1:18" x14ac:dyDescent="0.2">
      <c r="B14" s="20" t="s">
        <v>41</v>
      </c>
      <c r="J14" s="15"/>
    </row>
    <row r="15" spans="1:18" x14ac:dyDescent="0.2">
      <c r="B15" s="20"/>
      <c r="J15" s="15"/>
    </row>
    <row r="16" spans="1:18" x14ac:dyDescent="0.2">
      <c r="B16" s="20"/>
      <c r="J16" s="5"/>
    </row>
    <row r="17" spans="2:10" x14ac:dyDescent="0.2">
      <c r="B17" s="20"/>
      <c r="J17" s="15"/>
    </row>
    <row r="18" spans="2:10" x14ac:dyDescent="0.2">
      <c r="B18" s="20"/>
      <c r="J18" s="15"/>
    </row>
    <row r="19" spans="2:10" x14ac:dyDescent="0.2">
      <c r="B19" s="20"/>
      <c r="J19" s="15"/>
    </row>
    <row r="20" spans="2:10" x14ac:dyDescent="0.2">
      <c r="B20" s="20"/>
    </row>
    <row r="21" spans="2:10" x14ac:dyDescent="0.2">
      <c r="B21" s="20"/>
    </row>
    <row r="22" spans="2:10" x14ac:dyDescent="0.2">
      <c r="B22" s="20"/>
    </row>
    <row r="23" spans="2:10" x14ac:dyDescent="0.2">
      <c r="B23" s="20"/>
    </row>
    <row r="24" spans="2:10" x14ac:dyDescent="0.2">
      <c r="B24" s="20"/>
    </row>
    <row r="25" spans="2:10" x14ac:dyDescent="0.2">
      <c r="B25" s="20"/>
    </row>
    <row r="26" spans="2:10" x14ac:dyDescent="0.2">
      <c r="B26" s="20"/>
    </row>
    <row r="27" spans="2:10" x14ac:dyDescent="0.2">
      <c r="B27" s="20"/>
    </row>
    <row r="28" spans="2:10" x14ac:dyDescent="0.2">
      <c r="B28" s="20"/>
    </row>
    <row r="35" spans="2:9" x14ac:dyDescent="0.2">
      <c r="C35" s="48"/>
      <c r="D35" s="49"/>
      <c r="E35" s="49"/>
      <c r="F35" s="49"/>
      <c r="G35" s="49"/>
      <c r="H35" s="49"/>
      <c r="I35" s="48"/>
    </row>
    <row r="36" spans="2:9" x14ac:dyDescent="0.2">
      <c r="C36" s="48"/>
      <c r="D36" s="52"/>
      <c r="E36" s="52"/>
      <c r="F36" s="52"/>
      <c r="G36" s="52"/>
      <c r="H36" s="52"/>
      <c r="I36" s="52"/>
    </row>
    <row r="37" spans="2:9" ht="13.5" x14ac:dyDescent="0.25">
      <c r="C37" s="53"/>
      <c r="D37" s="51"/>
      <c r="E37" s="51"/>
      <c r="F37" s="51"/>
      <c r="G37" s="51"/>
      <c r="H37" s="54"/>
      <c r="I37" s="54"/>
    </row>
    <row r="38" spans="2:9" ht="13.5" x14ac:dyDescent="0.25">
      <c r="C38" s="53"/>
      <c r="D38" s="51"/>
      <c r="E38" s="55"/>
      <c r="F38" s="51"/>
      <c r="G38" s="51"/>
      <c r="H38" s="54"/>
      <c r="I38" s="54"/>
    </row>
    <row r="39" spans="2:9" x14ac:dyDescent="0.2">
      <c r="B39" s="20"/>
      <c r="C39" s="53"/>
      <c r="D39" s="48"/>
      <c r="E39" s="51"/>
      <c r="F39" s="48"/>
      <c r="G39" s="51"/>
      <c r="H39" s="10"/>
      <c r="I39" s="48"/>
    </row>
  </sheetData>
  <mergeCells count="5">
    <mergeCell ref="C5:D5"/>
    <mergeCell ref="E5:F5"/>
    <mergeCell ref="G5:H5"/>
    <mergeCell ref="I5:J5"/>
    <mergeCell ref="K5:L5"/>
  </mergeCells>
  <hyperlinks>
    <hyperlink ref="A1" location="Titres!A1" display="Titre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Titres</vt:lpstr>
      <vt:lpstr>Graph_370</vt:lpstr>
      <vt:lpstr>Graph_1</vt:lpstr>
      <vt:lpstr>Graph_371</vt:lpstr>
      <vt:lpstr>Graph_7</vt:lpstr>
      <vt:lpstr>Graph_4</vt:lpstr>
      <vt:lpstr>Graph_372</vt:lpstr>
      <vt:lpstr>Tablong_1</vt:lpstr>
      <vt:lpstr>Tablong_4</vt:lpstr>
      <vt:lpstr>Tablong_7</vt:lpstr>
      <vt:lpstr>Tablong_371</vt:lpstr>
      <vt:lpstr>Tablong_372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2016-04-07T11:54:26Z</dcterms:created>
  <dcterms:modified xsi:type="dcterms:W3CDTF">2019-02-07T14:35:13Z</dcterms:modified>
</cp:coreProperties>
</file>