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1_Offre et utilisation des médias\2_Radio\2018\1_Tableaux en téléchargement\Doc travail\"/>
    </mc:Choice>
  </mc:AlternateContent>
  <bookViews>
    <workbookView xWindow="6936" yWindow="828" windowWidth="14796" windowHeight="8928"/>
  </bookViews>
  <sheets>
    <sheet name="PM Radio CH 2017" sheetId="6" r:id="rId1"/>
    <sheet name="PM Radio SA" sheetId="1" r:id="rId2"/>
    <sheet name="PM Radio SR" sheetId="2" r:id="rId3"/>
    <sheet name="PM Radio SI" sheetId="3" r:id="rId4"/>
  </sheets>
  <definedNames>
    <definedName name="E01_FensterSender">"0034/0062/0031/0042/0053/0059"</definedName>
    <definedName name="E01_Sender" hidden="1">"0980/TOTAL/"</definedName>
    <definedName name="E05_OrderCustom" hidden="1">8</definedName>
    <definedName name="EXC_VER" hidden="1">"  V 4.2.11"</definedName>
    <definedName name="EXCEL_VER" hidden="1">9</definedName>
    <definedName name="Seite1">#REF!</definedName>
    <definedName name="SYSTEM_VER" hidden="1">"Windows (32-bit) NT 5.00"</definedName>
    <definedName name="TCR_DATUM" hidden="1">34700</definedName>
    <definedName name="TCR_PosRes" hidden="1">16</definedName>
    <definedName name="TCR_TG" hidden="1">"0804TGNr.0102010422821169511696451101090110"</definedName>
    <definedName name="TCR_TGSize" hidden="1">"0810TGSiz00048855650000713214000112380100011090240000897266000104228300023988310002486754"</definedName>
    <definedName name="TCR_TGW" hidden="1">"0104TGW  0001"</definedName>
    <definedName name="TCR_VER" hidden="1">11</definedName>
    <definedName name="_xlnm.Print_Area" localSheetId="0">'PM Radio CH 2017'!$A$1:$D$30</definedName>
    <definedName name="_xlnm.Print_Area" localSheetId="1">'PM Radio SA'!$A$1:$R$33</definedName>
    <definedName name="_xlnm.Print_Area" localSheetId="3">'PM Radio SI'!$A$1:$R$30</definedName>
    <definedName name="_xlnm.Print_Area" localSheetId="2">'PM Radio SR'!$A$1:$R$33</definedName>
  </definedNames>
  <calcPr calcId="152511"/>
</workbook>
</file>

<file path=xl/calcChain.xml><?xml version="1.0" encoding="utf-8"?>
<calcChain xmlns="http://schemas.openxmlformats.org/spreadsheetml/2006/main">
  <c r="N11" i="3" l="1"/>
  <c r="N13" i="2"/>
  <c r="N14" i="1"/>
  <c r="M11" i="3"/>
  <c r="M13" i="2"/>
  <c r="M14" i="1"/>
  <c r="C11" i="3"/>
  <c r="D11" i="3"/>
  <c r="E11" i="3"/>
  <c r="F11" i="3"/>
  <c r="G11" i="3"/>
  <c r="H11" i="3"/>
  <c r="B11" i="3"/>
  <c r="C13" i="2"/>
  <c r="D13" i="2"/>
  <c r="E13" i="2"/>
  <c r="F13" i="2"/>
  <c r="G13" i="2"/>
  <c r="H13" i="2"/>
  <c r="B13" i="2"/>
  <c r="C14" i="1"/>
  <c r="D14" i="1"/>
  <c r="E14" i="1"/>
  <c r="F14" i="1"/>
  <c r="G14" i="1"/>
  <c r="H14" i="1"/>
  <c r="J14" i="1"/>
  <c r="K14" i="1"/>
  <c r="L14" i="1"/>
  <c r="B14" i="1"/>
  <c r="L10" i="3"/>
  <c r="L11" i="3"/>
  <c r="K10" i="3"/>
  <c r="K11" i="3"/>
  <c r="K12" i="2"/>
  <c r="K13" i="2"/>
  <c r="L12" i="2"/>
  <c r="L13" i="2"/>
  <c r="J10" i="3"/>
  <c r="J11" i="3"/>
  <c r="J12" i="2"/>
  <c r="J13" i="2"/>
  <c r="I10" i="3"/>
  <c r="I11" i="3"/>
  <c r="I12" i="2"/>
  <c r="I13" i="2"/>
  <c r="I13" i="1"/>
  <c r="I14" i="1"/>
</calcChain>
</file>

<file path=xl/sharedStrings.xml><?xml version="1.0" encoding="utf-8"?>
<sst xmlns="http://schemas.openxmlformats.org/spreadsheetml/2006/main" count="157" uniqueCount="63">
  <si>
    <t>VIRUS</t>
  </si>
  <si>
    <t>Option Musique</t>
  </si>
  <si>
    <t>2001</t>
  </si>
  <si>
    <t>2002</t>
  </si>
  <si>
    <t>2003</t>
  </si>
  <si>
    <t>2004</t>
  </si>
  <si>
    <t>2005</t>
  </si>
  <si>
    <t>2006</t>
  </si>
  <si>
    <t>2007</t>
  </si>
  <si>
    <t>2008</t>
  </si>
  <si>
    <t>Rete Uno</t>
  </si>
  <si>
    <t>Rete Due</t>
  </si>
  <si>
    <t>Rete Tre</t>
  </si>
  <si>
    <t>*</t>
  </si>
  <si>
    <t>Suisse alémanique</t>
  </si>
  <si>
    <t>Suisse romande</t>
  </si>
  <si>
    <t>Suisse italienne</t>
  </si>
  <si>
    <t>Radios étrangères</t>
  </si>
  <si>
    <t>Source: Mediapulse SA</t>
  </si>
  <si>
    <t>Autres SRG SSR</t>
  </si>
  <si>
    <t>Total SRG SSR</t>
  </si>
  <si>
    <t>Radio</t>
  </si>
  <si>
    <t>Part de marché en %</t>
  </si>
  <si>
    <t xml:space="preserve">Remarques: </t>
  </si>
  <si>
    <t>© OFS - Encyclopédie statistique de la Suisse</t>
  </si>
  <si>
    <t>Les principales chaînes en Suisse</t>
  </si>
  <si>
    <t>Chaîne radio</t>
  </si>
  <si>
    <t>Les principales chaînes en Suisse alémanique</t>
  </si>
  <si>
    <t>Les principales chaînes en Suisse romande</t>
  </si>
  <si>
    <t>La Première</t>
  </si>
  <si>
    <t>Espace 2</t>
  </si>
  <si>
    <t>Couleur 3</t>
  </si>
  <si>
    <t>Les principales chaînes en Suisse italienne</t>
  </si>
  <si>
    <t>Système de mesure: Radiocontrol; univers: population de 15 ans et plus; moyenne par jour (lundi–dimanche)</t>
  </si>
  <si>
    <t>Pour plus d’informations, cf. les remarques méthodologiques pour l’indicateur "Utilisation de la radio par chaîne":</t>
  </si>
  <si>
    <t>2009 1)</t>
  </si>
  <si>
    <t>1) Dès 2009, possibilité limitée de comparaison des résultats avec ceux des années précéndentes en raison de l’adaptation de la méthodologie</t>
  </si>
  <si>
    <t>SRF1</t>
  </si>
  <si>
    <t>SRF2</t>
  </si>
  <si>
    <t>SRF3</t>
  </si>
  <si>
    <t>SRF4 News</t>
  </si>
  <si>
    <t>Radios privées suisses</t>
  </si>
  <si>
    <t>Les parts de marché des différentes chaînes sont indiquées sans décimale. Les totaux correspondants étant calculés à partir de valeurs comprenant au moins un chiffre après la virgule, il peut en résulter de légères différences dues aux chiffres arrondis.</t>
  </si>
  <si>
    <r>
      <t>SRG SSR 1</t>
    </r>
    <r>
      <rPr>
        <vertAlign val="superscript"/>
        <sz val="8"/>
        <rFont val="Arial Narrow"/>
        <family val="2"/>
      </rPr>
      <t>er</t>
    </r>
    <r>
      <rPr>
        <sz val="8"/>
        <rFont val="Arial Narrow"/>
        <family val="2"/>
      </rPr>
      <t xml:space="preserve"> programme = SRF1, La Première, Rete Uno; 2</t>
    </r>
    <r>
      <rPr>
        <vertAlign val="superscript"/>
        <sz val="8"/>
        <rFont val="Arial Narrow"/>
        <family val="2"/>
      </rPr>
      <t>ème</t>
    </r>
    <r>
      <rPr>
        <sz val="8"/>
        <rFont val="Arial Narrow"/>
        <family val="2"/>
      </rPr>
      <t xml:space="preserve"> programme = SRF2 Kultur,  Espace 2, Rete Due; 3</t>
    </r>
    <r>
      <rPr>
        <vertAlign val="superscript"/>
        <sz val="8"/>
        <rFont val="Arial Narrow"/>
        <family val="2"/>
      </rPr>
      <t>ème</t>
    </r>
    <r>
      <rPr>
        <sz val="8"/>
        <rFont val="Arial Narrow"/>
        <family val="2"/>
      </rPr>
      <t xml:space="preserve"> programme = SRF3, Couleur 3, Rete Tre</t>
    </r>
  </si>
  <si>
    <t>2013 2)</t>
  </si>
  <si>
    <t>Explications:</t>
  </si>
  <si>
    <t>World Radio Switzerland (WRS) 3)</t>
  </si>
  <si>
    <t>SRG SSR SRF Musikwelle / Option Musique</t>
  </si>
  <si>
    <t>SRF Musikwelle</t>
  </si>
  <si>
    <t>Renseignements: 058 463 61 58, cultureandmedia@bfs.admin.ch</t>
  </si>
  <si>
    <t>T 16.03.01.02.03</t>
  </si>
  <si>
    <t>https://www.bfs.admin.ch/bfs/fr/home/statistiques/culture-medias-societe-information-sport/medias/offre-utilisation/radio.html</t>
  </si>
  <si>
    <t>2) Au 1er janvier 2013, la méthodologie de mesure a été étendue au niveau du panel radio de Mediapulse. Il est possible, désormais, d’enregistrer l’utilisation radio avec un retard allant jusqu’à 60 secondes par rapport au chemin ou vecteur de diffusion le plus rapide. De ce fait, la mesure a été étendue, en particulier concernant l’audience pour les programmes diffusés sur le web par streaming. Ceci est à prendre en considération lors de l'interprétation des différences comparé aux années précédentes.</t>
  </si>
  <si>
    <t>3) Le Conseil fédéral a libéré la SSR de l'obligation de diffuser un programme radio en anglais dès fin août 2013. En conséquence l'émission financée par redevance de World Radio Switzerland (WRS) était mise hors service à la fin du mois d'août 2013.</t>
  </si>
  <si>
    <t>SRG SSR 1er programme</t>
  </si>
  <si>
    <t>SRG SSR 2ème programme</t>
  </si>
  <si>
    <t>SRG SSR 3ème programme</t>
  </si>
  <si>
    <t xml:space="preserve">Autres SRG SSR </t>
  </si>
  <si>
    <t>Echantillon 2017: Suisse alémanique: 27'456 personnes avec 190'166 jours de mesure — Suisse romande: 10'771 personnes avec 74'826 jours de mesure — Suisse italienne: 4'330 personnes avec 29'930 jours de mesure</t>
  </si>
  <si>
    <t>Dernière modification: 04.06.18</t>
  </si>
  <si>
    <t>Echantillon 2017: 27'456 personnes avec 190'166 jours de mesures</t>
  </si>
  <si>
    <t>Echantillon 2017: 10'771 personnes avec 74'826 jours de mesure</t>
  </si>
  <si>
    <t>Echantillon 2017: 4'330 personnes avec 29'930 jours de mesure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</si>
</sst>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__;\-#,###,##0__;\-__;@__\ "/>
    <numFmt numFmtId="166" formatCode="#,##0_ ;\-#,##0\ "/>
  </numFmts>
  <fonts count="12" x14ac:knownFonts="1">
    <font>
      <sz val="9"/>
      <name val="Arial"/>
      <family val="2"/>
    </font>
    <font>
      <sz val="10"/>
      <name val="Arial"/>
      <family val="2"/>
    </font>
    <font>
      <sz val="8"/>
      <name val="Arial Narrow"/>
      <family val="2"/>
    </font>
    <font>
      <b/>
      <sz val="8"/>
      <name val="Arial Narrow"/>
      <family val="2"/>
    </font>
    <font>
      <b/>
      <sz val="9"/>
      <name val="Arial"/>
      <family val="2"/>
    </font>
    <font>
      <sz val="8"/>
      <name val="Arial"/>
      <family val="2"/>
    </font>
    <font>
      <sz val="9"/>
      <name val="Arial"/>
      <family val="2"/>
    </font>
    <font>
      <u/>
      <sz val="9"/>
      <color indexed="12"/>
      <name val="Arial"/>
      <family val="2"/>
    </font>
    <font>
      <vertAlign val="superscript"/>
      <sz val="8"/>
      <name val="Arial Narrow"/>
      <family val="2"/>
    </font>
    <font>
      <u/>
      <sz val="8"/>
      <name val="Arial Narrow"/>
      <family val="2"/>
    </font>
    <font>
      <sz val="6.75"/>
      <name val="Arial"/>
      <family val="2"/>
    </font>
    <font>
      <u/>
      <sz val="8"/>
      <color indexed="12"/>
      <name val="Arial Narrow"/>
      <family val="2"/>
    </font>
  </fonts>
  <fills count="7">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rgb="FFE8EAF7"/>
        <bgColor indexed="64"/>
      </patternFill>
    </fill>
    <fill>
      <patternFill patternType="solid">
        <fgColor rgb="FFE8EAF7"/>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 fillId="0" borderId="0"/>
    <xf numFmtId="0" fontId="1" fillId="0" borderId="0"/>
  </cellStyleXfs>
  <cellXfs count="92">
    <xf numFmtId="0" fontId="0" fillId="0" borderId="0" xfId="0"/>
    <xf numFmtId="0" fontId="4" fillId="2" borderId="0" xfId="2" applyFont="1" applyFill="1"/>
    <xf numFmtId="0" fontId="2" fillId="2" borderId="0" xfId="2" applyFont="1" applyFill="1" applyAlignment="1">
      <alignment horizontal="left"/>
    </xf>
    <xf numFmtId="0" fontId="3" fillId="2" borderId="0" xfId="2" applyFont="1" applyFill="1" applyAlignment="1">
      <alignment horizontal="left"/>
    </xf>
    <xf numFmtId="164" fontId="3" fillId="2" borderId="0" xfId="2" applyNumberFormat="1" applyFont="1" applyFill="1" applyAlignment="1">
      <alignment horizontal="centerContinuous"/>
    </xf>
    <xf numFmtId="0" fontId="2" fillId="2" borderId="0" xfId="0" applyFont="1" applyFill="1"/>
    <xf numFmtId="164" fontId="2" fillId="2" borderId="0" xfId="2" applyNumberFormat="1" applyFont="1" applyFill="1" applyAlignment="1">
      <alignment horizontal="right"/>
    </xf>
    <xf numFmtId="0" fontId="2" fillId="2" borderId="0" xfId="2" applyFont="1" applyFill="1" applyBorder="1" applyAlignment="1"/>
    <xf numFmtId="0" fontId="2" fillId="2" borderId="0" xfId="3" applyFont="1" applyFill="1" applyBorder="1"/>
    <xf numFmtId="0" fontId="2" fillId="2" borderId="0" xfId="2" applyFont="1" applyFill="1" applyBorder="1" applyAlignment="1">
      <alignment horizontal="left"/>
    </xf>
    <xf numFmtId="0" fontId="4" fillId="2" borderId="0" xfId="2" applyFont="1" applyFill="1" applyAlignment="1">
      <alignment horizontal="right"/>
    </xf>
    <xf numFmtId="0" fontId="2" fillId="2" borderId="2" xfId="2" applyFont="1" applyFill="1" applyBorder="1"/>
    <xf numFmtId="0" fontId="2" fillId="2" borderId="0" xfId="2" applyFont="1" applyFill="1" applyBorder="1"/>
    <xf numFmtId="0" fontId="3" fillId="2" borderId="0" xfId="2" quotePrefix="1" applyFont="1" applyFill="1" applyBorder="1" applyAlignment="1">
      <alignment horizontal="center"/>
    </xf>
    <xf numFmtId="0" fontId="3" fillId="2" borderId="0" xfId="2" applyFont="1" applyFill="1" applyBorder="1" applyAlignment="1">
      <alignment horizontal="center"/>
    </xf>
    <xf numFmtId="0" fontId="2" fillId="2" borderId="3" xfId="2" applyFont="1" applyFill="1" applyBorder="1" applyAlignment="1">
      <alignment horizontal="left"/>
    </xf>
    <xf numFmtId="164" fontId="1" fillId="2" borderId="2" xfId="2" applyNumberFormat="1" applyFont="1" applyFill="1" applyBorder="1" applyAlignment="1">
      <alignment horizontal="right"/>
    </xf>
    <xf numFmtId="0" fontId="2" fillId="2" borderId="5" xfId="2" applyFont="1" applyFill="1" applyBorder="1"/>
    <xf numFmtId="0" fontId="2" fillId="2" borderId="6" xfId="2" applyFont="1" applyFill="1" applyBorder="1"/>
    <xf numFmtId="164" fontId="1" fillId="2" borderId="0" xfId="2" applyNumberFormat="1" applyFont="1" applyFill="1" applyBorder="1"/>
    <xf numFmtId="0" fontId="2" fillId="2" borderId="0" xfId="3" applyFont="1" applyFill="1" applyBorder="1" applyAlignment="1">
      <alignment wrapText="1"/>
    </xf>
    <xf numFmtId="0" fontId="2" fillId="2" borderId="0" xfId="0" applyFont="1" applyFill="1" applyAlignment="1">
      <alignment wrapText="1"/>
    </xf>
    <xf numFmtId="164" fontId="3" fillId="2" borderId="0" xfId="2" applyNumberFormat="1" applyFont="1" applyFill="1" applyBorder="1" applyAlignment="1">
      <alignment horizontal="centerContinuous"/>
    </xf>
    <xf numFmtId="0" fontId="6" fillId="2" borderId="0" xfId="2" applyFont="1" applyFill="1"/>
    <xf numFmtId="0" fontId="2" fillId="2" borderId="0" xfId="2" applyFont="1" applyFill="1" applyBorder="1" applyAlignment="1">
      <alignment horizontal="left" wrapText="1"/>
    </xf>
    <xf numFmtId="0" fontId="2" fillId="2" borderId="0" xfId="0" applyNumberFormat="1" applyFont="1" applyFill="1" applyBorder="1" applyAlignment="1">
      <alignment horizontal="left"/>
    </xf>
    <xf numFmtId="0" fontId="2" fillId="2" borderId="0" xfId="0" applyFont="1" applyFill="1" applyBorder="1"/>
    <xf numFmtId="0" fontId="1" fillId="2" borderId="7" xfId="2" applyFont="1" applyFill="1" applyBorder="1"/>
    <xf numFmtId="0" fontId="1" fillId="2" borderId="0" xfId="2" applyFont="1" applyFill="1" applyBorder="1"/>
    <xf numFmtId="0" fontId="3" fillId="3" borderId="0" xfId="2" applyFont="1" applyFill="1" applyBorder="1" applyAlignment="1">
      <alignment horizontal="center"/>
    </xf>
    <xf numFmtId="0" fontId="1" fillId="2" borderId="0" xfId="2" applyFont="1" applyFill="1"/>
    <xf numFmtId="165" fontId="2" fillId="2" borderId="0" xfId="2" applyNumberFormat="1" applyFont="1" applyFill="1" applyBorder="1" applyAlignment="1">
      <alignment horizontal="right"/>
    </xf>
    <xf numFmtId="165" fontId="2" fillId="2" borderId="3" xfId="2" applyNumberFormat="1" applyFont="1" applyFill="1" applyBorder="1" applyAlignment="1">
      <alignment horizontal="right"/>
    </xf>
    <xf numFmtId="165" fontId="2" fillId="3" borderId="0" xfId="2" applyNumberFormat="1" applyFont="1" applyFill="1" applyBorder="1" applyAlignment="1">
      <alignment horizontal="right"/>
    </xf>
    <xf numFmtId="165" fontId="2" fillId="3" borderId="3" xfId="2" applyNumberFormat="1" applyFont="1" applyFill="1" applyBorder="1" applyAlignment="1">
      <alignment horizontal="right"/>
    </xf>
    <xf numFmtId="0" fontId="2" fillId="4" borderId="0" xfId="2" applyFont="1" applyFill="1" applyBorder="1" applyAlignment="1">
      <alignment wrapText="1"/>
    </xf>
    <xf numFmtId="0" fontId="2" fillId="2" borderId="10" xfId="2" applyFont="1" applyFill="1" applyBorder="1" applyAlignment="1">
      <alignment horizontal="center"/>
    </xf>
    <xf numFmtId="0" fontId="2" fillId="2" borderId="11" xfId="2" applyFont="1" applyFill="1" applyBorder="1" applyAlignment="1">
      <alignment horizontal="center"/>
    </xf>
    <xf numFmtId="0" fontId="2" fillId="2" borderId="2" xfId="2" applyFont="1" applyFill="1" applyBorder="1" applyAlignment="1">
      <alignment horizontal="center"/>
    </xf>
    <xf numFmtId="165" fontId="2" fillId="4" borderId="0" xfId="2" applyNumberFormat="1" applyFont="1" applyFill="1" applyBorder="1" applyAlignment="1">
      <alignment horizontal="right"/>
    </xf>
    <xf numFmtId="0" fontId="2" fillId="4" borderId="0" xfId="3" applyFont="1" applyFill="1" applyBorder="1" applyAlignment="1">
      <alignment horizontal="left"/>
    </xf>
    <xf numFmtId="0" fontId="2" fillId="4" borderId="0" xfId="2" applyFont="1" applyFill="1" applyBorder="1" applyAlignment="1">
      <alignment horizontal="left" wrapText="1"/>
    </xf>
    <xf numFmtId="0" fontId="2" fillId="4" borderId="0" xfId="2" applyFont="1" applyFill="1" applyBorder="1"/>
    <xf numFmtId="0" fontId="2" fillId="4" borderId="0" xfId="0" applyFont="1" applyFill="1" applyBorder="1"/>
    <xf numFmtId="0" fontId="2" fillId="4" borderId="0" xfId="0" applyFont="1" applyFill="1"/>
    <xf numFmtId="0" fontId="3" fillId="4" borderId="0" xfId="2" applyFont="1" applyFill="1" applyBorder="1" applyAlignment="1">
      <alignment horizontal="center"/>
    </xf>
    <xf numFmtId="165" fontId="2" fillId="4" borderId="3" xfId="2" applyNumberFormat="1" applyFont="1" applyFill="1" applyBorder="1" applyAlignment="1">
      <alignment horizontal="right"/>
    </xf>
    <xf numFmtId="166" fontId="2" fillId="2" borderId="0" xfId="2" applyNumberFormat="1" applyFont="1" applyFill="1" applyBorder="1" applyAlignment="1">
      <alignment horizontal="right"/>
    </xf>
    <xf numFmtId="0" fontId="2" fillId="2" borderId="0" xfId="2" applyFont="1" applyFill="1" applyBorder="1" applyAlignment="1">
      <alignment horizontal="left" vertical="top" wrapText="1"/>
    </xf>
    <xf numFmtId="0" fontId="2" fillId="2" borderId="0" xfId="2" applyFont="1" applyFill="1" applyBorder="1" applyAlignment="1">
      <alignment horizontal="left" vertical="top"/>
    </xf>
    <xf numFmtId="0" fontId="2" fillId="2" borderId="0" xfId="2" applyFont="1" applyFill="1" applyAlignment="1">
      <alignment horizontal="left" wrapText="1"/>
    </xf>
    <xf numFmtId="0" fontId="2" fillId="4" borderId="0" xfId="3" applyFont="1" applyFill="1" applyBorder="1" applyAlignment="1">
      <alignment wrapText="1"/>
    </xf>
    <xf numFmtId="0" fontId="1" fillId="2" borderId="2" xfId="2" applyFont="1" applyFill="1" applyBorder="1" applyAlignment="1">
      <alignment horizontal="left"/>
    </xf>
    <xf numFmtId="0" fontId="6" fillId="2" borderId="0" xfId="0" applyFont="1" applyFill="1"/>
    <xf numFmtId="0" fontId="6" fillId="4" borderId="0" xfId="0" applyFont="1" applyFill="1" applyAlignment="1">
      <alignment wrapText="1"/>
    </xf>
    <xf numFmtId="0" fontId="2" fillId="0" borderId="0" xfId="3" applyFont="1" applyFill="1" applyBorder="1" applyAlignment="1">
      <alignment horizontal="left"/>
    </xf>
    <xf numFmtId="0" fontId="1" fillId="4" borderId="0" xfId="2" applyFont="1" applyFill="1"/>
    <xf numFmtId="0" fontId="6" fillId="4" borderId="0" xfId="0" applyFont="1" applyFill="1"/>
    <xf numFmtId="0" fontId="9" fillId="2" borderId="0" xfId="1" applyFont="1" applyFill="1" applyBorder="1" applyAlignment="1" applyProtection="1">
      <alignment horizontal="left"/>
    </xf>
    <xf numFmtId="0" fontId="1" fillId="2" borderId="0" xfId="2" applyFont="1" applyFill="1" applyAlignment="1"/>
    <xf numFmtId="0" fontId="6" fillId="0" borderId="0" xfId="0" applyFont="1"/>
    <xf numFmtId="0" fontId="10" fillId="0" borderId="0" xfId="0" applyFont="1"/>
    <xf numFmtId="0" fontId="1" fillId="2" borderId="0" xfId="2" applyFont="1" applyFill="1" applyAlignment="1">
      <alignment horizontal="left"/>
    </xf>
    <xf numFmtId="165" fontId="6" fillId="2" borderId="0" xfId="0" applyNumberFormat="1" applyFont="1" applyFill="1"/>
    <xf numFmtId="0" fontId="2" fillId="2" borderId="12" xfId="2" applyFont="1" applyFill="1" applyBorder="1"/>
    <xf numFmtId="0" fontId="2" fillId="2" borderId="12" xfId="2" quotePrefix="1" applyFont="1" applyFill="1" applyBorder="1" applyAlignment="1">
      <alignment horizontal="center"/>
    </xf>
    <xf numFmtId="0" fontId="2" fillId="2" borderId="12" xfId="2" applyFont="1" applyFill="1" applyBorder="1" applyAlignment="1">
      <alignment horizontal="center"/>
    </xf>
    <xf numFmtId="0" fontId="2" fillId="3" borderId="12" xfId="2" applyFont="1" applyFill="1" applyBorder="1" applyAlignment="1">
      <alignment horizontal="center"/>
    </xf>
    <xf numFmtId="0" fontId="2" fillId="4" borderId="12" xfId="2" applyFont="1" applyFill="1" applyBorder="1" applyAlignment="1">
      <alignment horizontal="center"/>
    </xf>
    <xf numFmtId="0" fontId="2" fillId="2" borderId="8" xfId="2" applyFont="1" applyFill="1" applyBorder="1" applyAlignment="1">
      <alignment horizontal="right"/>
    </xf>
    <xf numFmtId="0" fontId="2" fillId="2" borderId="9" xfId="2" applyFont="1" applyFill="1" applyBorder="1" applyAlignment="1">
      <alignment horizontal="right"/>
    </xf>
    <xf numFmtId="0" fontId="11" fillId="2" borderId="0" xfId="1" applyFont="1" applyFill="1" applyBorder="1" applyAlignment="1" applyProtection="1">
      <alignment horizontal="left" vertical="top"/>
    </xf>
    <xf numFmtId="0" fontId="11" fillId="4" borderId="0" xfId="1" applyFont="1" applyFill="1" applyBorder="1" applyAlignment="1" applyProtection="1">
      <alignment horizontal="left"/>
    </xf>
    <xf numFmtId="0" fontId="2" fillId="0" borderId="0" xfId="0" applyFont="1" applyFill="1" applyAlignment="1">
      <alignment vertical="center"/>
    </xf>
    <xf numFmtId="0" fontId="2" fillId="4" borderId="0" xfId="2" applyFont="1" applyFill="1" applyBorder="1" applyAlignment="1">
      <alignment horizontal="left" wrapText="1"/>
    </xf>
    <xf numFmtId="0" fontId="2" fillId="2" borderId="0" xfId="2" applyFont="1" applyFill="1" applyBorder="1" applyAlignment="1">
      <alignment horizontal="left" vertical="top" wrapText="1"/>
    </xf>
    <xf numFmtId="0" fontId="2" fillId="2" borderId="1" xfId="2" applyFont="1" applyFill="1" applyBorder="1" applyAlignment="1">
      <alignment horizontal="center"/>
    </xf>
    <xf numFmtId="0" fontId="2" fillId="4" borderId="4" xfId="2" applyFont="1" applyFill="1" applyBorder="1" applyAlignment="1">
      <alignment horizontal="center"/>
    </xf>
    <xf numFmtId="0" fontId="2" fillId="2" borderId="0" xfId="2" applyFont="1" applyFill="1" applyBorder="1" applyAlignment="1">
      <alignment horizontal="left" vertical="top"/>
    </xf>
    <xf numFmtId="0" fontId="2" fillId="0" borderId="0" xfId="3" applyFont="1" applyFill="1" applyBorder="1" applyAlignment="1">
      <alignment horizontal="left" vertical="top" wrapText="1"/>
    </xf>
    <xf numFmtId="0" fontId="3" fillId="2" borderId="0" xfId="2" applyFont="1" applyFill="1" applyBorder="1" applyAlignment="1">
      <alignment horizontal="left" vertical="top"/>
    </xf>
    <xf numFmtId="0" fontId="3" fillId="2" borderId="0" xfId="2" applyFont="1" applyFill="1" applyBorder="1" applyAlignment="1">
      <alignment horizontal="left"/>
    </xf>
    <xf numFmtId="0" fontId="2" fillId="2" borderId="0" xfId="2" applyFont="1" applyFill="1" applyBorder="1" applyAlignment="1">
      <alignment horizontal="left" vertical="center" wrapText="1"/>
    </xf>
    <xf numFmtId="0" fontId="2" fillId="2" borderId="0" xfId="2" applyFont="1" applyFill="1" applyAlignment="1">
      <alignment horizontal="left" wrapText="1"/>
    </xf>
    <xf numFmtId="0" fontId="2" fillId="4" borderId="0" xfId="3" applyFont="1" applyFill="1" applyBorder="1" applyAlignment="1">
      <alignment wrapText="1"/>
    </xf>
    <xf numFmtId="0" fontId="2" fillId="4" borderId="0" xfId="2" applyFont="1" applyFill="1" applyAlignment="1">
      <alignment horizontal="left" wrapText="1"/>
    </xf>
    <xf numFmtId="0" fontId="2" fillId="2" borderId="0" xfId="2" applyFont="1" applyFill="1" applyAlignment="1">
      <alignment wrapText="1"/>
    </xf>
    <xf numFmtId="0" fontId="2" fillId="5" borderId="0" xfId="0" applyFont="1" applyFill="1" applyBorder="1" applyAlignment="1">
      <alignment horizontal="left"/>
    </xf>
    <xf numFmtId="165" fontId="2" fillId="5" borderId="0" xfId="0" applyNumberFormat="1" applyFont="1" applyFill="1" applyBorder="1" applyAlignment="1">
      <alignment horizontal="right"/>
    </xf>
    <xf numFmtId="0" fontId="2" fillId="5" borderId="0" xfId="2" applyFont="1" applyFill="1" applyBorder="1" applyAlignment="1">
      <alignment horizontal="left"/>
    </xf>
    <xf numFmtId="165" fontId="2" fillId="5" borderId="0" xfId="2" applyNumberFormat="1" applyFont="1" applyFill="1" applyBorder="1" applyAlignment="1">
      <alignment horizontal="right"/>
    </xf>
    <xf numFmtId="165" fontId="2" fillId="6" borderId="0" xfId="2" applyNumberFormat="1" applyFont="1" applyFill="1" applyBorder="1" applyAlignment="1">
      <alignment horizontal="right"/>
    </xf>
  </cellXfs>
  <cellStyles count="4">
    <cellStyle name="Lien hypertexte" xfId="1" builtinId="8"/>
    <cellStyle name="Normal" xfId="0" builtinId="0"/>
    <cellStyle name="Standard_anfrage kradolfer" xfId="2"/>
    <cellStyle name="Standard_Mappe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medias/offre-utilisation/radio.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fr/home/statistiques/culture-medias-societe-information-sport/medias/offre-utilisation/radio.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fs.admin.ch/bfs/fr/home/statistiques/culture-medias-societe-information-sport/medias/offre-utilisation/radio.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fs.admin.ch/bfs/fr/home/statistiques/culture-medias-societe-information-sport/medias/offre-utilisation/radi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sheetViews>
  <sheetFormatPr baseColWidth="10" defaultColWidth="11.375" defaultRowHeight="11.4" x14ac:dyDescent="0.2"/>
  <cols>
    <col min="1" max="1" width="28.75" style="53" customWidth="1"/>
    <col min="2" max="4" width="16.375" style="53" customWidth="1"/>
    <col min="5" max="8" width="11.375" style="53"/>
    <col min="9" max="9" width="11.375" style="53" customWidth="1"/>
    <col min="10" max="16384" width="11.375" style="53"/>
  </cols>
  <sheetData>
    <row r="1" spans="1:5" ht="13.2" customHeight="1" x14ac:dyDescent="0.25">
      <c r="A1" s="1" t="s">
        <v>21</v>
      </c>
    </row>
    <row r="2" spans="1:5" ht="13.2" customHeight="1" x14ac:dyDescent="0.25">
      <c r="A2" s="1" t="s">
        <v>25</v>
      </c>
      <c r="B2" s="30"/>
      <c r="C2" s="30"/>
      <c r="D2" s="10" t="s">
        <v>50</v>
      </c>
      <c r="E2" s="30"/>
    </row>
    <row r="3" spans="1:5" ht="13.2" customHeight="1" x14ac:dyDescent="0.25">
      <c r="A3" s="23" t="s">
        <v>22</v>
      </c>
      <c r="B3" s="30"/>
      <c r="C3" s="30"/>
      <c r="D3" s="10"/>
      <c r="E3" s="30"/>
    </row>
    <row r="4" spans="1:5" ht="3.75" customHeight="1" x14ac:dyDescent="0.25">
      <c r="A4" s="30"/>
      <c r="B4" s="30"/>
      <c r="C4" s="30"/>
      <c r="D4" s="30"/>
      <c r="E4" s="30"/>
    </row>
    <row r="5" spans="1:5" ht="13.2" customHeight="1" x14ac:dyDescent="0.25">
      <c r="A5" s="27"/>
      <c r="B5" s="76">
        <v>2017</v>
      </c>
      <c r="C5" s="76"/>
      <c r="D5" s="77"/>
      <c r="E5" s="30"/>
    </row>
    <row r="6" spans="1:5" ht="13.2" customHeight="1" x14ac:dyDescent="0.2">
      <c r="A6" s="17" t="s">
        <v>26</v>
      </c>
      <c r="B6" s="69" t="s">
        <v>14</v>
      </c>
      <c r="C6" s="69" t="s">
        <v>15</v>
      </c>
      <c r="D6" s="70" t="s">
        <v>16</v>
      </c>
    </row>
    <row r="7" spans="1:5" ht="3.75" customHeight="1" x14ac:dyDescent="0.2">
      <c r="A7" s="18"/>
      <c r="B7" s="36"/>
      <c r="C7" s="36"/>
      <c r="D7" s="37"/>
    </row>
    <row r="8" spans="1:5" ht="3.75" customHeight="1" x14ac:dyDescent="0.2">
      <c r="A8" s="11"/>
      <c r="B8" s="38"/>
      <c r="C8" s="38"/>
      <c r="D8" s="38"/>
    </row>
    <row r="9" spans="1:5" ht="13.2" customHeight="1" x14ac:dyDescent="0.2">
      <c r="A9" s="9" t="s">
        <v>54</v>
      </c>
      <c r="B9" s="39">
        <v>30.77</v>
      </c>
      <c r="C9" s="31">
        <v>37.950000000000003</v>
      </c>
      <c r="D9" s="31">
        <v>41.05</v>
      </c>
    </row>
    <row r="10" spans="1:5" ht="13.2" customHeight="1" x14ac:dyDescent="0.2">
      <c r="A10" s="9" t="s">
        <v>55</v>
      </c>
      <c r="B10" s="39">
        <v>3.34</v>
      </c>
      <c r="C10" s="31">
        <v>2.12</v>
      </c>
      <c r="D10" s="31">
        <v>4.12</v>
      </c>
    </row>
    <row r="11" spans="1:5" ht="13.2" customHeight="1" x14ac:dyDescent="0.2">
      <c r="A11" s="9" t="s">
        <v>56</v>
      </c>
      <c r="B11" s="39">
        <v>15.77</v>
      </c>
      <c r="C11" s="31">
        <v>6.18</v>
      </c>
      <c r="D11" s="31">
        <v>16.89</v>
      </c>
    </row>
    <row r="12" spans="1:5" ht="13.2" customHeight="1" x14ac:dyDescent="0.2">
      <c r="A12" s="9" t="s">
        <v>47</v>
      </c>
      <c r="B12" s="39">
        <v>7.1</v>
      </c>
      <c r="C12" s="31">
        <v>8.9</v>
      </c>
      <c r="D12" s="31" t="s">
        <v>13</v>
      </c>
    </row>
    <row r="13" spans="1:5" ht="13.2" customHeight="1" x14ac:dyDescent="0.2">
      <c r="A13" s="9" t="s">
        <v>57</v>
      </c>
      <c r="B13" s="39">
        <v>7.1199999999999992</v>
      </c>
      <c r="C13" s="31">
        <v>9.39</v>
      </c>
      <c r="D13" s="31">
        <v>13.02</v>
      </c>
    </row>
    <row r="14" spans="1:5" ht="13.2" customHeight="1" x14ac:dyDescent="0.2">
      <c r="A14" s="87" t="s">
        <v>20</v>
      </c>
      <c r="B14" s="88">
        <v>64.11</v>
      </c>
      <c r="C14" s="88">
        <v>64.53</v>
      </c>
      <c r="D14" s="88">
        <v>75.08</v>
      </c>
      <c r="E14" s="63"/>
    </row>
    <row r="15" spans="1:5" ht="13.2" customHeight="1" x14ac:dyDescent="0.2">
      <c r="A15" s="9" t="s">
        <v>41</v>
      </c>
      <c r="B15" s="31">
        <v>31.19</v>
      </c>
      <c r="C15" s="31">
        <v>25.59</v>
      </c>
      <c r="D15" s="31">
        <v>17.600000000000001</v>
      </c>
      <c r="E15" s="63"/>
    </row>
    <row r="16" spans="1:5" ht="13.2" customHeight="1" x14ac:dyDescent="0.2">
      <c r="A16" s="15" t="s">
        <v>17</v>
      </c>
      <c r="B16" s="32">
        <v>4.7</v>
      </c>
      <c r="C16" s="32">
        <v>9.8699999999999992</v>
      </c>
      <c r="D16" s="32">
        <v>7.32</v>
      </c>
    </row>
    <row r="17" spans="1:9" ht="3.75" customHeight="1" x14ac:dyDescent="0.25">
      <c r="A17" s="28"/>
      <c r="B17" s="19"/>
      <c r="C17" s="19"/>
      <c r="D17" s="19"/>
      <c r="E17" s="30"/>
    </row>
    <row r="18" spans="1:9" ht="13.2" customHeight="1" x14ac:dyDescent="0.25">
      <c r="A18" s="80" t="s">
        <v>23</v>
      </c>
      <c r="B18" s="80"/>
      <c r="C18" s="80"/>
      <c r="D18" s="80"/>
      <c r="E18" s="30"/>
    </row>
    <row r="19" spans="1:9" ht="13.2" customHeight="1" x14ac:dyDescent="0.2">
      <c r="A19" s="78" t="s">
        <v>33</v>
      </c>
      <c r="B19" s="78"/>
      <c r="C19" s="78"/>
      <c r="D19" s="78"/>
      <c r="E19" s="7"/>
    </row>
    <row r="20" spans="1:9" s="57" customFormat="1" ht="25.5" customHeight="1" x14ac:dyDescent="0.2">
      <c r="A20" s="79" t="s">
        <v>58</v>
      </c>
      <c r="B20" s="79"/>
      <c r="C20" s="79"/>
      <c r="D20" s="79"/>
      <c r="E20" s="51"/>
      <c r="F20" s="74"/>
      <c r="G20" s="74"/>
      <c r="H20" s="74"/>
      <c r="I20" s="74"/>
    </row>
    <row r="21" spans="1:9" ht="25.5" customHeight="1" x14ac:dyDescent="0.2">
      <c r="A21" s="75" t="s">
        <v>43</v>
      </c>
      <c r="B21" s="75"/>
      <c r="C21" s="75"/>
      <c r="D21" s="75"/>
      <c r="E21" s="12"/>
    </row>
    <row r="22" spans="1:9" ht="25.5" customHeight="1" x14ac:dyDescent="0.2">
      <c r="A22" s="75" t="s">
        <v>42</v>
      </c>
      <c r="B22" s="75"/>
      <c r="C22" s="75"/>
      <c r="D22" s="75"/>
      <c r="E22" s="12"/>
    </row>
    <row r="23" spans="1:9" ht="13.2" customHeight="1" x14ac:dyDescent="0.2">
      <c r="A23" s="49" t="s">
        <v>34</v>
      </c>
      <c r="B23" s="48"/>
      <c r="C23" s="48"/>
      <c r="D23" s="48"/>
      <c r="E23" s="12"/>
    </row>
    <row r="24" spans="1:9" ht="13.2" customHeight="1" x14ac:dyDescent="0.2">
      <c r="A24" s="71" t="s">
        <v>51</v>
      </c>
      <c r="B24" s="48"/>
      <c r="C24" s="48"/>
      <c r="D24" s="48"/>
      <c r="E24" s="12"/>
    </row>
    <row r="25" spans="1:9" ht="13.2" customHeight="1" x14ac:dyDescent="0.2">
      <c r="A25" s="20"/>
      <c r="B25" s="21"/>
      <c r="C25" s="21"/>
      <c r="D25" s="21"/>
      <c r="E25" s="22"/>
    </row>
    <row r="26" spans="1:9" ht="13.2" customHeight="1" x14ac:dyDescent="0.2">
      <c r="A26" s="5" t="s">
        <v>18</v>
      </c>
      <c r="B26" s="4"/>
      <c r="C26" s="4"/>
      <c r="D26" s="4"/>
      <c r="E26" s="6"/>
    </row>
    <row r="27" spans="1:9" s="8" customFormat="1" ht="13.2" customHeight="1" x14ac:dyDescent="0.2">
      <c r="A27" s="8" t="s">
        <v>49</v>
      </c>
    </row>
    <row r="28" spans="1:9" s="26" customFormat="1" ht="13.2" customHeight="1" x14ac:dyDescent="0.2">
      <c r="A28" s="25" t="s">
        <v>24</v>
      </c>
    </row>
    <row r="29" spans="1:9" ht="13.2" customHeight="1" x14ac:dyDescent="0.2"/>
    <row r="30" spans="1:9" ht="13.2" customHeight="1" x14ac:dyDescent="0.2">
      <c r="A30" s="73" t="s">
        <v>59</v>
      </c>
      <c r="B30" s="73"/>
    </row>
    <row r="31" spans="1:9" ht="13.2" customHeight="1" x14ac:dyDescent="0.2"/>
    <row r="32" spans="1:9" ht="13.2" customHeight="1" x14ac:dyDescent="0.2"/>
  </sheetData>
  <mergeCells count="8">
    <mergeCell ref="A30:B30"/>
    <mergeCell ref="F20:I20"/>
    <mergeCell ref="A22:D22"/>
    <mergeCell ref="B5:D5"/>
    <mergeCell ref="A21:D21"/>
    <mergeCell ref="A19:D19"/>
    <mergeCell ref="A20:D20"/>
    <mergeCell ref="A18:D18"/>
  </mergeCells>
  <phoneticPr fontId="5" type="noConversion"/>
  <hyperlinks>
    <hyperlink ref="A24" r:id="rId1"/>
  </hyperlinks>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heetViews>
  <sheetFormatPr baseColWidth="10" defaultColWidth="11.375" defaultRowHeight="13.2" x14ac:dyDescent="0.25"/>
  <cols>
    <col min="1" max="1" width="19.75" style="30" customWidth="1"/>
    <col min="2" max="18" width="5.25" style="30" customWidth="1"/>
    <col min="19" max="16384" width="11.375" style="30"/>
  </cols>
  <sheetData>
    <row r="1" spans="1:18" ht="12.75" customHeight="1" x14ac:dyDescent="0.25">
      <c r="A1" s="1" t="s">
        <v>21</v>
      </c>
    </row>
    <row r="2" spans="1:18" x14ac:dyDescent="0.25">
      <c r="A2" s="1" t="s">
        <v>27</v>
      </c>
      <c r="M2" s="10"/>
      <c r="N2" s="10"/>
      <c r="P2" s="10"/>
      <c r="Q2" s="10"/>
      <c r="R2" s="10" t="s">
        <v>50</v>
      </c>
    </row>
    <row r="3" spans="1:18" x14ac:dyDescent="0.25">
      <c r="A3" s="23" t="s">
        <v>22</v>
      </c>
      <c r="L3" s="10"/>
    </row>
    <row r="4" spans="1:18" ht="3.75" customHeight="1" x14ac:dyDescent="0.25"/>
    <row r="5" spans="1:18" x14ac:dyDescent="0.25">
      <c r="A5" s="64" t="s">
        <v>26</v>
      </c>
      <c r="B5" s="65" t="s">
        <v>2</v>
      </c>
      <c r="C5" s="65" t="s">
        <v>3</v>
      </c>
      <c r="D5" s="65" t="s">
        <v>4</v>
      </c>
      <c r="E5" s="65" t="s">
        <v>5</v>
      </c>
      <c r="F5" s="65" t="s">
        <v>6</v>
      </c>
      <c r="G5" s="65" t="s">
        <v>7</v>
      </c>
      <c r="H5" s="65" t="s">
        <v>8</v>
      </c>
      <c r="I5" s="65" t="s">
        <v>9</v>
      </c>
      <c r="J5" s="66" t="s">
        <v>35</v>
      </c>
      <c r="K5" s="66">
        <v>2010</v>
      </c>
      <c r="L5" s="66">
        <v>2011</v>
      </c>
      <c r="M5" s="67">
        <v>2012</v>
      </c>
      <c r="N5" s="66" t="s">
        <v>44</v>
      </c>
      <c r="O5" s="66">
        <v>2014</v>
      </c>
      <c r="P5" s="66">
        <v>2015</v>
      </c>
      <c r="Q5" s="68">
        <v>2016</v>
      </c>
      <c r="R5" s="68">
        <v>2017</v>
      </c>
    </row>
    <row r="6" spans="1:18" ht="3.75" customHeight="1" x14ac:dyDescent="0.25">
      <c r="A6" s="12"/>
      <c r="B6" s="13"/>
      <c r="C6" s="13"/>
      <c r="D6" s="13"/>
      <c r="E6" s="13"/>
      <c r="F6" s="13"/>
      <c r="G6" s="13"/>
      <c r="H6" s="13"/>
      <c r="I6" s="13"/>
      <c r="J6" s="14"/>
      <c r="K6" s="14"/>
      <c r="L6" s="14"/>
      <c r="M6" s="29"/>
      <c r="N6" s="14"/>
      <c r="O6" s="14"/>
      <c r="P6" s="14"/>
      <c r="Q6" s="45"/>
      <c r="R6" s="45"/>
    </row>
    <row r="7" spans="1:18" x14ac:dyDescent="0.25">
      <c r="A7" s="9" t="s">
        <v>37</v>
      </c>
      <c r="B7" s="31">
        <v>40.479999999999997</v>
      </c>
      <c r="C7" s="31">
        <v>41.52</v>
      </c>
      <c r="D7" s="31">
        <v>42.48</v>
      </c>
      <c r="E7" s="31">
        <v>40.11</v>
      </c>
      <c r="F7" s="31">
        <v>41.6</v>
      </c>
      <c r="G7" s="31">
        <v>41.3</v>
      </c>
      <c r="H7" s="31">
        <v>40</v>
      </c>
      <c r="I7" s="31">
        <v>38.4</v>
      </c>
      <c r="J7" s="31">
        <v>36.4</v>
      </c>
      <c r="K7" s="31">
        <v>34.5</v>
      </c>
      <c r="L7" s="31">
        <v>34</v>
      </c>
      <c r="M7" s="33">
        <v>32.700000000000003</v>
      </c>
      <c r="N7" s="31">
        <v>32.200000000000003</v>
      </c>
      <c r="O7" s="31">
        <v>31.28</v>
      </c>
      <c r="P7" s="31">
        <v>31.27</v>
      </c>
      <c r="Q7" s="39">
        <v>30.39</v>
      </c>
      <c r="R7" s="39">
        <v>30.77</v>
      </c>
    </row>
    <row r="8" spans="1:18" x14ac:dyDescent="0.25">
      <c r="A8" s="9" t="s">
        <v>38</v>
      </c>
      <c r="B8" s="31">
        <v>4.6399999999999997</v>
      </c>
      <c r="C8" s="31">
        <v>4.25</v>
      </c>
      <c r="D8" s="31">
        <v>4.62</v>
      </c>
      <c r="E8" s="31">
        <v>4.7699999999999996</v>
      </c>
      <c r="F8" s="31">
        <v>5</v>
      </c>
      <c r="G8" s="31">
        <v>5</v>
      </c>
      <c r="H8" s="31">
        <v>4.9000000000000004</v>
      </c>
      <c r="I8" s="31">
        <v>4.5</v>
      </c>
      <c r="J8" s="31">
        <v>4.2</v>
      </c>
      <c r="K8" s="31">
        <v>3.8</v>
      </c>
      <c r="L8" s="31">
        <v>3.7</v>
      </c>
      <c r="M8" s="33">
        <v>3.7</v>
      </c>
      <c r="N8" s="31">
        <v>3.4</v>
      </c>
      <c r="O8" s="31">
        <v>3.35</v>
      </c>
      <c r="P8" s="31">
        <v>3.23</v>
      </c>
      <c r="Q8" s="39">
        <v>3.47</v>
      </c>
      <c r="R8" s="39">
        <v>3.34</v>
      </c>
    </row>
    <row r="9" spans="1:18" x14ac:dyDescent="0.25">
      <c r="A9" s="9" t="s">
        <v>39</v>
      </c>
      <c r="B9" s="31">
        <v>10.82</v>
      </c>
      <c r="C9" s="31">
        <v>10.87</v>
      </c>
      <c r="D9" s="31">
        <v>12.09</v>
      </c>
      <c r="E9" s="31">
        <v>13.03</v>
      </c>
      <c r="F9" s="31">
        <v>12.5</v>
      </c>
      <c r="G9" s="31">
        <v>13.3</v>
      </c>
      <c r="H9" s="31">
        <v>14.8</v>
      </c>
      <c r="I9" s="31">
        <v>15.6</v>
      </c>
      <c r="J9" s="31">
        <v>16.7</v>
      </c>
      <c r="K9" s="31">
        <v>17.899999999999999</v>
      </c>
      <c r="L9" s="31">
        <v>17.7</v>
      </c>
      <c r="M9" s="33">
        <v>17.8</v>
      </c>
      <c r="N9" s="31">
        <v>17.3</v>
      </c>
      <c r="O9" s="31">
        <v>16.86</v>
      </c>
      <c r="P9" s="31">
        <v>17.100000000000001</v>
      </c>
      <c r="Q9" s="39">
        <v>16.690000000000001</v>
      </c>
      <c r="R9" s="39">
        <v>15.77</v>
      </c>
    </row>
    <row r="10" spans="1:18" x14ac:dyDescent="0.25">
      <c r="A10" s="9" t="s">
        <v>48</v>
      </c>
      <c r="B10" s="31">
        <v>3.19</v>
      </c>
      <c r="C10" s="31">
        <v>3.16</v>
      </c>
      <c r="D10" s="31">
        <v>2.86</v>
      </c>
      <c r="E10" s="31">
        <v>3.52</v>
      </c>
      <c r="F10" s="31">
        <v>3.6</v>
      </c>
      <c r="G10" s="31">
        <v>4.0999999999999996</v>
      </c>
      <c r="H10" s="31">
        <v>4.5999999999999996</v>
      </c>
      <c r="I10" s="31">
        <v>5.0999999999999996</v>
      </c>
      <c r="J10" s="31">
        <v>3.8</v>
      </c>
      <c r="K10" s="31">
        <v>4.7</v>
      </c>
      <c r="L10" s="31">
        <v>4.8</v>
      </c>
      <c r="M10" s="33">
        <v>5.3</v>
      </c>
      <c r="N10" s="31">
        <v>5.6</v>
      </c>
      <c r="O10" s="31">
        <v>6.16</v>
      </c>
      <c r="P10" s="31">
        <v>6.52</v>
      </c>
      <c r="Q10" s="39">
        <v>6.8</v>
      </c>
      <c r="R10" s="39">
        <v>7.1</v>
      </c>
    </row>
    <row r="11" spans="1:18" x14ac:dyDescent="0.25">
      <c r="A11" s="9" t="s">
        <v>0</v>
      </c>
      <c r="B11" s="31">
        <v>0.09</v>
      </c>
      <c r="C11" s="31">
        <v>0.12</v>
      </c>
      <c r="D11" s="31">
        <v>0.15</v>
      </c>
      <c r="E11" s="31">
        <v>0.12</v>
      </c>
      <c r="F11" s="31">
        <v>0.1</v>
      </c>
      <c r="G11" s="31">
        <v>0.2</v>
      </c>
      <c r="H11" s="31">
        <v>0.2</v>
      </c>
      <c r="I11" s="31">
        <v>0.1</v>
      </c>
      <c r="J11" s="31">
        <v>0.1</v>
      </c>
      <c r="K11" s="31">
        <v>0.1</v>
      </c>
      <c r="L11" s="31">
        <v>0.1</v>
      </c>
      <c r="M11" s="33">
        <v>0.2</v>
      </c>
      <c r="N11" s="31">
        <v>0.2</v>
      </c>
      <c r="O11" s="31">
        <v>0.23</v>
      </c>
      <c r="P11" s="31">
        <v>0.2</v>
      </c>
      <c r="Q11" s="39">
        <v>0.21</v>
      </c>
      <c r="R11" s="39">
        <v>0.28999999999999998</v>
      </c>
    </row>
    <row r="12" spans="1:18" x14ac:dyDescent="0.25">
      <c r="A12" s="9" t="s">
        <v>40</v>
      </c>
      <c r="B12" s="31" t="s">
        <v>13</v>
      </c>
      <c r="C12" s="31" t="s">
        <v>13</v>
      </c>
      <c r="D12" s="31" t="s">
        <v>13</v>
      </c>
      <c r="E12" s="31" t="s">
        <v>13</v>
      </c>
      <c r="F12" s="31" t="s">
        <v>13</v>
      </c>
      <c r="G12" s="31" t="s">
        <v>13</v>
      </c>
      <c r="H12" s="31" t="s">
        <v>13</v>
      </c>
      <c r="I12" s="31">
        <v>0.5</v>
      </c>
      <c r="J12" s="31">
        <v>0.5</v>
      </c>
      <c r="K12" s="31">
        <v>0.7</v>
      </c>
      <c r="L12" s="31">
        <v>0.7</v>
      </c>
      <c r="M12" s="33">
        <v>0.7</v>
      </c>
      <c r="N12" s="31">
        <v>0.7</v>
      </c>
      <c r="O12" s="31">
        <v>0.84</v>
      </c>
      <c r="P12" s="31">
        <v>0.73</v>
      </c>
      <c r="Q12" s="39">
        <v>0.78</v>
      </c>
      <c r="R12" s="39">
        <v>0.81</v>
      </c>
    </row>
    <row r="13" spans="1:18" x14ac:dyDescent="0.25">
      <c r="A13" s="9" t="s">
        <v>19</v>
      </c>
      <c r="B13" s="31">
        <v>3.52</v>
      </c>
      <c r="C13" s="31">
        <v>3.73</v>
      </c>
      <c r="D13" s="31">
        <v>3.88</v>
      </c>
      <c r="E13" s="31">
        <v>3.9200000000000053</v>
      </c>
      <c r="F13" s="31">
        <v>4.0999999999999996</v>
      </c>
      <c r="G13" s="31">
        <v>3.8</v>
      </c>
      <c r="H13" s="31">
        <v>3.8999999999999932</v>
      </c>
      <c r="I13" s="31">
        <f>68.2-(I7+I8+I9+I10+I11+I12)</f>
        <v>4</v>
      </c>
      <c r="J13" s="31">
        <v>4.5</v>
      </c>
      <c r="K13" s="31">
        <v>4.8</v>
      </c>
      <c r="L13" s="31">
        <v>5</v>
      </c>
      <c r="M13" s="33">
        <v>5.0999999999999996</v>
      </c>
      <c r="N13" s="31">
        <v>5.0999999999999996</v>
      </c>
      <c r="O13" s="31">
        <v>6.009999999999998</v>
      </c>
      <c r="P13" s="31">
        <v>5.84</v>
      </c>
      <c r="Q13" s="39">
        <v>6.18</v>
      </c>
      <c r="R13" s="39">
        <v>6.02</v>
      </c>
    </row>
    <row r="14" spans="1:18" x14ac:dyDescent="0.25">
      <c r="A14" s="89" t="s">
        <v>20</v>
      </c>
      <c r="B14" s="90">
        <f>SUM(B7:B13)</f>
        <v>62.74</v>
      </c>
      <c r="C14" s="90">
        <f t="shared" ref="C14:L14" si="0">SUM(C7:C13)</f>
        <v>63.649999999999991</v>
      </c>
      <c r="D14" s="90">
        <f t="shared" si="0"/>
        <v>66.08</v>
      </c>
      <c r="E14" s="90">
        <f t="shared" si="0"/>
        <v>65.47</v>
      </c>
      <c r="F14" s="90">
        <f t="shared" si="0"/>
        <v>66.900000000000006</v>
      </c>
      <c r="G14" s="90">
        <f t="shared" si="0"/>
        <v>67.7</v>
      </c>
      <c r="H14" s="90">
        <f t="shared" si="0"/>
        <v>68.399999999999991</v>
      </c>
      <c r="I14" s="90">
        <f t="shared" si="0"/>
        <v>68.2</v>
      </c>
      <c r="J14" s="90">
        <f t="shared" si="0"/>
        <v>66.199999999999989</v>
      </c>
      <c r="K14" s="90">
        <f t="shared" si="0"/>
        <v>66.5</v>
      </c>
      <c r="L14" s="90">
        <f t="shared" si="0"/>
        <v>66</v>
      </c>
      <c r="M14" s="91">
        <f>SUM(M7:M13)</f>
        <v>65.5</v>
      </c>
      <c r="N14" s="90">
        <f>SUM(N7:N13)</f>
        <v>64.500000000000014</v>
      </c>
      <c r="O14" s="90">
        <v>64.73</v>
      </c>
      <c r="P14" s="90">
        <v>64.89</v>
      </c>
      <c r="Q14" s="90">
        <v>64.52</v>
      </c>
      <c r="R14" s="90">
        <v>64.11</v>
      </c>
    </row>
    <row r="15" spans="1:18" x14ac:dyDescent="0.25">
      <c r="A15" s="9" t="s">
        <v>41</v>
      </c>
      <c r="B15" s="31">
        <v>27.66</v>
      </c>
      <c r="C15" s="31">
        <v>27.17</v>
      </c>
      <c r="D15" s="31">
        <v>25.6</v>
      </c>
      <c r="E15" s="31">
        <v>26.33</v>
      </c>
      <c r="F15" s="31">
        <v>25.5</v>
      </c>
      <c r="G15" s="31">
        <v>25.6</v>
      </c>
      <c r="H15" s="31">
        <v>25.5</v>
      </c>
      <c r="I15" s="31">
        <v>25.9</v>
      </c>
      <c r="J15" s="31">
        <v>28.8</v>
      </c>
      <c r="K15" s="31">
        <v>29</v>
      </c>
      <c r="L15" s="31">
        <v>29.5</v>
      </c>
      <c r="M15" s="33">
        <v>30.2</v>
      </c>
      <c r="N15" s="31">
        <v>30.8</v>
      </c>
      <c r="O15" s="31">
        <v>30.43</v>
      </c>
      <c r="P15" s="31">
        <v>30.52</v>
      </c>
      <c r="Q15" s="39">
        <v>30.64</v>
      </c>
      <c r="R15" s="39">
        <v>31.19</v>
      </c>
    </row>
    <row r="16" spans="1:18" x14ac:dyDescent="0.25">
      <c r="A16" s="15" t="s">
        <v>17</v>
      </c>
      <c r="B16" s="32">
        <v>9.59</v>
      </c>
      <c r="C16" s="32">
        <v>9.18</v>
      </c>
      <c r="D16" s="32">
        <v>8.32</v>
      </c>
      <c r="E16" s="32">
        <v>8.1999999999999993</v>
      </c>
      <c r="F16" s="32">
        <v>7.6</v>
      </c>
      <c r="G16" s="32">
        <v>6.7</v>
      </c>
      <c r="H16" s="32">
        <v>6.1</v>
      </c>
      <c r="I16" s="32">
        <v>6</v>
      </c>
      <c r="J16" s="32">
        <v>5.0999999999999996</v>
      </c>
      <c r="K16" s="32">
        <v>4.7</v>
      </c>
      <c r="L16" s="32">
        <v>4.5999999999999996</v>
      </c>
      <c r="M16" s="34">
        <v>4.4000000000000004</v>
      </c>
      <c r="N16" s="32">
        <v>4.5999999999999996</v>
      </c>
      <c r="O16" s="32">
        <v>4.83</v>
      </c>
      <c r="P16" s="32">
        <v>4.59</v>
      </c>
      <c r="Q16" s="46">
        <v>4.84</v>
      </c>
      <c r="R16" s="46">
        <v>4.7</v>
      </c>
    </row>
    <row r="17" spans="1:18" ht="3.75" customHeight="1" x14ac:dyDescent="0.25">
      <c r="A17" s="62"/>
    </row>
    <row r="18" spans="1:18" s="53" customFormat="1" x14ac:dyDescent="0.25">
      <c r="A18" s="81" t="s">
        <v>23</v>
      </c>
      <c r="B18" s="81"/>
      <c r="C18" s="81"/>
      <c r="D18" s="81"/>
      <c r="E18" s="30"/>
      <c r="N18" s="30"/>
      <c r="O18" s="30"/>
      <c r="P18" s="30"/>
      <c r="Q18" s="30"/>
      <c r="R18" s="30"/>
    </row>
    <row r="19" spans="1:18" s="53" customFormat="1" ht="11.4" x14ac:dyDescent="0.2">
      <c r="A19" s="9" t="s">
        <v>33</v>
      </c>
      <c r="B19" s="9"/>
      <c r="C19" s="9"/>
      <c r="D19" s="9"/>
      <c r="E19" s="7"/>
      <c r="O19" s="20"/>
      <c r="P19" s="20"/>
      <c r="Q19" s="20"/>
      <c r="R19" s="20"/>
    </row>
    <row r="20" spans="1:18" s="56" customFormat="1" ht="12.6" customHeight="1" x14ac:dyDescent="0.25">
      <c r="A20" s="55" t="s">
        <v>60</v>
      </c>
      <c r="B20" s="40"/>
      <c r="C20" s="40"/>
      <c r="D20" s="40"/>
      <c r="E20" s="40"/>
    </row>
    <row r="21" spans="1:18" s="53" customFormat="1" ht="34.200000000000003" customHeight="1" x14ac:dyDescent="0.25">
      <c r="A21" s="82" t="s">
        <v>42</v>
      </c>
      <c r="B21" s="82"/>
      <c r="C21" s="82"/>
      <c r="D21" s="82"/>
      <c r="E21" s="82"/>
      <c r="F21" s="82"/>
      <c r="G21" s="82"/>
      <c r="H21" s="82"/>
      <c r="I21" s="82"/>
      <c r="J21" s="82"/>
      <c r="K21" s="82"/>
      <c r="L21" s="82"/>
      <c r="M21" s="82"/>
      <c r="N21" s="82"/>
      <c r="O21" s="30"/>
      <c r="P21" s="30"/>
      <c r="Q21" s="30"/>
      <c r="R21" s="30"/>
    </row>
    <row r="22" spans="1:18" s="53" customFormat="1" ht="11.4" x14ac:dyDescent="0.2">
      <c r="A22" s="9" t="s">
        <v>34</v>
      </c>
      <c r="B22" s="24"/>
      <c r="C22" s="24"/>
      <c r="D22" s="24"/>
      <c r="E22" s="12"/>
      <c r="N22" s="8"/>
      <c r="O22" s="8"/>
      <c r="P22" s="8"/>
      <c r="Q22" s="8"/>
      <c r="R22" s="8"/>
    </row>
    <row r="23" spans="1:18" s="57" customFormat="1" ht="11.4" x14ac:dyDescent="0.2">
      <c r="A23" s="72" t="s">
        <v>51</v>
      </c>
      <c r="B23" s="41"/>
      <c r="C23" s="41"/>
      <c r="D23" s="41"/>
      <c r="E23" s="42"/>
      <c r="N23" s="43"/>
      <c r="O23" s="43"/>
      <c r="P23" s="43"/>
      <c r="Q23" s="43"/>
      <c r="R23" s="43"/>
    </row>
    <row r="24" spans="1:18" s="53" customFormat="1" ht="3.75" customHeight="1" x14ac:dyDescent="0.25">
      <c r="A24" s="58"/>
      <c r="B24" s="24"/>
      <c r="C24" s="24"/>
      <c r="D24" s="24"/>
      <c r="E24" s="12"/>
      <c r="N24" s="30"/>
      <c r="O24" s="30"/>
      <c r="P24" s="30"/>
      <c r="Q24" s="30"/>
      <c r="R24" s="30"/>
    </row>
    <row r="25" spans="1:18" s="59" customFormat="1" x14ac:dyDescent="0.25">
      <c r="A25" s="81" t="s">
        <v>45</v>
      </c>
      <c r="B25" s="81"/>
      <c r="C25" s="81"/>
      <c r="D25" s="81"/>
      <c r="E25" s="50"/>
      <c r="F25" s="50"/>
      <c r="G25" s="50"/>
      <c r="H25" s="50"/>
      <c r="I25" s="50"/>
      <c r="J25" s="50"/>
      <c r="K25" s="50"/>
      <c r="L25" s="50"/>
      <c r="N25" s="30"/>
      <c r="O25" s="30"/>
      <c r="P25" s="30"/>
      <c r="Q25" s="30"/>
      <c r="R25" s="30"/>
    </row>
    <row r="26" spans="1:18" x14ac:dyDescent="0.25">
      <c r="A26" s="83" t="s">
        <v>36</v>
      </c>
      <c r="B26" s="83"/>
      <c r="C26" s="83"/>
      <c r="D26" s="83"/>
      <c r="E26" s="83"/>
      <c r="F26" s="83"/>
      <c r="G26" s="83"/>
      <c r="H26" s="83"/>
      <c r="I26" s="83"/>
      <c r="J26" s="83"/>
      <c r="K26" s="83"/>
      <c r="L26" s="83"/>
      <c r="M26" s="83"/>
      <c r="N26" s="83"/>
    </row>
    <row r="27" spans="1:18" ht="51" customHeight="1" x14ac:dyDescent="0.25">
      <c r="A27" s="84" t="s">
        <v>52</v>
      </c>
      <c r="B27" s="84"/>
      <c r="C27" s="84"/>
      <c r="D27" s="84"/>
      <c r="E27" s="84"/>
      <c r="F27" s="84"/>
      <c r="G27" s="84"/>
      <c r="H27" s="84"/>
      <c r="I27" s="84"/>
      <c r="J27" s="84"/>
      <c r="K27" s="84"/>
      <c r="L27" s="84"/>
      <c r="M27" s="84"/>
      <c r="N27" s="84"/>
      <c r="O27" s="20"/>
      <c r="P27" s="20"/>
      <c r="Q27" s="20"/>
      <c r="R27" s="20"/>
    </row>
    <row r="28" spans="1:18" s="8" customFormat="1" ht="12.6" customHeight="1" x14ac:dyDescent="0.25">
      <c r="A28" s="3"/>
      <c r="B28" s="3"/>
      <c r="C28" s="3"/>
      <c r="D28" s="3"/>
      <c r="E28" s="4"/>
      <c r="F28" s="4"/>
      <c r="G28" s="4"/>
      <c r="H28" s="4"/>
      <c r="I28" s="4"/>
      <c r="J28" s="4"/>
      <c r="K28" s="4"/>
      <c r="L28" s="4"/>
      <c r="M28" s="30"/>
      <c r="N28" s="30"/>
      <c r="O28" s="30"/>
      <c r="P28" s="30"/>
      <c r="Q28" s="30"/>
      <c r="R28" s="30"/>
    </row>
    <row r="29" spans="1:18" s="26" customFormat="1" ht="12.6" customHeight="1" x14ac:dyDescent="0.2">
      <c r="A29" s="5" t="s">
        <v>18</v>
      </c>
      <c r="B29" s="4"/>
      <c r="C29" s="4"/>
      <c r="D29" s="4"/>
      <c r="E29" s="8"/>
      <c r="F29" s="8"/>
      <c r="G29" s="8"/>
      <c r="H29" s="8"/>
      <c r="I29" s="8"/>
      <c r="J29" s="8"/>
      <c r="K29" s="8"/>
      <c r="L29" s="8"/>
      <c r="M29" s="8"/>
    </row>
    <row r="30" spans="1:18" x14ac:dyDescent="0.25">
      <c r="A30" s="8" t="s">
        <v>49</v>
      </c>
      <c r="B30" s="8"/>
      <c r="C30" s="8"/>
      <c r="D30" s="8"/>
      <c r="E30" s="26"/>
      <c r="F30" s="26"/>
      <c r="G30" s="26"/>
      <c r="H30" s="26"/>
      <c r="I30" s="26"/>
      <c r="J30" s="26"/>
      <c r="K30" s="26"/>
      <c r="L30" s="26"/>
      <c r="M30" s="26"/>
    </row>
    <row r="31" spans="1:18" x14ac:dyDescent="0.25">
      <c r="A31" s="25" t="s">
        <v>24</v>
      </c>
      <c r="B31" s="26"/>
      <c r="C31" s="26"/>
      <c r="D31" s="26"/>
      <c r="N31" s="26"/>
      <c r="O31" s="26"/>
      <c r="P31" s="26"/>
      <c r="Q31" s="26"/>
      <c r="R31" s="26"/>
    </row>
    <row r="33" spans="1:2" x14ac:dyDescent="0.25">
      <c r="A33" s="73" t="s">
        <v>59</v>
      </c>
      <c r="B33" s="73"/>
    </row>
  </sheetData>
  <mergeCells count="6">
    <mergeCell ref="A33:B33"/>
    <mergeCell ref="A18:D18"/>
    <mergeCell ref="A25:D25"/>
    <mergeCell ref="A21:N21"/>
    <mergeCell ref="A26:N26"/>
    <mergeCell ref="A27:N27"/>
  </mergeCells>
  <phoneticPr fontId="1" type="noConversion"/>
  <hyperlinks>
    <hyperlink ref="A23" r:id="rId1"/>
  </hyperlinks>
  <pageMargins left="0.78740157499999996" right="0.78740157499999996" top="0.984251969" bottom="0.984251969" header="0.4921259845" footer="0.4921259845"/>
  <pageSetup paperSize="9" orientation="landscape" r:id="rId2"/>
  <headerFooter alignWithMargins="0"/>
  <ignoredErrors>
    <ignoredError sqref="B5:I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heetViews>
  <sheetFormatPr baseColWidth="10" defaultColWidth="11.375" defaultRowHeight="13.2" x14ac:dyDescent="0.25"/>
  <cols>
    <col min="1" max="1" width="21.875" style="30" customWidth="1"/>
    <col min="2" max="18" width="5.25" style="30" customWidth="1"/>
    <col min="19" max="16384" width="11.375" style="30"/>
  </cols>
  <sheetData>
    <row r="1" spans="1:18" ht="12.75" customHeight="1" x14ac:dyDescent="0.25">
      <c r="A1" s="1" t="s">
        <v>21</v>
      </c>
    </row>
    <row r="2" spans="1:18" x14ac:dyDescent="0.25">
      <c r="A2" s="1" t="s">
        <v>28</v>
      </c>
      <c r="M2" s="10"/>
      <c r="N2" s="10"/>
      <c r="P2" s="10"/>
      <c r="Q2" s="10"/>
      <c r="R2" s="10" t="s">
        <v>50</v>
      </c>
    </row>
    <row r="3" spans="1:18" x14ac:dyDescent="0.25">
      <c r="A3" s="23" t="s">
        <v>22</v>
      </c>
      <c r="L3" s="10"/>
    </row>
    <row r="4" spans="1:18" ht="3.75" customHeight="1" x14ac:dyDescent="0.25"/>
    <row r="5" spans="1:18" x14ac:dyDescent="0.25">
      <c r="A5" s="64" t="s">
        <v>26</v>
      </c>
      <c r="B5" s="65" t="s">
        <v>2</v>
      </c>
      <c r="C5" s="65" t="s">
        <v>3</v>
      </c>
      <c r="D5" s="65" t="s">
        <v>4</v>
      </c>
      <c r="E5" s="65" t="s">
        <v>5</v>
      </c>
      <c r="F5" s="65" t="s">
        <v>6</v>
      </c>
      <c r="G5" s="65" t="s">
        <v>7</v>
      </c>
      <c r="H5" s="65" t="s">
        <v>8</v>
      </c>
      <c r="I5" s="65">
        <v>2008</v>
      </c>
      <c r="J5" s="66" t="s">
        <v>35</v>
      </c>
      <c r="K5" s="66">
        <v>2010</v>
      </c>
      <c r="L5" s="66">
        <v>2011</v>
      </c>
      <c r="M5" s="66">
        <v>2012</v>
      </c>
      <c r="N5" s="66" t="s">
        <v>44</v>
      </c>
      <c r="O5" s="66">
        <v>2014</v>
      </c>
      <c r="P5" s="66">
        <v>2015</v>
      </c>
      <c r="Q5" s="68">
        <v>2016</v>
      </c>
      <c r="R5" s="68">
        <v>2017</v>
      </c>
    </row>
    <row r="6" spans="1:18" ht="3.75" customHeight="1" x14ac:dyDescent="0.25">
      <c r="A6" s="12"/>
      <c r="B6" s="13"/>
      <c r="C6" s="13"/>
      <c r="D6" s="13"/>
      <c r="E6" s="13"/>
      <c r="F6" s="13"/>
      <c r="G6" s="13"/>
      <c r="H6" s="13"/>
      <c r="I6" s="13"/>
      <c r="J6" s="14"/>
      <c r="K6" s="14"/>
      <c r="L6" s="14"/>
      <c r="M6" s="14"/>
      <c r="N6" s="14"/>
      <c r="O6" s="14"/>
      <c r="P6" s="14"/>
      <c r="Q6" s="45"/>
      <c r="R6" s="45"/>
    </row>
    <row r="7" spans="1:18" x14ac:dyDescent="0.25">
      <c r="A7" s="9" t="s">
        <v>29</v>
      </c>
      <c r="B7" s="31">
        <v>35.659999999999997</v>
      </c>
      <c r="C7" s="31">
        <v>37.200000000000003</v>
      </c>
      <c r="D7" s="31">
        <v>39.26</v>
      </c>
      <c r="E7" s="31">
        <v>40.82</v>
      </c>
      <c r="F7" s="31">
        <v>41.1</v>
      </c>
      <c r="G7" s="31">
        <v>40.4</v>
      </c>
      <c r="H7" s="31">
        <v>39.299999999999997</v>
      </c>
      <c r="I7" s="31">
        <v>39.5</v>
      </c>
      <c r="J7" s="31">
        <v>39.9</v>
      </c>
      <c r="K7" s="31">
        <v>39.799999999999997</v>
      </c>
      <c r="L7" s="31">
        <v>39.6</v>
      </c>
      <c r="M7" s="31">
        <v>39.200000000000003</v>
      </c>
      <c r="N7" s="31">
        <v>37.9</v>
      </c>
      <c r="O7" s="31">
        <v>38.159999999999997</v>
      </c>
      <c r="P7" s="31">
        <v>37.85</v>
      </c>
      <c r="Q7" s="39">
        <v>37.049999999999997</v>
      </c>
      <c r="R7" s="39">
        <v>37.950000000000003</v>
      </c>
    </row>
    <row r="8" spans="1:18" x14ac:dyDescent="0.25">
      <c r="A8" s="9" t="s">
        <v>30</v>
      </c>
      <c r="B8" s="31">
        <v>4.13</v>
      </c>
      <c r="C8" s="31">
        <v>3.85</v>
      </c>
      <c r="D8" s="31">
        <v>3.21</v>
      </c>
      <c r="E8" s="31">
        <v>3.31</v>
      </c>
      <c r="F8" s="31">
        <v>3.5</v>
      </c>
      <c r="G8" s="31">
        <v>3.5</v>
      </c>
      <c r="H8" s="31">
        <v>3.6</v>
      </c>
      <c r="I8" s="31">
        <v>3.4</v>
      </c>
      <c r="J8" s="31">
        <v>3.4</v>
      </c>
      <c r="K8" s="31">
        <v>2.9</v>
      </c>
      <c r="L8" s="31">
        <v>3</v>
      </c>
      <c r="M8" s="31">
        <v>2.8</v>
      </c>
      <c r="N8" s="31">
        <v>2.7</v>
      </c>
      <c r="O8" s="31">
        <v>2.5099999999999998</v>
      </c>
      <c r="P8" s="31">
        <v>2.2799999999999998</v>
      </c>
      <c r="Q8" s="39">
        <v>2.54</v>
      </c>
      <c r="R8" s="39">
        <v>2.12</v>
      </c>
    </row>
    <row r="9" spans="1:18" x14ac:dyDescent="0.25">
      <c r="A9" s="9" t="s">
        <v>31</v>
      </c>
      <c r="B9" s="31">
        <v>4.47</v>
      </c>
      <c r="C9" s="31">
        <v>4.91</v>
      </c>
      <c r="D9" s="31">
        <v>4.18</v>
      </c>
      <c r="E9" s="31">
        <v>3.99</v>
      </c>
      <c r="F9" s="31">
        <v>4</v>
      </c>
      <c r="G9" s="31">
        <v>4.4000000000000004</v>
      </c>
      <c r="H9" s="31">
        <v>4.8</v>
      </c>
      <c r="I9" s="31">
        <v>5.3</v>
      </c>
      <c r="J9" s="31">
        <v>6.5</v>
      </c>
      <c r="K9" s="31">
        <v>6.7</v>
      </c>
      <c r="L9" s="31">
        <v>6.9</v>
      </c>
      <c r="M9" s="31">
        <v>7.4</v>
      </c>
      <c r="N9" s="31">
        <v>7.5</v>
      </c>
      <c r="O9" s="31">
        <v>6.88</v>
      </c>
      <c r="P9" s="31">
        <v>6.55</v>
      </c>
      <c r="Q9" s="39">
        <v>6.78</v>
      </c>
      <c r="R9" s="39">
        <v>6.18</v>
      </c>
    </row>
    <row r="10" spans="1:18" x14ac:dyDescent="0.25">
      <c r="A10" s="9" t="s">
        <v>1</v>
      </c>
      <c r="B10" s="31">
        <v>8.18</v>
      </c>
      <c r="C10" s="31">
        <v>8.6199999999999992</v>
      </c>
      <c r="D10" s="31">
        <v>8.68</v>
      </c>
      <c r="E10" s="31">
        <v>7.82</v>
      </c>
      <c r="F10" s="31">
        <v>8.1</v>
      </c>
      <c r="G10" s="31">
        <v>9.1</v>
      </c>
      <c r="H10" s="31">
        <v>9</v>
      </c>
      <c r="I10" s="31">
        <v>8.6999999999999993</v>
      </c>
      <c r="J10" s="31">
        <v>10</v>
      </c>
      <c r="K10" s="31">
        <v>9.6</v>
      </c>
      <c r="L10" s="31">
        <v>7.6</v>
      </c>
      <c r="M10" s="31">
        <v>8.1999999999999993</v>
      </c>
      <c r="N10" s="31">
        <v>8.6999999999999993</v>
      </c>
      <c r="O10" s="31">
        <v>9.41</v>
      </c>
      <c r="P10" s="31">
        <v>9.9700000000000006</v>
      </c>
      <c r="Q10" s="39">
        <v>9.5500000000000007</v>
      </c>
      <c r="R10" s="39">
        <v>8.9</v>
      </c>
    </row>
    <row r="11" spans="1:18" x14ac:dyDescent="0.25">
      <c r="A11" s="9" t="s">
        <v>46</v>
      </c>
      <c r="B11" s="31" t="s">
        <v>13</v>
      </c>
      <c r="C11" s="31" t="s">
        <v>13</v>
      </c>
      <c r="D11" s="31" t="s">
        <v>13</v>
      </c>
      <c r="E11" s="31" t="s">
        <v>13</v>
      </c>
      <c r="F11" s="31" t="s">
        <v>13</v>
      </c>
      <c r="G11" s="31" t="s">
        <v>13</v>
      </c>
      <c r="H11" s="31" t="s">
        <v>13</v>
      </c>
      <c r="I11" s="31">
        <v>0.3</v>
      </c>
      <c r="J11" s="31">
        <v>0.3</v>
      </c>
      <c r="K11" s="47">
        <v>0</v>
      </c>
      <c r="L11" s="47">
        <v>0</v>
      </c>
      <c r="M11" s="31">
        <v>0.2</v>
      </c>
      <c r="N11" s="31" t="s">
        <v>13</v>
      </c>
      <c r="O11" s="31" t="s">
        <v>13</v>
      </c>
      <c r="P11" s="31" t="s">
        <v>13</v>
      </c>
      <c r="Q11" s="31" t="s">
        <v>13</v>
      </c>
      <c r="R11" s="31" t="s">
        <v>13</v>
      </c>
    </row>
    <row r="12" spans="1:18" x14ac:dyDescent="0.25">
      <c r="A12" s="9" t="s">
        <v>19</v>
      </c>
      <c r="B12" s="31">
        <v>6.78</v>
      </c>
      <c r="C12" s="31">
        <v>7.14</v>
      </c>
      <c r="D12" s="31">
        <v>7.38</v>
      </c>
      <c r="E12" s="31">
        <v>6.67</v>
      </c>
      <c r="F12" s="31">
        <v>6.6</v>
      </c>
      <c r="G12" s="31">
        <v>6.9</v>
      </c>
      <c r="H12" s="31">
        <v>6.8</v>
      </c>
      <c r="I12" s="31">
        <f xml:space="preserve"> 64.7-(I7+I8+I9+I10+I11)</f>
        <v>7.5000000000000142</v>
      </c>
      <c r="J12" s="31">
        <f xml:space="preserve"> 67.3-(J7+J8+J9+J10+J11)</f>
        <v>7.2000000000000028</v>
      </c>
      <c r="K12" s="31">
        <f>2.8+0.4+2.8+1.9</f>
        <v>7.9</v>
      </c>
      <c r="L12" s="31">
        <f>2.3+0.4+3.4+1.9</f>
        <v>8</v>
      </c>
      <c r="M12" s="31">
        <v>8.4</v>
      </c>
      <c r="N12" s="31">
        <v>9</v>
      </c>
      <c r="O12" s="31">
        <v>9.1700000000000017</v>
      </c>
      <c r="P12" s="31">
        <v>9.9600000000000009</v>
      </c>
      <c r="Q12" s="39">
        <v>9.7100000000000009</v>
      </c>
      <c r="R12" s="39">
        <v>9.39</v>
      </c>
    </row>
    <row r="13" spans="1:18" x14ac:dyDescent="0.25">
      <c r="A13" s="89" t="s">
        <v>20</v>
      </c>
      <c r="B13" s="90">
        <f>SUM(B7:B12)</f>
        <v>59.22</v>
      </c>
      <c r="C13" s="90">
        <f t="shared" ref="C13:N13" si="0">SUM(C7:C12)</f>
        <v>61.720000000000006</v>
      </c>
      <c r="D13" s="90">
        <f t="shared" si="0"/>
        <v>62.71</v>
      </c>
      <c r="E13" s="90">
        <f t="shared" si="0"/>
        <v>62.610000000000007</v>
      </c>
      <c r="F13" s="90">
        <f t="shared" si="0"/>
        <v>63.300000000000004</v>
      </c>
      <c r="G13" s="90">
        <f t="shared" si="0"/>
        <v>64.3</v>
      </c>
      <c r="H13" s="90">
        <f t="shared" si="0"/>
        <v>63.499999999999993</v>
      </c>
      <c r="I13" s="90">
        <f t="shared" si="0"/>
        <v>64.7</v>
      </c>
      <c r="J13" s="90">
        <f t="shared" si="0"/>
        <v>67.3</v>
      </c>
      <c r="K13" s="90">
        <f t="shared" si="0"/>
        <v>66.900000000000006</v>
      </c>
      <c r="L13" s="90">
        <f t="shared" si="0"/>
        <v>65.099999999999994</v>
      </c>
      <c r="M13" s="90">
        <f t="shared" si="0"/>
        <v>66.2</v>
      </c>
      <c r="N13" s="90">
        <f t="shared" si="0"/>
        <v>65.8</v>
      </c>
      <c r="O13" s="90">
        <v>66.13</v>
      </c>
      <c r="P13" s="90">
        <v>66.61</v>
      </c>
      <c r="Q13" s="90">
        <v>65.63</v>
      </c>
      <c r="R13" s="90">
        <v>64.53</v>
      </c>
    </row>
    <row r="14" spans="1:18" x14ac:dyDescent="0.25">
      <c r="A14" s="9" t="s">
        <v>41</v>
      </c>
      <c r="B14" s="31">
        <v>24.33</v>
      </c>
      <c r="C14" s="31">
        <v>23.04</v>
      </c>
      <c r="D14" s="31">
        <v>22.5</v>
      </c>
      <c r="E14" s="31">
        <v>23.45</v>
      </c>
      <c r="F14" s="31">
        <v>23.4</v>
      </c>
      <c r="G14" s="31">
        <v>22.9</v>
      </c>
      <c r="H14" s="31">
        <v>23.7</v>
      </c>
      <c r="I14" s="31">
        <v>23.7</v>
      </c>
      <c r="J14" s="31">
        <v>22.3</v>
      </c>
      <c r="K14" s="31">
        <v>22.4</v>
      </c>
      <c r="L14" s="31">
        <v>23.8</v>
      </c>
      <c r="M14" s="31">
        <v>23.8</v>
      </c>
      <c r="N14" s="31">
        <v>23.9</v>
      </c>
      <c r="O14" s="39">
        <v>23.83</v>
      </c>
      <c r="P14" s="39">
        <v>23.9</v>
      </c>
      <c r="Q14" s="39">
        <v>24.65</v>
      </c>
      <c r="R14" s="39">
        <v>25.59</v>
      </c>
    </row>
    <row r="15" spans="1:18" x14ac:dyDescent="0.25">
      <c r="A15" s="9" t="s">
        <v>17</v>
      </c>
      <c r="B15" s="31">
        <v>16.45</v>
      </c>
      <c r="C15" s="31">
        <v>15.26</v>
      </c>
      <c r="D15" s="31">
        <v>14.79</v>
      </c>
      <c r="E15" s="31">
        <v>13.94</v>
      </c>
      <c r="F15" s="31">
        <v>13.3</v>
      </c>
      <c r="G15" s="31">
        <v>12.8</v>
      </c>
      <c r="H15" s="31">
        <v>12.8</v>
      </c>
      <c r="I15" s="31">
        <v>11.8</v>
      </c>
      <c r="J15" s="31">
        <v>10.4</v>
      </c>
      <c r="K15" s="31">
        <v>10.8</v>
      </c>
      <c r="L15" s="31">
        <v>11</v>
      </c>
      <c r="M15" s="32">
        <v>10.3</v>
      </c>
      <c r="N15" s="32">
        <v>10.3</v>
      </c>
      <c r="O15" s="32">
        <v>10.039999999999999</v>
      </c>
      <c r="P15" s="32">
        <v>9.49</v>
      </c>
      <c r="Q15" s="46">
        <v>9.7200000000000006</v>
      </c>
      <c r="R15" s="46">
        <v>9.8699999999999992</v>
      </c>
    </row>
    <row r="16" spans="1:18" ht="3.75" customHeight="1" x14ac:dyDescent="0.25">
      <c r="A16" s="52"/>
      <c r="B16" s="16"/>
      <c r="C16" s="16"/>
      <c r="D16" s="16"/>
      <c r="E16" s="16"/>
      <c r="F16" s="16"/>
      <c r="G16" s="16"/>
      <c r="H16" s="16"/>
      <c r="I16" s="16"/>
      <c r="J16" s="16"/>
      <c r="K16" s="16"/>
      <c r="L16" s="16"/>
    </row>
    <row r="17" spans="1:18" s="53" customFormat="1" x14ac:dyDescent="0.25">
      <c r="A17" s="81" t="s">
        <v>23</v>
      </c>
      <c r="B17" s="81"/>
      <c r="C17" s="81"/>
      <c r="D17" s="81"/>
      <c r="E17" s="30"/>
      <c r="O17" s="35"/>
      <c r="P17" s="35"/>
      <c r="Q17" s="35"/>
      <c r="R17" s="35"/>
    </row>
    <row r="18" spans="1:18" s="53" customFormat="1" ht="11.4" x14ac:dyDescent="0.2">
      <c r="A18" s="9" t="s">
        <v>33</v>
      </c>
      <c r="B18" s="9"/>
      <c r="C18" s="9"/>
      <c r="D18" s="9"/>
      <c r="E18" s="7"/>
      <c r="O18" s="35"/>
      <c r="P18" s="35"/>
      <c r="Q18" s="35"/>
      <c r="R18" s="35"/>
    </row>
    <row r="19" spans="1:18" s="56" customFormat="1" ht="13.65" customHeight="1" x14ac:dyDescent="0.25">
      <c r="A19" s="55" t="s">
        <v>61</v>
      </c>
      <c r="B19" s="40"/>
      <c r="C19" s="40"/>
      <c r="D19" s="40"/>
      <c r="E19" s="40"/>
      <c r="O19" s="35"/>
      <c r="P19" s="35"/>
      <c r="Q19" s="35"/>
      <c r="R19" s="35"/>
    </row>
    <row r="20" spans="1:18" s="53" customFormat="1" ht="25.5" customHeight="1" x14ac:dyDescent="0.25">
      <c r="A20" s="75" t="s">
        <v>42</v>
      </c>
      <c r="B20" s="75"/>
      <c r="C20" s="75"/>
      <c r="D20" s="75"/>
      <c r="E20" s="75"/>
      <c r="F20" s="75"/>
      <c r="G20" s="75"/>
      <c r="H20" s="75"/>
      <c r="I20" s="75"/>
      <c r="J20" s="75"/>
      <c r="K20" s="75"/>
      <c r="L20" s="75"/>
      <c r="M20" s="75"/>
      <c r="N20" s="75"/>
      <c r="O20" s="30"/>
      <c r="P20" s="30"/>
      <c r="Q20" s="30"/>
      <c r="R20" s="30"/>
    </row>
    <row r="21" spans="1:18" s="53" customFormat="1" ht="11.4" x14ac:dyDescent="0.2">
      <c r="A21" s="9" t="s">
        <v>34</v>
      </c>
      <c r="B21" s="24"/>
      <c r="C21" s="24"/>
      <c r="D21" s="24"/>
      <c r="E21" s="12"/>
      <c r="O21" s="8"/>
      <c r="P21" s="8"/>
      <c r="Q21" s="8"/>
      <c r="R21" s="8"/>
    </row>
    <row r="22" spans="1:18" s="44" customFormat="1" ht="10.199999999999999" x14ac:dyDescent="0.2">
      <c r="A22" s="72" t="s">
        <v>51</v>
      </c>
      <c r="B22" s="41"/>
      <c r="C22" s="41"/>
      <c r="D22" s="41"/>
      <c r="E22" s="42"/>
      <c r="N22" s="43"/>
      <c r="O22" s="43"/>
      <c r="P22" s="43"/>
      <c r="Q22" s="43"/>
      <c r="R22" s="43"/>
    </row>
    <row r="23" spans="1:18" s="53" customFormat="1" ht="3.75" customHeight="1" x14ac:dyDescent="0.25">
      <c r="A23" s="58"/>
      <c r="B23" s="24"/>
      <c r="C23" s="24"/>
      <c r="D23" s="24"/>
      <c r="E23" s="12"/>
      <c r="N23" s="30"/>
      <c r="O23" s="30"/>
      <c r="P23" s="30"/>
      <c r="Q23" s="30"/>
      <c r="R23" s="30"/>
    </row>
    <row r="24" spans="1:18" s="59" customFormat="1" x14ac:dyDescent="0.25">
      <c r="A24" s="81" t="s">
        <v>45</v>
      </c>
      <c r="B24" s="81"/>
      <c r="C24" s="81"/>
      <c r="D24" s="81"/>
      <c r="E24" s="12"/>
      <c r="F24" s="53"/>
      <c r="G24" s="53"/>
      <c r="H24" s="53"/>
      <c r="I24" s="53"/>
      <c r="J24" s="53"/>
      <c r="K24" s="60"/>
      <c r="L24" s="57"/>
      <c r="N24" s="30"/>
      <c r="O24" s="30"/>
      <c r="P24" s="30"/>
      <c r="Q24" s="30"/>
      <c r="R24" s="30"/>
    </row>
    <row r="25" spans="1:18" x14ac:dyDescent="0.25">
      <c r="A25" s="85" t="s">
        <v>36</v>
      </c>
      <c r="B25" s="85"/>
      <c r="C25" s="85"/>
      <c r="D25" s="85"/>
      <c r="E25" s="85"/>
      <c r="F25" s="85"/>
      <c r="G25" s="85"/>
      <c r="H25" s="85"/>
      <c r="I25" s="85"/>
      <c r="J25" s="85"/>
      <c r="K25" s="85"/>
      <c r="L25" s="85"/>
      <c r="M25" s="85"/>
      <c r="N25" s="85"/>
    </row>
    <row r="26" spans="1:18" ht="39.9" customHeight="1" x14ac:dyDescent="0.25">
      <c r="A26" s="84" t="s">
        <v>52</v>
      </c>
      <c r="B26" s="84"/>
      <c r="C26" s="84"/>
      <c r="D26" s="84"/>
      <c r="E26" s="84"/>
      <c r="F26" s="84"/>
      <c r="G26" s="84"/>
      <c r="H26" s="84"/>
      <c r="I26" s="84"/>
      <c r="J26" s="84"/>
      <c r="K26" s="84"/>
      <c r="L26" s="84"/>
      <c r="M26" s="84"/>
      <c r="N26" s="84"/>
    </row>
    <row r="27" spans="1:18" s="8" customFormat="1" ht="27.45" customHeight="1" x14ac:dyDescent="0.25">
      <c r="A27" s="84" t="s">
        <v>53</v>
      </c>
      <c r="B27" s="84"/>
      <c r="C27" s="84"/>
      <c r="D27" s="84"/>
      <c r="E27" s="84"/>
      <c r="F27" s="84"/>
      <c r="G27" s="84"/>
      <c r="H27" s="84"/>
      <c r="I27" s="84"/>
      <c r="J27" s="84"/>
      <c r="K27" s="84"/>
      <c r="L27" s="84"/>
      <c r="M27" s="84"/>
      <c r="N27" s="84"/>
      <c r="O27" s="30"/>
      <c r="P27" s="30"/>
      <c r="Q27" s="30"/>
      <c r="R27" s="30"/>
    </row>
    <row r="28" spans="1:18" s="8" customFormat="1" ht="12.6" customHeight="1" x14ac:dyDescent="0.25">
      <c r="A28" s="61"/>
      <c r="B28" s="3"/>
      <c r="C28" s="2"/>
      <c r="D28" s="2"/>
      <c r="E28" s="4"/>
      <c r="F28" s="4"/>
      <c r="G28" s="4"/>
      <c r="H28" s="4"/>
      <c r="I28" s="4"/>
      <c r="J28" s="4"/>
      <c r="K28" s="4"/>
      <c r="L28" s="4"/>
      <c r="M28" s="30"/>
      <c r="O28" s="30"/>
      <c r="P28" s="30"/>
      <c r="Q28" s="30"/>
      <c r="R28" s="30"/>
    </row>
    <row r="29" spans="1:18" s="26" customFormat="1" ht="12.6" customHeight="1" x14ac:dyDescent="0.25">
      <c r="A29" s="5" t="s">
        <v>18</v>
      </c>
      <c r="B29" s="4"/>
      <c r="C29" s="4"/>
      <c r="D29" s="4"/>
      <c r="E29" s="4"/>
      <c r="F29" s="4"/>
      <c r="G29" s="4"/>
      <c r="H29" s="4"/>
      <c r="I29" s="4"/>
      <c r="J29" s="4"/>
      <c r="K29" s="8"/>
      <c r="L29" s="8"/>
      <c r="M29" s="8"/>
      <c r="N29" s="30"/>
    </row>
    <row r="30" spans="1:18" x14ac:dyDescent="0.25">
      <c r="A30" s="8" t="s">
        <v>49</v>
      </c>
      <c r="B30" s="8"/>
      <c r="C30" s="8"/>
      <c r="D30" s="8"/>
      <c r="E30" s="8"/>
      <c r="F30" s="8"/>
      <c r="G30" s="8"/>
      <c r="H30" s="8"/>
      <c r="I30" s="8"/>
      <c r="J30" s="8"/>
      <c r="K30" s="26"/>
      <c r="L30" s="26"/>
      <c r="M30" s="26"/>
      <c r="N30" s="26"/>
      <c r="O30" s="26"/>
      <c r="P30" s="26"/>
      <c r="Q30" s="26"/>
      <c r="R30" s="26"/>
    </row>
    <row r="31" spans="1:18" x14ac:dyDescent="0.25">
      <c r="A31" s="25" t="s">
        <v>24</v>
      </c>
      <c r="B31" s="26"/>
      <c r="C31" s="26"/>
      <c r="D31" s="26"/>
      <c r="E31" s="26"/>
      <c r="F31" s="26"/>
      <c r="G31" s="26"/>
      <c r="H31" s="26"/>
      <c r="I31" s="26"/>
      <c r="J31" s="26"/>
      <c r="N31" s="26"/>
    </row>
    <row r="33" spans="1:2" x14ac:dyDescent="0.25">
      <c r="A33" s="73" t="s">
        <v>59</v>
      </c>
      <c r="B33" s="73"/>
    </row>
  </sheetData>
  <mergeCells count="7">
    <mergeCell ref="A33:B33"/>
    <mergeCell ref="A26:N26"/>
    <mergeCell ref="A27:N27"/>
    <mergeCell ref="A17:D17"/>
    <mergeCell ref="A24:D24"/>
    <mergeCell ref="A20:N20"/>
    <mergeCell ref="A25:N25"/>
  </mergeCells>
  <phoneticPr fontId="1" type="noConversion"/>
  <hyperlinks>
    <hyperlink ref="A22" r:id="rId1"/>
  </hyperlinks>
  <pageMargins left="0.78740157499999996" right="0.78740157499999996" top="0.984251969" bottom="0.984251969" header="0.4921259845" footer="0.4921259845"/>
  <pageSetup paperSize="9" orientation="landscape" r:id="rId2"/>
  <headerFooter alignWithMargins="0"/>
  <ignoredErrors>
    <ignoredError sqref="B5:H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heetViews>
  <sheetFormatPr baseColWidth="10" defaultColWidth="11.375" defaultRowHeight="13.2" x14ac:dyDescent="0.25"/>
  <cols>
    <col min="1" max="1" width="19.75" style="30" customWidth="1"/>
    <col min="2" max="18" width="5.25" style="30" customWidth="1"/>
    <col min="19" max="16384" width="11.375" style="30"/>
  </cols>
  <sheetData>
    <row r="1" spans="1:18" ht="12.75" customHeight="1" x14ac:dyDescent="0.25">
      <c r="A1" s="1" t="s">
        <v>21</v>
      </c>
    </row>
    <row r="2" spans="1:18" x14ac:dyDescent="0.25">
      <c r="A2" s="1" t="s">
        <v>32</v>
      </c>
      <c r="M2" s="10"/>
      <c r="N2" s="10"/>
      <c r="P2" s="10"/>
      <c r="Q2" s="10"/>
      <c r="R2" s="10" t="s">
        <v>50</v>
      </c>
    </row>
    <row r="3" spans="1:18" x14ac:dyDescent="0.25">
      <c r="A3" s="23" t="s">
        <v>22</v>
      </c>
      <c r="L3" s="10"/>
    </row>
    <row r="4" spans="1:18" ht="3.75" customHeight="1" x14ac:dyDescent="0.25"/>
    <row r="5" spans="1:18" x14ac:dyDescent="0.25">
      <c r="A5" s="64" t="s">
        <v>26</v>
      </c>
      <c r="B5" s="65" t="s">
        <v>2</v>
      </c>
      <c r="C5" s="65" t="s">
        <v>3</v>
      </c>
      <c r="D5" s="65" t="s">
        <v>4</v>
      </c>
      <c r="E5" s="65" t="s">
        <v>5</v>
      </c>
      <c r="F5" s="65" t="s">
        <v>6</v>
      </c>
      <c r="G5" s="65" t="s">
        <v>7</v>
      </c>
      <c r="H5" s="65" t="s">
        <v>8</v>
      </c>
      <c r="I5" s="65" t="s">
        <v>9</v>
      </c>
      <c r="J5" s="66" t="s">
        <v>35</v>
      </c>
      <c r="K5" s="66">
        <v>2010</v>
      </c>
      <c r="L5" s="66">
        <v>2011</v>
      </c>
      <c r="M5" s="66">
        <v>2012</v>
      </c>
      <c r="N5" s="66" t="s">
        <v>44</v>
      </c>
      <c r="O5" s="66">
        <v>2014</v>
      </c>
      <c r="P5" s="66">
        <v>2015</v>
      </c>
      <c r="Q5" s="68">
        <v>2016</v>
      </c>
      <c r="R5" s="68">
        <v>2017</v>
      </c>
    </row>
    <row r="6" spans="1:18" ht="3.75" customHeight="1" x14ac:dyDescent="0.25">
      <c r="A6" s="12"/>
      <c r="B6" s="13"/>
      <c r="C6" s="13"/>
      <c r="D6" s="13"/>
      <c r="E6" s="13"/>
      <c r="F6" s="13"/>
      <c r="G6" s="13"/>
      <c r="H6" s="13"/>
      <c r="I6" s="13"/>
      <c r="J6" s="14"/>
      <c r="K6" s="14"/>
      <c r="L6" s="14"/>
      <c r="M6" s="14"/>
      <c r="N6" s="14"/>
      <c r="O6" s="14"/>
      <c r="P6" s="14"/>
      <c r="Q6" s="45"/>
      <c r="R6" s="45"/>
    </row>
    <row r="7" spans="1:18" x14ac:dyDescent="0.25">
      <c r="A7" s="9" t="s">
        <v>10</v>
      </c>
      <c r="B7" s="31">
        <v>51.78</v>
      </c>
      <c r="C7" s="31">
        <v>52.46</v>
      </c>
      <c r="D7" s="31">
        <v>52.9</v>
      </c>
      <c r="E7" s="31">
        <v>51.44</v>
      </c>
      <c r="F7" s="31">
        <v>50.7</v>
      </c>
      <c r="G7" s="31">
        <v>51</v>
      </c>
      <c r="H7" s="31">
        <v>50.4</v>
      </c>
      <c r="I7" s="31">
        <v>50.6</v>
      </c>
      <c r="J7" s="31">
        <v>49.6</v>
      </c>
      <c r="K7" s="31">
        <v>47.5</v>
      </c>
      <c r="L7" s="31">
        <v>46.7</v>
      </c>
      <c r="M7" s="31">
        <v>47.2</v>
      </c>
      <c r="N7" s="31">
        <v>45.6</v>
      </c>
      <c r="O7" s="31">
        <v>42.77</v>
      </c>
      <c r="P7" s="31">
        <v>41.23</v>
      </c>
      <c r="Q7" s="39">
        <v>40.5</v>
      </c>
      <c r="R7" s="39">
        <v>41.05</v>
      </c>
    </row>
    <row r="8" spans="1:18" x14ac:dyDescent="0.25">
      <c r="A8" s="9" t="s">
        <v>11</v>
      </c>
      <c r="B8" s="31">
        <v>7.6</v>
      </c>
      <c r="C8" s="31">
        <v>7.24</v>
      </c>
      <c r="D8" s="31">
        <v>7.17</v>
      </c>
      <c r="E8" s="31">
        <v>7.26</v>
      </c>
      <c r="F8" s="31">
        <v>6.1</v>
      </c>
      <c r="G8" s="31">
        <v>6.6</v>
      </c>
      <c r="H8" s="31">
        <v>6.2</v>
      </c>
      <c r="I8" s="31">
        <v>5.8</v>
      </c>
      <c r="J8" s="31">
        <v>5.8</v>
      </c>
      <c r="K8" s="31">
        <v>5.5</v>
      </c>
      <c r="L8" s="31">
        <v>5.5</v>
      </c>
      <c r="M8" s="31">
        <v>5</v>
      </c>
      <c r="N8" s="31">
        <v>5.0999999999999996</v>
      </c>
      <c r="O8" s="31">
        <v>4.45</v>
      </c>
      <c r="P8" s="31">
        <v>4.9400000000000004</v>
      </c>
      <c r="Q8" s="39">
        <v>4.16</v>
      </c>
      <c r="R8" s="39">
        <v>4.12</v>
      </c>
    </row>
    <row r="9" spans="1:18" x14ac:dyDescent="0.25">
      <c r="A9" s="9" t="s">
        <v>12</v>
      </c>
      <c r="B9" s="31">
        <v>8.76</v>
      </c>
      <c r="C9" s="31">
        <v>9.06</v>
      </c>
      <c r="D9" s="31">
        <v>10.75</v>
      </c>
      <c r="E9" s="31">
        <v>12.07</v>
      </c>
      <c r="F9" s="31">
        <v>13.4</v>
      </c>
      <c r="G9" s="31">
        <v>13.7</v>
      </c>
      <c r="H9" s="31">
        <v>13.6</v>
      </c>
      <c r="I9" s="31">
        <v>15.1</v>
      </c>
      <c r="J9" s="31">
        <v>15.7</v>
      </c>
      <c r="K9" s="31">
        <v>17.8</v>
      </c>
      <c r="L9" s="31">
        <v>18.5</v>
      </c>
      <c r="M9" s="31">
        <v>18</v>
      </c>
      <c r="N9" s="31">
        <v>17.899999999999999</v>
      </c>
      <c r="O9" s="31">
        <v>18.12</v>
      </c>
      <c r="P9" s="31">
        <v>17.36</v>
      </c>
      <c r="Q9" s="39">
        <v>17.100000000000001</v>
      </c>
      <c r="R9" s="39">
        <v>16.89</v>
      </c>
    </row>
    <row r="10" spans="1:18" x14ac:dyDescent="0.25">
      <c r="A10" s="9" t="s">
        <v>19</v>
      </c>
      <c r="B10" s="31">
        <v>11.67</v>
      </c>
      <c r="C10" s="31">
        <v>11.59</v>
      </c>
      <c r="D10" s="31">
        <v>11.8</v>
      </c>
      <c r="E10" s="31">
        <v>12.11</v>
      </c>
      <c r="F10" s="31">
        <v>12</v>
      </c>
      <c r="G10" s="31">
        <v>11.4</v>
      </c>
      <c r="H10" s="31">
        <v>12.6</v>
      </c>
      <c r="I10" s="31">
        <f>84-(I7+I8+I9)</f>
        <v>12.5</v>
      </c>
      <c r="J10" s="31">
        <f>84-(J7+J8+J9)</f>
        <v>12.900000000000006</v>
      </c>
      <c r="K10" s="31">
        <f>7.5+1.1+2.5+1.4</f>
        <v>12.5</v>
      </c>
      <c r="L10" s="31">
        <f>7.1+1+2.9+1.5</f>
        <v>12.5</v>
      </c>
      <c r="M10" s="31">
        <v>12</v>
      </c>
      <c r="N10" s="31">
        <v>11.8</v>
      </c>
      <c r="O10" s="31">
        <v>13</v>
      </c>
      <c r="P10" s="31">
        <v>14.18</v>
      </c>
      <c r="Q10" s="39">
        <v>14.53</v>
      </c>
      <c r="R10" s="39">
        <v>13.02</v>
      </c>
    </row>
    <row r="11" spans="1:18" x14ac:dyDescent="0.25">
      <c r="A11" s="89" t="s">
        <v>20</v>
      </c>
      <c r="B11" s="90">
        <f>SUM(B7:B10)</f>
        <v>79.81</v>
      </c>
      <c r="C11" s="90">
        <f t="shared" ref="C11:L11" si="0">SUM(C7:C10)</f>
        <v>80.350000000000009</v>
      </c>
      <c r="D11" s="90">
        <f t="shared" si="0"/>
        <v>82.61999999999999</v>
      </c>
      <c r="E11" s="90">
        <f t="shared" si="0"/>
        <v>82.88</v>
      </c>
      <c r="F11" s="90">
        <f t="shared" si="0"/>
        <v>82.2</v>
      </c>
      <c r="G11" s="90">
        <f t="shared" si="0"/>
        <v>82.7</v>
      </c>
      <c r="H11" s="90">
        <f t="shared" si="0"/>
        <v>82.8</v>
      </c>
      <c r="I11" s="90">
        <f t="shared" si="0"/>
        <v>84</v>
      </c>
      <c r="J11" s="90">
        <f t="shared" si="0"/>
        <v>84</v>
      </c>
      <c r="K11" s="90">
        <f t="shared" si="0"/>
        <v>83.3</v>
      </c>
      <c r="L11" s="90">
        <f t="shared" si="0"/>
        <v>83.2</v>
      </c>
      <c r="M11" s="90">
        <f>SUM(M7:M10)</f>
        <v>82.2</v>
      </c>
      <c r="N11" s="90">
        <f>SUM(N7:N10)</f>
        <v>80.399999999999991</v>
      </c>
      <c r="O11" s="90">
        <v>78.34</v>
      </c>
      <c r="P11" s="90">
        <v>77.709999999999994</v>
      </c>
      <c r="Q11" s="90">
        <v>76.3</v>
      </c>
      <c r="R11" s="90">
        <v>75.08</v>
      </c>
    </row>
    <row r="12" spans="1:18" x14ac:dyDescent="0.25">
      <c r="A12" s="9" t="s">
        <v>41</v>
      </c>
      <c r="B12" s="31">
        <v>5.81</v>
      </c>
      <c r="C12" s="31">
        <v>5.74</v>
      </c>
      <c r="D12" s="31">
        <v>5.51</v>
      </c>
      <c r="E12" s="31">
        <v>5.84</v>
      </c>
      <c r="F12" s="31">
        <v>6.8</v>
      </c>
      <c r="G12" s="31">
        <v>7.5</v>
      </c>
      <c r="H12" s="31">
        <v>8.5</v>
      </c>
      <c r="I12" s="31">
        <v>8</v>
      </c>
      <c r="J12" s="31">
        <v>8.1</v>
      </c>
      <c r="K12" s="31">
        <v>8.6999999999999993</v>
      </c>
      <c r="L12" s="31">
        <v>10</v>
      </c>
      <c r="M12" s="31">
        <v>11.2</v>
      </c>
      <c r="N12" s="31">
        <v>11.8</v>
      </c>
      <c r="O12" s="31">
        <v>14.36</v>
      </c>
      <c r="P12" s="31">
        <v>15.09</v>
      </c>
      <c r="Q12" s="39">
        <v>16.27</v>
      </c>
      <c r="R12" s="39">
        <v>17.600000000000001</v>
      </c>
    </row>
    <row r="13" spans="1:18" x14ac:dyDescent="0.25">
      <c r="A13" s="9" t="s">
        <v>17</v>
      </c>
      <c r="B13" s="31">
        <v>14.38</v>
      </c>
      <c r="C13" s="31">
        <v>13.9</v>
      </c>
      <c r="D13" s="31">
        <v>11.88</v>
      </c>
      <c r="E13" s="31">
        <v>11.28</v>
      </c>
      <c r="F13" s="31">
        <v>11</v>
      </c>
      <c r="G13" s="31">
        <v>9.8000000000000007</v>
      </c>
      <c r="H13" s="31">
        <v>8.6999999999999993</v>
      </c>
      <c r="I13" s="31">
        <v>8</v>
      </c>
      <c r="J13" s="31">
        <v>7.9</v>
      </c>
      <c r="K13" s="31">
        <v>8.1</v>
      </c>
      <c r="L13" s="31">
        <v>6.9</v>
      </c>
      <c r="M13" s="32">
        <v>6.5</v>
      </c>
      <c r="N13" s="32">
        <v>7.8</v>
      </c>
      <c r="O13" s="32">
        <v>7.3</v>
      </c>
      <c r="P13" s="32">
        <v>7.21</v>
      </c>
      <c r="Q13" s="46">
        <v>7.44</v>
      </c>
      <c r="R13" s="46">
        <v>7.32</v>
      </c>
    </row>
    <row r="14" spans="1:18" ht="3.75" customHeight="1" x14ac:dyDescent="0.25">
      <c r="A14" s="52"/>
      <c r="B14" s="16"/>
      <c r="C14" s="16"/>
      <c r="D14" s="16"/>
      <c r="E14" s="16"/>
      <c r="F14" s="16"/>
      <c r="G14" s="16"/>
      <c r="H14" s="16"/>
      <c r="I14" s="16"/>
      <c r="J14" s="16"/>
      <c r="K14" s="16"/>
      <c r="L14" s="16"/>
    </row>
    <row r="15" spans="1:18" s="53" customFormat="1" x14ac:dyDescent="0.25">
      <c r="A15" s="81" t="s">
        <v>23</v>
      </c>
      <c r="B15" s="81"/>
      <c r="C15" s="81"/>
      <c r="D15" s="81"/>
      <c r="E15" s="30"/>
      <c r="N15" s="30"/>
      <c r="O15" s="30"/>
      <c r="P15" s="30"/>
      <c r="Q15" s="30"/>
      <c r="R15" s="30"/>
    </row>
    <row r="16" spans="1:18" s="53" customFormat="1" ht="11.4" x14ac:dyDescent="0.2">
      <c r="A16" s="9" t="s">
        <v>33</v>
      </c>
      <c r="B16" s="9"/>
      <c r="C16" s="9"/>
      <c r="D16" s="9"/>
      <c r="E16" s="7"/>
      <c r="O16" s="54"/>
      <c r="P16" s="54"/>
      <c r="Q16" s="54"/>
      <c r="R16" s="54"/>
    </row>
    <row r="17" spans="1:18" s="56" customFormat="1" ht="13.65" customHeight="1" x14ac:dyDescent="0.25">
      <c r="A17" s="55" t="s">
        <v>62</v>
      </c>
      <c r="B17" s="40"/>
      <c r="C17" s="40"/>
      <c r="D17" s="40"/>
      <c r="E17" s="40"/>
    </row>
    <row r="18" spans="1:18" s="53" customFormat="1" ht="25.5" customHeight="1" x14ac:dyDescent="0.25">
      <c r="A18" s="75" t="s">
        <v>42</v>
      </c>
      <c r="B18" s="75"/>
      <c r="C18" s="75"/>
      <c r="D18" s="75"/>
      <c r="E18" s="75"/>
      <c r="F18" s="75"/>
      <c r="G18" s="75"/>
      <c r="H18" s="75"/>
      <c r="I18" s="75"/>
      <c r="J18" s="75"/>
      <c r="K18" s="75"/>
      <c r="L18" s="75"/>
      <c r="M18" s="75"/>
      <c r="N18" s="75"/>
      <c r="O18" s="30"/>
      <c r="P18" s="30"/>
      <c r="Q18" s="30"/>
      <c r="R18" s="30"/>
    </row>
    <row r="19" spans="1:18" s="53" customFormat="1" ht="11.4" x14ac:dyDescent="0.2">
      <c r="A19" s="9" t="s">
        <v>34</v>
      </c>
      <c r="B19" s="24"/>
      <c r="C19" s="24"/>
      <c r="D19" s="24"/>
      <c r="E19" s="12"/>
      <c r="N19" s="8"/>
      <c r="O19" s="8"/>
      <c r="P19" s="8"/>
      <c r="Q19" s="8"/>
      <c r="R19" s="8"/>
    </row>
    <row r="20" spans="1:18" s="57" customFormat="1" ht="11.4" x14ac:dyDescent="0.2">
      <c r="A20" s="72" t="s">
        <v>51</v>
      </c>
      <c r="B20" s="41"/>
      <c r="C20" s="41"/>
      <c r="D20" s="41"/>
      <c r="E20" s="42"/>
      <c r="N20" s="43"/>
      <c r="O20" s="43"/>
      <c r="P20" s="43"/>
      <c r="Q20" s="43"/>
      <c r="R20" s="43"/>
    </row>
    <row r="21" spans="1:18" s="53" customFormat="1" ht="3.75" customHeight="1" x14ac:dyDescent="0.25">
      <c r="A21" s="58"/>
      <c r="B21" s="24"/>
      <c r="C21" s="24"/>
      <c r="D21" s="24"/>
      <c r="E21" s="12"/>
      <c r="N21" s="30"/>
      <c r="O21" s="30"/>
      <c r="P21" s="30"/>
      <c r="Q21" s="30"/>
      <c r="R21" s="30"/>
    </row>
    <row r="22" spans="1:18" s="59" customFormat="1" x14ac:dyDescent="0.25">
      <c r="A22" s="81" t="s">
        <v>45</v>
      </c>
      <c r="B22" s="81"/>
      <c r="C22" s="81"/>
      <c r="D22" s="81"/>
      <c r="E22" s="12"/>
      <c r="F22" s="53"/>
      <c r="G22" s="53"/>
      <c r="H22" s="53"/>
      <c r="I22" s="53"/>
      <c r="J22" s="53"/>
      <c r="K22" s="57"/>
      <c r="L22" s="57"/>
      <c r="N22" s="30"/>
      <c r="O22" s="30"/>
      <c r="P22" s="30"/>
      <c r="Q22" s="30"/>
      <c r="R22" s="30"/>
    </row>
    <row r="23" spans="1:18" ht="25.5" customHeight="1" x14ac:dyDescent="0.25">
      <c r="A23" s="86" t="s">
        <v>36</v>
      </c>
      <c r="B23" s="86"/>
      <c r="C23" s="86"/>
      <c r="D23" s="86"/>
      <c r="E23" s="86"/>
      <c r="F23" s="86"/>
      <c r="G23" s="86"/>
      <c r="H23" s="86"/>
      <c r="I23" s="86"/>
      <c r="J23" s="86"/>
      <c r="K23" s="4"/>
      <c r="L23" s="4"/>
    </row>
    <row r="24" spans="1:18" ht="50.25" customHeight="1" x14ac:dyDescent="0.25">
      <c r="A24" s="84" t="s">
        <v>52</v>
      </c>
      <c r="B24" s="84"/>
      <c r="C24" s="84"/>
      <c r="D24" s="84"/>
      <c r="E24" s="84"/>
      <c r="F24" s="84"/>
      <c r="G24" s="84"/>
      <c r="H24" s="84"/>
      <c r="I24" s="84"/>
      <c r="J24" s="84"/>
      <c r="K24" s="84"/>
      <c r="L24" s="84"/>
      <c r="M24" s="84"/>
      <c r="N24" s="84"/>
    </row>
    <row r="25" spans="1:18" s="8" customFormat="1" ht="12.6" customHeight="1" x14ac:dyDescent="0.25">
      <c r="A25" s="3"/>
      <c r="B25" s="3"/>
      <c r="C25" s="2"/>
      <c r="D25" s="2"/>
      <c r="E25" s="4"/>
      <c r="F25" s="4"/>
      <c r="G25" s="4"/>
      <c r="H25" s="4"/>
      <c r="I25" s="4"/>
      <c r="J25" s="4"/>
      <c r="K25" s="4"/>
      <c r="L25" s="4"/>
      <c r="M25" s="30"/>
      <c r="N25" s="30"/>
      <c r="O25" s="30"/>
      <c r="P25" s="30"/>
      <c r="Q25" s="30"/>
      <c r="R25" s="30"/>
    </row>
    <row r="26" spans="1:18" s="26" customFormat="1" ht="12.6" customHeight="1" x14ac:dyDescent="0.25">
      <c r="A26" s="5" t="s">
        <v>18</v>
      </c>
      <c r="B26" s="4"/>
      <c r="C26" s="4"/>
      <c r="D26" s="4"/>
      <c r="E26" s="4"/>
      <c r="F26" s="4"/>
      <c r="G26" s="4"/>
      <c r="H26" s="4"/>
      <c r="I26" s="4"/>
      <c r="J26" s="4"/>
      <c r="K26" s="8"/>
      <c r="L26" s="8"/>
      <c r="M26" s="8"/>
      <c r="N26" s="30"/>
      <c r="O26" s="30"/>
      <c r="P26" s="30"/>
      <c r="Q26" s="30"/>
      <c r="R26" s="30"/>
    </row>
    <row r="27" spans="1:18" x14ac:dyDescent="0.25">
      <c r="A27" s="8" t="s">
        <v>49</v>
      </c>
      <c r="B27" s="8"/>
      <c r="C27" s="8"/>
      <c r="D27" s="8"/>
      <c r="E27" s="8"/>
      <c r="F27" s="8"/>
      <c r="G27" s="8"/>
      <c r="H27" s="8"/>
      <c r="I27" s="8"/>
      <c r="J27" s="8"/>
      <c r="K27" s="26"/>
      <c r="L27" s="26"/>
      <c r="M27" s="26"/>
      <c r="N27" s="26"/>
      <c r="O27" s="26"/>
      <c r="P27" s="26"/>
      <c r="Q27" s="26"/>
      <c r="R27" s="26"/>
    </row>
    <row r="28" spans="1:18" x14ac:dyDescent="0.25">
      <c r="A28" s="25" t="s">
        <v>24</v>
      </c>
      <c r="B28" s="26"/>
      <c r="C28" s="26"/>
      <c r="D28" s="26"/>
      <c r="E28" s="26"/>
      <c r="F28" s="26"/>
      <c r="G28" s="26"/>
      <c r="H28" s="26"/>
      <c r="I28" s="26"/>
      <c r="J28" s="26"/>
    </row>
    <row r="30" spans="1:18" x14ac:dyDescent="0.25">
      <c r="A30" s="73" t="s">
        <v>59</v>
      </c>
      <c r="B30" s="73"/>
    </row>
  </sheetData>
  <mergeCells count="6">
    <mergeCell ref="A30:B30"/>
    <mergeCell ref="A15:D15"/>
    <mergeCell ref="A22:D22"/>
    <mergeCell ref="A23:J23"/>
    <mergeCell ref="A18:N18"/>
    <mergeCell ref="A24:N24"/>
  </mergeCells>
  <phoneticPr fontId="1" type="noConversion"/>
  <hyperlinks>
    <hyperlink ref="A20" r:id="rId1"/>
  </hyperlinks>
  <pageMargins left="0.78740157499999996" right="0.78740157499999996" top="0.984251969" bottom="0.984251969" header="0.4921259845" footer="0.4921259845"/>
  <pageSetup paperSize="9" orientation="landscape" r:id="rId2"/>
  <headerFooter alignWithMargins="0"/>
  <ignoredErrors>
    <ignoredError sqref="B5:I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PM Radio CH 2017</vt:lpstr>
      <vt:lpstr>PM Radio SA</vt:lpstr>
      <vt:lpstr>PM Radio SR</vt:lpstr>
      <vt:lpstr>PM Radio SI</vt:lpstr>
      <vt:lpstr>'PM Radio CH 2017'!Zone_d_impression</vt:lpstr>
      <vt:lpstr>'PM Radio SA'!Zone_d_impression</vt:lpstr>
      <vt:lpstr>'PM Radio SI'!Zone_d_impression</vt:lpstr>
      <vt:lpstr>'PM Radio SR'!Zone_d_impression</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Riem-Wacker Danièle BFS</cp:lastModifiedBy>
  <cp:lastPrinted>2018-06-19T08:05:15Z</cp:lastPrinted>
  <dcterms:created xsi:type="dcterms:W3CDTF">2005-09-05T08:53:28Z</dcterms:created>
  <dcterms:modified xsi:type="dcterms:W3CDTF">2018-06-19T09:15:03Z</dcterms:modified>
</cp:coreProperties>
</file>