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04_Media\16_03_01 Portail\2_Aspects économiques des médias\3_Financement public des médias au niveau fédéral\2018\1_Tableaux en téléchargement\Doc travail\"/>
    </mc:Choice>
  </mc:AlternateContent>
  <bookViews>
    <workbookView xWindow="468" yWindow="-96" windowWidth="12372" windowHeight="12360"/>
  </bookViews>
  <sheets>
    <sheet name="Résumé (dès 2000)" sheetId="1" r:id="rId1"/>
    <sheet name="Données détaillées dès 2000" sheetId="2" r:id="rId2"/>
    <sheet name="1935-1999" sheetId="3" r:id="rId3"/>
  </sheets>
  <definedNames>
    <definedName name="_xlnm.Print_Area" localSheetId="2">'1935-1999'!$A$1:$D$73</definedName>
    <definedName name="_xlnm.Print_Area" localSheetId="1">'Données détaillées dès 2000'!$A$1:$S$43</definedName>
    <definedName name="_xlnm.Print_Area" localSheetId="0">'Résumé (dès 2000)'!$A$1:$K$42</definedName>
  </definedNames>
  <calcPr calcId="152511"/>
</workbook>
</file>

<file path=xl/calcChain.xml><?xml version="1.0" encoding="utf-8"?>
<calcChain xmlns="http://schemas.openxmlformats.org/spreadsheetml/2006/main">
  <c r="L26" i="2" l="1"/>
  <c r="Q26" i="2" s="1"/>
  <c r="S26" i="2" s="1"/>
  <c r="D26" i="2"/>
  <c r="I26" i="2" s="1"/>
  <c r="R26" i="2" s="1"/>
  <c r="K25" i="1" l="1"/>
  <c r="F25" i="1"/>
  <c r="S24" i="2"/>
  <c r="R24" i="2"/>
  <c r="S23" i="2"/>
  <c r="R23" i="2"/>
  <c r="S22" i="2"/>
  <c r="R22" i="2"/>
  <c r="S21" i="2"/>
  <c r="R21" i="2"/>
  <c r="S20" i="2"/>
  <c r="R20" i="2"/>
  <c r="S19" i="2"/>
  <c r="R19" i="2"/>
  <c r="S18" i="2"/>
  <c r="R18" i="2"/>
  <c r="S9" i="2"/>
  <c r="R9" i="2"/>
  <c r="S10" i="2"/>
  <c r="R10" i="2"/>
  <c r="S11" i="2"/>
  <c r="R11" i="2"/>
  <c r="S12" i="2"/>
  <c r="R12" i="2"/>
  <c r="S13" i="2"/>
  <c r="R13" i="2"/>
  <c r="S14" i="2"/>
  <c r="R14" i="2"/>
  <c r="S15" i="2"/>
  <c r="R15" i="2"/>
  <c r="S16" i="2"/>
  <c r="R16" i="2"/>
  <c r="R17" i="2"/>
  <c r="S17" i="2"/>
</calcChain>
</file>

<file path=xl/sharedStrings.xml><?xml version="1.0" encoding="utf-8"?>
<sst xmlns="http://schemas.openxmlformats.org/spreadsheetml/2006/main" count="195" uniqueCount="45">
  <si>
    <t>Redevances pour la radio et la télévision</t>
  </si>
  <si>
    <t>Radio</t>
  </si>
  <si>
    <t>TV</t>
  </si>
  <si>
    <t>Total</t>
  </si>
  <si>
    <t>2000</t>
  </si>
  <si>
    <t>2001</t>
  </si>
  <si>
    <t>2002</t>
  </si>
  <si>
    <t>2003</t>
  </si>
  <si>
    <t>2004</t>
  </si>
  <si>
    <t>2005</t>
  </si>
  <si>
    <t>2006</t>
  </si>
  <si>
    <t>2007</t>
  </si>
  <si>
    <t>Année</t>
  </si>
  <si>
    <t>Ménages exonérés en %</t>
  </si>
  <si>
    <t>Commercial I</t>
  </si>
  <si>
    <t>Commercial II</t>
  </si>
  <si>
    <t>Commercial III</t>
  </si>
  <si>
    <t>Ménages payant des redevances</t>
  </si>
  <si>
    <t>Télévision</t>
  </si>
  <si>
    <t>en milliers</t>
  </si>
  <si>
    <t>Etat à fin décembre</t>
  </si>
  <si>
    <t>Privé 1)</t>
  </si>
  <si>
    <t>Professionnel 2)</t>
  </si>
  <si>
    <t>Commercial 3)</t>
  </si>
  <si>
    <t>Ménages/entreprises soumis à déclaration</t>
  </si>
  <si>
    <t>Exonérations 4)</t>
  </si>
  <si>
    <t>2008 5)</t>
  </si>
  <si>
    <t>Remarque:</t>
  </si>
  <si>
    <t>Explications:</t>
  </si>
  <si>
    <t>*</t>
  </si>
  <si>
    <t>© OFS - Encyclopédie statistique de la Suisse</t>
  </si>
  <si>
    <t>1) La réception est dite à titre privé lorsque les programmes de radio ou de télévision sont reçus par la personne qui déclare le récepteur, par celles qui vivent en ménage commun avec elle ainsi que par ses hôtes (art. 58, al. 1, ORTV).</t>
  </si>
  <si>
    <t xml:space="preserve">2) La réception est dite à titre professionnel lorsque les programmes de radio ou de télévision sont reçus dans les entreprises aux fins de divertir ou d’informer le personnel (art. 58, al. 2, ORTV). </t>
  </si>
  <si>
    <t>3) La réception est dite à titre commercial lorsque les programmes de radio ou de télévision sont reçus aux fins de divertir ou d’informer la clientèle et des tiers. Il existe trois catégories:</t>
  </si>
  <si>
    <t>Catégorie I: de 1 à 10 appareils de réception;</t>
  </si>
  <si>
    <t>Catégorie II: de 11 à 50 appareils de réception;</t>
  </si>
  <si>
    <t xml:space="preserve">Catégorie III: 51 appareils de réception et plus (art. 58, al. 3, ORTV). </t>
  </si>
  <si>
    <t xml:space="preserve">5) 2007 Revision de la loi sur la radio et la télévision, en consequénce nouvelles catégories de redevances, celles dites à titre commercial </t>
  </si>
  <si>
    <t xml:space="preserve">4) Les personnes ayant droit aux prestations annuelles AVS ou AI en vertu de la loi sur les prestations complémentaires de l'assurance-vieillesse, survivants et invalidité sont exonérées du paiement de la redevances pour la radio et la télévision (art. 64, ORTV).
</t>
  </si>
  <si>
    <t>Source: Billag SA</t>
  </si>
  <si>
    <t>Source: PTT / Billag SA</t>
  </si>
  <si>
    <t>Renseignements: 058 463 61 58, cultureandmedia@bfs.admin.ch</t>
  </si>
  <si>
    <t>T 16.03.02.04.01</t>
  </si>
  <si>
    <t>Aspects économiques des médias</t>
  </si>
  <si>
    <t>Dernière modification: 02.07.2018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</si>
</sst>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_ ;[Red]\ \-#,##0_ ;&quot;-&quot;_ ;@&quot; &quot;"/>
    <numFmt numFmtId="165" formatCode="_ * #,##0_ ;_ * \-#,##0_ ;_ * &quot;-&quot;??_ ;_ @_ "/>
    <numFmt numFmtId="166" formatCode="mmmm\ yy"/>
    <numFmt numFmtId="167" formatCode="_ * #,##0.0_ ;_ * \-#,##0.0_ ;_ * &quot;-&quot;??_ ;_ @_ "/>
    <numFmt numFmtId="168" formatCode="#,###,##0.0__;\-#,###,##0.0__;\-__;@__"/>
    <numFmt numFmtId="169" formatCode="0.0"/>
    <numFmt numFmtId="170" formatCode="#,###,##0__;\-#,###,##0__;\-__;@__\ "/>
  </numFmts>
  <fonts count="12">
    <font>
      <sz val="11"/>
      <color theme="1"/>
      <name val="Arial"/>
      <family val="2"/>
    </font>
    <font>
      <b/>
      <sz val="9"/>
      <name val="Arial"/>
      <family val="2"/>
    </font>
    <font>
      <sz val="9"/>
      <name val="Arial"/>
      <family val="2"/>
    </font>
    <font>
      <sz val="8"/>
      <name val="Arial Narrow"/>
      <family val="2"/>
    </font>
    <font>
      <sz val="8"/>
      <name val="Arial"/>
      <family val="2"/>
    </font>
    <font>
      <sz val="10.5"/>
      <name val="Frutiger 45 Light"/>
      <family val="2"/>
    </font>
    <font>
      <sz val="10"/>
      <name val="Arial"/>
      <family val="2"/>
    </font>
    <font>
      <b/>
      <sz val="8"/>
      <name val="Arial Narrow"/>
      <family val="2"/>
    </font>
    <font>
      <sz val="11"/>
      <name val="Arial"/>
      <family val="2"/>
    </font>
    <font>
      <sz val="8"/>
      <color theme="1"/>
      <name val="Arial Narrow"/>
      <family val="2"/>
    </font>
    <font>
      <sz val="11"/>
      <color rgb="FFFF0000"/>
      <name val="Arial"/>
      <family val="2"/>
    </font>
    <font>
      <sz val="8"/>
      <color rgb="FFFF0000"/>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rgb="FFE8EAF7"/>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s>
  <cellStyleXfs count="2">
    <xf numFmtId="0" fontId="0" fillId="0" borderId="0"/>
    <xf numFmtId="0" fontId="6" fillId="0" borderId="0"/>
  </cellStyleXfs>
  <cellXfs count="100">
    <xf numFmtId="0" fontId="0" fillId="0" borderId="0" xfId="0"/>
    <xf numFmtId="0" fontId="1" fillId="2" borderId="0" xfId="0" applyFont="1" applyFill="1" applyAlignment="1"/>
    <xf numFmtId="0" fontId="2" fillId="2" borderId="0" xfId="0" applyFont="1" applyFill="1" applyAlignment="1"/>
    <xf numFmtId="0" fontId="3" fillId="2" borderId="0" xfId="0" applyFont="1" applyFill="1" applyBorder="1"/>
    <xf numFmtId="0" fontId="3" fillId="2" borderId="0" xfId="0" applyFont="1" applyFill="1"/>
    <xf numFmtId="0" fontId="1" fillId="2" borderId="0" xfId="0" applyFont="1" applyFill="1" applyBorder="1" applyAlignment="1"/>
    <xf numFmtId="0" fontId="3" fillId="2" borderId="0" xfId="0" applyFont="1" applyFill="1" applyBorder="1" applyAlignment="1"/>
    <xf numFmtId="0" fontId="3" fillId="2" borderId="0" xfId="0" applyFont="1" applyFill="1" applyAlignment="1">
      <alignment vertical="top"/>
    </xf>
    <xf numFmtId="164" fontId="3" fillId="2" borderId="1" xfId="0" applyNumberFormat="1" applyFont="1" applyFill="1" applyBorder="1" applyAlignment="1">
      <alignment horizontal="center"/>
    </xf>
    <xf numFmtId="0" fontId="4" fillId="2" borderId="0" xfId="0" applyFont="1" applyFill="1"/>
    <xf numFmtId="164" fontId="3" fillId="2" borderId="0" xfId="0" applyNumberFormat="1" applyFont="1" applyFill="1" applyBorder="1" applyAlignment="1">
      <alignment horizontal="center"/>
    </xf>
    <xf numFmtId="0" fontId="3" fillId="2" borderId="0" xfId="0" applyFont="1" applyFill="1" applyBorder="1" applyAlignment="1">
      <alignment horizontal="center" vertical="top"/>
    </xf>
    <xf numFmtId="165" fontId="3" fillId="2" borderId="0" xfId="0" applyNumberFormat="1" applyFont="1" applyFill="1" applyBorder="1" applyAlignment="1">
      <alignment horizontal="right"/>
    </xf>
    <xf numFmtId="0" fontId="3" fillId="2" borderId="0" xfId="0" applyNumberFormat="1" applyFont="1" applyFill="1"/>
    <xf numFmtId="0" fontId="5" fillId="2" borderId="0" xfId="0" applyFont="1" applyFill="1"/>
    <xf numFmtId="0" fontId="3" fillId="2" borderId="0" xfId="0" applyFont="1" applyFill="1" applyBorder="1" applyAlignment="1">
      <alignment vertical="top"/>
    </xf>
    <xf numFmtId="0" fontId="2" fillId="2" borderId="0" xfId="0" applyFont="1" applyFill="1" applyBorder="1" applyAlignment="1">
      <alignment vertical="top"/>
    </xf>
    <xf numFmtId="0" fontId="3" fillId="2" borderId="2" xfId="0" applyFont="1" applyFill="1" applyBorder="1" applyAlignment="1"/>
    <xf numFmtId="0" fontId="1" fillId="2" borderId="0" xfId="0" applyFont="1" applyFill="1" applyBorder="1"/>
    <xf numFmtId="0" fontId="1" fillId="2" borderId="0" xfId="0" applyFont="1" applyFill="1"/>
    <xf numFmtId="0" fontId="1" fillId="2" borderId="0" xfId="0" applyFont="1" applyFill="1" applyBorder="1" applyAlignment="1">
      <alignment vertical="top"/>
    </xf>
    <xf numFmtId="0" fontId="1" fillId="2" borderId="3" xfId="0" applyFont="1" applyFill="1" applyBorder="1" applyAlignment="1"/>
    <xf numFmtId="0" fontId="3" fillId="2" borderId="0" xfId="0" applyFont="1" applyFill="1" applyAlignment="1"/>
    <xf numFmtId="0" fontId="3" fillId="2" borderId="0" xfId="0" applyFont="1" applyFill="1" applyBorder="1" applyAlignment="1">
      <alignment horizontal="left" vertical="top"/>
    </xf>
    <xf numFmtId="0" fontId="3" fillId="2" borderId="4" xfId="0" applyFont="1" applyFill="1" applyBorder="1" applyAlignment="1">
      <alignment horizontal="left" vertical="top"/>
    </xf>
    <xf numFmtId="0" fontId="3" fillId="2" borderId="5"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3" xfId="0" applyFont="1" applyFill="1" applyBorder="1" applyAlignment="1">
      <alignment horizontal="left" vertical="top"/>
    </xf>
    <xf numFmtId="0" fontId="3" fillId="2" borderId="5" xfId="0" applyFont="1" applyFill="1" applyBorder="1" applyAlignment="1">
      <alignment horizontal="left" vertical="top"/>
    </xf>
    <xf numFmtId="0" fontId="3" fillId="2" borderId="0" xfId="0" applyNumberFormat="1" applyFont="1" applyFill="1" applyBorder="1" applyAlignment="1">
      <alignment horizontal="left"/>
    </xf>
    <xf numFmtId="168" fontId="3" fillId="2" borderId="0" xfId="0" applyNumberFormat="1" applyFont="1" applyFill="1" applyBorder="1" applyAlignment="1">
      <alignment horizontal="right"/>
    </xf>
    <xf numFmtId="169" fontId="3" fillId="2" borderId="0" xfId="0" applyNumberFormat="1" applyFont="1" applyFill="1" applyBorder="1"/>
    <xf numFmtId="0" fontId="3" fillId="2" borderId="0" xfId="0" applyNumberFormat="1" applyFont="1" applyFill="1" applyBorder="1"/>
    <xf numFmtId="0" fontId="3" fillId="2" borderId="0" xfId="0" applyNumberFormat="1" applyFont="1" applyFill="1" applyAlignment="1">
      <alignment horizontal="left" indent="1"/>
    </xf>
    <xf numFmtId="0" fontId="3" fillId="2" borderId="3" xfId="0" applyNumberFormat="1" applyFont="1" applyFill="1" applyBorder="1" applyAlignment="1">
      <alignment horizontal="left"/>
    </xf>
    <xf numFmtId="168" fontId="3" fillId="2" borderId="3" xfId="0" applyNumberFormat="1" applyFont="1" applyFill="1" applyBorder="1" applyAlignment="1">
      <alignment horizontal="right"/>
    </xf>
    <xf numFmtId="0" fontId="3" fillId="2" borderId="0" xfId="1" applyFont="1" applyFill="1" applyBorder="1"/>
    <xf numFmtId="0" fontId="3" fillId="3" borderId="0" xfId="0" applyFont="1" applyFill="1"/>
    <xf numFmtId="164" fontId="3" fillId="2" borderId="6" xfId="0" applyNumberFormat="1" applyFont="1" applyFill="1" applyBorder="1" applyAlignment="1">
      <alignment horizontal="center"/>
    </xf>
    <xf numFmtId="164" fontId="3" fillId="2" borderId="7" xfId="0" applyNumberFormat="1" applyFont="1" applyFill="1" applyBorder="1" applyAlignment="1">
      <alignment horizontal="center"/>
    </xf>
    <xf numFmtId="0" fontId="3" fillId="2" borderId="0" xfId="0" quotePrefix="1" applyNumberFormat="1" applyFont="1" applyFill="1" applyBorder="1" applyAlignment="1">
      <alignment horizontal="left" wrapText="1"/>
    </xf>
    <xf numFmtId="164" fontId="3" fillId="2" borderId="8" xfId="0" applyNumberFormat="1" applyFont="1" applyFill="1" applyBorder="1" applyAlignment="1">
      <alignment horizontal="center"/>
    </xf>
    <xf numFmtId="164" fontId="3" fillId="2" borderId="5" xfId="0" applyNumberFormat="1" applyFont="1" applyFill="1" applyBorder="1" applyAlignment="1">
      <alignment horizontal="center"/>
    </xf>
    <xf numFmtId="167" fontId="3" fillId="2" borderId="0" xfId="0" applyNumberFormat="1" applyFont="1" applyFill="1" applyBorder="1" applyAlignment="1">
      <alignment horizontal="right"/>
    </xf>
    <xf numFmtId="0" fontId="3" fillId="3" borderId="0" xfId="0" applyNumberFormat="1" applyFont="1" applyFill="1" applyBorder="1" applyAlignment="1">
      <alignment horizontal="left"/>
    </xf>
    <xf numFmtId="0" fontId="3" fillId="4" borderId="0" xfId="0" applyNumberFormat="1" applyFont="1" applyFill="1" applyBorder="1" applyAlignment="1">
      <alignment horizontal="left"/>
    </xf>
    <xf numFmtId="168" fontId="3" fillId="4" borderId="0" xfId="0" applyNumberFormat="1" applyFont="1" applyFill="1" applyBorder="1" applyAlignment="1">
      <alignment horizontal="right"/>
    </xf>
    <xf numFmtId="168" fontId="3" fillId="3" borderId="0" xfId="0" applyNumberFormat="1" applyFont="1" applyFill="1" applyBorder="1" applyAlignment="1">
      <alignment horizontal="right"/>
    </xf>
    <xf numFmtId="166" fontId="3" fillId="2" borderId="0" xfId="0" applyNumberFormat="1" applyFont="1" applyFill="1" applyBorder="1" applyAlignment="1">
      <alignment horizontal="left" vertical="top" wrapText="1"/>
    </xf>
    <xf numFmtId="0" fontId="3" fillId="2" borderId="0" xfId="0" applyNumberFormat="1" applyFont="1" applyFill="1" applyBorder="1" applyAlignment="1">
      <alignment horizontal="left" wrapText="1"/>
    </xf>
    <xf numFmtId="0" fontId="7" fillId="2" borderId="0" xfId="0" applyFont="1" applyFill="1"/>
    <xf numFmtId="166" fontId="7" fillId="2" borderId="0" xfId="0" applyNumberFormat="1" applyFont="1" applyFill="1" applyBorder="1" applyAlignment="1">
      <alignment horizontal="left" vertical="top" wrapText="1"/>
    </xf>
    <xf numFmtId="165" fontId="3" fillId="3" borderId="0" xfId="0" applyNumberFormat="1" applyFont="1" applyFill="1" applyBorder="1" applyAlignment="1">
      <alignment horizontal="right"/>
    </xf>
    <xf numFmtId="0" fontId="4" fillId="3" borderId="0" xfId="0" applyFont="1" applyFill="1"/>
    <xf numFmtId="166" fontId="3" fillId="3" borderId="0" xfId="0" quotePrefix="1" applyNumberFormat="1" applyFont="1" applyFill="1" applyBorder="1" applyAlignment="1">
      <alignment horizontal="left" vertical="top" wrapText="1"/>
    </xf>
    <xf numFmtId="0" fontId="3" fillId="3" borderId="0" xfId="1" applyFont="1" applyFill="1" applyBorder="1"/>
    <xf numFmtId="0" fontId="5" fillId="3" borderId="0" xfId="0" applyFont="1" applyFill="1"/>
    <xf numFmtId="0" fontId="7" fillId="2" borderId="0" xfId="0" applyFont="1" applyFill="1" applyBorder="1"/>
    <xf numFmtId="0" fontId="8" fillId="2" borderId="0" xfId="0" applyFont="1" applyFill="1"/>
    <xf numFmtId="0" fontId="8" fillId="0" borderId="0" xfId="0" applyFont="1" applyBorder="1" applyAlignment="1">
      <alignment horizontal="left" vertical="center"/>
    </xf>
    <xf numFmtId="0" fontId="8" fillId="3" borderId="0" xfId="0" applyFont="1" applyFill="1"/>
    <xf numFmtId="165" fontId="8" fillId="2" borderId="0" xfId="0" applyNumberFormat="1" applyFont="1" applyFill="1"/>
    <xf numFmtId="165" fontId="8" fillId="3" borderId="0" xfId="0" applyNumberFormat="1" applyFont="1" applyFill="1"/>
    <xf numFmtId="0" fontId="4" fillId="2" borderId="0" xfId="0" applyFont="1" applyFill="1" applyBorder="1"/>
    <xf numFmtId="165" fontId="8" fillId="2" borderId="0" xfId="0" applyNumberFormat="1" applyFont="1" applyFill="1" applyBorder="1"/>
    <xf numFmtId="0" fontId="8" fillId="2" borderId="0" xfId="0" applyFont="1" applyFill="1" applyBorder="1"/>
    <xf numFmtId="0" fontId="9" fillId="3" borderId="0" xfId="0" applyFont="1" applyFill="1" applyBorder="1"/>
    <xf numFmtId="0" fontId="1" fillId="2" borderId="0" xfId="0" applyFont="1" applyFill="1" applyAlignment="1">
      <alignment horizontal="right"/>
    </xf>
    <xf numFmtId="0" fontId="3" fillId="3" borderId="0" xfId="0" applyFont="1" applyFill="1" applyBorder="1"/>
    <xf numFmtId="0" fontId="11" fillId="2" borderId="0" xfId="0" applyFont="1" applyFill="1" applyBorder="1"/>
    <xf numFmtId="0" fontId="10" fillId="2" borderId="0" xfId="0" applyFont="1" applyFill="1" applyBorder="1"/>
    <xf numFmtId="0" fontId="3" fillId="3" borderId="0" xfId="0" quotePrefix="1" applyNumberFormat="1" applyFont="1" applyFill="1" applyBorder="1" applyAlignment="1">
      <alignment horizontal="left" wrapText="1"/>
    </xf>
    <xf numFmtId="167" fontId="3" fillId="3" borderId="0" xfId="0" applyNumberFormat="1" applyFont="1" applyFill="1" applyBorder="1" applyAlignment="1">
      <alignment horizontal="right"/>
    </xf>
    <xf numFmtId="0" fontId="3" fillId="2" borderId="3" xfId="0" quotePrefix="1" applyNumberFormat="1" applyFont="1" applyFill="1" applyBorder="1" applyAlignment="1">
      <alignment horizontal="left" wrapText="1"/>
    </xf>
    <xf numFmtId="165" fontId="3" fillId="2" borderId="3" xfId="0" applyNumberFormat="1" applyFont="1" applyFill="1" applyBorder="1" applyAlignment="1">
      <alignment horizontal="right"/>
    </xf>
    <xf numFmtId="165" fontId="3" fillId="3" borderId="3" xfId="0" applyNumberFormat="1" applyFont="1" applyFill="1" applyBorder="1" applyAlignment="1">
      <alignment horizontal="right"/>
    </xf>
    <xf numFmtId="167" fontId="3" fillId="3" borderId="3" xfId="0" applyNumberFormat="1" applyFont="1" applyFill="1" applyBorder="1" applyAlignment="1">
      <alignment horizontal="right"/>
    </xf>
    <xf numFmtId="0" fontId="3" fillId="2" borderId="3" xfId="0" applyNumberFormat="1" applyFont="1" applyFill="1" applyBorder="1" applyAlignment="1">
      <alignment horizontal="left" wrapText="1"/>
    </xf>
    <xf numFmtId="0" fontId="3" fillId="2" borderId="0" xfId="0" applyNumberFormat="1" applyFont="1" applyFill="1" applyBorder="1" applyAlignment="1">
      <alignment horizontal="left" vertical="top" wrapText="1" indent="1"/>
    </xf>
    <xf numFmtId="0" fontId="8" fillId="0" borderId="0" xfId="0" applyFont="1" applyAlignment="1">
      <alignment horizontal="left" wrapText="1" indent="1"/>
    </xf>
    <xf numFmtId="0" fontId="3" fillId="2" borderId="0" xfId="0" applyNumberFormat="1" applyFont="1" applyFill="1" applyBorder="1" applyAlignment="1">
      <alignment horizontal="left" vertical="top" wrapText="1"/>
    </xf>
    <xf numFmtId="0" fontId="8" fillId="0" borderId="0" xfId="0" applyFont="1" applyAlignment="1">
      <alignment wrapText="1"/>
    </xf>
    <xf numFmtId="166" fontId="3" fillId="3" borderId="0" xfId="0" applyNumberFormat="1" applyFont="1" applyFill="1" applyBorder="1" applyAlignment="1">
      <alignment horizontal="left" vertical="top" wrapText="1"/>
    </xf>
    <xf numFmtId="164" fontId="3" fillId="2" borderId="9" xfId="0" applyNumberFormat="1" applyFont="1" applyFill="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3" fillId="2" borderId="2" xfId="0" applyFont="1" applyFill="1" applyBorder="1" applyAlignment="1">
      <alignment horizontal="center" vertical="center"/>
    </xf>
    <xf numFmtId="0" fontId="8" fillId="0" borderId="12" xfId="0" applyFont="1" applyBorder="1" applyAlignment="1">
      <alignment horizontal="center" vertical="center"/>
    </xf>
    <xf numFmtId="0" fontId="8" fillId="0" borderId="5" xfId="0" applyFont="1" applyBorder="1" applyAlignment="1">
      <alignment horizontal="center" vertical="center"/>
    </xf>
    <xf numFmtId="0" fontId="8" fillId="0" borderId="3" xfId="0" applyFont="1" applyBorder="1" applyAlignment="1">
      <alignment horizontal="center" vertical="center"/>
    </xf>
    <xf numFmtId="0" fontId="8" fillId="0" borderId="9" xfId="0" applyFont="1" applyBorder="1" applyAlignment="1">
      <alignment horizontal="center" vertical="center"/>
    </xf>
    <xf numFmtId="0" fontId="8" fillId="0" borderId="11" xfId="0" applyFont="1" applyBorder="1" applyAlignment="1">
      <alignment horizontal="center" vertical="center"/>
    </xf>
    <xf numFmtId="0" fontId="3" fillId="2" borderId="10" xfId="0" applyFont="1" applyFill="1" applyBorder="1" applyAlignment="1">
      <alignment vertical="center"/>
    </xf>
    <xf numFmtId="0" fontId="3" fillId="5" borderId="0" xfId="0" quotePrefix="1" applyNumberFormat="1" applyFont="1" applyFill="1" applyBorder="1" applyAlignment="1">
      <alignment horizontal="left" wrapText="1"/>
    </xf>
    <xf numFmtId="165" fontId="3" fillId="5" borderId="0" xfId="0" applyNumberFormat="1" applyFont="1" applyFill="1" applyBorder="1" applyAlignment="1">
      <alignment horizontal="right"/>
    </xf>
    <xf numFmtId="0" fontId="3" fillId="5" borderId="0" xfId="0" applyNumberFormat="1" applyFont="1" applyFill="1" applyBorder="1" applyAlignment="1">
      <alignment horizontal="left"/>
    </xf>
    <xf numFmtId="170" fontId="3" fillId="5" borderId="0" xfId="0" applyNumberFormat="1" applyFont="1" applyFill="1" applyBorder="1" applyAlignment="1">
      <alignment horizontal="right"/>
    </xf>
    <xf numFmtId="170" fontId="3" fillId="5" borderId="0" xfId="0" applyNumberFormat="1" applyFont="1" applyFill="1" applyBorder="1" applyAlignment="1"/>
    <xf numFmtId="167" fontId="3" fillId="5" borderId="0" xfId="0" applyNumberFormat="1" applyFont="1" applyFill="1" applyBorder="1" applyAlignment="1">
      <alignment horizontal="right"/>
    </xf>
    <xf numFmtId="168" fontId="3" fillId="5" borderId="0" xfId="0" applyNumberFormat="1" applyFont="1" applyFill="1" applyBorder="1" applyAlignment="1">
      <alignment horizontal="right"/>
    </xf>
  </cellXfs>
  <cellStyles count="2">
    <cellStyle name="Normal" xfId="0" builtinId="0"/>
    <cellStyle name="Standard_Mappe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5"/>
  <sheetViews>
    <sheetView tabSelected="1" workbookViewId="0"/>
  </sheetViews>
  <sheetFormatPr baseColWidth="10" defaultColWidth="11" defaultRowHeight="13.95" customHeight="1"/>
  <cols>
    <col min="1" max="1" width="8.69921875" style="60" customWidth="1"/>
    <col min="2" max="2" width="7.69921875" style="60" customWidth="1"/>
    <col min="3" max="5" width="9.69921875" style="60" customWidth="1"/>
    <col min="6" max="6" width="8.8984375" style="60" customWidth="1"/>
    <col min="7" max="7" width="7.69921875" style="60" customWidth="1"/>
    <col min="8" max="10" width="9.69921875" style="60" customWidth="1"/>
    <col min="11" max="11" width="7.69921875" style="60" customWidth="1"/>
    <col min="12" max="16384" width="11" style="60"/>
  </cols>
  <sheetData>
    <row r="1" spans="1:12" s="58" customFormat="1" ht="13.8">
      <c r="A1" s="1" t="s">
        <v>43</v>
      </c>
      <c r="K1" s="67" t="s">
        <v>42</v>
      </c>
    </row>
    <row r="2" spans="1:12" s="4" customFormat="1" ht="12">
      <c r="A2" s="1" t="s">
        <v>0</v>
      </c>
      <c r="B2" s="2"/>
      <c r="C2" s="2"/>
      <c r="D2" s="2"/>
      <c r="E2" s="3"/>
      <c r="F2" s="3"/>
    </row>
    <row r="3" spans="1:12" s="4" customFormat="1" ht="11.4">
      <c r="A3" s="16" t="s">
        <v>24</v>
      </c>
      <c r="B3" s="2"/>
      <c r="C3" s="2"/>
      <c r="D3" s="2"/>
      <c r="E3" s="3"/>
      <c r="F3" s="3"/>
    </row>
    <row r="4" spans="1:12" s="4" customFormat="1" ht="3.75" customHeight="1">
      <c r="A4" s="5"/>
      <c r="B4" s="5"/>
      <c r="C4" s="5"/>
      <c r="D4" s="5"/>
      <c r="E4" s="3"/>
      <c r="F4" s="3"/>
    </row>
    <row r="5" spans="1:12" s="7" customFormat="1" ht="10.199999999999999">
      <c r="A5" s="83" t="s">
        <v>12</v>
      </c>
      <c r="B5" s="86" t="s">
        <v>1</v>
      </c>
      <c r="C5" s="87"/>
      <c r="D5" s="87"/>
      <c r="E5" s="87"/>
      <c r="F5" s="87"/>
      <c r="G5" s="86" t="s">
        <v>2</v>
      </c>
      <c r="H5" s="87"/>
      <c r="I5" s="87"/>
      <c r="J5" s="87"/>
      <c r="K5" s="87"/>
    </row>
    <row r="6" spans="1:12" s="7" customFormat="1" ht="3.75" customHeight="1">
      <c r="A6" s="84"/>
      <c r="B6" s="88"/>
      <c r="C6" s="89"/>
      <c r="D6" s="89"/>
      <c r="E6" s="89"/>
      <c r="F6" s="89"/>
      <c r="G6" s="88"/>
      <c r="H6" s="89"/>
      <c r="I6" s="89"/>
      <c r="J6" s="89"/>
      <c r="K6" s="89"/>
    </row>
    <row r="7" spans="1:12" s="7" customFormat="1" ht="12.75" customHeight="1">
      <c r="A7" s="85"/>
      <c r="B7" s="38" t="s">
        <v>21</v>
      </c>
      <c r="C7" s="8" t="s">
        <v>22</v>
      </c>
      <c r="D7" s="8" t="s">
        <v>23</v>
      </c>
      <c r="E7" s="8" t="s">
        <v>25</v>
      </c>
      <c r="F7" s="8" t="s">
        <v>3</v>
      </c>
      <c r="G7" s="38" t="s">
        <v>21</v>
      </c>
      <c r="H7" s="8" t="s">
        <v>22</v>
      </c>
      <c r="I7" s="8" t="s">
        <v>23</v>
      </c>
      <c r="J7" s="8" t="s">
        <v>25</v>
      </c>
      <c r="K7" s="39" t="s">
        <v>3</v>
      </c>
    </row>
    <row r="8" spans="1:12" s="7" customFormat="1" ht="3.75" customHeight="1">
      <c r="A8" s="59"/>
      <c r="B8" s="10"/>
      <c r="C8" s="10"/>
      <c r="D8" s="10"/>
      <c r="E8" s="10"/>
      <c r="F8" s="10"/>
      <c r="G8" s="10"/>
      <c r="H8" s="10"/>
      <c r="I8" s="10"/>
      <c r="J8" s="10"/>
      <c r="K8" s="10"/>
    </row>
    <row r="9" spans="1:12" s="58" customFormat="1" ht="13.95" customHeight="1">
      <c r="A9" s="93" t="s">
        <v>4</v>
      </c>
      <c r="B9" s="94">
        <v>2666764</v>
      </c>
      <c r="C9" s="94">
        <v>74716</v>
      </c>
      <c r="D9" s="94" t="s">
        <v>29</v>
      </c>
      <c r="E9" s="94">
        <v>33231</v>
      </c>
      <c r="F9" s="94">
        <v>2774711</v>
      </c>
      <c r="G9" s="94">
        <v>2627818</v>
      </c>
      <c r="H9" s="94">
        <v>22643</v>
      </c>
      <c r="I9" s="94" t="s">
        <v>29</v>
      </c>
      <c r="J9" s="94">
        <v>33162</v>
      </c>
      <c r="K9" s="94">
        <v>2683623</v>
      </c>
      <c r="L9" s="9"/>
    </row>
    <row r="10" spans="1:12" s="58" customFormat="1" ht="13.95" customHeight="1">
      <c r="A10" s="40" t="s">
        <v>5</v>
      </c>
      <c r="B10" s="12">
        <v>2642530</v>
      </c>
      <c r="C10" s="12">
        <v>73095</v>
      </c>
      <c r="D10" s="12" t="s">
        <v>29</v>
      </c>
      <c r="E10" s="12">
        <v>86147</v>
      </c>
      <c r="F10" s="12">
        <v>2801772</v>
      </c>
      <c r="G10" s="12">
        <v>2612743</v>
      </c>
      <c r="H10" s="12">
        <v>21851</v>
      </c>
      <c r="I10" s="12" t="s">
        <v>29</v>
      </c>
      <c r="J10" s="12">
        <v>88977</v>
      </c>
      <c r="K10" s="12">
        <v>2723571</v>
      </c>
      <c r="L10" s="9"/>
    </row>
    <row r="11" spans="1:12" s="58" customFormat="1" ht="13.95" customHeight="1">
      <c r="A11" s="40" t="s">
        <v>6</v>
      </c>
      <c r="B11" s="12">
        <v>2649944</v>
      </c>
      <c r="C11" s="12">
        <v>73191</v>
      </c>
      <c r="D11" s="12" t="s">
        <v>29</v>
      </c>
      <c r="E11" s="12">
        <v>125171</v>
      </c>
      <c r="F11" s="12">
        <v>2848306</v>
      </c>
      <c r="G11" s="12">
        <v>2630472</v>
      </c>
      <c r="H11" s="12">
        <v>21691</v>
      </c>
      <c r="I11" s="12" t="s">
        <v>29</v>
      </c>
      <c r="J11" s="12">
        <v>130024</v>
      </c>
      <c r="K11" s="12">
        <v>2782187</v>
      </c>
      <c r="L11" s="9"/>
    </row>
    <row r="12" spans="1:12" s="58" customFormat="1" ht="13.95" customHeight="1">
      <c r="A12" s="40" t="s">
        <v>7</v>
      </c>
      <c r="B12" s="12">
        <v>2645216</v>
      </c>
      <c r="C12" s="12">
        <v>71222</v>
      </c>
      <c r="D12" s="12" t="s">
        <v>29</v>
      </c>
      <c r="E12" s="12">
        <v>141081</v>
      </c>
      <c r="F12" s="12">
        <v>2857519</v>
      </c>
      <c r="G12" s="12">
        <v>2632120</v>
      </c>
      <c r="H12" s="12">
        <v>21350</v>
      </c>
      <c r="I12" s="12" t="s">
        <v>29</v>
      </c>
      <c r="J12" s="12">
        <v>145857</v>
      </c>
      <c r="K12" s="12">
        <v>2799327</v>
      </c>
      <c r="L12" s="10"/>
    </row>
    <row r="13" spans="1:12" s="58" customFormat="1" ht="13.95" customHeight="1">
      <c r="A13" s="40" t="s">
        <v>8</v>
      </c>
      <c r="B13" s="12">
        <v>2657655</v>
      </c>
      <c r="C13" s="12">
        <v>70533</v>
      </c>
      <c r="D13" s="12" t="s">
        <v>29</v>
      </c>
      <c r="E13" s="12">
        <v>157380</v>
      </c>
      <c r="F13" s="12">
        <v>2885568</v>
      </c>
      <c r="G13" s="12">
        <v>2658154</v>
      </c>
      <c r="H13" s="12">
        <v>21576</v>
      </c>
      <c r="I13" s="12" t="s">
        <v>29</v>
      </c>
      <c r="J13" s="12">
        <v>162418</v>
      </c>
      <c r="K13" s="12">
        <v>2842148</v>
      </c>
      <c r="L13" s="11"/>
    </row>
    <row r="14" spans="1:12" s="58" customFormat="1" ht="13.95" customHeight="1">
      <c r="A14" s="93" t="s">
        <v>9</v>
      </c>
      <c r="B14" s="94">
        <v>2666984</v>
      </c>
      <c r="C14" s="94">
        <v>70942</v>
      </c>
      <c r="D14" s="94" t="s">
        <v>29</v>
      </c>
      <c r="E14" s="94">
        <v>176149</v>
      </c>
      <c r="F14" s="94">
        <v>2914075</v>
      </c>
      <c r="G14" s="94">
        <v>2681543</v>
      </c>
      <c r="H14" s="94">
        <v>21752</v>
      </c>
      <c r="I14" s="94" t="s">
        <v>29</v>
      </c>
      <c r="J14" s="94">
        <v>181346</v>
      </c>
      <c r="K14" s="94">
        <v>2884641</v>
      </c>
      <c r="L14" s="9"/>
    </row>
    <row r="15" spans="1:12" s="58" customFormat="1" ht="13.95" customHeight="1">
      <c r="A15" s="40" t="s">
        <v>10</v>
      </c>
      <c r="B15" s="12">
        <v>2671324</v>
      </c>
      <c r="C15" s="12">
        <v>70837</v>
      </c>
      <c r="D15" s="12" t="s">
        <v>29</v>
      </c>
      <c r="E15" s="12">
        <v>164976</v>
      </c>
      <c r="F15" s="12">
        <v>2907137</v>
      </c>
      <c r="G15" s="12">
        <v>2692752</v>
      </c>
      <c r="H15" s="12">
        <v>22609</v>
      </c>
      <c r="I15" s="12" t="s">
        <v>29</v>
      </c>
      <c r="J15" s="12">
        <v>169755</v>
      </c>
      <c r="K15" s="12">
        <v>2885116</v>
      </c>
      <c r="L15" s="9"/>
    </row>
    <row r="16" spans="1:12" s="58" customFormat="1" ht="13.95" customHeight="1">
      <c r="A16" s="40" t="s">
        <v>11</v>
      </c>
      <c r="B16" s="12">
        <v>2686199</v>
      </c>
      <c r="C16" s="12">
        <v>71285</v>
      </c>
      <c r="D16" s="12" t="s">
        <v>29</v>
      </c>
      <c r="E16" s="12">
        <v>183496</v>
      </c>
      <c r="F16" s="12">
        <v>2940980</v>
      </c>
      <c r="G16" s="12">
        <v>2717476</v>
      </c>
      <c r="H16" s="12">
        <v>23365</v>
      </c>
      <c r="I16" s="12" t="s">
        <v>29</v>
      </c>
      <c r="J16" s="12">
        <v>187646</v>
      </c>
      <c r="K16" s="12">
        <v>2928487</v>
      </c>
      <c r="L16" s="9"/>
    </row>
    <row r="17" spans="1:12" s="58" customFormat="1" ht="13.95" customHeight="1">
      <c r="A17" s="49" t="s">
        <v>26</v>
      </c>
      <c r="B17" s="12">
        <v>2753483</v>
      </c>
      <c r="C17" s="12">
        <v>24303</v>
      </c>
      <c r="D17" s="12">
        <v>48778</v>
      </c>
      <c r="E17" s="12">
        <v>204738</v>
      </c>
      <c r="F17" s="12">
        <v>3031302</v>
      </c>
      <c r="G17" s="12">
        <v>2776264</v>
      </c>
      <c r="H17" s="12">
        <v>5926</v>
      </c>
      <c r="I17" s="12">
        <v>22182</v>
      </c>
      <c r="J17" s="12">
        <v>208781</v>
      </c>
      <c r="K17" s="12">
        <v>3013153</v>
      </c>
      <c r="L17" s="9"/>
    </row>
    <row r="18" spans="1:12" s="58" customFormat="1" ht="13.95" customHeight="1">
      <c r="A18" s="49">
        <v>2009</v>
      </c>
      <c r="B18" s="12">
        <v>2789512</v>
      </c>
      <c r="C18" s="12">
        <v>31569</v>
      </c>
      <c r="D18" s="12">
        <v>57210</v>
      </c>
      <c r="E18" s="12">
        <v>222875</v>
      </c>
      <c r="F18" s="12">
        <v>3101166</v>
      </c>
      <c r="G18" s="12">
        <v>2816861</v>
      </c>
      <c r="H18" s="12">
        <v>6705</v>
      </c>
      <c r="I18" s="12">
        <v>24443</v>
      </c>
      <c r="J18" s="12">
        <v>222875</v>
      </c>
      <c r="K18" s="12">
        <v>3070884</v>
      </c>
      <c r="L18" s="9"/>
    </row>
    <row r="19" spans="1:12" s="58" customFormat="1" ht="13.95" customHeight="1">
      <c r="A19" s="93">
        <v>2010</v>
      </c>
      <c r="B19" s="94">
        <v>2813872</v>
      </c>
      <c r="C19" s="94">
        <v>37284</v>
      </c>
      <c r="D19" s="94">
        <v>61743</v>
      </c>
      <c r="E19" s="94">
        <v>228682</v>
      </c>
      <c r="F19" s="94">
        <v>3141581</v>
      </c>
      <c r="G19" s="94">
        <v>2850464</v>
      </c>
      <c r="H19" s="94">
        <v>7960</v>
      </c>
      <c r="I19" s="94">
        <v>25986</v>
      </c>
      <c r="J19" s="94">
        <v>228682</v>
      </c>
      <c r="K19" s="94">
        <v>3113092</v>
      </c>
      <c r="L19" s="9"/>
    </row>
    <row r="20" spans="1:12" s="58" customFormat="1" ht="13.95" customHeight="1">
      <c r="A20" s="49">
        <v>2011</v>
      </c>
      <c r="B20" s="12">
        <v>2818502</v>
      </c>
      <c r="C20" s="12">
        <v>38809</v>
      </c>
      <c r="D20" s="12">
        <v>61531</v>
      </c>
      <c r="E20" s="12">
        <v>244497</v>
      </c>
      <c r="F20" s="12">
        <v>3163339</v>
      </c>
      <c r="G20" s="12">
        <v>2864793</v>
      </c>
      <c r="H20" s="12">
        <v>8414</v>
      </c>
      <c r="I20" s="12">
        <v>26056</v>
      </c>
      <c r="J20" s="12">
        <v>244497</v>
      </c>
      <c r="K20" s="12">
        <v>3143760</v>
      </c>
      <c r="L20" s="9"/>
    </row>
    <row r="21" spans="1:12" s="58" customFormat="1" ht="13.95" customHeight="1">
      <c r="A21" s="49">
        <v>2012</v>
      </c>
      <c r="B21" s="12">
        <v>2852353</v>
      </c>
      <c r="C21" s="12">
        <v>45129</v>
      </c>
      <c r="D21" s="12">
        <v>63738</v>
      </c>
      <c r="E21" s="12">
        <v>264533</v>
      </c>
      <c r="F21" s="12">
        <v>3225753</v>
      </c>
      <c r="G21" s="12">
        <v>2905499</v>
      </c>
      <c r="H21" s="12">
        <v>9567</v>
      </c>
      <c r="I21" s="12">
        <v>26832</v>
      </c>
      <c r="J21" s="12">
        <v>264533</v>
      </c>
      <c r="K21" s="12">
        <v>3206431</v>
      </c>
      <c r="L21" s="9"/>
    </row>
    <row r="22" spans="1:12" s="58" customFormat="1" ht="13.95" customHeight="1">
      <c r="A22" s="49">
        <v>2013</v>
      </c>
      <c r="B22" s="12">
        <v>2885422</v>
      </c>
      <c r="C22" s="12">
        <v>46119</v>
      </c>
      <c r="D22" s="12">
        <v>64244</v>
      </c>
      <c r="E22" s="12">
        <v>285344</v>
      </c>
      <c r="F22" s="12">
        <v>3281129</v>
      </c>
      <c r="G22" s="12">
        <v>2944801</v>
      </c>
      <c r="H22" s="12">
        <v>9655</v>
      </c>
      <c r="I22" s="12">
        <v>26924</v>
      </c>
      <c r="J22" s="12">
        <v>285344</v>
      </c>
      <c r="K22" s="12">
        <v>3266724</v>
      </c>
      <c r="L22" s="9"/>
    </row>
    <row r="23" spans="1:12" s="58" customFormat="1" ht="13.95" customHeight="1">
      <c r="A23" s="49">
        <v>2014</v>
      </c>
      <c r="B23" s="12">
        <v>2887595</v>
      </c>
      <c r="C23" s="12">
        <v>47356</v>
      </c>
      <c r="D23" s="12">
        <v>64825</v>
      </c>
      <c r="E23" s="12">
        <v>303193</v>
      </c>
      <c r="F23" s="12">
        <v>3302969</v>
      </c>
      <c r="G23" s="12">
        <v>2922336</v>
      </c>
      <c r="H23" s="12">
        <v>10022</v>
      </c>
      <c r="I23" s="12">
        <v>27435</v>
      </c>
      <c r="J23" s="12">
        <v>303192</v>
      </c>
      <c r="K23" s="12">
        <v>3262985</v>
      </c>
      <c r="L23" s="9"/>
    </row>
    <row r="24" spans="1:12" s="58" customFormat="1" ht="13.95" customHeight="1">
      <c r="A24" s="93">
        <v>2015</v>
      </c>
      <c r="B24" s="94">
        <v>2944610</v>
      </c>
      <c r="C24" s="94">
        <v>48475</v>
      </c>
      <c r="D24" s="94">
        <v>65493</v>
      </c>
      <c r="E24" s="94">
        <v>321863</v>
      </c>
      <c r="F24" s="94">
        <v>3380441</v>
      </c>
      <c r="G24" s="94">
        <v>2963641</v>
      </c>
      <c r="H24" s="94">
        <v>10453</v>
      </c>
      <c r="I24" s="94">
        <v>27725</v>
      </c>
      <c r="J24" s="94">
        <v>321863</v>
      </c>
      <c r="K24" s="94">
        <v>3323682</v>
      </c>
      <c r="L24" s="9"/>
    </row>
    <row r="25" spans="1:12" s="65" customFormat="1" ht="13.95" customHeight="1">
      <c r="A25" s="49">
        <v>2016</v>
      </c>
      <c r="B25" s="12">
        <v>2989707</v>
      </c>
      <c r="C25" s="12">
        <v>49614</v>
      </c>
      <c r="D25" s="12">
        <v>66925</v>
      </c>
      <c r="E25" s="12">
        <v>342824</v>
      </c>
      <c r="F25" s="12">
        <f>+SUM(B25:E25)</f>
        <v>3449070</v>
      </c>
      <c r="G25" s="12">
        <v>2987107</v>
      </c>
      <c r="H25" s="12">
        <v>10957</v>
      </c>
      <c r="I25" s="12">
        <v>28139</v>
      </c>
      <c r="J25" s="12">
        <v>342824</v>
      </c>
      <c r="K25" s="12">
        <f>+SUM(G25:J25)</f>
        <v>3369027</v>
      </c>
      <c r="L25" s="63"/>
    </row>
    <row r="26" spans="1:12" s="70" customFormat="1" ht="13.95" customHeight="1">
      <c r="A26" s="77">
        <v>2017</v>
      </c>
      <c r="B26" s="74">
        <v>3059984</v>
      </c>
      <c r="C26" s="74">
        <v>49338</v>
      </c>
      <c r="D26" s="74">
        <v>67014</v>
      </c>
      <c r="E26" s="74">
        <v>360979</v>
      </c>
      <c r="F26" s="74">
        <v>3537315</v>
      </c>
      <c r="G26" s="74">
        <v>3035694</v>
      </c>
      <c r="H26" s="74">
        <v>10880</v>
      </c>
      <c r="I26" s="74">
        <v>27938</v>
      </c>
      <c r="J26" s="74">
        <v>360979</v>
      </c>
      <c r="K26" s="74">
        <v>3435491</v>
      </c>
      <c r="L26" s="69"/>
    </row>
    <row r="27" spans="1:12" s="58" customFormat="1" ht="12.75" customHeight="1">
      <c r="A27" s="50" t="s">
        <v>27</v>
      </c>
      <c r="B27" s="4"/>
      <c r="C27" s="12"/>
      <c r="D27" s="12"/>
      <c r="E27" s="12"/>
      <c r="F27" s="12"/>
      <c r="G27" s="12"/>
      <c r="H27" s="12"/>
      <c r="I27" s="12"/>
      <c r="J27" s="12"/>
      <c r="K27" s="12"/>
      <c r="L27" s="9"/>
    </row>
    <row r="28" spans="1:12" s="58" customFormat="1" ht="12.75" customHeight="1">
      <c r="A28" s="82" t="s">
        <v>20</v>
      </c>
      <c r="B28" s="82"/>
      <c r="C28" s="12"/>
      <c r="D28" s="12"/>
      <c r="E28" s="12"/>
      <c r="F28" s="12"/>
      <c r="G28" s="12"/>
      <c r="H28" s="12"/>
      <c r="I28" s="12"/>
      <c r="J28" s="12"/>
      <c r="K28" s="12"/>
      <c r="L28" s="9"/>
    </row>
    <row r="29" spans="1:12" s="58" customFormat="1" ht="12.75" customHeight="1">
      <c r="A29" s="48"/>
      <c r="B29" s="48"/>
      <c r="C29" s="12"/>
      <c r="D29" s="12"/>
      <c r="E29" s="12"/>
      <c r="F29" s="12"/>
      <c r="G29" s="12"/>
      <c r="H29" s="12"/>
      <c r="I29" s="12"/>
      <c r="J29" s="12"/>
      <c r="K29" s="12"/>
      <c r="L29" s="9"/>
    </row>
    <row r="30" spans="1:12" s="58" customFormat="1" ht="12.75" customHeight="1">
      <c r="A30" s="51" t="s">
        <v>28</v>
      </c>
      <c r="B30" s="48"/>
      <c r="C30" s="12"/>
      <c r="D30" s="12"/>
      <c r="E30" s="12"/>
      <c r="F30" s="12"/>
      <c r="G30" s="12"/>
      <c r="H30" s="12"/>
      <c r="I30" s="12"/>
      <c r="J30" s="12"/>
      <c r="K30" s="12"/>
      <c r="L30" s="9"/>
    </row>
    <row r="31" spans="1:12" s="58" customFormat="1" ht="25.5" customHeight="1">
      <c r="A31" s="80" t="s">
        <v>31</v>
      </c>
      <c r="B31" s="81"/>
      <c r="C31" s="81"/>
      <c r="D31" s="81"/>
      <c r="E31" s="81"/>
      <c r="F31" s="81"/>
      <c r="G31" s="81"/>
      <c r="H31" s="81"/>
      <c r="I31" s="81"/>
      <c r="J31" s="12"/>
      <c r="K31" s="12"/>
      <c r="L31" s="9"/>
    </row>
    <row r="32" spans="1:12" s="58" customFormat="1" ht="25.5" customHeight="1">
      <c r="A32" s="80" t="s">
        <v>32</v>
      </c>
      <c r="B32" s="81"/>
      <c r="C32" s="81"/>
      <c r="D32" s="81"/>
      <c r="E32" s="81"/>
      <c r="F32" s="81"/>
      <c r="G32" s="81"/>
      <c r="H32" s="81"/>
      <c r="I32" s="81"/>
      <c r="J32" s="12"/>
      <c r="K32" s="12"/>
      <c r="L32" s="9"/>
    </row>
    <row r="33" spans="1:16" s="58" customFormat="1" ht="25.5" customHeight="1">
      <c r="A33" s="80" t="s">
        <v>33</v>
      </c>
      <c r="B33" s="81"/>
      <c r="C33" s="81"/>
      <c r="D33" s="81"/>
      <c r="E33" s="81"/>
      <c r="F33" s="81"/>
      <c r="G33" s="81"/>
      <c r="H33" s="81"/>
      <c r="I33" s="81"/>
      <c r="J33" s="12"/>
      <c r="K33" s="12"/>
      <c r="L33" s="9"/>
    </row>
    <row r="34" spans="1:16" ht="12.75" customHeight="1">
      <c r="A34" s="78" t="s">
        <v>34</v>
      </c>
      <c r="B34" s="79"/>
      <c r="C34" s="79"/>
      <c r="D34" s="79"/>
      <c r="E34" s="79"/>
      <c r="F34" s="79"/>
      <c r="G34" s="79"/>
      <c r="H34" s="79"/>
      <c r="I34" s="79"/>
      <c r="J34" s="52"/>
      <c r="K34" s="52"/>
      <c r="L34" s="53"/>
    </row>
    <row r="35" spans="1:16" ht="12.75" customHeight="1">
      <c r="A35" s="78" t="s">
        <v>35</v>
      </c>
      <c r="B35" s="79"/>
      <c r="C35" s="79"/>
      <c r="D35" s="79"/>
      <c r="E35" s="79"/>
      <c r="F35" s="79"/>
      <c r="G35" s="79"/>
      <c r="H35" s="79"/>
      <c r="I35" s="79"/>
      <c r="J35" s="52"/>
      <c r="K35" s="52"/>
      <c r="L35" s="53"/>
    </row>
    <row r="36" spans="1:16" ht="12.75" customHeight="1">
      <c r="A36" s="78" t="s">
        <v>36</v>
      </c>
      <c r="B36" s="79"/>
      <c r="C36" s="79"/>
      <c r="D36" s="79"/>
      <c r="E36" s="79"/>
      <c r="F36" s="79"/>
      <c r="G36" s="79"/>
      <c r="H36" s="79"/>
      <c r="I36" s="79"/>
      <c r="J36" s="52"/>
      <c r="K36" s="52"/>
      <c r="L36" s="53"/>
    </row>
    <row r="37" spans="1:16" ht="25.5" customHeight="1">
      <c r="A37" s="80" t="s">
        <v>38</v>
      </c>
      <c r="B37" s="81"/>
      <c r="C37" s="81"/>
      <c r="D37" s="81"/>
      <c r="E37" s="81"/>
      <c r="F37" s="81"/>
      <c r="G37" s="81"/>
      <c r="H37" s="81"/>
      <c r="I37" s="81"/>
      <c r="J37" s="52"/>
      <c r="K37" s="52"/>
      <c r="L37" s="53"/>
    </row>
    <row r="38" spans="1:16" ht="12.75" customHeight="1">
      <c r="A38" s="80" t="s">
        <v>37</v>
      </c>
      <c r="B38" s="81"/>
      <c r="C38" s="81"/>
      <c r="D38" s="81"/>
      <c r="E38" s="81"/>
      <c r="F38" s="81"/>
      <c r="G38" s="81"/>
      <c r="H38" s="81"/>
      <c r="I38" s="81"/>
      <c r="J38" s="52"/>
      <c r="K38" s="52"/>
      <c r="L38" s="53"/>
    </row>
    <row r="39" spans="1:16" ht="12.75" customHeight="1">
      <c r="A39" s="54"/>
      <c r="B39" s="52"/>
      <c r="C39" s="52"/>
      <c r="D39" s="52"/>
      <c r="E39" s="52"/>
      <c r="F39" s="52"/>
      <c r="G39" s="52"/>
      <c r="H39" s="52"/>
      <c r="I39" s="52"/>
      <c r="J39" s="52"/>
      <c r="K39" s="52"/>
      <c r="L39" s="53"/>
    </row>
    <row r="40" spans="1:16" ht="12.75" customHeight="1">
      <c r="A40" s="82" t="s">
        <v>39</v>
      </c>
      <c r="B40" s="82"/>
      <c r="C40" s="82"/>
      <c r="D40" s="82"/>
      <c r="E40" s="82"/>
      <c r="F40" s="82"/>
      <c r="G40" s="82"/>
      <c r="H40" s="82"/>
      <c r="I40" s="82"/>
      <c r="J40" s="82"/>
      <c r="K40" s="82"/>
      <c r="L40" s="53"/>
    </row>
    <row r="41" spans="1:16" s="55" customFormat="1" ht="12.75" customHeight="1">
      <c r="A41" s="55" t="s">
        <v>41</v>
      </c>
    </row>
    <row r="42" spans="1:16" ht="12.75" customHeight="1">
      <c r="A42" s="44" t="s">
        <v>30</v>
      </c>
      <c r="B42" s="37"/>
      <c r="C42" s="37"/>
      <c r="D42" s="37"/>
      <c r="E42" s="37"/>
      <c r="F42" s="37"/>
      <c r="G42" s="37"/>
      <c r="H42" s="37"/>
      <c r="I42" s="37"/>
      <c r="J42" s="37"/>
      <c r="K42" s="37"/>
      <c r="L42" s="37"/>
      <c r="M42" s="37"/>
      <c r="N42" s="37"/>
      <c r="O42" s="37"/>
      <c r="P42" s="37"/>
    </row>
    <row r="44" spans="1:16" s="56" customFormat="1" ht="13.95" customHeight="1">
      <c r="A44" s="68" t="s">
        <v>44</v>
      </c>
    </row>
    <row r="45" spans="1:16" s="56" customFormat="1" ht="13.95" customHeight="1"/>
    <row r="46" spans="1:16" s="56" customFormat="1" ht="13.95" customHeight="1"/>
    <row r="47" spans="1:16" s="56" customFormat="1" ht="13.95" customHeight="1"/>
    <row r="48" spans="1:16" s="56" customFormat="1" ht="13.95" customHeight="1"/>
    <row r="49" s="56" customFormat="1" ht="13.95" customHeight="1"/>
    <row r="50" s="56" customFormat="1" ht="13.95" customHeight="1"/>
    <row r="51" s="56" customFormat="1" ht="13.95" customHeight="1"/>
    <row r="52" s="56" customFormat="1" ht="13.95" customHeight="1"/>
    <row r="53" s="56" customFormat="1" ht="13.95" customHeight="1"/>
    <row r="54" s="56" customFormat="1" ht="13.95" customHeight="1"/>
    <row r="55" s="56" customFormat="1" ht="13.95" customHeight="1"/>
  </sheetData>
  <mergeCells count="13">
    <mergeCell ref="A36:I36"/>
    <mergeCell ref="A38:I38"/>
    <mergeCell ref="A37:I37"/>
    <mergeCell ref="A40:K40"/>
    <mergeCell ref="A5:A7"/>
    <mergeCell ref="B5:F6"/>
    <mergeCell ref="G5:K6"/>
    <mergeCell ref="A28:B28"/>
    <mergeCell ref="A31:I31"/>
    <mergeCell ref="A32:I32"/>
    <mergeCell ref="A33:I33"/>
    <mergeCell ref="A34:I34"/>
    <mergeCell ref="A35:I35"/>
  </mergeCells>
  <pageMargins left="0.7" right="0.7" top="0.78740157499999996" bottom="0.78740157499999996" header="0.3" footer="0.3"/>
  <pageSetup paperSize="9" scale="81" orientation="portrait" r:id="rId1"/>
  <ignoredErrors>
    <ignoredError sqref="A9:A16" numberStoredAsText="1"/>
    <ignoredError sqref="F25"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7"/>
  <sheetViews>
    <sheetView workbookViewId="0"/>
  </sheetViews>
  <sheetFormatPr baseColWidth="10" defaultColWidth="11" defaultRowHeight="12.75" customHeight="1"/>
  <cols>
    <col min="1" max="1" width="8.69921875" style="58" customWidth="1"/>
    <col min="2" max="2" width="7.69921875" style="58" customWidth="1"/>
    <col min="3" max="4" width="9.69921875" style="58" customWidth="1"/>
    <col min="5" max="7" width="8.69921875" style="58" customWidth="1"/>
    <col min="8" max="8" width="9.69921875" style="58" customWidth="1"/>
    <col min="9" max="9" width="8.8984375" style="58" customWidth="1"/>
    <col min="10" max="10" width="7.69921875" style="58" customWidth="1"/>
    <col min="11" max="16" width="9.69921875" style="58" customWidth="1"/>
    <col min="17" max="17" width="7.69921875" style="58" customWidth="1"/>
    <col min="18" max="18" width="9.19921875" style="58" customWidth="1"/>
    <col min="19" max="19" width="9.09765625" style="58" customWidth="1"/>
    <col min="20" max="16384" width="11" style="58"/>
  </cols>
  <sheetData>
    <row r="1" spans="1:22" ht="12.75" customHeight="1">
      <c r="A1" s="1" t="s">
        <v>43</v>
      </c>
      <c r="S1" s="67" t="s">
        <v>42</v>
      </c>
    </row>
    <row r="2" spans="1:22" s="4" customFormat="1" ht="12.75" customHeight="1">
      <c r="A2" s="1" t="s">
        <v>0</v>
      </c>
      <c r="B2" s="2"/>
      <c r="C2" s="2"/>
      <c r="D2" s="2"/>
      <c r="E2" s="2"/>
      <c r="F2" s="2"/>
      <c r="G2" s="2"/>
      <c r="H2" s="3"/>
      <c r="I2" s="3"/>
    </row>
    <row r="3" spans="1:22" s="4" customFormat="1" ht="12.75" customHeight="1">
      <c r="A3" s="2" t="s">
        <v>24</v>
      </c>
      <c r="B3" s="2"/>
      <c r="C3" s="2"/>
      <c r="D3" s="2"/>
      <c r="E3" s="2"/>
      <c r="F3" s="2"/>
      <c r="G3" s="2"/>
      <c r="H3" s="3"/>
      <c r="I3" s="3"/>
    </row>
    <row r="4" spans="1:22" s="4" customFormat="1" ht="3.75" customHeight="1">
      <c r="A4" s="6"/>
      <c r="B4" s="6"/>
      <c r="C4" s="6"/>
      <c r="D4" s="6"/>
      <c r="E4" s="6"/>
      <c r="F4" s="6"/>
      <c r="G4" s="6"/>
      <c r="H4" s="3"/>
      <c r="I4" s="3"/>
      <c r="J4" s="3"/>
      <c r="K4" s="3"/>
      <c r="L4" s="3"/>
      <c r="M4" s="3"/>
      <c r="N4" s="3"/>
      <c r="O4" s="3"/>
      <c r="P4" s="3"/>
      <c r="Q4" s="3"/>
    </row>
    <row r="5" spans="1:22" s="7" customFormat="1" ht="10.199999999999999">
      <c r="A5" s="83" t="s">
        <v>12</v>
      </c>
      <c r="B5" s="86" t="s">
        <v>1</v>
      </c>
      <c r="C5" s="87"/>
      <c r="D5" s="87"/>
      <c r="E5" s="87"/>
      <c r="F5" s="87"/>
      <c r="G5" s="87"/>
      <c r="H5" s="87"/>
      <c r="I5" s="90"/>
      <c r="J5" s="86" t="s">
        <v>2</v>
      </c>
      <c r="K5" s="87"/>
      <c r="L5" s="87"/>
      <c r="M5" s="87"/>
      <c r="N5" s="87"/>
      <c r="O5" s="87"/>
      <c r="P5" s="87"/>
      <c r="Q5" s="87"/>
      <c r="R5" s="86" t="s">
        <v>13</v>
      </c>
      <c r="S5" s="87"/>
    </row>
    <row r="6" spans="1:22" s="7" customFormat="1" ht="3.75" customHeight="1">
      <c r="A6" s="84"/>
      <c r="B6" s="88"/>
      <c r="C6" s="89"/>
      <c r="D6" s="89"/>
      <c r="E6" s="89"/>
      <c r="F6" s="89"/>
      <c r="G6" s="89"/>
      <c r="H6" s="89"/>
      <c r="I6" s="91"/>
      <c r="J6" s="88"/>
      <c r="K6" s="89"/>
      <c r="L6" s="89"/>
      <c r="M6" s="89"/>
      <c r="N6" s="89"/>
      <c r="O6" s="89"/>
      <c r="P6" s="89"/>
      <c r="Q6" s="89"/>
      <c r="R6" s="88"/>
      <c r="S6" s="89"/>
    </row>
    <row r="7" spans="1:22" s="7" customFormat="1" ht="12.75" customHeight="1">
      <c r="A7" s="85"/>
      <c r="B7" s="38" t="s">
        <v>21</v>
      </c>
      <c r="C7" s="8" t="s">
        <v>22</v>
      </c>
      <c r="D7" s="8" t="s">
        <v>23</v>
      </c>
      <c r="E7" s="8" t="s">
        <v>14</v>
      </c>
      <c r="F7" s="8" t="s">
        <v>15</v>
      </c>
      <c r="G7" s="8" t="s">
        <v>16</v>
      </c>
      <c r="H7" s="8" t="s">
        <v>25</v>
      </c>
      <c r="I7" s="8" t="s">
        <v>3</v>
      </c>
      <c r="J7" s="38" t="s">
        <v>21</v>
      </c>
      <c r="K7" s="8" t="s">
        <v>22</v>
      </c>
      <c r="L7" s="8" t="s">
        <v>23</v>
      </c>
      <c r="M7" s="8" t="s">
        <v>14</v>
      </c>
      <c r="N7" s="8" t="s">
        <v>15</v>
      </c>
      <c r="O7" s="8" t="s">
        <v>16</v>
      </c>
      <c r="P7" s="8" t="s">
        <v>25</v>
      </c>
      <c r="Q7" s="8" t="s">
        <v>3</v>
      </c>
      <c r="R7" s="41" t="s">
        <v>1</v>
      </c>
      <c r="S7" s="42" t="s">
        <v>2</v>
      </c>
    </row>
    <row r="8" spans="1:22" s="7" customFormat="1" ht="3.75" customHeight="1">
      <c r="A8" s="59"/>
      <c r="B8" s="10"/>
      <c r="C8" s="10"/>
      <c r="D8" s="10"/>
      <c r="E8" s="10"/>
      <c r="F8" s="10"/>
      <c r="G8" s="10"/>
      <c r="H8" s="10"/>
      <c r="I8" s="10"/>
      <c r="J8" s="10"/>
      <c r="K8" s="10"/>
      <c r="L8" s="10"/>
      <c r="M8" s="10"/>
      <c r="N8" s="10"/>
      <c r="O8" s="10"/>
      <c r="P8" s="10"/>
      <c r="Q8" s="10"/>
      <c r="R8" s="10"/>
      <c r="S8" s="10"/>
    </row>
    <row r="9" spans="1:22" ht="13.95" customHeight="1">
      <c r="A9" s="95" t="s">
        <v>4</v>
      </c>
      <c r="B9" s="96">
        <v>2666764</v>
      </c>
      <c r="C9" s="97">
        <v>74716</v>
      </c>
      <c r="D9" s="94" t="s">
        <v>29</v>
      </c>
      <c r="E9" s="94" t="s">
        <v>29</v>
      </c>
      <c r="F9" s="94" t="s">
        <v>29</v>
      </c>
      <c r="G9" s="94" t="s">
        <v>29</v>
      </c>
      <c r="H9" s="94">
        <v>33231</v>
      </c>
      <c r="I9" s="94">
        <v>2774711</v>
      </c>
      <c r="J9" s="94">
        <v>2627818</v>
      </c>
      <c r="K9" s="94">
        <v>22643</v>
      </c>
      <c r="L9" s="94" t="s">
        <v>29</v>
      </c>
      <c r="M9" s="94" t="s">
        <v>29</v>
      </c>
      <c r="N9" s="94" t="s">
        <v>29</v>
      </c>
      <c r="O9" s="94" t="s">
        <v>29</v>
      </c>
      <c r="P9" s="94">
        <v>33162</v>
      </c>
      <c r="Q9" s="94">
        <v>2683623</v>
      </c>
      <c r="R9" s="98">
        <f t="shared" ref="R9:R23" si="0">H9/I9*100</f>
        <v>1.197638240523067</v>
      </c>
      <c r="S9" s="98">
        <f t="shared" ref="S9:S23" si="1">P9/Q9*100</f>
        <v>1.235717535585289</v>
      </c>
      <c r="T9" s="9"/>
    </row>
    <row r="10" spans="1:22" ht="13.95" customHeight="1">
      <c r="A10" s="40" t="s">
        <v>5</v>
      </c>
      <c r="B10" s="12">
        <v>2642530</v>
      </c>
      <c r="C10" s="12">
        <v>73095</v>
      </c>
      <c r="D10" s="12" t="s">
        <v>29</v>
      </c>
      <c r="E10" s="12" t="s">
        <v>29</v>
      </c>
      <c r="F10" s="12" t="s">
        <v>29</v>
      </c>
      <c r="G10" s="12" t="s">
        <v>29</v>
      </c>
      <c r="H10" s="12">
        <v>86147</v>
      </c>
      <c r="I10" s="12">
        <v>2801772</v>
      </c>
      <c r="J10" s="12">
        <v>2612743</v>
      </c>
      <c r="K10" s="12">
        <v>21851</v>
      </c>
      <c r="L10" s="12" t="s">
        <v>29</v>
      </c>
      <c r="M10" s="12" t="s">
        <v>29</v>
      </c>
      <c r="N10" s="12" t="s">
        <v>29</v>
      </c>
      <c r="O10" s="12" t="s">
        <v>29</v>
      </c>
      <c r="P10" s="12">
        <v>88977</v>
      </c>
      <c r="Q10" s="12">
        <v>2723571</v>
      </c>
      <c r="R10" s="43">
        <f t="shared" si="0"/>
        <v>3.0747327048739157</v>
      </c>
      <c r="S10" s="43">
        <f t="shared" si="1"/>
        <v>3.2669241962115181</v>
      </c>
      <c r="T10" s="9"/>
      <c r="U10" s="61"/>
      <c r="V10" s="61"/>
    </row>
    <row r="11" spans="1:22" ht="13.95" customHeight="1">
      <c r="A11" s="40" t="s">
        <v>6</v>
      </c>
      <c r="B11" s="12">
        <v>2649944</v>
      </c>
      <c r="C11" s="12">
        <v>73191</v>
      </c>
      <c r="D11" s="12" t="s">
        <v>29</v>
      </c>
      <c r="E11" s="12" t="s">
        <v>29</v>
      </c>
      <c r="F11" s="12" t="s">
        <v>29</v>
      </c>
      <c r="G11" s="12" t="s">
        <v>29</v>
      </c>
      <c r="H11" s="12">
        <v>125171</v>
      </c>
      <c r="I11" s="12">
        <v>2848306</v>
      </c>
      <c r="J11" s="12">
        <v>2630472</v>
      </c>
      <c r="K11" s="12">
        <v>21691</v>
      </c>
      <c r="L11" s="12" t="s">
        <v>29</v>
      </c>
      <c r="M11" s="12" t="s">
        <v>29</v>
      </c>
      <c r="N11" s="12" t="s">
        <v>29</v>
      </c>
      <c r="O11" s="12" t="s">
        <v>29</v>
      </c>
      <c r="P11" s="12">
        <v>130024</v>
      </c>
      <c r="Q11" s="12">
        <v>2782187</v>
      </c>
      <c r="R11" s="43">
        <f t="shared" si="0"/>
        <v>4.3945769871635978</v>
      </c>
      <c r="S11" s="43">
        <f t="shared" si="1"/>
        <v>4.6734457460983032</v>
      </c>
      <c r="T11" s="9"/>
      <c r="U11" s="61"/>
      <c r="V11" s="61"/>
    </row>
    <row r="12" spans="1:22" ht="13.95" customHeight="1">
      <c r="A12" s="40" t="s">
        <v>7</v>
      </c>
      <c r="B12" s="12">
        <v>2645216</v>
      </c>
      <c r="C12" s="12">
        <v>71222</v>
      </c>
      <c r="D12" s="12" t="s">
        <v>29</v>
      </c>
      <c r="E12" s="12" t="s">
        <v>29</v>
      </c>
      <c r="F12" s="12" t="s">
        <v>29</v>
      </c>
      <c r="G12" s="12" t="s">
        <v>29</v>
      </c>
      <c r="H12" s="12">
        <v>141081</v>
      </c>
      <c r="I12" s="12">
        <v>2857519</v>
      </c>
      <c r="J12" s="12">
        <v>2632120</v>
      </c>
      <c r="K12" s="12">
        <v>21350</v>
      </c>
      <c r="L12" s="12" t="s">
        <v>29</v>
      </c>
      <c r="M12" s="12" t="s">
        <v>29</v>
      </c>
      <c r="N12" s="12" t="s">
        <v>29</v>
      </c>
      <c r="O12" s="12" t="s">
        <v>29</v>
      </c>
      <c r="P12" s="12">
        <v>145857</v>
      </c>
      <c r="Q12" s="12">
        <v>2799327</v>
      </c>
      <c r="R12" s="43">
        <f t="shared" si="0"/>
        <v>4.93718501959217</v>
      </c>
      <c r="S12" s="43">
        <f t="shared" si="1"/>
        <v>5.2104309357213356</v>
      </c>
      <c r="T12" s="10"/>
      <c r="U12" s="61"/>
      <c r="V12" s="61"/>
    </row>
    <row r="13" spans="1:22" ht="13.95" customHeight="1">
      <c r="A13" s="40" t="s">
        <v>8</v>
      </c>
      <c r="B13" s="12">
        <v>2657655</v>
      </c>
      <c r="C13" s="12">
        <v>70533</v>
      </c>
      <c r="D13" s="12" t="s">
        <v>29</v>
      </c>
      <c r="E13" s="12" t="s">
        <v>29</v>
      </c>
      <c r="F13" s="12" t="s">
        <v>29</v>
      </c>
      <c r="G13" s="12" t="s">
        <v>29</v>
      </c>
      <c r="H13" s="12">
        <v>157380</v>
      </c>
      <c r="I13" s="12">
        <v>2885568</v>
      </c>
      <c r="J13" s="12">
        <v>2658154</v>
      </c>
      <c r="K13" s="12">
        <v>21576</v>
      </c>
      <c r="L13" s="12" t="s">
        <v>29</v>
      </c>
      <c r="M13" s="12" t="s">
        <v>29</v>
      </c>
      <c r="N13" s="12" t="s">
        <v>29</v>
      </c>
      <c r="O13" s="12" t="s">
        <v>29</v>
      </c>
      <c r="P13" s="12">
        <v>162418</v>
      </c>
      <c r="Q13" s="12">
        <v>2842148</v>
      </c>
      <c r="R13" s="43">
        <f t="shared" si="0"/>
        <v>5.4540388582074657</v>
      </c>
      <c r="S13" s="43">
        <f t="shared" si="1"/>
        <v>5.7146214764326135</v>
      </c>
      <c r="T13" s="11"/>
      <c r="U13" s="61"/>
      <c r="V13" s="61"/>
    </row>
    <row r="14" spans="1:22" s="60" customFormat="1" ht="13.95" customHeight="1">
      <c r="A14" s="93" t="s">
        <v>9</v>
      </c>
      <c r="B14" s="94">
        <v>2666984</v>
      </c>
      <c r="C14" s="94">
        <v>70942</v>
      </c>
      <c r="D14" s="94" t="s">
        <v>29</v>
      </c>
      <c r="E14" s="94" t="s">
        <v>29</v>
      </c>
      <c r="F14" s="94" t="s">
        <v>29</v>
      </c>
      <c r="G14" s="94" t="s">
        <v>29</v>
      </c>
      <c r="H14" s="94">
        <v>176149</v>
      </c>
      <c r="I14" s="94">
        <v>2914075</v>
      </c>
      <c r="J14" s="94">
        <v>2681543</v>
      </c>
      <c r="K14" s="94">
        <v>21752</v>
      </c>
      <c r="L14" s="94" t="s">
        <v>29</v>
      </c>
      <c r="M14" s="94" t="s">
        <v>29</v>
      </c>
      <c r="N14" s="94" t="s">
        <v>29</v>
      </c>
      <c r="O14" s="94" t="s">
        <v>29</v>
      </c>
      <c r="P14" s="94">
        <v>181346</v>
      </c>
      <c r="Q14" s="94">
        <v>2884641</v>
      </c>
      <c r="R14" s="98">
        <f t="shared" si="0"/>
        <v>6.0447654916225559</v>
      </c>
      <c r="S14" s="98">
        <f t="shared" si="1"/>
        <v>6.2866055082764198</v>
      </c>
      <c r="T14" s="53"/>
      <c r="U14" s="62"/>
      <c r="V14" s="62"/>
    </row>
    <row r="15" spans="1:22" ht="13.95" customHeight="1">
      <c r="A15" s="40" t="s">
        <v>10</v>
      </c>
      <c r="B15" s="12">
        <v>2671324</v>
      </c>
      <c r="C15" s="12">
        <v>70837</v>
      </c>
      <c r="D15" s="12" t="s">
        <v>29</v>
      </c>
      <c r="E15" s="12" t="s">
        <v>29</v>
      </c>
      <c r="F15" s="12" t="s">
        <v>29</v>
      </c>
      <c r="G15" s="12" t="s">
        <v>29</v>
      </c>
      <c r="H15" s="12">
        <v>164976</v>
      </c>
      <c r="I15" s="12">
        <v>2907137</v>
      </c>
      <c r="J15" s="12">
        <v>2692752</v>
      </c>
      <c r="K15" s="12">
        <v>22609</v>
      </c>
      <c r="L15" s="12" t="s">
        <v>29</v>
      </c>
      <c r="M15" s="12" t="s">
        <v>29</v>
      </c>
      <c r="N15" s="12" t="s">
        <v>29</v>
      </c>
      <c r="O15" s="12" t="s">
        <v>29</v>
      </c>
      <c r="P15" s="12">
        <v>169755</v>
      </c>
      <c r="Q15" s="12">
        <v>2885116</v>
      </c>
      <c r="R15" s="43">
        <f t="shared" si="0"/>
        <v>5.6748615562321278</v>
      </c>
      <c r="S15" s="43">
        <f t="shared" si="1"/>
        <v>5.8838188828456115</v>
      </c>
      <c r="T15" s="9"/>
      <c r="U15" s="61"/>
      <c r="V15" s="61"/>
    </row>
    <row r="16" spans="1:22" ht="13.95" customHeight="1">
      <c r="A16" s="40" t="s">
        <v>11</v>
      </c>
      <c r="B16" s="12">
        <v>2686199</v>
      </c>
      <c r="C16" s="12">
        <v>71285</v>
      </c>
      <c r="D16" s="12" t="s">
        <v>29</v>
      </c>
      <c r="E16" s="12" t="s">
        <v>29</v>
      </c>
      <c r="F16" s="12" t="s">
        <v>29</v>
      </c>
      <c r="G16" s="12" t="s">
        <v>29</v>
      </c>
      <c r="H16" s="12">
        <v>183496</v>
      </c>
      <c r="I16" s="12">
        <v>2940980</v>
      </c>
      <c r="J16" s="12">
        <v>2717476</v>
      </c>
      <c r="K16" s="12">
        <v>23365</v>
      </c>
      <c r="L16" s="12" t="s">
        <v>29</v>
      </c>
      <c r="M16" s="12" t="s">
        <v>29</v>
      </c>
      <c r="N16" s="12" t="s">
        <v>29</v>
      </c>
      <c r="O16" s="12" t="s">
        <v>29</v>
      </c>
      <c r="P16" s="12">
        <v>187646</v>
      </c>
      <c r="Q16" s="12">
        <v>2928487</v>
      </c>
      <c r="R16" s="43">
        <f t="shared" si="0"/>
        <v>6.2392807839563682</v>
      </c>
      <c r="S16" s="43">
        <f t="shared" si="1"/>
        <v>6.407609116926249</v>
      </c>
      <c r="T16" s="9"/>
      <c r="U16" s="61"/>
      <c r="V16" s="61"/>
    </row>
    <row r="17" spans="1:22" ht="13.95" customHeight="1">
      <c r="A17" s="49" t="s">
        <v>26</v>
      </c>
      <c r="B17" s="12">
        <v>2753483</v>
      </c>
      <c r="C17" s="12">
        <v>24303</v>
      </c>
      <c r="D17" s="12">
        <v>48778</v>
      </c>
      <c r="E17" s="12">
        <v>46415</v>
      </c>
      <c r="F17" s="12">
        <v>1640</v>
      </c>
      <c r="G17" s="12">
        <v>723</v>
      </c>
      <c r="H17" s="12">
        <v>204738</v>
      </c>
      <c r="I17" s="12">
        <v>3031302</v>
      </c>
      <c r="J17" s="12">
        <v>2776264</v>
      </c>
      <c r="K17" s="12">
        <v>5926</v>
      </c>
      <c r="L17" s="12">
        <v>22182</v>
      </c>
      <c r="M17" s="12">
        <v>19520</v>
      </c>
      <c r="N17" s="12">
        <v>1928</v>
      </c>
      <c r="O17" s="12">
        <v>734</v>
      </c>
      <c r="P17" s="12">
        <v>208781</v>
      </c>
      <c r="Q17" s="12">
        <v>3013153</v>
      </c>
      <c r="R17" s="43">
        <f t="shared" si="0"/>
        <v>6.754127434349992</v>
      </c>
      <c r="S17" s="43">
        <f t="shared" si="1"/>
        <v>6.9289876750367476</v>
      </c>
      <c r="T17" s="9"/>
      <c r="U17" s="61"/>
      <c r="V17" s="61"/>
    </row>
    <row r="18" spans="1:22" s="65" customFormat="1" ht="13.95" customHeight="1">
      <c r="A18" s="49">
        <v>2009</v>
      </c>
      <c r="B18" s="12">
        <v>2789512</v>
      </c>
      <c r="C18" s="12">
        <v>31569</v>
      </c>
      <c r="D18" s="12">
        <v>57210</v>
      </c>
      <c r="E18" s="12">
        <v>54755</v>
      </c>
      <c r="F18" s="12">
        <v>1722</v>
      </c>
      <c r="G18" s="12">
        <v>733</v>
      </c>
      <c r="H18" s="12">
        <v>222875</v>
      </c>
      <c r="I18" s="12">
        <v>3101166</v>
      </c>
      <c r="J18" s="12">
        <v>2816861</v>
      </c>
      <c r="K18" s="12">
        <v>6705</v>
      </c>
      <c r="L18" s="12">
        <v>24443</v>
      </c>
      <c r="M18" s="12">
        <v>21615</v>
      </c>
      <c r="N18" s="12">
        <v>2064</v>
      </c>
      <c r="O18" s="12">
        <v>764</v>
      </c>
      <c r="P18" s="12">
        <v>222875</v>
      </c>
      <c r="Q18" s="12">
        <v>3070884</v>
      </c>
      <c r="R18" s="43">
        <f t="shared" si="0"/>
        <v>7.1868129600285826</v>
      </c>
      <c r="S18" s="43">
        <f t="shared" si="1"/>
        <v>7.257682152761225</v>
      </c>
      <c r="T18" s="63"/>
      <c r="U18" s="64"/>
      <c r="V18" s="64"/>
    </row>
    <row r="19" spans="1:22" ht="13.95" customHeight="1">
      <c r="A19" s="93">
        <v>2010</v>
      </c>
      <c r="B19" s="94">
        <v>2813872</v>
      </c>
      <c r="C19" s="94">
        <v>37284</v>
      </c>
      <c r="D19" s="94">
        <v>61743</v>
      </c>
      <c r="E19" s="94">
        <v>59201</v>
      </c>
      <c r="F19" s="94">
        <v>1799</v>
      </c>
      <c r="G19" s="94">
        <v>743</v>
      </c>
      <c r="H19" s="94">
        <v>228682</v>
      </c>
      <c r="I19" s="94">
        <v>3141581</v>
      </c>
      <c r="J19" s="94">
        <v>2850464</v>
      </c>
      <c r="K19" s="94">
        <v>7960</v>
      </c>
      <c r="L19" s="94">
        <v>25986</v>
      </c>
      <c r="M19" s="94">
        <v>23093</v>
      </c>
      <c r="N19" s="94">
        <v>2122</v>
      </c>
      <c r="O19" s="94">
        <v>771</v>
      </c>
      <c r="P19" s="94">
        <v>228682</v>
      </c>
      <c r="Q19" s="94">
        <v>3113092</v>
      </c>
      <c r="R19" s="98">
        <f t="shared" si="0"/>
        <v>7.2792011410815123</v>
      </c>
      <c r="S19" s="98">
        <f t="shared" si="1"/>
        <v>7.3458156713646749</v>
      </c>
      <c r="T19" s="9"/>
      <c r="U19" s="61"/>
      <c r="V19" s="61"/>
    </row>
    <row r="20" spans="1:22" ht="13.95" customHeight="1">
      <c r="A20" s="49">
        <v>2011</v>
      </c>
      <c r="B20" s="12">
        <v>2818502</v>
      </c>
      <c r="C20" s="12">
        <v>38809</v>
      </c>
      <c r="D20" s="12">
        <v>61531</v>
      </c>
      <c r="E20" s="12">
        <v>59022</v>
      </c>
      <c r="F20" s="12">
        <v>1797</v>
      </c>
      <c r="G20" s="12">
        <v>712</v>
      </c>
      <c r="H20" s="12">
        <v>244497</v>
      </c>
      <c r="I20" s="12">
        <v>3163339</v>
      </c>
      <c r="J20" s="12">
        <v>2864793</v>
      </c>
      <c r="K20" s="12">
        <v>8414</v>
      </c>
      <c r="L20" s="12">
        <v>26056</v>
      </c>
      <c r="M20" s="12">
        <v>23145</v>
      </c>
      <c r="N20" s="12">
        <v>2133</v>
      </c>
      <c r="O20" s="12">
        <v>778</v>
      </c>
      <c r="P20" s="12">
        <v>244497</v>
      </c>
      <c r="Q20" s="12">
        <v>3143760</v>
      </c>
      <c r="R20" s="43">
        <f t="shared" si="0"/>
        <v>7.7290799373699759</v>
      </c>
      <c r="S20" s="43">
        <f t="shared" si="1"/>
        <v>7.7772158180013751</v>
      </c>
      <c r="T20" s="9"/>
      <c r="U20" s="61"/>
      <c r="V20" s="61"/>
    </row>
    <row r="21" spans="1:22" ht="13.95" customHeight="1">
      <c r="A21" s="49">
        <v>2012</v>
      </c>
      <c r="B21" s="12">
        <v>2852353</v>
      </c>
      <c r="C21" s="12">
        <v>45129</v>
      </c>
      <c r="D21" s="12">
        <v>63738</v>
      </c>
      <c r="E21" s="12">
        <v>61221</v>
      </c>
      <c r="F21" s="12">
        <v>1794</v>
      </c>
      <c r="G21" s="12">
        <v>723</v>
      </c>
      <c r="H21" s="12">
        <v>264533</v>
      </c>
      <c r="I21" s="12">
        <v>3225753</v>
      </c>
      <c r="J21" s="12">
        <v>2905499</v>
      </c>
      <c r="K21" s="12">
        <v>9567</v>
      </c>
      <c r="L21" s="12">
        <v>26832</v>
      </c>
      <c r="M21" s="12">
        <v>23924</v>
      </c>
      <c r="N21" s="12">
        <v>2119</v>
      </c>
      <c r="O21" s="12">
        <v>789</v>
      </c>
      <c r="P21" s="12">
        <v>264533</v>
      </c>
      <c r="Q21" s="12">
        <v>3206431</v>
      </c>
      <c r="R21" s="43">
        <f t="shared" si="0"/>
        <v>8.2006588849177238</v>
      </c>
      <c r="S21" s="43">
        <f t="shared" si="1"/>
        <v>8.2500761750369804</v>
      </c>
      <c r="T21" s="9"/>
      <c r="U21" s="61"/>
      <c r="V21" s="61"/>
    </row>
    <row r="22" spans="1:22" ht="13.95" customHeight="1">
      <c r="A22" s="40">
        <v>2013</v>
      </c>
      <c r="B22" s="12">
        <v>2885422</v>
      </c>
      <c r="C22" s="12">
        <v>46119</v>
      </c>
      <c r="D22" s="12">
        <v>64244</v>
      </c>
      <c r="E22" s="12">
        <v>61722</v>
      </c>
      <c r="F22" s="12">
        <v>1802</v>
      </c>
      <c r="G22" s="12">
        <v>720</v>
      </c>
      <c r="H22" s="12">
        <v>285344</v>
      </c>
      <c r="I22" s="12">
        <v>3281129</v>
      </c>
      <c r="J22" s="12">
        <v>2944801</v>
      </c>
      <c r="K22" s="12">
        <v>9655</v>
      </c>
      <c r="L22" s="12">
        <v>26924</v>
      </c>
      <c r="M22" s="12">
        <v>24017</v>
      </c>
      <c r="N22" s="12">
        <v>2112</v>
      </c>
      <c r="O22" s="12">
        <v>795</v>
      </c>
      <c r="P22" s="12">
        <v>285344</v>
      </c>
      <c r="Q22" s="12">
        <v>3266724</v>
      </c>
      <c r="R22" s="43">
        <f t="shared" si="0"/>
        <v>8.6965187897214644</v>
      </c>
      <c r="S22" s="43">
        <f t="shared" si="1"/>
        <v>8.7348671023324904</v>
      </c>
      <c r="T22" s="9"/>
      <c r="U22" s="61"/>
      <c r="V22" s="61"/>
    </row>
    <row r="23" spans="1:22" ht="13.95" customHeight="1">
      <c r="A23" s="40">
        <v>2014</v>
      </c>
      <c r="B23" s="12">
        <v>2887595</v>
      </c>
      <c r="C23" s="12">
        <v>47356</v>
      </c>
      <c r="D23" s="12">
        <v>64825</v>
      </c>
      <c r="E23" s="12">
        <v>62293</v>
      </c>
      <c r="F23" s="12">
        <v>1810</v>
      </c>
      <c r="G23" s="12">
        <v>722</v>
      </c>
      <c r="H23" s="12">
        <v>303193</v>
      </c>
      <c r="I23" s="12">
        <v>3302969</v>
      </c>
      <c r="J23" s="12">
        <v>2922336</v>
      </c>
      <c r="K23" s="12">
        <v>10022</v>
      </c>
      <c r="L23" s="12">
        <v>27435</v>
      </c>
      <c r="M23" s="12">
        <v>24518</v>
      </c>
      <c r="N23" s="12">
        <v>2109</v>
      </c>
      <c r="O23" s="12">
        <v>808</v>
      </c>
      <c r="P23" s="12">
        <v>303192</v>
      </c>
      <c r="Q23" s="12">
        <v>3262985</v>
      </c>
      <c r="R23" s="43">
        <f t="shared" si="0"/>
        <v>9.1794079811224378</v>
      </c>
      <c r="S23" s="43">
        <f t="shared" si="1"/>
        <v>9.2918600606499879</v>
      </c>
      <c r="T23" s="9"/>
      <c r="U23" s="61"/>
      <c r="V23" s="61"/>
    </row>
    <row r="24" spans="1:22" ht="13.95" customHeight="1">
      <c r="A24" s="93">
        <v>2015</v>
      </c>
      <c r="B24" s="94">
        <v>2944610</v>
      </c>
      <c r="C24" s="94">
        <v>48475</v>
      </c>
      <c r="D24" s="94">
        <v>65493</v>
      </c>
      <c r="E24" s="94">
        <v>62921</v>
      </c>
      <c r="F24" s="94">
        <v>1838</v>
      </c>
      <c r="G24" s="94">
        <v>734</v>
      </c>
      <c r="H24" s="94">
        <v>321863</v>
      </c>
      <c r="I24" s="94">
        <v>3380441</v>
      </c>
      <c r="J24" s="94">
        <v>2963641</v>
      </c>
      <c r="K24" s="94">
        <v>10453</v>
      </c>
      <c r="L24" s="94">
        <v>27725</v>
      </c>
      <c r="M24" s="94">
        <v>24780</v>
      </c>
      <c r="N24" s="94">
        <v>2123</v>
      </c>
      <c r="O24" s="94">
        <v>808</v>
      </c>
      <c r="P24" s="94">
        <v>321863</v>
      </c>
      <c r="Q24" s="94">
        <v>3323682</v>
      </c>
      <c r="R24" s="98">
        <f>H24/I24*100</f>
        <v>9.5213316842388309</v>
      </c>
      <c r="S24" s="98">
        <f>P24/Q24*100</f>
        <v>9.6839288475852996</v>
      </c>
      <c r="T24" s="9"/>
      <c r="U24" s="61"/>
      <c r="V24" s="61"/>
    </row>
    <row r="25" spans="1:22" s="60" customFormat="1" ht="13.95" customHeight="1">
      <c r="A25" s="71">
        <v>2016</v>
      </c>
      <c r="B25" s="52">
        <v>2989707</v>
      </c>
      <c r="C25" s="52">
        <v>49614</v>
      </c>
      <c r="D25" s="52">
        <v>66925</v>
      </c>
      <c r="E25" s="52">
        <v>64311</v>
      </c>
      <c r="F25" s="52">
        <v>1868</v>
      </c>
      <c r="G25" s="52">
        <v>746</v>
      </c>
      <c r="H25" s="52">
        <v>342824</v>
      </c>
      <c r="I25" s="52">
        <v>3449070</v>
      </c>
      <c r="J25" s="52">
        <v>2987107</v>
      </c>
      <c r="K25" s="52">
        <v>10957</v>
      </c>
      <c r="L25" s="52">
        <v>28139</v>
      </c>
      <c r="M25" s="52">
        <v>25188</v>
      </c>
      <c r="N25" s="52">
        <v>2118</v>
      </c>
      <c r="O25" s="52">
        <v>833</v>
      </c>
      <c r="P25" s="52">
        <v>342824</v>
      </c>
      <c r="Q25" s="52">
        <v>3369027</v>
      </c>
      <c r="R25" s="72">
        <v>9.9396069085289653</v>
      </c>
      <c r="S25" s="72">
        <v>10.175756976717611</v>
      </c>
      <c r="T25" s="53"/>
      <c r="U25" s="62"/>
      <c r="V25" s="62"/>
    </row>
    <row r="26" spans="1:22" ht="13.95" customHeight="1">
      <c r="A26" s="73">
        <v>2017</v>
      </c>
      <c r="B26" s="75">
        <v>3059984</v>
      </c>
      <c r="C26" s="75">
        <v>49338</v>
      </c>
      <c r="D26" s="75">
        <f>+SUM(E26:G26)</f>
        <v>67014</v>
      </c>
      <c r="E26" s="75">
        <v>64395</v>
      </c>
      <c r="F26" s="75">
        <v>1880</v>
      </c>
      <c r="G26" s="75">
        <v>739</v>
      </c>
      <c r="H26" s="75">
        <v>360979</v>
      </c>
      <c r="I26" s="75">
        <f>+SUM(B26:D26)+H26</f>
        <v>3537315</v>
      </c>
      <c r="J26" s="75">
        <v>3035694</v>
      </c>
      <c r="K26" s="75">
        <v>10880</v>
      </c>
      <c r="L26" s="75">
        <f>+SUM(M26:O26)</f>
        <v>27938</v>
      </c>
      <c r="M26" s="75">
        <v>25019</v>
      </c>
      <c r="N26" s="75">
        <v>2094</v>
      </c>
      <c r="O26" s="75">
        <v>825</v>
      </c>
      <c r="P26" s="75">
        <v>360979</v>
      </c>
      <c r="Q26" s="75">
        <f>+SUM(J26:L26)+P26</f>
        <v>3435491</v>
      </c>
      <c r="R26" s="76">
        <f>+H26/I26*100</f>
        <v>10.204887040028948</v>
      </c>
      <c r="S26" s="76">
        <f>+P26/Q26*100</f>
        <v>10.507348149070978</v>
      </c>
      <c r="T26" s="9"/>
      <c r="U26" s="61"/>
      <c r="V26" s="61"/>
    </row>
    <row r="27" spans="1:22" ht="3.75" customHeight="1">
      <c r="A27" s="4"/>
      <c r="B27" s="4"/>
      <c r="C27" s="12"/>
      <c r="D27" s="12"/>
      <c r="E27" s="12"/>
      <c r="F27" s="12"/>
      <c r="G27" s="12"/>
      <c r="H27" s="12"/>
      <c r="I27" s="12"/>
      <c r="J27" s="12"/>
      <c r="K27" s="12"/>
      <c r="L27" s="12"/>
      <c r="M27" s="12"/>
      <c r="N27" s="12"/>
      <c r="O27" s="12"/>
      <c r="P27" s="12"/>
      <c r="Q27" s="12"/>
      <c r="R27" s="9"/>
      <c r="S27" s="9"/>
      <c r="T27" s="9"/>
    </row>
    <row r="28" spans="1:22" ht="12.75" customHeight="1">
      <c r="A28" s="50" t="s">
        <v>27</v>
      </c>
      <c r="B28" s="4"/>
      <c r="C28" s="12"/>
      <c r="D28" s="12"/>
      <c r="E28" s="12"/>
      <c r="F28" s="12"/>
      <c r="G28" s="12"/>
      <c r="H28" s="12"/>
      <c r="I28" s="12"/>
      <c r="J28" s="12"/>
      <c r="K28" s="12"/>
      <c r="L28" s="9"/>
    </row>
    <row r="29" spans="1:22" ht="12.75" customHeight="1">
      <c r="A29" s="82" t="s">
        <v>20</v>
      </c>
      <c r="B29" s="82"/>
      <c r="C29" s="12"/>
      <c r="D29" s="12"/>
      <c r="E29" s="12"/>
      <c r="F29" s="12"/>
      <c r="G29" s="12"/>
      <c r="H29" s="12"/>
      <c r="I29" s="12"/>
      <c r="J29" s="12"/>
      <c r="K29" s="12"/>
      <c r="L29" s="9"/>
    </row>
    <row r="30" spans="1:22" ht="12.75" customHeight="1">
      <c r="A30" s="48"/>
      <c r="B30" s="48"/>
      <c r="C30" s="12"/>
      <c r="D30" s="12"/>
      <c r="E30" s="12"/>
      <c r="F30" s="12"/>
      <c r="G30" s="12"/>
      <c r="H30" s="12"/>
      <c r="I30" s="12"/>
      <c r="J30" s="12"/>
      <c r="K30" s="12"/>
      <c r="L30" s="9"/>
    </row>
    <row r="31" spans="1:22" ht="12.75" customHeight="1">
      <c r="A31" s="51" t="s">
        <v>28</v>
      </c>
      <c r="B31" s="48"/>
      <c r="C31" s="12"/>
      <c r="D31" s="12"/>
      <c r="E31" s="12"/>
      <c r="F31" s="12"/>
      <c r="G31" s="12"/>
      <c r="H31" s="12"/>
      <c r="I31" s="12"/>
      <c r="J31" s="12"/>
      <c r="K31" s="12"/>
      <c r="L31" s="9"/>
    </row>
    <row r="32" spans="1:22" ht="25.5" customHeight="1">
      <c r="A32" s="80" t="s">
        <v>31</v>
      </c>
      <c r="B32" s="81"/>
      <c r="C32" s="81"/>
      <c r="D32" s="81"/>
      <c r="E32" s="81"/>
      <c r="F32" s="81"/>
      <c r="G32" s="81"/>
      <c r="H32" s="81"/>
      <c r="I32" s="81"/>
      <c r="J32" s="12"/>
      <c r="K32" s="12"/>
      <c r="L32" s="9"/>
    </row>
    <row r="33" spans="1:16" ht="25.5" customHeight="1">
      <c r="A33" s="80" t="s">
        <v>32</v>
      </c>
      <c r="B33" s="81"/>
      <c r="C33" s="81"/>
      <c r="D33" s="81"/>
      <c r="E33" s="81"/>
      <c r="F33" s="81"/>
      <c r="G33" s="81"/>
      <c r="H33" s="81"/>
      <c r="I33" s="81"/>
      <c r="J33" s="12"/>
      <c r="K33" s="12"/>
      <c r="L33" s="9"/>
    </row>
    <row r="34" spans="1:16" ht="25.5" customHeight="1">
      <c r="A34" s="80" t="s">
        <v>33</v>
      </c>
      <c r="B34" s="81"/>
      <c r="C34" s="81"/>
      <c r="D34" s="81"/>
      <c r="E34" s="81"/>
      <c r="F34" s="81"/>
      <c r="G34" s="81"/>
      <c r="H34" s="81"/>
      <c r="I34" s="81"/>
      <c r="J34" s="12"/>
      <c r="K34" s="12"/>
      <c r="L34" s="9"/>
    </row>
    <row r="35" spans="1:16" s="60" customFormat="1" ht="12.75" customHeight="1">
      <c r="A35" s="78" t="s">
        <v>34</v>
      </c>
      <c r="B35" s="79"/>
      <c r="C35" s="79"/>
      <c r="D35" s="79"/>
      <c r="E35" s="79"/>
      <c r="F35" s="79"/>
      <c r="G35" s="79"/>
      <c r="H35" s="79"/>
      <c r="I35" s="79"/>
      <c r="J35" s="52"/>
      <c r="K35" s="52"/>
      <c r="L35" s="53"/>
    </row>
    <row r="36" spans="1:16" s="60" customFormat="1" ht="12.75" customHeight="1">
      <c r="A36" s="78" t="s">
        <v>35</v>
      </c>
      <c r="B36" s="79"/>
      <c r="C36" s="79"/>
      <c r="D36" s="79"/>
      <c r="E36" s="79"/>
      <c r="F36" s="79"/>
      <c r="G36" s="79"/>
      <c r="H36" s="79"/>
      <c r="I36" s="79"/>
      <c r="J36" s="52"/>
      <c r="K36" s="52"/>
      <c r="L36" s="53"/>
    </row>
    <row r="37" spans="1:16" s="60" customFormat="1" ht="12.75" customHeight="1">
      <c r="A37" s="78" t="s">
        <v>36</v>
      </c>
      <c r="B37" s="79"/>
      <c r="C37" s="79"/>
      <c r="D37" s="79"/>
      <c r="E37" s="79"/>
      <c r="F37" s="79"/>
      <c r="G37" s="79"/>
      <c r="H37" s="79"/>
      <c r="I37" s="79"/>
      <c r="J37" s="52"/>
      <c r="K37" s="52"/>
      <c r="L37" s="53"/>
    </row>
    <row r="38" spans="1:16" s="60" customFormat="1" ht="25.5" customHeight="1">
      <c r="A38" s="80" t="s">
        <v>38</v>
      </c>
      <c r="B38" s="81"/>
      <c r="C38" s="81"/>
      <c r="D38" s="81"/>
      <c r="E38" s="81"/>
      <c r="F38" s="81"/>
      <c r="G38" s="81"/>
      <c r="H38" s="81"/>
      <c r="I38" s="81"/>
      <c r="J38" s="52"/>
      <c r="K38" s="52"/>
      <c r="L38" s="53"/>
    </row>
    <row r="39" spans="1:16" s="60" customFormat="1" ht="12.75" customHeight="1">
      <c r="A39" s="80" t="s">
        <v>37</v>
      </c>
      <c r="B39" s="81"/>
      <c r="C39" s="81"/>
      <c r="D39" s="81"/>
      <c r="E39" s="81"/>
      <c r="F39" s="81"/>
      <c r="G39" s="81"/>
      <c r="H39" s="81"/>
      <c r="I39" s="81"/>
      <c r="J39" s="52"/>
      <c r="K39" s="52"/>
      <c r="L39" s="53"/>
    </row>
    <row r="40" spans="1:16" s="60" customFormat="1" ht="12.75" customHeight="1">
      <c r="A40" s="54"/>
      <c r="B40" s="52"/>
      <c r="C40" s="52"/>
      <c r="D40" s="52"/>
      <c r="E40" s="52"/>
      <c r="F40" s="52"/>
      <c r="G40" s="52"/>
      <c r="H40" s="52"/>
      <c r="I40" s="52"/>
      <c r="J40" s="52"/>
      <c r="K40" s="52"/>
      <c r="L40" s="53"/>
    </row>
    <row r="41" spans="1:16" s="60" customFormat="1" ht="12.75" customHeight="1">
      <c r="A41" s="82" t="s">
        <v>39</v>
      </c>
      <c r="B41" s="82"/>
      <c r="C41" s="82"/>
      <c r="D41" s="82"/>
      <c r="E41" s="82"/>
      <c r="F41" s="82"/>
      <c r="G41" s="82"/>
      <c r="H41" s="82"/>
      <c r="I41" s="82"/>
      <c r="J41" s="82"/>
      <c r="K41" s="82"/>
      <c r="L41" s="53"/>
    </row>
    <row r="42" spans="1:16" s="55" customFormat="1" ht="12.75" customHeight="1">
      <c r="A42" s="55" t="s">
        <v>41</v>
      </c>
    </row>
    <row r="43" spans="1:16" s="60" customFormat="1" ht="12.75" customHeight="1">
      <c r="A43" s="44" t="s">
        <v>30</v>
      </c>
      <c r="B43" s="37"/>
      <c r="C43" s="37"/>
      <c r="D43" s="37"/>
      <c r="E43" s="37"/>
      <c r="F43" s="37"/>
      <c r="G43" s="37"/>
      <c r="H43" s="37"/>
      <c r="I43" s="37"/>
      <c r="J43" s="37"/>
      <c r="K43" s="37"/>
      <c r="L43" s="37"/>
      <c r="M43" s="37"/>
      <c r="N43" s="37"/>
      <c r="O43" s="37"/>
      <c r="P43" s="37"/>
    </row>
    <row r="44" spans="1:16" s="14" customFormat="1" ht="12.75" customHeight="1"/>
    <row r="45" spans="1:16" s="14" customFormat="1" ht="12.75" customHeight="1">
      <c r="A45" s="66" t="s">
        <v>44</v>
      </c>
    </row>
    <row r="46" spans="1:16" s="14" customFormat="1" ht="12.75" customHeight="1"/>
    <row r="47" spans="1:16" s="14" customFormat="1" ht="12.75" customHeight="1"/>
  </sheetData>
  <mergeCells count="14">
    <mergeCell ref="B5:I6"/>
    <mergeCell ref="J5:Q6"/>
    <mergeCell ref="A5:A7"/>
    <mergeCell ref="R5:S6"/>
    <mergeCell ref="A29:B29"/>
    <mergeCell ref="A39:I39"/>
    <mergeCell ref="A41:K41"/>
    <mergeCell ref="A32:I32"/>
    <mergeCell ref="A33:I33"/>
    <mergeCell ref="A34:I34"/>
    <mergeCell ref="A35:I35"/>
    <mergeCell ref="A36:I36"/>
    <mergeCell ref="A37:I37"/>
    <mergeCell ref="A38:I38"/>
  </mergeCells>
  <pageMargins left="0.7" right="0.7" top="0.78740157499999996" bottom="0.78740157499999996" header="0.3" footer="0.3"/>
  <pageSetup paperSize="9" scale="70" orientation="landscape" r:id="rId1"/>
  <ignoredErrors>
    <ignoredError sqref="A9:A16" numberStoredAsText="1"/>
    <ignoredError sqref="D26 L2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1"/>
  <sheetViews>
    <sheetView workbookViewId="0"/>
  </sheetViews>
  <sheetFormatPr baseColWidth="10" defaultColWidth="8.19921875" defaultRowHeight="10.199999999999999"/>
  <cols>
    <col min="1" max="1" width="6.8984375" style="4" customWidth="1"/>
    <col min="2" max="2" width="18.69921875" style="4" customWidth="1"/>
    <col min="3" max="3" width="19.19921875" style="4" customWidth="1"/>
    <col min="4" max="5" width="8.19921875" style="3" customWidth="1"/>
    <col min="6" max="16384" width="8.19921875" style="4"/>
  </cols>
  <sheetData>
    <row r="1" spans="1:9" ht="12">
      <c r="A1" s="1" t="s">
        <v>43</v>
      </c>
      <c r="C1" s="67" t="s">
        <v>42</v>
      </c>
    </row>
    <row r="2" spans="1:9" s="19" customFormat="1" ht="12">
      <c r="A2" s="20" t="s">
        <v>17</v>
      </c>
      <c r="B2" s="20"/>
      <c r="C2" s="5"/>
      <c r="D2" s="18"/>
      <c r="E2" s="18"/>
    </row>
    <row r="3" spans="1:9" ht="3.75" customHeight="1">
      <c r="A3" s="21"/>
      <c r="B3" s="21"/>
      <c r="C3" s="21"/>
    </row>
    <row r="4" spans="1:9" ht="3.75" customHeight="1">
      <c r="A4" s="22"/>
      <c r="B4" s="17"/>
      <c r="C4" s="17"/>
    </row>
    <row r="5" spans="1:9" s="7" customFormat="1">
      <c r="A5" s="92" t="s">
        <v>12</v>
      </c>
      <c r="B5" s="24" t="s">
        <v>18</v>
      </c>
      <c r="C5" s="24" t="s">
        <v>1</v>
      </c>
      <c r="D5" s="15"/>
      <c r="E5" s="15"/>
    </row>
    <row r="6" spans="1:9" s="7" customFormat="1" ht="3.75" customHeight="1">
      <c r="A6" s="92"/>
      <c r="B6" s="25"/>
      <c r="C6" s="25"/>
      <c r="D6" s="15"/>
      <c r="E6" s="15"/>
    </row>
    <row r="7" spans="1:9" s="7" customFormat="1">
      <c r="A7" s="92"/>
      <c r="B7" s="26" t="s">
        <v>19</v>
      </c>
      <c r="C7" s="26" t="s">
        <v>19</v>
      </c>
      <c r="D7" s="15"/>
      <c r="E7" s="15"/>
    </row>
    <row r="8" spans="1:9" s="7" customFormat="1" ht="3.75" customHeight="1">
      <c r="A8" s="27"/>
      <c r="B8" s="28"/>
      <c r="C8" s="28"/>
      <c r="D8" s="15"/>
      <c r="E8" s="15"/>
    </row>
    <row r="9" spans="1:9" s="7" customFormat="1" ht="3.75" customHeight="1">
      <c r="A9" s="23"/>
      <c r="B9" s="23"/>
      <c r="C9" s="23"/>
      <c r="D9" s="15"/>
      <c r="E9" s="15"/>
    </row>
    <row r="10" spans="1:9">
      <c r="A10" s="29">
        <v>1935</v>
      </c>
      <c r="B10" s="30" t="s">
        <v>29</v>
      </c>
      <c r="C10" s="30">
        <v>418.49900000000002</v>
      </c>
      <c r="D10" s="31"/>
      <c r="F10" s="13"/>
      <c r="G10" s="13"/>
      <c r="H10" s="13"/>
      <c r="I10" s="13"/>
    </row>
    <row r="11" spans="1:9">
      <c r="A11" s="95">
        <v>1940</v>
      </c>
      <c r="B11" s="99" t="s">
        <v>29</v>
      </c>
      <c r="C11" s="99">
        <v>634.24800000000005</v>
      </c>
      <c r="D11" s="31"/>
      <c r="F11" s="13"/>
      <c r="G11" s="13"/>
      <c r="H11" s="13"/>
      <c r="I11" s="13"/>
    </row>
    <row r="12" spans="1:9">
      <c r="A12" s="29">
        <v>1945</v>
      </c>
      <c r="B12" s="30" t="s">
        <v>29</v>
      </c>
      <c r="C12" s="30">
        <v>854.63900000000001</v>
      </c>
      <c r="D12" s="31"/>
      <c r="F12" s="13"/>
      <c r="G12" s="13"/>
      <c r="H12" s="13"/>
      <c r="I12" s="13"/>
    </row>
    <row r="13" spans="1:9">
      <c r="A13" s="29">
        <v>1946</v>
      </c>
      <c r="B13" s="30" t="s">
        <v>29</v>
      </c>
      <c r="C13" s="30">
        <v>890.68700000000001</v>
      </c>
      <c r="D13" s="31"/>
      <c r="F13" s="13"/>
      <c r="G13" s="13"/>
      <c r="H13" s="13"/>
      <c r="I13" s="13"/>
    </row>
    <row r="14" spans="1:9">
      <c r="A14" s="29">
        <v>1947</v>
      </c>
      <c r="B14" s="30" t="s">
        <v>29</v>
      </c>
      <c r="C14" s="30">
        <v>922.95899999999995</v>
      </c>
      <c r="D14" s="31"/>
      <c r="F14" s="13"/>
      <c r="G14" s="13"/>
      <c r="H14" s="13"/>
      <c r="I14" s="13"/>
    </row>
    <row r="15" spans="1:9">
      <c r="A15" s="29">
        <v>1948</v>
      </c>
      <c r="B15" s="30" t="s">
        <v>29</v>
      </c>
      <c r="C15" s="30">
        <v>969.60599999999999</v>
      </c>
      <c r="D15" s="31"/>
      <c r="F15" s="13"/>
      <c r="G15" s="13"/>
      <c r="H15" s="13"/>
      <c r="I15" s="13"/>
    </row>
    <row r="16" spans="1:9">
      <c r="A16" s="29">
        <v>1949</v>
      </c>
      <c r="B16" s="30" t="s">
        <v>29</v>
      </c>
      <c r="C16" s="30">
        <v>1008.453</v>
      </c>
      <c r="D16" s="31"/>
      <c r="F16" s="13"/>
      <c r="G16" s="13"/>
      <c r="H16" s="13"/>
      <c r="I16" s="13"/>
    </row>
    <row r="17" spans="1:9">
      <c r="A17" s="95">
        <v>1950</v>
      </c>
      <c r="B17" s="99" t="s">
        <v>29</v>
      </c>
      <c r="C17" s="99">
        <v>1036.71</v>
      </c>
      <c r="D17" s="31"/>
      <c r="F17" s="13"/>
      <c r="G17" s="13"/>
      <c r="H17" s="13"/>
      <c r="I17" s="13"/>
    </row>
    <row r="18" spans="1:9">
      <c r="A18" s="29">
        <v>1951</v>
      </c>
      <c r="B18" s="30" t="s">
        <v>29</v>
      </c>
      <c r="C18" s="30">
        <v>1079.3040000000001</v>
      </c>
      <c r="D18" s="31"/>
      <c r="F18" s="13"/>
      <c r="G18" s="13"/>
      <c r="H18" s="13"/>
      <c r="I18" s="13"/>
    </row>
    <row r="19" spans="1:9">
      <c r="A19" s="29">
        <v>1952</v>
      </c>
      <c r="B19" s="30" t="s">
        <v>29</v>
      </c>
      <c r="C19" s="30">
        <v>1119.8420000000001</v>
      </c>
      <c r="D19" s="31"/>
      <c r="F19" s="13"/>
      <c r="G19" s="13"/>
      <c r="H19" s="13"/>
      <c r="I19" s="13"/>
    </row>
    <row r="20" spans="1:9">
      <c r="A20" s="29">
        <v>1953</v>
      </c>
      <c r="B20" s="30">
        <v>0.92</v>
      </c>
      <c r="C20" s="30">
        <v>1158.0730000000001</v>
      </c>
      <c r="D20" s="31"/>
      <c r="F20" s="13"/>
      <c r="G20" s="13"/>
      <c r="H20" s="13"/>
      <c r="I20" s="13"/>
    </row>
    <row r="21" spans="1:9">
      <c r="A21" s="29">
        <v>1954</v>
      </c>
      <c r="B21" s="30">
        <v>4.4569999999999999</v>
      </c>
      <c r="C21" s="30">
        <v>1198.7570000000001</v>
      </c>
      <c r="D21" s="31"/>
      <c r="F21" s="13"/>
      <c r="G21" s="13"/>
      <c r="H21" s="13"/>
      <c r="I21" s="13"/>
    </row>
    <row r="22" spans="1:9">
      <c r="A22" s="29">
        <v>1955</v>
      </c>
      <c r="B22" s="30">
        <v>10.507</v>
      </c>
      <c r="C22" s="30">
        <v>1233.075</v>
      </c>
      <c r="D22" s="31"/>
      <c r="F22" s="13"/>
      <c r="G22" s="13"/>
      <c r="H22" s="13"/>
      <c r="I22" s="13"/>
    </row>
    <row r="23" spans="1:9">
      <c r="A23" s="29">
        <v>1956</v>
      </c>
      <c r="B23" s="30">
        <v>19.971</v>
      </c>
      <c r="C23" s="30">
        <v>1267.8240000000001</v>
      </c>
      <c r="D23" s="31"/>
      <c r="F23" s="13"/>
      <c r="G23" s="13"/>
      <c r="H23" s="13"/>
      <c r="I23" s="13"/>
    </row>
    <row r="24" spans="1:9">
      <c r="A24" s="29">
        <v>1957</v>
      </c>
      <c r="B24" s="30">
        <v>31.373999999999999</v>
      </c>
      <c r="C24" s="30">
        <v>1308.3409999999999</v>
      </c>
      <c r="D24" s="31"/>
      <c r="F24" s="13"/>
      <c r="G24" s="13"/>
      <c r="H24" s="13"/>
      <c r="I24" s="13"/>
    </row>
    <row r="25" spans="1:9">
      <c r="A25" s="29">
        <v>1958</v>
      </c>
      <c r="B25" s="30">
        <v>50.304000000000002</v>
      </c>
      <c r="C25" s="30">
        <v>1349.5050000000001</v>
      </c>
      <c r="D25" s="31"/>
      <c r="F25" s="13"/>
      <c r="G25" s="13"/>
      <c r="H25" s="13"/>
      <c r="I25" s="13"/>
    </row>
    <row r="26" spans="1:9">
      <c r="A26" s="29">
        <v>1959</v>
      </c>
      <c r="B26" s="30">
        <v>78.7</v>
      </c>
      <c r="C26" s="30">
        <v>1387.877</v>
      </c>
      <c r="D26" s="31"/>
      <c r="F26" s="13"/>
      <c r="G26" s="13"/>
      <c r="H26" s="13"/>
      <c r="I26" s="13"/>
    </row>
    <row r="27" spans="1:9">
      <c r="A27" s="95">
        <v>1960</v>
      </c>
      <c r="B27" s="99">
        <v>128.95599999999999</v>
      </c>
      <c r="C27" s="99">
        <v>1444.9749999999999</v>
      </c>
      <c r="D27" s="31"/>
      <c r="F27" s="13"/>
      <c r="G27" s="13"/>
      <c r="H27" s="13"/>
      <c r="I27" s="13"/>
    </row>
    <row r="28" spans="1:9">
      <c r="A28" s="29">
        <v>1961</v>
      </c>
      <c r="B28" s="30">
        <v>193.81899999999999</v>
      </c>
      <c r="C28" s="30">
        <v>1490.088</v>
      </c>
      <c r="D28" s="31"/>
      <c r="F28" s="13"/>
      <c r="G28" s="13"/>
      <c r="H28" s="13"/>
      <c r="I28" s="13"/>
    </row>
    <row r="29" spans="1:9">
      <c r="A29" s="29">
        <v>1962</v>
      </c>
      <c r="B29" s="30">
        <v>273.89400000000001</v>
      </c>
      <c r="C29" s="30">
        <v>1538.2829999999999</v>
      </c>
      <c r="D29" s="31"/>
      <c r="F29" s="13"/>
      <c r="G29" s="13"/>
      <c r="H29" s="13"/>
      <c r="I29" s="13"/>
    </row>
    <row r="30" spans="1:9">
      <c r="A30" s="29">
        <v>1963</v>
      </c>
      <c r="B30" s="30">
        <v>366.12900000000002</v>
      </c>
      <c r="C30" s="30">
        <v>1583.2460000000001</v>
      </c>
      <c r="D30" s="31"/>
      <c r="F30" s="13"/>
      <c r="G30" s="13"/>
      <c r="H30" s="13"/>
      <c r="I30" s="13"/>
    </row>
    <row r="31" spans="1:9">
      <c r="A31" s="29">
        <v>1964</v>
      </c>
      <c r="B31" s="30">
        <v>491.84300000000002</v>
      </c>
      <c r="C31" s="30">
        <v>1619.395</v>
      </c>
      <c r="D31" s="31"/>
      <c r="F31" s="13"/>
      <c r="G31" s="13"/>
      <c r="H31" s="13"/>
      <c r="I31" s="13"/>
    </row>
    <row r="32" spans="1:9">
      <c r="A32" s="29">
        <v>1965</v>
      </c>
      <c r="B32" s="30">
        <v>620.78300000000002</v>
      </c>
      <c r="C32" s="30">
        <v>1653.6790000000001</v>
      </c>
      <c r="D32" s="31"/>
      <c r="F32" s="13"/>
      <c r="G32" s="13"/>
      <c r="H32" s="13"/>
      <c r="I32" s="13"/>
    </row>
    <row r="33" spans="1:9">
      <c r="A33" s="29">
        <v>1966</v>
      </c>
      <c r="B33" s="30">
        <v>751.69500000000005</v>
      </c>
      <c r="C33" s="30">
        <v>1677.3019999999999</v>
      </c>
      <c r="D33" s="31"/>
      <c r="F33" s="13"/>
      <c r="G33" s="13"/>
      <c r="H33" s="13"/>
      <c r="I33" s="13"/>
    </row>
    <row r="34" spans="1:9">
      <c r="A34" s="29">
        <v>1967</v>
      </c>
      <c r="B34" s="30">
        <v>867.95100000000002</v>
      </c>
      <c r="C34" s="30">
        <v>1725.3409999999999</v>
      </c>
      <c r="D34" s="31"/>
      <c r="F34" s="13"/>
      <c r="G34" s="13"/>
      <c r="H34" s="13"/>
      <c r="I34" s="13"/>
    </row>
    <row r="35" spans="1:9">
      <c r="A35" s="29">
        <v>1968</v>
      </c>
      <c r="B35" s="30">
        <v>1011.165</v>
      </c>
      <c r="C35" s="30">
        <v>1751.8689999999999</v>
      </c>
      <c r="D35" s="31"/>
      <c r="F35" s="13"/>
      <c r="G35" s="13"/>
      <c r="H35" s="13"/>
      <c r="I35" s="13"/>
    </row>
    <row r="36" spans="1:9">
      <c r="A36" s="29">
        <v>1969</v>
      </c>
      <c r="B36" s="30">
        <v>1144.154</v>
      </c>
      <c r="C36" s="30">
        <v>1800.3409999999999</v>
      </c>
      <c r="D36" s="31"/>
      <c r="F36" s="13"/>
      <c r="G36" s="13"/>
      <c r="H36" s="13"/>
      <c r="I36" s="13"/>
    </row>
    <row r="37" spans="1:9">
      <c r="A37" s="95">
        <v>1970</v>
      </c>
      <c r="B37" s="99">
        <v>1273.893</v>
      </c>
      <c r="C37" s="99">
        <v>1851.6120000000001</v>
      </c>
      <c r="D37" s="31"/>
      <c r="F37" s="13"/>
      <c r="G37" s="13"/>
      <c r="H37" s="13"/>
      <c r="I37" s="13"/>
    </row>
    <row r="38" spans="1:9">
      <c r="A38" s="29">
        <v>1971</v>
      </c>
      <c r="B38" s="30">
        <v>1402.57</v>
      </c>
      <c r="C38" s="30">
        <v>1899.7750000000001</v>
      </c>
      <c r="D38" s="31"/>
      <c r="F38" s="13"/>
      <c r="G38" s="13"/>
      <c r="H38" s="13"/>
      <c r="I38" s="13"/>
    </row>
    <row r="39" spans="1:9">
      <c r="A39" s="29">
        <v>1972</v>
      </c>
      <c r="B39" s="30">
        <v>1535.8879999999999</v>
      </c>
      <c r="C39" s="30">
        <v>1958.0309999999999</v>
      </c>
      <c r="D39" s="31"/>
      <c r="F39" s="13"/>
      <c r="G39" s="13"/>
      <c r="H39" s="13"/>
      <c r="I39" s="13"/>
    </row>
    <row r="40" spans="1:9">
      <c r="A40" s="29">
        <v>1973</v>
      </c>
      <c r="B40" s="30">
        <v>1627.41</v>
      </c>
      <c r="C40" s="30">
        <v>2003.204</v>
      </c>
      <c r="D40" s="31"/>
      <c r="F40" s="13"/>
      <c r="G40" s="13"/>
      <c r="H40" s="13"/>
      <c r="I40" s="13"/>
    </row>
    <row r="41" spans="1:9">
      <c r="A41" s="29">
        <v>1974</v>
      </c>
      <c r="B41" s="30">
        <v>1714.336</v>
      </c>
      <c r="C41" s="30">
        <v>2036.431</v>
      </c>
      <c r="D41" s="31"/>
      <c r="F41" s="13"/>
      <c r="G41" s="13"/>
      <c r="H41" s="13"/>
      <c r="I41" s="13"/>
    </row>
    <row r="42" spans="1:9">
      <c r="A42" s="29">
        <v>1975</v>
      </c>
      <c r="B42" s="30">
        <v>1759.116</v>
      </c>
      <c r="C42" s="30">
        <v>2075.5740000000001</v>
      </c>
      <c r="D42" s="31"/>
      <c r="F42" s="13"/>
      <c r="G42" s="13"/>
      <c r="H42" s="13"/>
      <c r="I42" s="13"/>
    </row>
    <row r="43" spans="1:9">
      <c r="A43" s="29">
        <v>1976</v>
      </c>
      <c r="B43" s="30">
        <v>1809.029</v>
      </c>
      <c r="C43" s="30">
        <v>2107.8539999999998</v>
      </c>
      <c r="D43" s="31"/>
      <c r="F43" s="13"/>
      <c r="G43" s="13"/>
      <c r="H43" s="13"/>
      <c r="I43" s="13"/>
    </row>
    <row r="44" spans="1:9">
      <c r="A44" s="29">
        <v>1977</v>
      </c>
      <c r="B44" s="30">
        <v>1845.626</v>
      </c>
      <c r="C44" s="30">
        <v>2133.9050000000002</v>
      </c>
      <c r="D44" s="31"/>
      <c r="F44" s="13"/>
      <c r="G44" s="13"/>
      <c r="H44" s="13"/>
      <c r="I44" s="13"/>
    </row>
    <row r="45" spans="1:9">
      <c r="A45" s="29">
        <v>1978</v>
      </c>
      <c r="B45" s="30">
        <v>1890.4659999999999</v>
      </c>
      <c r="C45" s="30">
        <v>2172.116</v>
      </c>
      <c r="D45" s="31"/>
      <c r="F45" s="13"/>
      <c r="G45" s="13"/>
      <c r="H45" s="13"/>
      <c r="I45" s="13"/>
    </row>
    <row r="46" spans="1:9">
      <c r="A46" s="29">
        <v>1979</v>
      </c>
      <c r="B46" s="30">
        <v>1937.45</v>
      </c>
      <c r="C46" s="30">
        <v>2209.828</v>
      </c>
      <c r="D46" s="31"/>
      <c r="F46" s="13"/>
      <c r="G46" s="13"/>
      <c r="H46" s="13"/>
      <c r="I46" s="13"/>
    </row>
    <row r="47" spans="1:9">
      <c r="A47" s="45">
        <v>1980</v>
      </c>
      <c r="B47" s="46">
        <v>1979.518</v>
      </c>
      <c r="C47" s="46">
        <v>2252.915</v>
      </c>
      <c r="D47" s="31"/>
      <c r="F47" s="13"/>
      <c r="G47" s="13"/>
      <c r="H47" s="13"/>
      <c r="I47" s="13"/>
    </row>
    <row r="48" spans="1:9">
      <c r="A48" s="29">
        <v>1981</v>
      </c>
      <c r="B48" s="30">
        <v>2012.93</v>
      </c>
      <c r="C48" s="30">
        <v>2291.2469999999998</v>
      </c>
      <c r="D48" s="31"/>
      <c r="F48" s="13"/>
      <c r="G48" s="13"/>
      <c r="H48" s="13"/>
      <c r="I48" s="13"/>
    </row>
    <row r="49" spans="1:9">
      <c r="A49" s="29">
        <v>1982</v>
      </c>
      <c r="B49" s="30">
        <v>2057.0619999999999</v>
      </c>
      <c r="C49" s="30">
        <v>2337.2570000000001</v>
      </c>
      <c r="D49" s="31"/>
      <c r="F49" s="13"/>
      <c r="G49" s="13"/>
      <c r="H49" s="13"/>
      <c r="I49" s="13"/>
    </row>
    <row r="50" spans="1:9">
      <c r="A50" s="29">
        <v>1983</v>
      </c>
      <c r="B50" s="30">
        <v>2094.7869999999998</v>
      </c>
      <c r="C50" s="30">
        <v>2379.4609999999998</v>
      </c>
      <c r="D50" s="31"/>
      <c r="F50" s="13"/>
      <c r="G50" s="13"/>
      <c r="H50" s="13"/>
      <c r="I50" s="13"/>
    </row>
    <row r="51" spans="1:9">
      <c r="A51" s="29">
        <v>1984</v>
      </c>
      <c r="B51" s="30">
        <v>2139.7579999999998</v>
      </c>
      <c r="C51" s="30">
        <v>2422.6709999999998</v>
      </c>
      <c r="D51" s="31"/>
      <c r="F51" s="13"/>
      <c r="G51" s="13"/>
      <c r="H51" s="13"/>
      <c r="I51" s="13"/>
    </row>
    <row r="52" spans="1:9">
      <c r="A52" s="29">
        <v>1985</v>
      </c>
      <c r="B52" s="30">
        <v>2186.4679999999998</v>
      </c>
      <c r="C52" s="30">
        <v>2467.277</v>
      </c>
      <c r="D52" s="31"/>
      <c r="F52" s="13"/>
      <c r="G52" s="13"/>
      <c r="H52" s="13"/>
      <c r="I52" s="13"/>
    </row>
    <row r="53" spans="1:9">
      <c r="A53" s="29">
        <v>1986</v>
      </c>
      <c r="B53" s="30">
        <v>2241.37</v>
      </c>
      <c r="C53" s="30">
        <v>2512.0120000000002</v>
      </c>
      <c r="D53" s="31"/>
      <c r="F53" s="13"/>
      <c r="G53" s="13"/>
      <c r="H53" s="13"/>
      <c r="I53" s="13"/>
    </row>
    <row r="54" spans="1:9">
      <c r="A54" s="29">
        <v>1987</v>
      </c>
      <c r="B54" s="30">
        <v>2289.279</v>
      </c>
      <c r="C54" s="30">
        <v>2552.7930000000001</v>
      </c>
      <c r="D54" s="31"/>
      <c r="F54" s="13"/>
      <c r="G54" s="13"/>
      <c r="H54" s="13"/>
      <c r="I54" s="13"/>
    </row>
    <row r="55" spans="1:9">
      <c r="A55" s="29">
        <v>1988</v>
      </c>
      <c r="B55" s="30">
        <v>2338.2750000000001</v>
      </c>
      <c r="C55" s="30">
        <v>2590.17</v>
      </c>
      <c r="D55" s="31"/>
      <c r="F55" s="13"/>
      <c r="G55" s="13"/>
      <c r="H55" s="13"/>
      <c r="I55" s="13"/>
    </row>
    <row r="56" spans="1:9">
      <c r="A56" s="29">
        <v>1989</v>
      </c>
      <c r="B56" s="30">
        <v>2385.288</v>
      </c>
      <c r="C56" s="30">
        <v>2628.8490000000002</v>
      </c>
      <c r="D56" s="31"/>
      <c r="F56" s="13"/>
      <c r="G56" s="13"/>
      <c r="H56" s="13"/>
      <c r="I56" s="13"/>
    </row>
    <row r="57" spans="1:9">
      <c r="A57" s="95">
        <v>1990</v>
      </c>
      <c r="B57" s="99">
        <v>2435.1060000000002</v>
      </c>
      <c r="C57" s="99">
        <v>2669.5619999999999</v>
      </c>
      <c r="D57" s="31"/>
      <c r="F57" s="13"/>
      <c r="G57" s="13"/>
      <c r="H57" s="13"/>
      <c r="I57" s="13"/>
    </row>
    <row r="58" spans="1:9">
      <c r="A58" s="29">
        <v>1991</v>
      </c>
      <c r="B58" s="30">
        <v>2475.768</v>
      </c>
      <c r="C58" s="30">
        <v>2700.7539999999999</v>
      </c>
      <c r="D58" s="31"/>
      <c r="F58" s="13"/>
      <c r="G58" s="13"/>
      <c r="H58" s="13"/>
      <c r="I58" s="13"/>
    </row>
    <row r="59" spans="1:9">
      <c r="A59" s="29">
        <v>1992</v>
      </c>
      <c r="B59" s="30">
        <v>2512.67</v>
      </c>
      <c r="C59" s="30">
        <v>2726.4540000000002</v>
      </c>
      <c r="D59" s="31"/>
      <c r="F59" s="13"/>
      <c r="G59" s="13"/>
      <c r="H59" s="13"/>
      <c r="I59" s="13"/>
    </row>
    <row r="60" spans="1:9">
      <c r="A60" s="29">
        <v>1993</v>
      </c>
      <c r="B60" s="30">
        <v>2559.5340000000001</v>
      </c>
      <c r="C60" s="30">
        <v>2771.8380000000002</v>
      </c>
      <c r="D60" s="31"/>
      <c r="F60" s="13"/>
      <c r="G60" s="13"/>
      <c r="H60" s="13"/>
      <c r="I60" s="13"/>
    </row>
    <row r="61" spans="1:9">
      <c r="A61" s="29">
        <v>1994</v>
      </c>
      <c r="B61" s="30">
        <v>2589.0949999999998</v>
      </c>
      <c r="C61" s="30">
        <v>2781.7379999999998</v>
      </c>
      <c r="D61" s="31"/>
      <c r="F61" s="13"/>
      <c r="G61" s="13"/>
      <c r="H61" s="13"/>
      <c r="I61" s="13"/>
    </row>
    <row r="62" spans="1:9">
      <c r="A62" s="44">
        <v>1995</v>
      </c>
      <c r="B62" s="47">
        <v>2623.0819999999999</v>
      </c>
      <c r="C62" s="47">
        <v>2800.183</v>
      </c>
      <c r="D62" s="31"/>
      <c r="F62" s="13"/>
      <c r="G62" s="13"/>
      <c r="H62" s="13"/>
      <c r="I62" s="13"/>
    </row>
    <row r="63" spans="1:9">
      <c r="A63" s="29">
        <v>1996</v>
      </c>
      <c r="B63" s="30">
        <v>2646.67</v>
      </c>
      <c r="C63" s="30">
        <v>2804.5720000000001</v>
      </c>
      <c r="D63" s="31"/>
      <c r="F63" s="13"/>
      <c r="G63" s="13"/>
      <c r="H63" s="13"/>
      <c r="I63" s="13"/>
    </row>
    <row r="64" spans="1:9">
      <c r="A64" s="29">
        <v>1997</v>
      </c>
      <c r="B64" s="30">
        <v>2662.0140000000001</v>
      </c>
      <c r="C64" s="30">
        <v>2805.2370000000001</v>
      </c>
      <c r="D64" s="31"/>
      <c r="F64" s="13"/>
      <c r="G64" s="13"/>
      <c r="H64" s="13"/>
      <c r="I64" s="13"/>
    </row>
    <row r="65" spans="1:16">
      <c r="A65" s="29">
        <v>1998</v>
      </c>
      <c r="B65" s="30">
        <v>2648.44</v>
      </c>
      <c r="C65" s="30">
        <v>2758.6559999999999</v>
      </c>
      <c r="D65" s="31"/>
      <c r="F65" s="13"/>
      <c r="G65" s="13"/>
      <c r="H65" s="13"/>
      <c r="I65" s="13"/>
    </row>
    <row r="66" spans="1:16">
      <c r="A66" s="34">
        <v>1999</v>
      </c>
      <c r="B66" s="35">
        <v>2622.74</v>
      </c>
      <c r="C66" s="35">
        <v>2724.4319999999998</v>
      </c>
      <c r="D66" s="31"/>
      <c r="F66" s="13"/>
      <c r="G66" s="13"/>
      <c r="H66" s="13"/>
      <c r="I66" s="13"/>
    </row>
    <row r="67" spans="1:16" ht="3.75" customHeight="1">
      <c r="A67" s="3"/>
      <c r="B67" s="3"/>
      <c r="C67" s="3"/>
    </row>
    <row r="68" spans="1:16">
      <c r="A68" s="57" t="s">
        <v>27</v>
      </c>
      <c r="B68" s="3"/>
      <c r="C68" s="3"/>
    </row>
    <row r="69" spans="1:16">
      <c r="A69" s="3" t="s">
        <v>20</v>
      </c>
      <c r="B69" s="3"/>
      <c r="C69" s="3"/>
    </row>
    <row r="70" spans="1:16">
      <c r="A70" s="3"/>
      <c r="B70" s="3"/>
      <c r="C70" s="3"/>
    </row>
    <row r="71" spans="1:16">
      <c r="A71" s="4" t="s">
        <v>40</v>
      </c>
    </row>
    <row r="72" spans="1:16" s="36" customFormat="1" ht="13.95" customHeight="1">
      <c r="A72" s="55" t="s">
        <v>41</v>
      </c>
      <c r="B72" s="55"/>
      <c r="C72" s="55"/>
      <c r="D72" s="55"/>
    </row>
    <row r="73" spans="1:16" s="60" customFormat="1" ht="13.8">
      <c r="A73" s="44" t="s">
        <v>30</v>
      </c>
      <c r="B73" s="37"/>
      <c r="C73" s="37"/>
      <c r="D73" s="37"/>
      <c r="E73" s="37"/>
      <c r="F73" s="37"/>
      <c r="G73" s="37"/>
      <c r="H73" s="37"/>
      <c r="I73" s="37"/>
      <c r="J73" s="37"/>
      <c r="K73" s="37"/>
      <c r="L73" s="37"/>
      <c r="M73" s="37"/>
      <c r="N73" s="37"/>
      <c r="O73" s="37"/>
      <c r="P73" s="37"/>
    </row>
    <row r="75" spans="1:16">
      <c r="A75" s="66" t="s">
        <v>44</v>
      </c>
      <c r="B75" s="13"/>
      <c r="C75" s="13"/>
      <c r="D75" s="32"/>
    </row>
    <row r="76" spans="1:16">
      <c r="A76" s="33"/>
      <c r="B76" s="33"/>
      <c r="C76" s="33"/>
      <c r="D76" s="32"/>
    </row>
    <row r="77" spans="1:16">
      <c r="A77" s="13"/>
      <c r="B77" s="33"/>
      <c r="C77" s="33"/>
      <c r="D77" s="32"/>
    </row>
    <row r="78" spans="1:16">
      <c r="A78" s="13"/>
      <c r="B78" s="33"/>
      <c r="C78" s="33"/>
      <c r="D78" s="32"/>
    </row>
    <row r="79" spans="1:16">
      <c r="A79" s="13"/>
      <c r="B79" s="13"/>
      <c r="C79" s="13"/>
      <c r="D79" s="32"/>
    </row>
    <row r="80" spans="1:16">
      <c r="A80" s="13"/>
      <c r="B80" s="13"/>
      <c r="C80" s="13"/>
      <c r="D80" s="32"/>
    </row>
    <row r="81" spans="1:4">
      <c r="A81" s="13"/>
      <c r="B81" s="13"/>
      <c r="C81" s="13"/>
      <c r="D81" s="32"/>
    </row>
  </sheetData>
  <mergeCells count="1">
    <mergeCell ref="A5:A7"/>
  </mergeCells>
  <pageMargins left="0.7" right="0.7" top="0.78740157499999996" bottom="0.78740157499999996" header="0.3" footer="0.3"/>
  <pageSetup paperSize="9" scale="94"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Résumé (dès 2000)</vt:lpstr>
      <vt:lpstr>Données détaillées dès 2000</vt:lpstr>
      <vt:lpstr>1935-1999</vt:lpstr>
      <vt:lpstr>'1935-1999'!Zone_d_impression</vt:lpstr>
      <vt:lpstr>'Données détaillées dès 2000'!Zone_d_impression</vt:lpstr>
      <vt:lpstr>'Résumé (dès 2000)'!Zone_d_impression</vt:lpstr>
    </vt:vector>
  </TitlesOfParts>
  <Company>Bundesverwaltung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 Heer</dc:creator>
  <cp:lastModifiedBy>Riem-Wacker Danièle BFS</cp:lastModifiedBy>
  <cp:lastPrinted>2017-01-24T14:57:13Z</cp:lastPrinted>
  <dcterms:created xsi:type="dcterms:W3CDTF">2012-06-25T08:20:07Z</dcterms:created>
  <dcterms:modified xsi:type="dcterms:W3CDTF">2018-06-19T09:49:40Z</dcterms:modified>
</cp:coreProperties>
</file>