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18\Aktual-8_Juli-10\"/>
    </mc:Choice>
  </mc:AlternateContent>
  <bookViews>
    <workbookView xWindow="-12" yWindow="-12" windowWidth="12612" windowHeight="11952"/>
  </bookViews>
  <sheets>
    <sheet name="2016" sheetId="13" r:id="rId1"/>
    <sheet name="2014" sheetId="12" r:id="rId2"/>
    <sheet name="2012" sheetId="11" r:id="rId3"/>
    <sheet name="2010" sheetId="10" r:id="rId4"/>
    <sheet name="2008" sheetId="4" r:id="rId5"/>
  </sheets>
  <calcPr calcId="152511"/>
</workbook>
</file>

<file path=xl/calcChain.xml><?xml version="1.0" encoding="utf-8"?>
<calcChain xmlns="http://schemas.openxmlformats.org/spreadsheetml/2006/main">
  <c r="E21" i="4" l="1"/>
  <c r="F21" i="4" s="1"/>
  <c r="E21" i="10"/>
  <c r="F21" i="10" s="1"/>
  <c r="E21" i="11"/>
  <c r="F21" i="11" s="1"/>
  <c r="E21" i="13"/>
  <c r="F21" i="13" s="1"/>
  <c r="F19" i="13"/>
  <c r="E19" i="13"/>
  <c r="E18" i="13"/>
  <c r="F18" i="13" s="1"/>
  <c r="E16" i="13"/>
  <c r="F16" i="13" s="1"/>
  <c r="E15" i="13"/>
  <c r="F15" i="13" s="1"/>
  <c r="E14" i="13"/>
  <c r="F14" i="13" s="1"/>
  <c r="E12" i="13"/>
  <c r="F12" i="13" s="1"/>
  <c r="E11" i="13"/>
  <c r="F11" i="13" s="1"/>
  <c r="E10" i="13"/>
  <c r="F10" i="13" s="1"/>
  <c r="E21" i="12"/>
  <c r="F21" i="12" s="1"/>
  <c r="E19" i="12" l="1"/>
  <c r="F19" i="12" s="1"/>
  <c r="E18" i="12"/>
  <c r="F18" i="12" s="1"/>
  <c r="E16" i="12"/>
  <c r="F16" i="12" s="1"/>
  <c r="E15" i="12"/>
  <c r="F15" i="12"/>
  <c r="E14" i="12"/>
  <c r="F14" i="12" s="1"/>
  <c r="E12" i="12"/>
  <c r="F12" i="12" s="1"/>
  <c r="E11" i="12"/>
  <c r="F11" i="12" s="1"/>
  <c r="E10" i="12"/>
  <c r="F10" i="12" s="1"/>
  <c r="E12" i="11"/>
  <c r="F12" i="11"/>
  <c r="E19" i="11"/>
  <c r="F19" i="11"/>
  <c r="E18" i="11"/>
  <c r="F18" i="11"/>
  <c r="E16" i="11"/>
  <c r="F16" i="11"/>
  <c r="E15" i="11"/>
  <c r="F15" i="11"/>
  <c r="E14" i="11"/>
  <c r="F14" i="11"/>
  <c r="E11" i="11"/>
  <c r="F11" i="11"/>
  <c r="E10" i="11"/>
  <c r="F10" i="11"/>
  <c r="E19" i="10"/>
  <c r="F19" i="10" s="1"/>
  <c r="E18" i="10"/>
  <c r="F18" i="10" s="1"/>
  <c r="E16" i="10"/>
  <c r="F16" i="10" s="1"/>
  <c r="E15" i="10"/>
  <c r="F15" i="10"/>
  <c r="E14" i="10"/>
  <c r="F14" i="10" s="1"/>
  <c r="E12" i="10"/>
  <c r="F12" i="10" s="1"/>
  <c r="E11" i="10"/>
  <c r="F11" i="10" s="1"/>
  <c r="E10" i="10"/>
  <c r="F10" i="10" s="1"/>
  <c r="E19" i="4"/>
  <c r="F19" i="4" s="1"/>
  <c r="E18" i="4"/>
  <c r="F18" i="4" s="1"/>
  <c r="E16" i="4"/>
  <c r="F16" i="4" s="1"/>
  <c r="E15" i="4"/>
  <c r="F15" i="4" s="1"/>
  <c r="E14" i="4"/>
  <c r="F14" i="4" s="1"/>
  <c r="E12" i="4"/>
  <c r="F12" i="4" s="1"/>
  <c r="E11" i="4"/>
  <c r="F11" i="4" s="1"/>
  <c r="E10" i="4"/>
  <c r="F10" i="4" s="1"/>
</calcChain>
</file>

<file path=xl/sharedStrings.xml><?xml version="1.0" encoding="utf-8"?>
<sst xmlns="http://schemas.openxmlformats.org/spreadsheetml/2006/main" count="135" uniqueCount="33">
  <si>
    <t xml:space="preserve">Total </t>
  </si>
  <si>
    <t>Femmes</t>
  </si>
  <si>
    <t>Hommes</t>
  </si>
  <si>
    <t>Construction</t>
  </si>
  <si>
    <t>Branches économiques avec les salaires les plus bas</t>
  </si>
  <si>
    <t>Branches économiques avec les salaires les plus hauts</t>
  </si>
  <si>
    <t>Autres branches économiques</t>
  </si>
  <si>
    <t>La médiane divise le groupe des salariés en deux moitiés: la première se situe au-dessus de la médiane, la seconde au-dessous.</t>
  </si>
  <si>
    <t>Source: Enquête suisse sur la structure des salaires (ESS), Statistique de l'emploi (STATEM)</t>
  </si>
  <si>
    <t>© OFS - Encyclopédie statistique de la Suisse</t>
  </si>
  <si>
    <t>Hébergement et restauration</t>
  </si>
  <si>
    <t>Industrie pharmaceutique</t>
  </si>
  <si>
    <t>Commerce de détail</t>
  </si>
  <si>
    <t>Renseignements: Centre d'information, section Démographie et migration, 058 463 67 11, info.dem@bfs.admin.ch</t>
  </si>
  <si>
    <t>Industries du textile et de l’habillement</t>
  </si>
  <si>
    <t>Recherche-développement scientifique</t>
  </si>
  <si>
    <t>Services financiers</t>
  </si>
  <si>
    <t>Salaire mensuel brut standardisé
Médiane, en francs</t>
  </si>
  <si>
    <t>Différence salariale entre femmes et hommes en %</t>
  </si>
  <si>
    <t>Salaire mensuel brut et différence salariale entre femmes et hommes selon quelques branches économiques, en 2014</t>
  </si>
  <si>
    <t xml:space="preserve">Salaire féminin en % 
du salaire masculin
</t>
  </si>
  <si>
    <t xml:space="preserve">Emplois: part des
femmes en %
</t>
  </si>
  <si>
    <t xml:space="preserve">Le salaire brut mensuel standardisé est calculé sur la base d'un temps de travail normalisé de 4 semaines 1/3 à 40 heures, permettant une conversion des emplois à temps partiel en emplois </t>
  </si>
  <si>
    <t xml:space="preserve">à plein temps. </t>
  </si>
  <si>
    <t>Salaire mensuel brut et différence salariale entre femmes et hommes selon quelques branches économiques, en 2012</t>
  </si>
  <si>
    <t>Salaire mensuel brut et différence salariale entre femmes et hommes selon quelques branches économiques, en 2010</t>
  </si>
  <si>
    <t>Salaire mensuel brut et différence salariale entre femmes et hommes selon quelques branches économiques, en 2008</t>
  </si>
  <si>
    <t>Secteur privé et secteur public (Confédération, cantons, districts, communes, corporations) ensemble</t>
  </si>
  <si>
    <t>Total</t>
  </si>
  <si>
    <t xml:space="preserve">Santé humaine et action sociale </t>
  </si>
  <si>
    <t>Activités sièges sociaux; conseil de gestion</t>
  </si>
  <si>
    <t>Secteur privé et secteur public (Confédération, cantons, districts, communes, corporations, églises) ensemble</t>
  </si>
  <si>
    <t>Salaire mensuel brut et différence salariale entre femmes et hommes selon quelques branches économiques, en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</si>
</sst>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0.0"/>
  </numFmts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/>
    <xf numFmtId="0" fontId="7" fillId="0" borderId="0" xfId="0" applyFont="1"/>
    <xf numFmtId="0" fontId="0" fillId="0" borderId="6" xfId="0" applyBorder="1"/>
    <xf numFmtId="0" fontId="0" fillId="0" borderId="7" xfId="0" applyBorder="1"/>
    <xf numFmtId="0" fontId="4" fillId="0" borderId="9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1" applyFont="1" applyBorder="1"/>
    <xf numFmtId="0" fontId="2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right" vertical="center" indent="1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6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right" vertical="center" indent="1"/>
    </xf>
    <xf numFmtId="165" fontId="4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4" fillId="0" borderId="0" xfId="0" applyFont="1" applyFill="1"/>
    <xf numFmtId="0" fontId="6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</cellXfs>
  <cellStyles count="2">
    <cellStyle name="Normal_cc-d-03.4.1-A01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10" sqref="B10"/>
    </sheetView>
  </sheetViews>
  <sheetFormatPr baseColWidth="10" defaultRowHeight="13.2" x14ac:dyDescent="0.25"/>
  <cols>
    <col min="1" max="1" width="33.77734375" customWidth="1"/>
    <col min="2" max="4" width="7.77734375" customWidth="1"/>
    <col min="5" max="7" width="12.77734375" customWidth="1"/>
  </cols>
  <sheetData>
    <row r="1" spans="1:8" s="1" customFormat="1" ht="15.6" x14ac:dyDescent="0.3">
      <c r="A1" s="13" t="s">
        <v>32</v>
      </c>
      <c r="G1" s="17"/>
      <c r="H1" s="17"/>
    </row>
    <row r="2" spans="1:8" s="1" customFormat="1" ht="12.75" customHeight="1" x14ac:dyDescent="0.3">
      <c r="A2" s="18" t="s">
        <v>27</v>
      </c>
      <c r="G2" s="17"/>
      <c r="H2" s="19"/>
    </row>
    <row r="3" spans="1:8" ht="3.75" customHeight="1" x14ac:dyDescent="0.25">
      <c r="A3" s="5"/>
      <c r="B3" s="5"/>
      <c r="C3" s="5"/>
      <c r="D3" s="5"/>
      <c r="E3" s="5"/>
      <c r="F3" s="5"/>
      <c r="G3" s="5"/>
      <c r="H3" s="11"/>
    </row>
    <row r="4" spans="1:8" ht="3.75" customHeight="1" x14ac:dyDescent="0.25">
      <c r="B4" s="7"/>
      <c r="C4" s="14"/>
      <c r="D4" s="15"/>
      <c r="E4" s="7"/>
      <c r="F4" s="7"/>
      <c r="G4" s="7"/>
      <c r="H4" s="11"/>
    </row>
    <row r="5" spans="1:8" ht="25.8" customHeight="1" x14ac:dyDescent="0.25">
      <c r="B5" s="48" t="s">
        <v>17</v>
      </c>
      <c r="C5" s="49"/>
      <c r="D5" s="50"/>
      <c r="E5" s="51" t="s">
        <v>20</v>
      </c>
      <c r="F5" s="51" t="s">
        <v>18</v>
      </c>
      <c r="G5" s="48" t="s">
        <v>21</v>
      </c>
      <c r="H5" s="11"/>
    </row>
    <row r="6" spans="1:8" s="2" customFormat="1" ht="13.2" customHeight="1" x14ac:dyDescent="0.2">
      <c r="A6" s="3"/>
      <c r="B6" s="20" t="s">
        <v>1</v>
      </c>
      <c r="C6" s="9" t="s">
        <v>2</v>
      </c>
      <c r="D6" s="21" t="s">
        <v>0</v>
      </c>
      <c r="E6" s="52"/>
      <c r="F6" s="52"/>
      <c r="G6" s="53"/>
      <c r="H6" s="3"/>
    </row>
    <row r="7" spans="1:8" s="2" customFormat="1" ht="3.75" customHeight="1" x14ac:dyDescent="0.2">
      <c r="A7" s="6"/>
      <c r="B7" s="22"/>
      <c r="C7" s="23"/>
      <c r="D7" s="16"/>
      <c r="E7" s="8"/>
      <c r="F7" s="8"/>
      <c r="G7" s="8"/>
      <c r="H7" s="3"/>
    </row>
    <row r="8" spans="1:8" s="2" customFormat="1" ht="3.75" customHeight="1" x14ac:dyDescent="0.2">
      <c r="A8" s="3"/>
      <c r="B8" s="24"/>
      <c r="C8" s="24"/>
      <c r="D8" s="9"/>
      <c r="E8" s="3"/>
      <c r="F8" s="3"/>
      <c r="G8" s="4"/>
      <c r="H8" s="3"/>
    </row>
    <row r="9" spans="1:8" s="30" customFormat="1" ht="15" customHeight="1" x14ac:dyDescent="0.25">
      <c r="A9" s="25" t="s">
        <v>4</v>
      </c>
      <c r="B9" s="26"/>
      <c r="C9" s="26"/>
      <c r="D9" s="26"/>
      <c r="E9" s="27"/>
      <c r="F9" s="27"/>
      <c r="G9" s="28"/>
      <c r="H9" s="29"/>
    </row>
    <row r="10" spans="1:8" s="30" customFormat="1" ht="12" customHeight="1" x14ac:dyDescent="0.25">
      <c r="A10" s="29" t="s">
        <v>10</v>
      </c>
      <c r="B10" s="31">
        <v>4241</v>
      </c>
      <c r="C10" s="31">
        <v>4482</v>
      </c>
      <c r="D10" s="31">
        <v>4337</v>
      </c>
      <c r="E10" s="32">
        <f>PRODUCT(B10,100)/C10</f>
        <v>94.622936189201255</v>
      </c>
      <c r="F10" s="32">
        <f>100-E10</f>
        <v>5.3770638107987452</v>
      </c>
      <c r="G10" s="33">
        <v>58.4</v>
      </c>
      <c r="H10" s="29"/>
    </row>
    <row r="11" spans="1:8" s="35" customFormat="1" ht="12" customHeight="1" x14ac:dyDescent="0.25">
      <c r="A11" s="34" t="s">
        <v>12</v>
      </c>
      <c r="B11" s="31">
        <v>4605</v>
      </c>
      <c r="C11" s="31">
        <v>5403</v>
      </c>
      <c r="D11" s="31">
        <v>4798</v>
      </c>
      <c r="E11" s="32">
        <f>PRODUCT(B11,100)/C11</f>
        <v>85.23042754025542</v>
      </c>
      <c r="F11" s="32">
        <f>100-E11</f>
        <v>14.76957245974458</v>
      </c>
      <c r="G11" s="32">
        <v>66.5</v>
      </c>
      <c r="H11" s="29"/>
    </row>
    <row r="12" spans="1:8" s="30" customFormat="1" ht="12" customHeight="1" x14ac:dyDescent="0.25">
      <c r="A12" s="34" t="s">
        <v>14</v>
      </c>
      <c r="B12" s="31">
        <v>4595</v>
      </c>
      <c r="C12" s="31">
        <v>5810</v>
      </c>
      <c r="D12" s="31">
        <v>5208</v>
      </c>
      <c r="E12" s="36">
        <f>PRODUCT(B12,100)/C12</f>
        <v>79.087779690189322</v>
      </c>
      <c r="F12" s="36">
        <f t="shared" ref="F12:F19" si="0">100-E12</f>
        <v>20.912220309810678</v>
      </c>
      <c r="G12" s="37">
        <v>60.8</v>
      </c>
      <c r="H12" s="29"/>
    </row>
    <row r="13" spans="1:8" s="35" customFormat="1" ht="15" customHeight="1" x14ac:dyDescent="0.25">
      <c r="A13" s="25" t="s">
        <v>5</v>
      </c>
      <c r="B13" s="38"/>
      <c r="C13" s="38"/>
      <c r="D13" s="38"/>
      <c r="E13" s="32"/>
      <c r="F13" s="32"/>
      <c r="G13" s="33"/>
      <c r="H13" s="29"/>
    </row>
    <row r="14" spans="1:8" s="30" customFormat="1" ht="12" customHeight="1" x14ac:dyDescent="0.25">
      <c r="A14" s="34" t="s">
        <v>11</v>
      </c>
      <c r="B14" s="31">
        <v>9161</v>
      </c>
      <c r="C14" s="31">
        <v>10366</v>
      </c>
      <c r="D14" s="31">
        <v>9835</v>
      </c>
      <c r="E14" s="32">
        <f>PRODUCT(B14,100)/C14</f>
        <v>88.375458228825011</v>
      </c>
      <c r="F14" s="32">
        <f t="shared" si="0"/>
        <v>11.624541771174989</v>
      </c>
      <c r="G14" s="32">
        <v>43.4</v>
      </c>
      <c r="H14" s="29"/>
    </row>
    <row r="15" spans="1:8" s="30" customFormat="1" ht="12" customHeight="1" x14ac:dyDescent="0.25">
      <c r="A15" s="28" t="s">
        <v>16</v>
      </c>
      <c r="B15" s="31">
        <v>7737</v>
      </c>
      <c r="C15" s="31">
        <v>11076</v>
      </c>
      <c r="D15" s="31">
        <v>9742</v>
      </c>
      <c r="E15" s="32">
        <f>PRODUCT(B15,100)/C15</f>
        <v>69.853737811484294</v>
      </c>
      <c r="F15" s="32">
        <f t="shared" si="0"/>
        <v>30.146262188515706</v>
      </c>
      <c r="G15" s="33">
        <v>39.4</v>
      </c>
      <c r="H15" s="29"/>
    </row>
    <row r="16" spans="1:8" s="30" customFormat="1" ht="12" customHeight="1" x14ac:dyDescent="0.25">
      <c r="A16" s="39" t="s">
        <v>30</v>
      </c>
      <c r="B16" s="40">
        <v>8086</v>
      </c>
      <c r="C16" s="40">
        <v>11043</v>
      </c>
      <c r="D16" s="40">
        <v>9616</v>
      </c>
      <c r="E16" s="36">
        <f>PRODUCT(B16,100)/C16</f>
        <v>73.222856107941681</v>
      </c>
      <c r="F16" s="36">
        <f t="shared" si="0"/>
        <v>26.777143892058319</v>
      </c>
      <c r="G16" s="37">
        <v>42.3</v>
      </c>
      <c r="H16" s="29"/>
    </row>
    <row r="17" spans="1:8" s="35" customFormat="1" ht="15" customHeight="1" x14ac:dyDescent="0.25">
      <c r="A17" s="25" t="s">
        <v>6</v>
      </c>
      <c r="B17" s="41"/>
      <c r="C17" s="41"/>
      <c r="D17" s="38"/>
      <c r="E17" s="32"/>
      <c r="F17" s="32"/>
      <c r="G17" s="33"/>
      <c r="H17" s="29"/>
    </row>
    <row r="18" spans="1:8" s="35" customFormat="1" ht="12" customHeight="1" x14ac:dyDescent="0.25">
      <c r="A18" s="34" t="s">
        <v>3</v>
      </c>
      <c r="B18" s="31">
        <v>5977</v>
      </c>
      <c r="C18" s="31">
        <v>6129</v>
      </c>
      <c r="D18" s="31">
        <v>6116</v>
      </c>
      <c r="E18" s="32">
        <f>PRODUCT(B18,100)/C18</f>
        <v>97.519986947299728</v>
      </c>
      <c r="F18" s="32">
        <f t="shared" si="0"/>
        <v>2.4800130527002722</v>
      </c>
      <c r="G18" s="33">
        <v>11.8</v>
      </c>
      <c r="H18" s="29"/>
    </row>
    <row r="19" spans="1:8" s="35" customFormat="1" ht="12" customHeight="1" x14ac:dyDescent="0.25">
      <c r="A19" s="34" t="s">
        <v>29</v>
      </c>
      <c r="B19" s="31">
        <v>6201</v>
      </c>
      <c r="C19" s="31">
        <v>7179</v>
      </c>
      <c r="D19" s="31">
        <v>6430</v>
      </c>
      <c r="E19" s="32">
        <f>PRODUCT(B19,100)/C19</f>
        <v>86.376932720434596</v>
      </c>
      <c r="F19" s="32">
        <f t="shared" si="0"/>
        <v>13.623067279565404</v>
      </c>
      <c r="G19" s="32">
        <v>77.3</v>
      </c>
      <c r="H19" s="29"/>
    </row>
    <row r="20" spans="1:8" s="35" customFormat="1" ht="3.6" customHeight="1" x14ac:dyDescent="0.25">
      <c r="A20" s="34"/>
      <c r="B20" s="31"/>
      <c r="C20" s="31"/>
      <c r="D20" s="31"/>
      <c r="E20" s="32"/>
      <c r="F20" s="32"/>
      <c r="G20" s="32"/>
      <c r="H20" s="29"/>
    </row>
    <row r="21" spans="1:8" s="35" customFormat="1" ht="15" customHeight="1" x14ac:dyDescent="0.25">
      <c r="A21" s="42" t="s">
        <v>28</v>
      </c>
      <c r="B21" s="43">
        <v>6011</v>
      </c>
      <c r="C21" s="43">
        <v>6830</v>
      </c>
      <c r="D21" s="43">
        <v>6502</v>
      </c>
      <c r="E21" s="44">
        <f>PRODUCT(B21,100)/C21</f>
        <v>88.008784773060029</v>
      </c>
      <c r="F21" s="44">
        <f t="shared" ref="F21" si="1">100-E21</f>
        <v>11.991215226939971</v>
      </c>
      <c r="G21" s="44">
        <v>46.1</v>
      </c>
      <c r="H21" s="29"/>
    </row>
    <row r="22" spans="1:8" s="35" customFormat="1" ht="15" customHeight="1" x14ac:dyDescent="0.25">
      <c r="A22" s="47"/>
      <c r="B22" s="31"/>
      <c r="C22" s="31"/>
      <c r="D22" s="31"/>
      <c r="E22" s="32"/>
      <c r="F22" s="32"/>
      <c r="G22" s="32"/>
      <c r="H22" s="29"/>
    </row>
    <row r="23" spans="1:8" ht="13.8" x14ac:dyDescent="0.3">
      <c r="A23" s="4" t="s">
        <v>22</v>
      </c>
      <c r="B23" s="45"/>
      <c r="C23" s="45"/>
      <c r="D23" s="45"/>
      <c r="E23" s="10"/>
      <c r="F23" s="10"/>
      <c r="G23" s="10"/>
      <c r="H23" s="10"/>
    </row>
    <row r="24" spans="1:8" ht="13.8" x14ac:dyDescent="0.3">
      <c r="A24" s="4" t="s">
        <v>23</v>
      </c>
      <c r="B24" s="10"/>
      <c r="C24" s="10"/>
      <c r="D24" s="10"/>
      <c r="E24" s="10"/>
      <c r="F24" s="10"/>
      <c r="G24" s="10"/>
      <c r="H24" s="10"/>
    </row>
    <row r="25" spans="1:8" ht="13.8" x14ac:dyDescent="0.3">
      <c r="A25" s="4" t="s">
        <v>7</v>
      </c>
      <c r="B25" s="10"/>
      <c r="C25" s="10"/>
      <c r="D25" s="10"/>
      <c r="E25" s="10"/>
      <c r="F25" s="10"/>
      <c r="G25" s="10"/>
      <c r="H25" s="10"/>
    </row>
    <row r="26" spans="1:8" ht="13.8" x14ac:dyDescent="0.3">
      <c r="A26" s="4"/>
      <c r="B26" s="10"/>
      <c r="C26" s="10"/>
      <c r="D26" s="10"/>
      <c r="E26" s="10"/>
      <c r="F26" s="10"/>
      <c r="G26" s="10"/>
      <c r="H26" s="10"/>
    </row>
    <row r="27" spans="1:8" ht="13.8" x14ac:dyDescent="0.3">
      <c r="A27" s="4" t="s">
        <v>8</v>
      </c>
      <c r="B27" s="10"/>
      <c r="C27" s="10"/>
      <c r="D27" s="10"/>
      <c r="E27" s="10"/>
      <c r="F27" s="10"/>
      <c r="G27" s="10"/>
      <c r="H27" s="10"/>
    </row>
    <row r="28" spans="1:8" ht="13.8" x14ac:dyDescent="0.3">
      <c r="A28" s="4" t="s">
        <v>13</v>
      </c>
      <c r="B28" s="10"/>
      <c r="C28" s="10"/>
      <c r="D28" s="10"/>
      <c r="E28" s="10"/>
      <c r="F28" s="10"/>
      <c r="G28" s="10"/>
      <c r="H28" s="10"/>
    </row>
    <row r="29" spans="1:8" ht="13.8" x14ac:dyDescent="0.3">
      <c r="A29" s="12" t="s">
        <v>9</v>
      </c>
      <c r="B29" s="10"/>
      <c r="C29" s="10"/>
      <c r="D29" s="10"/>
      <c r="E29" s="10"/>
      <c r="F29" s="10"/>
      <c r="G29" s="10"/>
      <c r="H29" s="10"/>
    </row>
    <row r="30" spans="1:8" ht="13.8" x14ac:dyDescent="0.3">
      <c r="A30" s="46"/>
      <c r="B30" s="10"/>
      <c r="C30" s="10"/>
      <c r="D30" s="10"/>
      <c r="E30" s="10"/>
      <c r="F30" s="10"/>
      <c r="G30" s="10"/>
      <c r="H30" s="10"/>
    </row>
  </sheetData>
  <mergeCells count="4">
    <mergeCell ref="B5:D5"/>
    <mergeCell ref="E5:E6"/>
    <mergeCell ref="F5:F6"/>
    <mergeCell ref="G5:G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10" sqref="B10"/>
    </sheetView>
  </sheetViews>
  <sheetFormatPr baseColWidth="10" defaultRowHeight="13.2" x14ac:dyDescent="0.25"/>
  <cols>
    <col min="1" max="1" width="33.77734375" customWidth="1"/>
    <col min="2" max="4" width="7.77734375" customWidth="1"/>
    <col min="5" max="7" width="12.77734375" customWidth="1"/>
  </cols>
  <sheetData>
    <row r="1" spans="1:8" s="1" customFormat="1" ht="15.6" x14ac:dyDescent="0.3">
      <c r="A1" s="13" t="s">
        <v>19</v>
      </c>
      <c r="G1" s="17"/>
      <c r="H1" s="17"/>
    </row>
    <row r="2" spans="1:8" s="1" customFormat="1" ht="12.75" customHeight="1" x14ac:dyDescent="0.3">
      <c r="A2" s="18" t="s">
        <v>27</v>
      </c>
      <c r="G2" s="17"/>
      <c r="H2" s="19"/>
    </row>
    <row r="3" spans="1:8" ht="3.75" customHeight="1" x14ac:dyDescent="0.25">
      <c r="A3" s="5"/>
      <c r="B3" s="5"/>
      <c r="C3" s="5"/>
      <c r="D3" s="5"/>
      <c r="E3" s="5"/>
      <c r="F3" s="5"/>
      <c r="G3" s="5"/>
      <c r="H3" s="11"/>
    </row>
    <row r="4" spans="1:8" ht="3.75" customHeight="1" x14ac:dyDescent="0.25">
      <c r="B4" s="7"/>
      <c r="C4" s="14"/>
      <c r="D4" s="15"/>
      <c r="E4" s="7"/>
      <c r="F4" s="7"/>
      <c r="G4" s="7"/>
      <c r="H4" s="11"/>
    </row>
    <row r="5" spans="1:8" ht="25.8" customHeight="1" x14ac:dyDescent="0.25">
      <c r="B5" s="48" t="s">
        <v>17</v>
      </c>
      <c r="C5" s="49"/>
      <c r="D5" s="50"/>
      <c r="E5" s="51" t="s">
        <v>20</v>
      </c>
      <c r="F5" s="51" t="s">
        <v>18</v>
      </c>
      <c r="G5" s="48" t="s">
        <v>21</v>
      </c>
      <c r="H5" s="11"/>
    </row>
    <row r="6" spans="1:8" s="2" customFormat="1" ht="13.2" customHeight="1" x14ac:dyDescent="0.2">
      <c r="A6" s="3"/>
      <c r="B6" s="20" t="s">
        <v>1</v>
      </c>
      <c r="C6" s="9" t="s">
        <v>2</v>
      </c>
      <c r="D6" s="21" t="s">
        <v>0</v>
      </c>
      <c r="E6" s="52"/>
      <c r="F6" s="52"/>
      <c r="G6" s="53"/>
      <c r="H6" s="3"/>
    </row>
    <row r="7" spans="1:8" s="2" customFormat="1" ht="3.75" customHeight="1" x14ac:dyDescent="0.2">
      <c r="A7" s="6"/>
      <c r="B7" s="22"/>
      <c r="C7" s="23"/>
      <c r="D7" s="16"/>
      <c r="E7" s="8"/>
      <c r="F7" s="8"/>
      <c r="G7" s="8"/>
      <c r="H7" s="3"/>
    </row>
    <row r="8" spans="1:8" s="2" customFormat="1" ht="3.75" customHeight="1" x14ac:dyDescent="0.2">
      <c r="A8" s="3"/>
      <c r="B8" s="24"/>
      <c r="C8" s="24"/>
      <c r="D8" s="9"/>
      <c r="E8" s="3"/>
      <c r="F8" s="3"/>
      <c r="G8" s="4"/>
      <c r="H8" s="3"/>
    </row>
    <row r="9" spans="1:8" s="30" customFormat="1" ht="15" customHeight="1" x14ac:dyDescent="0.25">
      <c r="A9" s="25" t="s">
        <v>4</v>
      </c>
      <c r="B9" s="26"/>
      <c r="C9" s="26"/>
      <c r="D9" s="26"/>
      <c r="E9" s="27"/>
      <c r="F9" s="27"/>
      <c r="G9" s="28"/>
      <c r="H9" s="29"/>
    </row>
    <row r="10" spans="1:8" s="30" customFormat="1" ht="12" customHeight="1" x14ac:dyDescent="0.25">
      <c r="A10" s="29" t="s">
        <v>10</v>
      </c>
      <c r="B10" s="31">
        <v>4211</v>
      </c>
      <c r="C10" s="31">
        <v>4481</v>
      </c>
      <c r="D10" s="31">
        <v>4332</v>
      </c>
      <c r="E10" s="32">
        <f>PRODUCT(B10,100)/C10</f>
        <v>93.974559250167374</v>
      </c>
      <c r="F10" s="32">
        <f>100-E10</f>
        <v>6.0254407498326259</v>
      </c>
      <c r="G10" s="33">
        <v>57.5</v>
      </c>
      <c r="H10" s="29"/>
    </row>
    <row r="11" spans="1:8" s="35" customFormat="1" ht="12" customHeight="1" x14ac:dyDescent="0.25">
      <c r="A11" s="34" t="s">
        <v>12</v>
      </c>
      <c r="B11" s="31">
        <v>4558</v>
      </c>
      <c r="C11" s="31">
        <v>5379</v>
      </c>
      <c r="D11" s="31">
        <v>4761</v>
      </c>
      <c r="E11" s="32">
        <f>PRODUCT(B11,100)/C11</f>
        <v>84.736939951663885</v>
      </c>
      <c r="F11" s="32">
        <f>100-E11</f>
        <v>15.263060048336115</v>
      </c>
      <c r="G11" s="32">
        <v>67.099999999999994</v>
      </c>
      <c r="H11" s="29"/>
    </row>
    <row r="12" spans="1:8" s="30" customFormat="1" ht="12" customHeight="1" x14ac:dyDescent="0.25">
      <c r="A12" s="34" t="s">
        <v>14</v>
      </c>
      <c r="B12" s="31">
        <v>4325</v>
      </c>
      <c r="C12" s="31">
        <v>5778</v>
      </c>
      <c r="D12" s="31">
        <v>5053</v>
      </c>
      <c r="E12" s="36">
        <f>PRODUCT(B12,100)/C12</f>
        <v>74.852890273451024</v>
      </c>
      <c r="F12" s="36">
        <f t="shared" ref="F12:F19" si="0">100-E12</f>
        <v>25.147109726548976</v>
      </c>
      <c r="G12" s="37">
        <v>61.6</v>
      </c>
      <c r="H12" s="29"/>
    </row>
    <row r="13" spans="1:8" s="35" customFormat="1" ht="15" customHeight="1" x14ac:dyDescent="0.25">
      <c r="A13" s="25" t="s">
        <v>5</v>
      </c>
      <c r="B13" s="38"/>
      <c r="C13" s="38"/>
      <c r="D13" s="38"/>
      <c r="E13" s="32"/>
      <c r="F13" s="32"/>
      <c r="G13" s="33"/>
      <c r="H13" s="29"/>
    </row>
    <row r="14" spans="1:8" s="30" customFormat="1" ht="12" customHeight="1" x14ac:dyDescent="0.25">
      <c r="A14" s="34" t="s">
        <v>11</v>
      </c>
      <c r="B14" s="31">
        <v>8989</v>
      </c>
      <c r="C14" s="31">
        <v>10228</v>
      </c>
      <c r="D14" s="31">
        <v>9694</v>
      </c>
      <c r="E14" s="32">
        <f>PRODUCT(B14,100)/C14</f>
        <v>87.886194759483772</v>
      </c>
      <c r="F14" s="32">
        <f t="shared" si="0"/>
        <v>12.113805240516228</v>
      </c>
      <c r="G14" s="32">
        <v>42.7</v>
      </c>
      <c r="H14" s="29"/>
    </row>
    <row r="15" spans="1:8" s="30" customFormat="1" ht="12" customHeight="1" x14ac:dyDescent="0.25">
      <c r="A15" s="28" t="s">
        <v>16</v>
      </c>
      <c r="B15" s="31">
        <v>7617</v>
      </c>
      <c r="C15" s="31">
        <v>11043</v>
      </c>
      <c r="D15" s="31">
        <v>9677</v>
      </c>
      <c r="E15" s="32">
        <f>PRODUCT(B15,100)/C15</f>
        <v>68.975821787557734</v>
      </c>
      <c r="F15" s="32">
        <f t="shared" si="0"/>
        <v>31.024178212442266</v>
      </c>
      <c r="G15" s="33">
        <v>39.5</v>
      </c>
      <c r="H15" s="29"/>
    </row>
    <row r="16" spans="1:8" s="30" customFormat="1" ht="12" customHeight="1" x14ac:dyDescent="0.25">
      <c r="A16" s="39" t="s">
        <v>15</v>
      </c>
      <c r="B16" s="40">
        <v>7912</v>
      </c>
      <c r="C16" s="40">
        <v>9644</v>
      </c>
      <c r="D16" s="40">
        <v>8982</v>
      </c>
      <c r="E16" s="36">
        <f>PRODUCT(B16,100)/C16</f>
        <v>82.040647034425547</v>
      </c>
      <c r="F16" s="36">
        <f t="shared" si="0"/>
        <v>17.959352965574453</v>
      </c>
      <c r="G16" s="37">
        <v>40.700000000000003</v>
      </c>
      <c r="H16" s="29"/>
    </row>
    <row r="17" spans="1:8" s="35" customFormat="1" ht="15" customHeight="1" x14ac:dyDescent="0.25">
      <c r="A17" s="25" t="s">
        <v>6</v>
      </c>
      <c r="B17" s="41"/>
      <c r="C17" s="41"/>
      <c r="D17" s="38"/>
      <c r="E17" s="32"/>
      <c r="F17" s="32"/>
      <c r="G17" s="33"/>
      <c r="H17" s="29"/>
    </row>
    <row r="18" spans="1:8" s="35" customFormat="1" ht="12" customHeight="1" x14ac:dyDescent="0.25">
      <c r="A18" s="34" t="s">
        <v>3</v>
      </c>
      <c r="B18" s="31">
        <v>5850</v>
      </c>
      <c r="C18" s="31">
        <v>6105</v>
      </c>
      <c r="D18" s="31">
        <v>6088</v>
      </c>
      <c r="E18" s="32">
        <f>PRODUCT(B18,100)/C18</f>
        <v>95.823095823095827</v>
      </c>
      <c r="F18" s="32">
        <f t="shared" si="0"/>
        <v>4.1769041769041735</v>
      </c>
      <c r="G18" s="33">
        <v>11.3</v>
      </c>
      <c r="H18" s="29"/>
    </row>
    <row r="19" spans="1:8" s="35" customFormat="1" ht="12" customHeight="1" x14ac:dyDescent="0.25">
      <c r="A19" s="34" t="s">
        <v>29</v>
      </c>
      <c r="B19" s="31">
        <v>6125</v>
      </c>
      <c r="C19" s="31">
        <v>7193</v>
      </c>
      <c r="D19" s="31">
        <v>6372</v>
      </c>
      <c r="E19" s="32">
        <f>PRODUCT(B19,100)/C19</f>
        <v>85.152231336021131</v>
      </c>
      <c r="F19" s="32">
        <f t="shared" si="0"/>
        <v>14.847768663978869</v>
      </c>
      <c r="G19" s="32">
        <v>77.099999999999994</v>
      </c>
      <c r="H19" s="29"/>
    </row>
    <row r="20" spans="1:8" s="35" customFormat="1" ht="3.6" customHeight="1" x14ac:dyDescent="0.25">
      <c r="A20" s="34"/>
      <c r="B20" s="31"/>
      <c r="C20" s="31"/>
      <c r="D20" s="31"/>
      <c r="E20" s="32"/>
      <c r="F20" s="32"/>
      <c r="G20" s="32"/>
      <c r="H20" s="29"/>
    </row>
    <row r="21" spans="1:8" s="35" customFormat="1" ht="15" customHeight="1" x14ac:dyDescent="0.25">
      <c r="A21" s="42" t="s">
        <v>28</v>
      </c>
      <c r="B21" s="43">
        <v>5907</v>
      </c>
      <c r="C21" s="43">
        <v>6751</v>
      </c>
      <c r="D21" s="43">
        <v>6427</v>
      </c>
      <c r="E21" s="44">
        <f>PRODUCT(B21,100)/C21</f>
        <v>87.498148422455927</v>
      </c>
      <c r="F21" s="44">
        <f t="shared" ref="F21" si="1">100-E21</f>
        <v>12.501851577544073</v>
      </c>
      <c r="G21" s="44">
        <v>45.5</v>
      </c>
      <c r="H21" s="29"/>
    </row>
    <row r="22" spans="1:8" s="35" customFormat="1" ht="15" customHeight="1" x14ac:dyDescent="0.25">
      <c r="A22" s="47"/>
      <c r="B22" s="31"/>
      <c r="C22" s="31"/>
      <c r="D22" s="31"/>
      <c r="E22" s="32"/>
      <c r="F22" s="32"/>
      <c r="G22" s="32"/>
      <c r="H22" s="29"/>
    </row>
    <row r="23" spans="1:8" ht="13.8" x14ac:dyDescent="0.3">
      <c r="A23" s="4" t="s">
        <v>22</v>
      </c>
      <c r="B23" s="45"/>
      <c r="C23" s="45"/>
      <c r="D23" s="45"/>
      <c r="E23" s="10"/>
      <c r="F23" s="10"/>
      <c r="G23" s="10"/>
      <c r="H23" s="10"/>
    </row>
    <row r="24" spans="1:8" ht="13.8" x14ac:dyDescent="0.3">
      <c r="A24" s="4" t="s">
        <v>23</v>
      </c>
      <c r="B24" s="10"/>
      <c r="C24" s="10"/>
      <c r="D24" s="10"/>
      <c r="E24" s="10"/>
      <c r="F24" s="10"/>
      <c r="G24" s="10"/>
      <c r="H24" s="10"/>
    </row>
    <row r="25" spans="1:8" ht="13.8" x14ac:dyDescent="0.3">
      <c r="A25" s="4" t="s">
        <v>7</v>
      </c>
      <c r="B25" s="10"/>
      <c r="C25" s="10"/>
      <c r="D25" s="10"/>
      <c r="E25" s="10"/>
      <c r="F25" s="10"/>
      <c r="G25" s="10"/>
      <c r="H25" s="10"/>
    </row>
    <row r="26" spans="1:8" ht="13.8" x14ac:dyDescent="0.3">
      <c r="A26" s="4"/>
      <c r="B26" s="10"/>
      <c r="C26" s="10"/>
      <c r="D26" s="10"/>
      <c r="E26" s="10"/>
      <c r="F26" s="10"/>
      <c r="G26" s="10"/>
      <c r="H26" s="10"/>
    </row>
    <row r="27" spans="1:8" ht="13.8" x14ac:dyDescent="0.3">
      <c r="A27" s="4" t="s">
        <v>8</v>
      </c>
      <c r="B27" s="10"/>
      <c r="C27" s="10"/>
      <c r="D27" s="10"/>
      <c r="E27" s="10"/>
      <c r="F27" s="10"/>
      <c r="G27" s="10"/>
      <c r="H27" s="10"/>
    </row>
    <row r="28" spans="1:8" ht="13.8" x14ac:dyDescent="0.3">
      <c r="A28" s="4" t="s">
        <v>13</v>
      </c>
      <c r="B28" s="10"/>
      <c r="C28" s="10"/>
      <c r="D28" s="10"/>
      <c r="E28" s="10"/>
      <c r="F28" s="10"/>
      <c r="G28" s="10"/>
      <c r="H28" s="10"/>
    </row>
    <row r="29" spans="1:8" ht="13.8" x14ac:dyDescent="0.3">
      <c r="A29" s="12" t="s">
        <v>9</v>
      </c>
      <c r="B29" s="10"/>
      <c r="C29" s="10"/>
      <c r="D29" s="10"/>
      <c r="E29" s="10"/>
      <c r="F29" s="10"/>
      <c r="G29" s="10"/>
      <c r="H29" s="10"/>
    </row>
    <row r="30" spans="1:8" ht="13.8" x14ac:dyDescent="0.3">
      <c r="A30" s="46"/>
      <c r="B30" s="10"/>
      <c r="C30" s="10"/>
      <c r="D30" s="10"/>
      <c r="E30" s="10"/>
      <c r="F30" s="10"/>
      <c r="G30" s="10"/>
      <c r="H30" s="10"/>
    </row>
  </sheetData>
  <mergeCells count="4">
    <mergeCell ref="B5:D5"/>
    <mergeCell ref="E5:E6"/>
    <mergeCell ref="F5:F6"/>
    <mergeCell ref="G5:G6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10" sqref="B10"/>
    </sheetView>
  </sheetViews>
  <sheetFormatPr baseColWidth="10" defaultRowHeight="13.2" x14ac:dyDescent="0.25"/>
  <cols>
    <col min="1" max="1" width="33.77734375" customWidth="1"/>
    <col min="2" max="4" width="7.77734375" customWidth="1"/>
    <col min="5" max="7" width="12.77734375" customWidth="1"/>
  </cols>
  <sheetData>
    <row r="1" spans="1:8" s="1" customFormat="1" ht="15.6" x14ac:dyDescent="0.3">
      <c r="A1" s="13" t="s">
        <v>24</v>
      </c>
      <c r="G1" s="17"/>
      <c r="H1" s="17"/>
    </row>
    <row r="2" spans="1:8" s="1" customFormat="1" ht="12.75" customHeight="1" x14ac:dyDescent="0.3">
      <c r="A2" s="18" t="s">
        <v>31</v>
      </c>
      <c r="G2" s="17"/>
      <c r="H2" s="19"/>
    </row>
    <row r="3" spans="1:8" ht="3.75" customHeight="1" x14ac:dyDescent="0.25">
      <c r="A3" s="5"/>
      <c r="B3" s="5"/>
      <c r="C3" s="5"/>
      <c r="D3" s="5"/>
      <c r="E3" s="5"/>
      <c r="F3" s="5"/>
      <c r="G3" s="5"/>
      <c r="H3" s="11"/>
    </row>
    <row r="4" spans="1:8" ht="3.75" customHeight="1" x14ac:dyDescent="0.25">
      <c r="B4" s="7"/>
      <c r="C4" s="14"/>
      <c r="D4" s="15"/>
      <c r="E4" s="7"/>
      <c r="F4" s="7"/>
      <c r="G4" s="7"/>
      <c r="H4" s="11"/>
    </row>
    <row r="5" spans="1:8" ht="25.8" customHeight="1" x14ac:dyDescent="0.25">
      <c r="B5" s="48" t="s">
        <v>17</v>
      </c>
      <c r="C5" s="49"/>
      <c r="D5" s="50"/>
      <c r="E5" s="51" t="s">
        <v>20</v>
      </c>
      <c r="F5" s="51" t="s">
        <v>18</v>
      </c>
      <c r="G5" s="48" t="s">
        <v>21</v>
      </c>
      <c r="H5" s="11"/>
    </row>
    <row r="6" spans="1:8" s="2" customFormat="1" ht="13.2" customHeight="1" x14ac:dyDescent="0.2">
      <c r="A6" s="3"/>
      <c r="B6" s="20" t="s">
        <v>1</v>
      </c>
      <c r="C6" s="9" t="s">
        <v>2</v>
      </c>
      <c r="D6" s="21" t="s">
        <v>0</v>
      </c>
      <c r="E6" s="52"/>
      <c r="F6" s="52"/>
      <c r="G6" s="53"/>
      <c r="H6" s="3"/>
    </row>
    <row r="7" spans="1:8" s="2" customFormat="1" ht="3.75" customHeight="1" x14ac:dyDescent="0.2">
      <c r="A7" s="6"/>
      <c r="B7" s="22"/>
      <c r="C7" s="23"/>
      <c r="D7" s="16"/>
      <c r="E7" s="8"/>
      <c r="F7" s="8"/>
      <c r="G7" s="8"/>
      <c r="H7" s="3"/>
    </row>
    <row r="8" spans="1:8" s="2" customFormat="1" ht="3.75" customHeight="1" x14ac:dyDescent="0.2">
      <c r="A8" s="3"/>
      <c r="B8" s="24"/>
      <c r="C8" s="24"/>
      <c r="D8" s="9"/>
      <c r="E8" s="3"/>
      <c r="F8" s="3"/>
      <c r="G8" s="4"/>
      <c r="H8" s="3"/>
    </row>
    <row r="9" spans="1:8" s="30" customFormat="1" ht="15" customHeight="1" x14ac:dyDescent="0.25">
      <c r="A9" s="25" t="s">
        <v>4</v>
      </c>
      <c r="B9" s="26"/>
      <c r="C9" s="26"/>
      <c r="D9" s="26"/>
      <c r="E9" s="27"/>
      <c r="F9" s="27"/>
      <c r="G9" s="28"/>
      <c r="H9" s="29"/>
    </row>
    <row r="10" spans="1:8" s="30" customFormat="1" ht="12" customHeight="1" x14ac:dyDescent="0.25">
      <c r="A10" s="29" t="s">
        <v>10</v>
      </c>
      <c r="B10" s="31">
        <v>4095</v>
      </c>
      <c r="C10" s="31">
        <v>4444</v>
      </c>
      <c r="D10" s="31">
        <v>4236</v>
      </c>
      <c r="E10" s="32">
        <f>PRODUCT(B10,100)/C10</f>
        <v>92.146714671467151</v>
      </c>
      <c r="F10" s="32">
        <f>100-E10</f>
        <v>7.8532853285328486</v>
      </c>
      <c r="G10" s="33">
        <v>57.7</v>
      </c>
      <c r="H10" s="29"/>
    </row>
    <row r="11" spans="1:8" s="35" customFormat="1" ht="12" customHeight="1" x14ac:dyDescent="0.25">
      <c r="A11" s="34" t="s">
        <v>12</v>
      </c>
      <c r="B11" s="31">
        <v>4450</v>
      </c>
      <c r="C11" s="31">
        <v>5394</v>
      </c>
      <c r="D11" s="31">
        <v>4691</v>
      </c>
      <c r="E11" s="32">
        <f>PRODUCT(B11,100)/C11</f>
        <v>82.499073044123094</v>
      </c>
      <c r="F11" s="32">
        <f t="shared" ref="F11:F19" si="0">100-E11</f>
        <v>17.500926955876906</v>
      </c>
      <c r="G11" s="32">
        <v>66.900000000000006</v>
      </c>
      <c r="H11" s="29"/>
    </row>
    <row r="12" spans="1:8" s="30" customFormat="1" ht="12" customHeight="1" x14ac:dyDescent="0.25">
      <c r="A12" s="34" t="s">
        <v>14</v>
      </c>
      <c r="B12" s="31">
        <v>4032</v>
      </c>
      <c r="C12" s="31">
        <v>5748</v>
      </c>
      <c r="D12" s="31">
        <v>4784</v>
      </c>
      <c r="E12" s="36">
        <f>PRODUCT(3717,100)/C12</f>
        <v>64.665970772442591</v>
      </c>
      <c r="F12" s="36">
        <f t="shared" si="0"/>
        <v>35.334029227557409</v>
      </c>
      <c r="G12" s="37">
        <v>61.7</v>
      </c>
      <c r="H12" s="29"/>
    </row>
    <row r="13" spans="1:8" s="35" customFormat="1" ht="15" customHeight="1" x14ac:dyDescent="0.25">
      <c r="A13" s="25" t="s">
        <v>5</v>
      </c>
      <c r="B13" s="38"/>
      <c r="C13" s="38"/>
      <c r="D13" s="38"/>
      <c r="E13" s="32"/>
      <c r="F13" s="32"/>
      <c r="G13" s="33"/>
      <c r="H13" s="29"/>
    </row>
    <row r="14" spans="1:8" s="30" customFormat="1" ht="12" customHeight="1" x14ac:dyDescent="0.25">
      <c r="A14" s="34" t="s">
        <v>11</v>
      </c>
      <c r="B14" s="31">
        <v>8873</v>
      </c>
      <c r="C14" s="31">
        <v>10491</v>
      </c>
      <c r="D14" s="31">
        <v>9775</v>
      </c>
      <c r="E14" s="32">
        <f>PRODUCT(B14,100)/C14</f>
        <v>84.577256696215798</v>
      </c>
      <c r="F14" s="32">
        <f t="shared" si="0"/>
        <v>15.422743303784202</v>
      </c>
      <c r="G14" s="32">
        <v>42.3</v>
      </c>
      <c r="H14" s="29"/>
    </row>
    <row r="15" spans="1:8" s="30" customFormat="1" ht="12" customHeight="1" x14ac:dyDescent="0.25">
      <c r="A15" s="28" t="s">
        <v>16</v>
      </c>
      <c r="B15" s="31">
        <v>7639</v>
      </c>
      <c r="C15" s="31">
        <v>11008</v>
      </c>
      <c r="D15" s="31">
        <v>9666</v>
      </c>
      <c r="E15" s="32">
        <f>PRODUCT(B15,100)/C15</f>
        <v>69.394985465116278</v>
      </c>
      <c r="F15" s="32">
        <f t="shared" si="0"/>
        <v>30.605014534883722</v>
      </c>
      <c r="G15" s="33">
        <v>39.4</v>
      </c>
      <c r="H15" s="29"/>
    </row>
    <row r="16" spans="1:8" s="30" customFormat="1" ht="12" customHeight="1" x14ac:dyDescent="0.25">
      <c r="A16" s="39" t="s">
        <v>30</v>
      </c>
      <c r="B16" s="40">
        <v>7445</v>
      </c>
      <c r="C16" s="40">
        <v>10759</v>
      </c>
      <c r="D16" s="40">
        <v>9032</v>
      </c>
      <c r="E16" s="36">
        <f>PRODUCT(B16,100)/C16</f>
        <v>69.197880843944603</v>
      </c>
      <c r="F16" s="36">
        <f t="shared" si="0"/>
        <v>30.802119156055397</v>
      </c>
      <c r="G16" s="37">
        <v>45.2</v>
      </c>
      <c r="H16" s="29"/>
    </row>
    <row r="17" spans="1:8" s="35" customFormat="1" ht="15" customHeight="1" x14ac:dyDescent="0.25">
      <c r="A17" s="25" t="s">
        <v>6</v>
      </c>
      <c r="B17" s="41"/>
      <c r="C17" s="41"/>
      <c r="D17" s="38"/>
      <c r="E17" s="32"/>
      <c r="F17" s="32"/>
      <c r="G17" s="33"/>
      <c r="H17" s="29"/>
    </row>
    <row r="18" spans="1:8" s="35" customFormat="1" ht="12" customHeight="1" x14ac:dyDescent="0.25">
      <c r="A18" s="34" t="s">
        <v>3</v>
      </c>
      <c r="B18" s="31">
        <v>5494</v>
      </c>
      <c r="C18" s="31">
        <v>6078</v>
      </c>
      <c r="D18" s="31">
        <v>6044</v>
      </c>
      <c r="E18" s="32">
        <f>PRODUCT(B18,100)/C18</f>
        <v>90.391576176373803</v>
      </c>
      <c r="F18" s="32">
        <f t="shared" si="0"/>
        <v>9.6084238236261967</v>
      </c>
      <c r="G18" s="33">
        <v>11.4</v>
      </c>
      <c r="H18" s="29"/>
    </row>
    <row r="19" spans="1:8" s="35" customFormat="1" ht="12" customHeight="1" x14ac:dyDescent="0.25">
      <c r="A19" s="34" t="s">
        <v>29</v>
      </c>
      <c r="B19" s="31">
        <v>6018</v>
      </c>
      <c r="C19" s="31">
        <v>7118</v>
      </c>
      <c r="D19" s="31">
        <v>6273</v>
      </c>
      <c r="E19" s="32">
        <f>PRODUCT(B19,100)/C19</f>
        <v>84.546220848552963</v>
      </c>
      <c r="F19" s="32">
        <f t="shared" si="0"/>
        <v>15.453779151447037</v>
      </c>
      <c r="G19" s="32">
        <v>77.099999999999994</v>
      </c>
      <c r="H19" s="29"/>
    </row>
    <row r="20" spans="1:8" s="35" customFormat="1" ht="3.6" customHeight="1" x14ac:dyDescent="0.25">
      <c r="A20" s="34"/>
      <c r="B20" s="31"/>
      <c r="C20" s="31"/>
      <c r="D20" s="31"/>
      <c r="E20" s="32"/>
      <c r="F20" s="32"/>
      <c r="G20" s="32"/>
      <c r="H20" s="29"/>
    </row>
    <row r="21" spans="1:8" s="35" customFormat="1" ht="15" customHeight="1" x14ac:dyDescent="0.25">
      <c r="A21" s="42" t="s">
        <v>28</v>
      </c>
      <c r="B21" s="43">
        <v>5808</v>
      </c>
      <c r="C21" s="43">
        <v>6840</v>
      </c>
      <c r="D21" s="43">
        <v>6439</v>
      </c>
      <c r="E21" s="44">
        <f>PRODUCT(B21,100)/C21</f>
        <v>84.912280701754383</v>
      </c>
      <c r="F21" s="44">
        <f t="shared" ref="F21" si="1">100-E21</f>
        <v>15.087719298245617</v>
      </c>
      <c r="G21" s="44">
        <v>45.2</v>
      </c>
      <c r="H21" s="29"/>
    </row>
    <row r="22" spans="1:8" s="35" customFormat="1" ht="15" customHeight="1" x14ac:dyDescent="0.25">
      <c r="A22" s="47"/>
      <c r="B22" s="31"/>
      <c r="C22" s="31"/>
      <c r="D22" s="31"/>
      <c r="E22" s="32"/>
      <c r="F22" s="32"/>
      <c r="G22" s="32"/>
      <c r="H22" s="29"/>
    </row>
    <row r="23" spans="1:8" ht="13.8" x14ac:dyDescent="0.3">
      <c r="A23" s="4" t="s">
        <v>22</v>
      </c>
      <c r="B23" s="45"/>
      <c r="C23" s="45"/>
      <c r="D23" s="45"/>
      <c r="E23" s="10"/>
      <c r="F23" s="10"/>
      <c r="G23" s="10"/>
      <c r="H23" s="10"/>
    </row>
    <row r="24" spans="1:8" ht="13.8" x14ac:dyDescent="0.3">
      <c r="A24" s="4" t="s">
        <v>23</v>
      </c>
      <c r="B24" s="10"/>
      <c r="C24" s="10"/>
      <c r="D24" s="10"/>
      <c r="E24" s="10"/>
      <c r="F24" s="10"/>
      <c r="G24" s="10"/>
      <c r="H24" s="10"/>
    </row>
    <row r="25" spans="1:8" ht="13.8" x14ac:dyDescent="0.3">
      <c r="A25" s="4" t="s">
        <v>7</v>
      </c>
      <c r="B25" s="10"/>
      <c r="C25" s="10"/>
      <c r="D25" s="10"/>
      <c r="E25" s="10"/>
      <c r="F25" s="10"/>
      <c r="G25" s="10"/>
      <c r="H25" s="10"/>
    </row>
    <row r="26" spans="1:8" ht="13.8" x14ac:dyDescent="0.3">
      <c r="A26" s="4"/>
      <c r="B26" s="10"/>
      <c r="C26" s="10"/>
      <c r="D26" s="10"/>
      <c r="E26" s="10"/>
      <c r="F26" s="10"/>
      <c r="G26" s="10"/>
      <c r="H26" s="10"/>
    </row>
    <row r="27" spans="1:8" ht="13.8" x14ac:dyDescent="0.3">
      <c r="A27" s="4" t="s">
        <v>8</v>
      </c>
      <c r="B27" s="10"/>
      <c r="C27" s="10"/>
      <c r="D27" s="10"/>
      <c r="E27" s="10"/>
      <c r="F27" s="10"/>
      <c r="G27" s="10"/>
      <c r="H27" s="10"/>
    </row>
    <row r="28" spans="1:8" ht="13.8" x14ac:dyDescent="0.3">
      <c r="A28" s="4" t="s">
        <v>13</v>
      </c>
      <c r="B28" s="10"/>
      <c r="C28" s="10"/>
      <c r="D28" s="10"/>
      <c r="E28" s="10"/>
      <c r="F28" s="10"/>
      <c r="G28" s="10"/>
      <c r="H28" s="10"/>
    </row>
    <row r="29" spans="1:8" ht="13.8" x14ac:dyDescent="0.3">
      <c r="A29" s="12" t="s">
        <v>9</v>
      </c>
      <c r="B29" s="10"/>
      <c r="C29" s="10"/>
      <c r="D29" s="10"/>
      <c r="E29" s="10"/>
      <c r="F29" s="10"/>
      <c r="G29" s="10"/>
      <c r="H29" s="10"/>
    </row>
    <row r="30" spans="1:8" ht="13.8" x14ac:dyDescent="0.3">
      <c r="A30" s="46"/>
      <c r="B30" s="10"/>
      <c r="C30" s="10"/>
      <c r="D30" s="10"/>
      <c r="E30" s="10"/>
      <c r="F30" s="10"/>
      <c r="G30" s="10"/>
      <c r="H30" s="10"/>
    </row>
  </sheetData>
  <mergeCells count="4">
    <mergeCell ref="B5:D5"/>
    <mergeCell ref="E5:E6"/>
    <mergeCell ref="F5:F6"/>
    <mergeCell ref="G5:G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10" sqref="B10"/>
    </sheetView>
  </sheetViews>
  <sheetFormatPr baseColWidth="10" defaultRowHeight="13.2" x14ac:dyDescent="0.25"/>
  <cols>
    <col min="1" max="1" width="33.77734375" customWidth="1"/>
    <col min="2" max="4" width="7.77734375" customWidth="1"/>
    <col min="5" max="7" width="12.77734375" customWidth="1"/>
  </cols>
  <sheetData>
    <row r="1" spans="1:8" s="1" customFormat="1" ht="15.6" x14ac:dyDescent="0.3">
      <c r="A1" s="13" t="s">
        <v>25</v>
      </c>
      <c r="G1" s="17"/>
      <c r="H1" s="17"/>
    </row>
    <row r="2" spans="1:8" s="1" customFormat="1" ht="12.75" customHeight="1" x14ac:dyDescent="0.3">
      <c r="A2" s="18" t="s">
        <v>27</v>
      </c>
      <c r="G2" s="17"/>
      <c r="H2" s="19"/>
    </row>
    <row r="3" spans="1:8" ht="3.75" customHeight="1" x14ac:dyDescent="0.25">
      <c r="A3" s="5"/>
      <c r="B3" s="5"/>
      <c r="C3" s="5"/>
      <c r="D3" s="5"/>
      <c r="E3" s="5"/>
      <c r="F3" s="5"/>
      <c r="G3" s="5"/>
      <c r="H3" s="11"/>
    </row>
    <row r="4" spans="1:8" ht="3.75" customHeight="1" x14ac:dyDescent="0.25">
      <c r="B4" s="7"/>
      <c r="C4" s="14"/>
      <c r="D4" s="15"/>
      <c r="E4" s="7"/>
      <c r="F4" s="7"/>
      <c r="G4" s="7"/>
      <c r="H4" s="11"/>
    </row>
    <row r="5" spans="1:8" ht="25.8" customHeight="1" x14ac:dyDescent="0.25">
      <c r="B5" s="48" t="s">
        <v>17</v>
      </c>
      <c r="C5" s="49"/>
      <c r="D5" s="50"/>
      <c r="E5" s="51" t="s">
        <v>20</v>
      </c>
      <c r="F5" s="51" t="s">
        <v>18</v>
      </c>
      <c r="G5" s="48" t="s">
        <v>21</v>
      </c>
      <c r="H5" s="11"/>
    </row>
    <row r="6" spans="1:8" s="2" customFormat="1" ht="13.2" customHeight="1" x14ac:dyDescent="0.2">
      <c r="A6" s="3"/>
      <c r="B6" s="20" t="s">
        <v>1</v>
      </c>
      <c r="C6" s="9" t="s">
        <v>2</v>
      </c>
      <c r="D6" s="21" t="s">
        <v>0</v>
      </c>
      <c r="E6" s="52"/>
      <c r="F6" s="52"/>
      <c r="G6" s="53"/>
      <c r="H6" s="3"/>
    </row>
    <row r="7" spans="1:8" s="2" customFormat="1" ht="3.75" customHeight="1" x14ac:dyDescent="0.2">
      <c r="A7" s="6"/>
      <c r="B7" s="22"/>
      <c r="C7" s="23"/>
      <c r="D7" s="16"/>
      <c r="E7" s="8"/>
      <c r="F7" s="8"/>
      <c r="G7" s="8"/>
      <c r="H7" s="3"/>
    </row>
    <row r="8" spans="1:8" s="2" customFormat="1" ht="3.75" customHeight="1" x14ac:dyDescent="0.2">
      <c r="A8" s="3"/>
      <c r="B8" s="24"/>
      <c r="C8" s="24"/>
      <c r="D8" s="9"/>
      <c r="E8" s="3"/>
      <c r="F8" s="3"/>
      <c r="G8" s="4"/>
      <c r="H8" s="3"/>
    </row>
    <row r="9" spans="1:8" s="30" customFormat="1" ht="15" customHeight="1" x14ac:dyDescent="0.25">
      <c r="A9" s="25" t="s">
        <v>4</v>
      </c>
      <c r="B9" s="26"/>
      <c r="C9" s="26"/>
      <c r="D9" s="26"/>
      <c r="E9" s="27"/>
      <c r="F9" s="27"/>
      <c r="G9" s="28"/>
      <c r="H9" s="29"/>
    </row>
    <row r="10" spans="1:8" s="30" customFormat="1" ht="12" customHeight="1" x14ac:dyDescent="0.25">
      <c r="A10" s="29" t="s">
        <v>10</v>
      </c>
      <c r="B10" s="31">
        <v>3976</v>
      </c>
      <c r="C10" s="31">
        <v>4322</v>
      </c>
      <c r="D10" s="31">
        <v>4107</v>
      </c>
      <c r="E10" s="32">
        <f>PRODUCT(B10,100)/C10</f>
        <v>91.994447015270708</v>
      </c>
      <c r="F10" s="32">
        <f>100-E10</f>
        <v>8.0055529847292917</v>
      </c>
      <c r="G10" s="33">
        <v>57.8</v>
      </c>
      <c r="H10" s="29"/>
    </row>
    <row r="11" spans="1:8" s="35" customFormat="1" ht="12" customHeight="1" x14ac:dyDescent="0.25">
      <c r="A11" s="34" t="s">
        <v>12</v>
      </c>
      <c r="B11" s="31">
        <v>4346</v>
      </c>
      <c r="C11" s="31">
        <v>5308</v>
      </c>
      <c r="D11" s="31">
        <v>4591</v>
      </c>
      <c r="E11" s="32">
        <f>PRODUCT(B11,100)/C11</f>
        <v>81.876412961567439</v>
      </c>
      <c r="F11" s="32">
        <f t="shared" ref="F11:F19" si="0">100-E11</f>
        <v>18.123587038432561</v>
      </c>
      <c r="G11" s="32">
        <v>67.3</v>
      </c>
      <c r="H11" s="29"/>
    </row>
    <row r="12" spans="1:8" s="30" customFormat="1" ht="12" customHeight="1" x14ac:dyDescent="0.25">
      <c r="A12" s="34" t="s">
        <v>14</v>
      </c>
      <c r="B12" s="31">
        <v>4031</v>
      </c>
      <c r="C12" s="31">
        <v>5835</v>
      </c>
      <c r="D12" s="31">
        <v>4875</v>
      </c>
      <c r="E12" s="36">
        <f>PRODUCT(B12,100)/C12</f>
        <v>69.083119108826054</v>
      </c>
      <c r="F12" s="36">
        <f t="shared" si="0"/>
        <v>30.916880891173946</v>
      </c>
      <c r="G12" s="37">
        <v>60.5</v>
      </c>
      <c r="H12" s="29"/>
    </row>
    <row r="13" spans="1:8" s="35" customFormat="1" ht="15" customHeight="1" x14ac:dyDescent="0.25">
      <c r="A13" s="25" t="s">
        <v>5</v>
      </c>
      <c r="B13" s="38"/>
      <c r="C13" s="38"/>
      <c r="D13" s="38"/>
      <c r="E13" s="32"/>
      <c r="F13" s="32"/>
      <c r="G13" s="33"/>
      <c r="H13" s="29"/>
    </row>
    <row r="14" spans="1:8" s="30" customFormat="1" ht="12" customHeight="1" x14ac:dyDescent="0.25">
      <c r="A14" s="34" t="s">
        <v>30</v>
      </c>
      <c r="B14" s="31">
        <v>7711</v>
      </c>
      <c r="C14" s="31">
        <v>10816</v>
      </c>
      <c r="D14" s="31">
        <v>9306</v>
      </c>
      <c r="E14" s="32">
        <f>PRODUCT(B14,100)/C14</f>
        <v>71.292529585798817</v>
      </c>
      <c r="F14" s="32">
        <f t="shared" si="0"/>
        <v>28.707470414201183</v>
      </c>
      <c r="G14" s="32">
        <v>43.9</v>
      </c>
      <c r="H14" s="29"/>
    </row>
    <row r="15" spans="1:8" s="30" customFormat="1" ht="12" customHeight="1" x14ac:dyDescent="0.25">
      <c r="A15" s="28" t="s">
        <v>16</v>
      </c>
      <c r="B15" s="31">
        <v>7175</v>
      </c>
      <c r="C15" s="31">
        <v>10666</v>
      </c>
      <c r="D15" s="31">
        <v>9189</v>
      </c>
      <c r="E15" s="32">
        <f>PRODUCT(B15,100)/C15</f>
        <v>67.269829364335266</v>
      </c>
      <c r="F15" s="32">
        <f t="shared" si="0"/>
        <v>32.730170635664734</v>
      </c>
      <c r="G15" s="33">
        <v>39.799999999999997</v>
      </c>
      <c r="H15" s="29"/>
    </row>
    <row r="16" spans="1:8" s="30" customFormat="1" ht="12" customHeight="1" x14ac:dyDescent="0.25">
      <c r="A16" s="39" t="s">
        <v>11</v>
      </c>
      <c r="B16" s="40">
        <v>8206</v>
      </c>
      <c r="C16" s="40">
        <v>9433</v>
      </c>
      <c r="D16" s="40">
        <v>8938</v>
      </c>
      <c r="E16" s="36">
        <f>PRODUCT(B16,100)/C16</f>
        <v>86.992473232269688</v>
      </c>
      <c r="F16" s="36">
        <f t="shared" si="0"/>
        <v>13.007526767730312</v>
      </c>
      <c r="G16" s="37">
        <v>41.8</v>
      </c>
      <c r="H16" s="29"/>
    </row>
    <row r="17" spans="1:8" s="35" customFormat="1" ht="15" customHeight="1" x14ac:dyDescent="0.25">
      <c r="A17" s="25" t="s">
        <v>6</v>
      </c>
      <c r="B17" s="41"/>
      <c r="C17" s="41"/>
      <c r="D17" s="38"/>
      <c r="E17" s="32"/>
      <c r="F17" s="32"/>
      <c r="G17" s="33"/>
      <c r="H17" s="29"/>
    </row>
    <row r="18" spans="1:8" s="35" customFormat="1" ht="12" customHeight="1" x14ac:dyDescent="0.25">
      <c r="A18" s="34" t="s">
        <v>3</v>
      </c>
      <c r="B18" s="31">
        <v>5423</v>
      </c>
      <c r="C18" s="31">
        <v>5870</v>
      </c>
      <c r="D18" s="31">
        <v>5848</v>
      </c>
      <c r="E18" s="32">
        <f>PRODUCT(B18,100)/C18</f>
        <v>92.38500851788757</v>
      </c>
      <c r="F18" s="32">
        <f t="shared" si="0"/>
        <v>7.6149914821124298</v>
      </c>
      <c r="G18" s="33">
        <v>11.4</v>
      </c>
      <c r="H18" s="29"/>
    </row>
    <row r="19" spans="1:8" s="35" customFormat="1" ht="12" customHeight="1" x14ac:dyDescent="0.25">
      <c r="A19" s="34" t="s">
        <v>29</v>
      </c>
      <c r="B19" s="31">
        <v>5948</v>
      </c>
      <c r="C19" s="31">
        <v>7036</v>
      </c>
      <c r="D19" s="31">
        <v>6192</v>
      </c>
      <c r="E19" s="32">
        <f>PRODUCT(B19,100)/C19</f>
        <v>84.536668561682774</v>
      </c>
      <c r="F19" s="32">
        <f t="shared" si="0"/>
        <v>15.463331438317226</v>
      </c>
      <c r="G19" s="32">
        <v>76.7</v>
      </c>
      <c r="H19" s="29"/>
    </row>
    <row r="20" spans="1:8" s="35" customFormat="1" ht="3.6" customHeight="1" x14ac:dyDescent="0.25">
      <c r="A20" s="34"/>
      <c r="B20" s="31"/>
      <c r="C20" s="31"/>
      <c r="D20" s="31"/>
      <c r="E20" s="32"/>
      <c r="F20" s="32"/>
      <c r="G20" s="32"/>
      <c r="H20" s="29"/>
    </row>
    <row r="21" spans="1:8" s="35" customFormat="1" ht="15" customHeight="1" x14ac:dyDescent="0.25">
      <c r="A21" s="42" t="s">
        <v>28</v>
      </c>
      <c r="B21" s="43">
        <v>5569</v>
      </c>
      <c r="C21" s="43">
        <v>6601</v>
      </c>
      <c r="D21" s="43">
        <v>6207</v>
      </c>
      <c r="E21" s="44">
        <f>PRODUCT(B21,100)/C21</f>
        <v>84.366005150734736</v>
      </c>
      <c r="F21" s="44">
        <f t="shared" ref="F21" si="1">100-E21</f>
        <v>15.633994849265264</v>
      </c>
      <c r="G21" s="44">
        <v>45</v>
      </c>
      <c r="H21" s="29"/>
    </row>
    <row r="22" spans="1:8" s="35" customFormat="1" ht="15" customHeight="1" x14ac:dyDescent="0.25">
      <c r="A22" s="47"/>
      <c r="B22" s="31"/>
      <c r="C22" s="31"/>
      <c r="D22" s="31"/>
      <c r="E22" s="32"/>
      <c r="F22" s="32"/>
      <c r="G22" s="32"/>
      <c r="H22" s="29"/>
    </row>
    <row r="23" spans="1:8" ht="13.8" x14ac:dyDescent="0.3">
      <c r="A23" s="4" t="s">
        <v>22</v>
      </c>
      <c r="B23" s="45"/>
      <c r="C23" s="45"/>
      <c r="D23" s="45"/>
      <c r="E23" s="10"/>
      <c r="F23" s="10"/>
      <c r="G23" s="10"/>
      <c r="H23" s="10"/>
    </row>
    <row r="24" spans="1:8" ht="13.8" x14ac:dyDescent="0.3">
      <c r="A24" s="4" t="s">
        <v>23</v>
      </c>
      <c r="B24" s="10"/>
      <c r="C24" s="10"/>
      <c r="D24" s="10"/>
      <c r="E24" s="10"/>
      <c r="F24" s="10"/>
      <c r="G24" s="10"/>
      <c r="H24" s="10"/>
    </row>
    <row r="25" spans="1:8" ht="13.8" x14ac:dyDescent="0.3">
      <c r="A25" s="4" t="s">
        <v>7</v>
      </c>
      <c r="B25" s="10"/>
      <c r="C25" s="10"/>
      <c r="D25" s="10"/>
      <c r="E25" s="10"/>
      <c r="F25" s="10"/>
      <c r="G25" s="10"/>
      <c r="H25" s="10"/>
    </row>
    <row r="26" spans="1:8" ht="13.8" x14ac:dyDescent="0.3">
      <c r="A26" s="4"/>
      <c r="B26" s="10"/>
      <c r="C26" s="10"/>
      <c r="D26" s="10"/>
      <c r="E26" s="10"/>
      <c r="F26" s="10"/>
      <c r="G26" s="10"/>
      <c r="H26" s="10"/>
    </row>
    <row r="27" spans="1:8" ht="13.8" x14ac:dyDescent="0.3">
      <c r="A27" s="4" t="s">
        <v>8</v>
      </c>
      <c r="B27" s="10"/>
      <c r="C27" s="10"/>
      <c r="D27" s="10"/>
      <c r="E27" s="10"/>
      <c r="F27" s="10"/>
      <c r="G27" s="10"/>
      <c r="H27" s="10"/>
    </row>
    <row r="28" spans="1:8" ht="13.8" x14ac:dyDescent="0.3">
      <c r="A28" s="4" t="s">
        <v>13</v>
      </c>
      <c r="B28" s="10"/>
      <c r="C28" s="10"/>
      <c r="D28" s="10"/>
      <c r="E28" s="10"/>
      <c r="F28" s="10"/>
      <c r="G28" s="10"/>
      <c r="H28" s="10"/>
    </row>
    <row r="29" spans="1:8" ht="13.8" x14ac:dyDescent="0.3">
      <c r="A29" s="12" t="s">
        <v>9</v>
      </c>
      <c r="B29" s="10"/>
      <c r="C29" s="10"/>
      <c r="D29" s="10"/>
      <c r="E29" s="10"/>
      <c r="F29" s="10"/>
      <c r="G29" s="10"/>
      <c r="H29" s="10"/>
    </row>
    <row r="30" spans="1:8" ht="13.8" x14ac:dyDescent="0.3">
      <c r="A30" s="46"/>
      <c r="B30" s="10"/>
      <c r="C30" s="10"/>
      <c r="D30" s="10"/>
      <c r="E30" s="10"/>
      <c r="F30" s="10"/>
      <c r="G30" s="10"/>
      <c r="H30" s="10"/>
    </row>
  </sheetData>
  <mergeCells count="4">
    <mergeCell ref="B5:D5"/>
    <mergeCell ref="E5:E6"/>
    <mergeCell ref="F5:F6"/>
    <mergeCell ref="G5:G6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10" sqref="B10"/>
    </sheetView>
  </sheetViews>
  <sheetFormatPr baseColWidth="10" defaultRowHeight="13.2" x14ac:dyDescent="0.25"/>
  <cols>
    <col min="1" max="1" width="33.77734375" customWidth="1"/>
    <col min="2" max="4" width="7.77734375" customWidth="1"/>
    <col min="5" max="7" width="12.77734375" customWidth="1"/>
  </cols>
  <sheetData>
    <row r="1" spans="1:8" s="1" customFormat="1" ht="15.6" x14ac:dyDescent="0.3">
      <c r="A1" s="13" t="s">
        <v>26</v>
      </c>
      <c r="G1" s="17"/>
      <c r="H1" s="17"/>
    </row>
    <row r="2" spans="1:8" s="1" customFormat="1" ht="12.75" customHeight="1" x14ac:dyDescent="0.3">
      <c r="A2" s="18" t="s">
        <v>27</v>
      </c>
      <c r="G2" s="17"/>
      <c r="H2" s="19"/>
    </row>
    <row r="3" spans="1:8" ht="3.75" customHeight="1" x14ac:dyDescent="0.25">
      <c r="A3" s="5"/>
      <c r="B3" s="5"/>
      <c r="C3" s="5"/>
      <c r="D3" s="5"/>
      <c r="E3" s="5"/>
      <c r="F3" s="5"/>
      <c r="G3" s="5"/>
      <c r="H3" s="11"/>
    </row>
    <row r="4" spans="1:8" ht="3.75" customHeight="1" x14ac:dyDescent="0.25">
      <c r="B4" s="7"/>
      <c r="C4" s="14"/>
      <c r="D4" s="15"/>
      <c r="E4" s="7"/>
      <c r="F4" s="7"/>
      <c r="G4" s="7"/>
      <c r="H4" s="11"/>
    </row>
    <row r="5" spans="1:8" ht="25.8" customHeight="1" x14ac:dyDescent="0.25">
      <c r="B5" s="48" t="s">
        <v>17</v>
      </c>
      <c r="C5" s="49"/>
      <c r="D5" s="50"/>
      <c r="E5" s="51" t="s">
        <v>20</v>
      </c>
      <c r="F5" s="51" t="s">
        <v>18</v>
      </c>
      <c r="G5" s="48" t="s">
        <v>21</v>
      </c>
      <c r="H5" s="11"/>
    </row>
    <row r="6" spans="1:8" s="2" customFormat="1" ht="13.2" customHeight="1" x14ac:dyDescent="0.2">
      <c r="A6" s="3"/>
      <c r="B6" s="20" t="s">
        <v>1</v>
      </c>
      <c r="C6" s="9" t="s">
        <v>2</v>
      </c>
      <c r="D6" s="21" t="s">
        <v>0</v>
      </c>
      <c r="E6" s="52"/>
      <c r="F6" s="52"/>
      <c r="G6" s="53"/>
      <c r="H6" s="3"/>
    </row>
    <row r="7" spans="1:8" s="2" customFormat="1" ht="3.75" customHeight="1" x14ac:dyDescent="0.2">
      <c r="A7" s="6"/>
      <c r="B7" s="22"/>
      <c r="C7" s="23"/>
      <c r="D7" s="16"/>
      <c r="E7" s="8"/>
      <c r="F7" s="8"/>
      <c r="G7" s="8"/>
      <c r="H7" s="3"/>
    </row>
    <row r="8" spans="1:8" s="2" customFormat="1" ht="3.75" customHeight="1" x14ac:dyDescent="0.2">
      <c r="A8" s="3"/>
      <c r="B8" s="24"/>
      <c r="C8" s="24"/>
      <c r="D8" s="9"/>
      <c r="E8" s="3"/>
      <c r="F8" s="3"/>
      <c r="G8" s="4"/>
      <c r="H8" s="3"/>
    </row>
    <row r="9" spans="1:8" s="30" customFormat="1" ht="15" customHeight="1" x14ac:dyDescent="0.25">
      <c r="A9" s="25" t="s">
        <v>4</v>
      </c>
      <c r="B9" s="26"/>
      <c r="C9" s="26"/>
      <c r="D9" s="26"/>
      <c r="E9" s="27"/>
      <c r="F9" s="27"/>
      <c r="G9" s="28"/>
      <c r="H9" s="29"/>
    </row>
    <row r="10" spans="1:8" s="30" customFormat="1" ht="12" customHeight="1" x14ac:dyDescent="0.25">
      <c r="A10" s="29" t="s">
        <v>10</v>
      </c>
      <c r="B10" s="31">
        <v>3860</v>
      </c>
      <c r="C10" s="31">
        <v>4190</v>
      </c>
      <c r="D10" s="31">
        <v>4000</v>
      </c>
      <c r="E10" s="32">
        <f>PRODUCT(B10,100)/C10</f>
        <v>92.124105011933167</v>
      </c>
      <c r="F10" s="32">
        <f>100-E10</f>
        <v>7.8758949880668325</v>
      </c>
      <c r="G10" s="33">
        <v>58.8</v>
      </c>
      <c r="H10" s="29"/>
    </row>
    <row r="11" spans="1:8" s="35" customFormat="1" ht="12" customHeight="1" x14ac:dyDescent="0.25">
      <c r="A11" s="34" t="s">
        <v>12</v>
      </c>
      <c r="B11" s="31">
        <v>4235</v>
      </c>
      <c r="C11" s="31">
        <v>5207</v>
      </c>
      <c r="D11" s="31">
        <v>4486</v>
      </c>
      <c r="E11" s="32">
        <f>PRODUCT(B11,100)/C11</f>
        <v>81.332821202227777</v>
      </c>
      <c r="F11" s="32">
        <f t="shared" ref="F11:F19" si="0">100-E11</f>
        <v>18.667178797772223</v>
      </c>
      <c r="G11" s="32">
        <v>67.3</v>
      </c>
      <c r="H11" s="29"/>
    </row>
    <row r="12" spans="1:8" s="30" customFormat="1" ht="12" customHeight="1" x14ac:dyDescent="0.25">
      <c r="A12" s="34" t="s">
        <v>14</v>
      </c>
      <c r="B12" s="31">
        <v>4157</v>
      </c>
      <c r="C12" s="31">
        <v>5616</v>
      </c>
      <c r="D12" s="31">
        <v>4880</v>
      </c>
      <c r="E12" s="36">
        <f>PRODUCT(B12,100)/C12</f>
        <v>74.020655270655269</v>
      </c>
      <c r="F12" s="36">
        <f t="shared" si="0"/>
        <v>25.979344729344731</v>
      </c>
      <c r="G12" s="37">
        <v>62.4</v>
      </c>
      <c r="H12" s="29"/>
    </row>
    <row r="13" spans="1:8" s="35" customFormat="1" ht="15" customHeight="1" x14ac:dyDescent="0.25">
      <c r="A13" s="25" t="s">
        <v>5</v>
      </c>
      <c r="B13" s="38"/>
      <c r="C13" s="38"/>
      <c r="D13" s="38"/>
      <c r="E13" s="32"/>
      <c r="F13" s="32"/>
      <c r="G13" s="33"/>
      <c r="H13" s="29"/>
    </row>
    <row r="14" spans="1:8" s="30" customFormat="1" ht="12" customHeight="1" x14ac:dyDescent="0.25">
      <c r="A14" s="34" t="s">
        <v>30</v>
      </c>
      <c r="B14" s="31">
        <v>7531</v>
      </c>
      <c r="C14" s="31">
        <v>11649</v>
      </c>
      <c r="D14" s="31">
        <v>9658</v>
      </c>
      <c r="E14" s="32">
        <f>PRODUCT(B14,100)/C14</f>
        <v>64.649326122413939</v>
      </c>
      <c r="F14" s="32">
        <f t="shared" si="0"/>
        <v>35.350673877586061</v>
      </c>
      <c r="G14" s="32">
        <v>41.6</v>
      </c>
      <c r="H14" s="29"/>
    </row>
    <row r="15" spans="1:8" s="30" customFormat="1" ht="12" customHeight="1" x14ac:dyDescent="0.25">
      <c r="A15" s="28" t="s">
        <v>16</v>
      </c>
      <c r="B15" s="31">
        <v>7019</v>
      </c>
      <c r="C15" s="31">
        <v>10634</v>
      </c>
      <c r="D15" s="31">
        <v>9000</v>
      </c>
      <c r="E15" s="32">
        <f>PRODUCT(B15,100)/C15</f>
        <v>66.005266127515512</v>
      </c>
      <c r="F15" s="32">
        <f t="shared" si="0"/>
        <v>33.994733872484488</v>
      </c>
      <c r="G15" s="33">
        <v>39.6</v>
      </c>
      <c r="H15" s="29"/>
    </row>
    <row r="16" spans="1:8" s="30" customFormat="1" ht="12" customHeight="1" x14ac:dyDescent="0.25">
      <c r="A16" s="39" t="s">
        <v>11</v>
      </c>
      <c r="B16" s="40">
        <v>7702</v>
      </c>
      <c r="C16" s="40">
        <v>9127</v>
      </c>
      <c r="D16" s="40">
        <v>8543</v>
      </c>
      <c r="E16" s="36">
        <f>PRODUCT(B16,100)/C16</f>
        <v>84.386983674811006</v>
      </c>
      <c r="F16" s="36">
        <f t="shared" si="0"/>
        <v>15.613016325188994</v>
      </c>
      <c r="G16" s="37">
        <v>41.1</v>
      </c>
      <c r="H16" s="29"/>
    </row>
    <row r="17" spans="1:8" s="35" customFormat="1" ht="15" customHeight="1" x14ac:dyDescent="0.25">
      <c r="A17" s="25" t="s">
        <v>6</v>
      </c>
      <c r="B17" s="41"/>
      <c r="C17" s="41"/>
      <c r="D17" s="38"/>
      <c r="E17" s="32"/>
      <c r="F17" s="32"/>
      <c r="G17" s="33"/>
      <c r="H17" s="29"/>
    </row>
    <row r="18" spans="1:8" s="35" customFormat="1" ht="12" customHeight="1" x14ac:dyDescent="0.25">
      <c r="A18" s="34" t="s">
        <v>3</v>
      </c>
      <c r="B18" s="31">
        <v>5373</v>
      </c>
      <c r="C18" s="31">
        <v>5709</v>
      </c>
      <c r="D18" s="31">
        <v>5690</v>
      </c>
      <c r="E18" s="32">
        <f>PRODUCT(B18,100)/C18</f>
        <v>94.114555964266941</v>
      </c>
      <c r="F18" s="32">
        <f t="shared" si="0"/>
        <v>5.8854440357330589</v>
      </c>
      <c r="G18" s="33">
        <v>11</v>
      </c>
      <c r="H18" s="29"/>
    </row>
    <row r="19" spans="1:8" s="35" customFormat="1" ht="12" customHeight="1" x14ac:dyDescent="0.25">
      <c r="A19" s="34" t="s">
        <v>29</v>
      </c>
      <c r="B19" s="31">
        <v>5790</v>
      </c>
      <c r="C19" s="31">
        <v>6944</v>
      </c>
      <c r="D19" s="31">
        <v>6055</v>
      </c>
      <c r="E19" s="32">
        <f>PRODUCT(B19,100)/C19</f>
        <v>83.38133640552995</v>
      </c>
      <c r="F19" s="32">
        <f t="shared" si="0"/>
        <v>16.61866359447005</v>
      </c>
      <c r="G19" s="32">
        <v>76.400000000000006</v>
      </c>
      <c r="H19" s="29"/>
    </row>
    <row r="20" spans="1:8" s="35" customFormat="1" ht="3.6" customHeight="1" x14ac:dyDescent="0.25">
      <c r="A20" s="34"/>
      <c r="B20" s="31"/>
      <c r="C20" s="31"/>
      <c r="D20" s="31"/>
      <c r="E20" s="32"/>
      <c r="F20" s="32"/>
      <c r="G20" s="32"/>
      <c r="H20" s="29"/>
    </row>
    <row r="21" spans="1:8" s="35" customFormat="1" ht="15" customHeight="1" x14ac:dyDescent="0.25">
      <c r="A21" s="42" t="s">
        <v>28</v>
      </c>
      <c r="B21" s="43">
        <v>5382</v>
      </c>
      <c r="C21" s="43">
        <v>6450</v>
      </c>
      <c r="D21" s="43">
        <v>6051</v>
      </c>
      <c r="E21" s="44">
        <f>PRODUCT(B21,100)/C21</f>
        <v>83.441860465116278</v>
      </c>
      <c r="F21" s="44">
        <f t="shared" ref="F21" si="1">100-E21</f>
        <v>16.558139534883722</v>
      </c>
      <c r="G21" s="44">
        <v>44.5</v>
      </c>
      <c r="H21" s="29"/>
    </row>
    <row r="22" spans="1:8" s="35" customFormat="1" ht="15" customHeight="1" x14ac:dyDescent="0.25">
      <c r="A22" s="47"/>
      <c r="B22" s="31"/>
      <c r="C22" s="31"/>
      <c r="D22" s="31"/>
      <c r="E22" s="32"/>
      <c r="F22" s="32"/>
      <c r="G22" s="32"/>
      <c r="H22" s="29"/>
    </row>
    <row r="23" spans="1:8" ht="13.8" x14ac:dyDescent="0.3">
      <c r="A23" s="4" t="s">
        <v>22</v>
      </c>
      <c r="B23" s="45"/>
      <c r="C23" s="45"/>
      <c r="D23" s="45"/>
      <c r="E23" s="10"/>
      <c r="F23" s="10"/>
      <c r="G23" s="10"/>
      <c r="H23" s="10"/>
    </row>
    <row r="24" spans="1:8" ht="13.8" x14ac:dyDescent="0.3">
      <c r="A24" s="4" t="s">
        <v>23</v>
      </c>
      <c r="B24" s="10"/>
      <c r="C24" s="10"/>
      <c r="D24" s="10"/>
      <c r="E24" s="10"/>
      <c r="F24" s="10"/>
      <c r="G24" s="10"/>
      <c r="H24" s="10"/>
    </row>
    <row r="25" spans="1:8" ht="13.8" x14ac:dyDescent="0.3">
      <c r="A25" s="4" t="s">
        <v>7</v>
      </c>
      <c r="B25" s="10"/>
      <c r="C25" s="10"/>
      <c r="D25" s="10"/>
      <c r="E25" s="10"/>
      <c r="F25" s="10"/>
      <c r="G25" s="10"/>
      <c r="H25" s="10"/>
    </row>
    <row r="26" spans="1:8" ht="13.8" x14ac:dyDescent="0.3">
      <c r="A26" s="4"/>
      <c r="B26" s="10"/>
      <c r="C26" s="10"/>
      <c r="D26" s="10"/>
      <c r="E26" s="10"/>
      <c r="F26" s="10"/>
      <c r="G26" s="10"/>
      <c r="H26" s="10"/>
    </row>
    <row r="27" spans="1:8" ht="13.8" x14ac:dyDescent="0.3">
      <c r="A27" s="4" t="s">
        <v>8</v>
      </c>
      <c r="B27" s="10"/>
      <c r="C27" s="10"/>
      <c r="D27" s="10"/>
      <c r="E27" s="10"/>
      <c r="F27" s="10"/>
      <c r="G27" s="10"/>
      <c r="H27" s="10"/>
    </row>
    <row r="28" spans="1:8" ht="13.8" x14ac:dyDescent="0.3">
      <c r="A28" s="4" t="s">
        <v>13</v>
      </c>
      <c r="B28" s="10"/>
      <c r="C28" s="10"/>
      <c r="D28" s="10"/>
      <c r="E28" s="10"/>
      <c r="F28" s="10"/>
      <c r="G28" s="10"/>
      <c r="H28" s="10"/>
    </row>
    <row r="29" spans="1:8" ht="13.8" x14ac:dyDescent="0.3">
      <c r="A29" s="12" t="s">
        <v>9</v>
      </c>
      <c r="B29" s="10"/>
      <c r="C29" s="10"/>
      <c r="D29" s="10"/>
      <c r="E29" s="10"/>
      <c r="F29" s="10"/>
      <c r="G29" s="10"/>
      <c r="H29" s="10"/>
    </row>
    <row r="30" spans="1:8" ht="13.8" x14ac:dyDescent="0.3">
      <c r="A30" s="46"/>
      <c r="B30" s="10"/>
      <c r="C30" s="10"/>
      <c r="D30" s="10"/>
      <c r="E30" s="10"/>
      <c r="F30" s="10"/>
      <c r="G30" s="10"/>
      <c r="H30" s="10"/>
    </row>
  </sheetData>
  <mergeCells count="4">
    <mergeCell ref="B5:D5"/>
    <mergeCell ref="E5:E6"/>
    <mergeCell ref="F5:F6"/>
    <mergeCell ref="G5:G6"/>
  </mergeCells>
  <phoneticPr fontId="1" type="noConversion"/>
  <pageMargins left="0.78740157499999996" right="0.78740157499999996" top="0.984251969" bottom="0.984251969" header="0.4921259845" footer="0.492125984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2016</vt:lpstr>
      <vt:lpstr>2014</vt:lpstr>
      <vt:lpstr>2012</vt:lpstr>
      <vt:lpstr>2010</vt:lpstr>
      <vt:lpstr>2008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2018-06-28T15:42:26Z</cp:lastPrinted>
  <dcterms:created xsi:type="dcterms:W3CDTF">2004-01-21T15:12:12Z</dcterms:created>
  <dcterms:modified xsi:type="dcterms:W3CDTF">2018-07-09T10:24:39Z</dcterms:modified>
</cp:coreProperties>
</file>