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8832" activeTab="0"/>
  </bookViews>
  <sheets>
    <sheet name="Survol" sheetId="1" r:id="rId1"/>
    <sheet name="A1" sheetId="2" r:id="rId2"/>
    <sheet name="B1" sheetId="3" r:id="rId3"/>
    <sheet name="B2" sheetId="4" r:id="rId4"/>
    <sheet name="B3" sheetId="5" r:id="rId5"/>
    <sheet name="B4" sheetId="6" r:id="rId6"/>
    <sheet name="C" sheetId="7" r:id="rId7"/>
    <sheet name="D" sheetId="8" r:id="rId8"/>
    <sheet name="E1" sheetId="9" r:id="rId9"/>
    <sheet name="E2" sheetId="10" r:id="rId10"/>
    <sheet name="E3" sheetId="11" r:id="rId11"/>
    <sheet name="Abr" sheetId="12" r:id="rId12"/>
  </sheets>
  <definedNames>
    <definedName name="_xlnm.Print_Area" localSheetId="11">'Abr'!$A$1:$D$47</definedName>
    <definedName name="_xlnm.Print_Area" localSheetId="2">'B1'!$A$1:$O$82</definedName>
    <definedName name="_xlnm.Print_Area" localSheetId="4">'B3'!$A$1:$N$28</definedName>
    <definedName name="_xlnm.Print_Area" localSheetId="5">'B4'!$A$1:$AL$27</definedName>
    <definedName name="_xlnm.Print_Area" localSheetId="7">'D'!$A$1:$V$24</definedName>
    <definedName name="_xlnm.Print_Area" localSheetId="8">'E1'!$A$1:$V$52</definedName>
    <definedName name="_xlnm.Print_Area" localSheetId="9">'E2'!$A$1:$X$40</definedName>
    <definedName name="_xlnm.Print_Area" localSheetId="10">'E3'!$A$1:$AO$28</definedName>
    <definedName name="_xlnm.Print_Area" localSheetId="0">'Survol'!$A$1:$G$43</definedName>
    <definedName name="_xlnm.Print_Titles" localSheetId="1">'A1'!$1:$1</definedName>
  </definedNames>
  <calcPr fullCalcOnLoad="1"/>
</workbook>
</file>

<file path=xl/sharedStrings.xml><?xml version="1.0" encoding="utf-8"?>
<sst xmlns="http://schemas.openxmlformats.org/spreadsheetml/2006/main" count="721" uniqueCount="284">
  <si>
    <t>Total</t>
  </si>
  <si>
    <t>F</t>
  </si>
  <si>
    <t>*</t>
  </si>
  <si>
    <t>SVP:</t>
  </si>
  <si>
    <t>1975:</t>
  </si>
  <si>
    <t>1979:</t>
  </si>
  <si>
    <t>FGA:</t>
  </si>
  <si>
    <t>1987:</t>
  </si>
  <si>
    <t>1991:</t>
  </si>
  <si>
    <t>1995:</t>
  </si>
  <si>
    <t>1999:</t>
  </si>
  <si>
    <t>2003:</t>
  </si>
  <si>
    <t>2007:</t>
  </si>
  <si>
    <t>A1</t>
  </si>
  <si>
    <t>B1</t>
  </si>
  <si>
    <t>B2</t>
  </si>
  <si>
    <t>C</t>
  </si>
  <si>
    <t>D</t>
  </si>
  <si>
    <t>B3</t>
  </si>
  <si>
    <t>B4</t>
  </si>
  <si>
    <t>E1</t>
  </si>
  <si>
    <t>E2</t>
  </si>
  <si>
    <t>E3</t>
  </si>
  <si>
    <t>LS</t>
  </si>
  <si>
    <t>JB</t>
  </si>
  <si>
    <t>Front</t>
  </si>
  <si>
    <t>Parti socialiste autonome du Sud du Jura</t>
  </si>
  <si>
    <t>Lega dei ticinesi</t>
  </si>
  <si>
    <t>PDC</t>
  </si>
  <si>
    <t>UDC</t>
  </si>
  <si>
    <t>AVF</t>
  </si>
  <si>
    <t>PES</t>
  </si>
  <si>
    <t>Autres</t>
  </si>
  <si>
    <t>1971 *</t>
  </si>
  <si>
    <t>PS</t>
  </si>
  <si>
    <t>AdI</t>
  </si>
  <si>
    <t>DS</t>
  </si>
  <si>
    <t>Dém.</t>
  </si>
  <si>
    <t>Participation</t>
  </si>
  <si>
    <t xml:space="preserve">Arbeitnehmerliste (Sozialdemokraten und Gewerkschafter)                         </t>
  </si>
  <si>
    <t xml:space="preserve">Sozialistisch-grüne Alternative (SGA)                                      </t>
  </si>
  <si>
    <t xml:space="preserve">Sozialistisch-Grüne Alternative (SGA) – Die andere Schweiz            </t>
  </si>
  <si>
    <t>Freisinnig-Demokratische Partei (FDP): 18,2%</t>
  </si>
  <si>
    <t>FDP U40: 4,1%</t>
  </si>
  <si>
    <t>Christlichdemokratische Volkspartei (CVP): 18,7%</t>
  </si>
  <si>
    <t>Arbeitsgemeinschaft Wirtschaft und Gesellschaft (AWG): 4,2%</t>
  </si>
  <si>
    <t>Schweizerische Volkspartei (SVP): 21,9%</t>
  </si>
  <si>
    <t>Junge SVP des Kantons Zug: 5,8%</t>
  </si>
  <si>
    <t xml:space="preserve">Alternative Kanton Zug (Frische Brise Steinhausen, Kritisches Forum Cham, SGA des Kantons Zug, </t>
  </si>
  <si>
    <t>Forum Oberägeri, Freie Wähler Menzingen, Gleis 3 Risch)</t>
  </si>
  <si>
    <t xml:space="preserve">Freisinnig-Demokratische Partei des Kantons Zug FDP / Freisinnige Frauengruppe des Kantons Zug / Jungfreisinnige </t>
  </si>
  <si>
    <t>des Kantons Zug / Nordwest: 6,7%</t>
  </si>
  <si>
    <t>des Kantons Zug / Südost: 14,8%</t>
  </si>
  <si>
    <t>Christlichdemokratische Volkspartei (CVP) / Zug-Baar: 6,3%</t>
  </si>
  <si>
    <t>Christlichdemokratische Volkspartei (CVP) / Zugerland: 17,0%</t>
  </si>
  <si>
    <t>Sozialdemokratische Partei des Kantons Zug (SP): 5,2%</t>
  </si>
  <si>
    <t>Sozialdemokratische Partei des Kantons Zug (SP) / Junge SP Frauen: 3,9%</t>
  </si>
  <si>
    <t>Schweizerische Volkspartei (SVP): 18,3%</t>
  </si>
  <si>
    <t>Schweizerische Vokspartei (SVP) / Frauen: 3,7%</t>
  </si>
  <si>
    <t>Schweizerische Volkspartei (SVP) / Wirtschaft und Gewerbe: 7,1%</t>
  </si>
  <si>
    <t>Alternative Kanton Zug: 14,0%</t>
  </si>
  <si>
    <t>Alternative Kanton Zug / Junge Alternative: 3,0%</t>
  </si>
  <si>
    <t>Freie Wähler 3,8%, Überparteiliche Wähler 0,8%, RML 1,2%</t>
  </si>
  <si>
    <t>Freie Wähler 3,5%, SAP 1,85%, Gute Bürger Partei 0,1%</t>
  </si>
  <si>
    <t>Bunte Liste 1,5%, Alternative Umwelt Freunde 0,6%, Politische Arbeitsgruppe Risch Gleis 3 1,7%, Unabhängige Wähler in Walchwil 0,5%</t>
  </si>
  <si>
    <t>Freie Wähler</t>
  </si>
  <si>
    <t>Bunte Liste</t>
  </si>
  <si>
    <t>Vereingte Listen von FDP und CVP, da die Stimmen nicht der jeweiligen Partei zugeordnet werden konnten 11.2%; LdU/Demokraten 3.4%.</t>
  </si>
  <si>
    <t>Vereingte Listen von FDP und CVP, da die Stimmen nicht der jeweiligen Partei zugeordnet werden konnten.</t>
  </si>
  <si>
    <t>Taux de participation</t>
  </si>
  <si>
    <t>Election tacite</t>
  </si>
  <si>
    <t>Le signe «*» signifie que le parti ne s'est pas présenté, lors des élections de l'année correspondante.</t>
  </si>
  <si>
    <t>Remarques:</t>
  </si>
  <si>
    <t>Office fédéral de la statistique, Statistique des élections au Conseil national</t>
  </si>
  <si>
    <t>Renseignements:</t>
  </si>
  <si>
    <t>© OFS - Encyclopédie statistique de la Suisse</t>
  </si>
  <si>
    <t>Office fédéral de la statistique (OFS)</t>
  </si>
  <si>
    <t>Statistique des élections</t>
  </si>
  <si>
    <t>Résultats des élections nationales et cantonales</t>
  </si>
  <si>
    <t>Canton:</t>
  </si>
  <si>
    <t>Thème</t>
  </si>
  <si>
    <t>Onglet *</t>
  </si>
  <si>
    <t>Période</t>
  </si>
  <si>
    <t>Remarques</t>
  </si>
  <si>
    <t>Elections au Conseil national depuis 1919</t>
  </si>
  <si>
    <t>Série chronologique dès 1919</t>
  </si>
  <si>
    <t>Force des partis</t>
  </si>
  <si>
    <t>Répartition des mandats, selon le sexe</t>
  </si>
  <si>
    <t>Nombre de listes déposées</t>
  </si>
  <si>
    <t>Elections au Conseil des Etats</t>
  </si>
  <si>
    <t>Force des partis et participation en %</t>
  </si>
  <si>
    <t>Répartition des mandats</t>
  </si>
  <si>
    <t>Partis et abréviations</t>
  </si>
  <si>
    <t>Partis</t>
  </si>
  <si>
    <t>* Cliquez pour atteindre directement l'onglet désiré</t>
  </si>
  <si>
    <t>Office fédéral de la statistique, Statistique des élections</t>
  </si>
  <si>
    <t>Zoug</t>
  </si>
  <si>
    <t>Parti démocrate-chrétien suisse</t>
  </si>
  <si>
    <t>Parti socialiste suisse</t>
  </si>
  <si>
    <t>PBD</t>
  </si>
  <si>
    <t>Parti Bourgeois-Démocratique</t>
  </si>
  <si>
    <t>Parti libéral suisse</t>
  </si>
  <si>
    <t>Parti évangélique populaire suisse</t>
  </si>
  <si>
    <t>Parti chrétien-social</t>
  </si>
  <si>
    <t xml:space="preserve">PSD </t>
  </si>
  <si>
    <t>Parti social-démocrate</t>
  </si>
  <si>
    <t>Parti suisse du travail / Parti ouvrier et populaire (POP)</t>
  </si>
  <si>
    <t>SolidaritéS</t>
  </si>
  <si>
    <t>Parti écologiste suisse</t>
  </si>
  <si>
    <t xml:space="preserve">DS </t>
  </si>
  <si>
    <t>Union démocratique fédérale</t>
  </si>
  <si>
    <t>Sép.</t>
  </si>
  <si>
    <t>Groupes épars</t>
  </si>
  <si>
    <t>Grut</t>
  </si>
  <si>
    <t>Grutléens</t>
  </si>
  <si>
    <t>Parti d'économie franche</t>
  </si>
  <si>
    <t>Jeunes paysans</t>
  </si>
  <si>
    <t>Front national (1933–1940)</t>
  </si>
  <si>
    <t>Elections au Conseil national: force des partis en %</t>
  </si>
  <si>
    <t>Elections au Conseil national: répartition des mandats</t>
  </si>
  <si>
    <t>Elections au Conseil national: nombre de listes déposées</t>
  </si>
  <si>
    <t>retour au survol</t>
  </si>
  <si>
    <t>Remarques concernant la catégorie "Autres" y compris les listes mixtes:</t>
  </si>
  <si>
    <t>Autres remarques:</t>
  </si>
  <si>
    <t>Remarques concernant la catégorie "Autres"</t>
  </si>
  <si>
    <t>Pour les informations concernant les "Autres" voir l'onglet E2</t>
  </si>
  <si>
    <t>H</t>
  </si>
  <si>
    <t>* 1971: Election tacite</t>
  </si>
  <si>
    <t>Le groupement "Alternative - die Grünen" fait partie du PES depuis 2009 (avant: AVF)</t>
  </si>
  <si>
    <t>Force des partis établie en fonction des suffrages recueillis par les listes.</t>
  </si>
  <si>
    <t xml:space="preserve">Jusqu'en 2006: </t>
  </si>
  <si>
    <t>F en %</t>
  </si>
  <si>
    <t>H: hommes / F: femmes</t>
  </si>
  <si>
    <t>Jusqu'en 2007:</t>
  </si>
  <si>
    <t xml:space="preserve">Election des députés au Conseil des Etats une année avant les élections au Conseil national. </t>
  </si>
  <si>
    <t>élection</t>
  </si>
  <si>
    <t>tacite</t>
  </si>
  <si>
    <t>PLR (PRD)</t>
  </si>
  <si>
    <t>PVL</t>
  </si>
  <si>
    <t>2011:</t>
  </si>
  <si>
    <t>FDP.Die Liberalen Zug Nord-Ost: 9.9%</t>
  </si>
  <si>
    <t>FDP.Die Liberalen Zug Süd-West: 9.3%</t>
  </si>
  <si>
    <t>Christlichdemokratische Volkspartei Kanton Zug (CVP) Ost: 20.5%</t>
  </si>
  <si>
    <t>Christlichdemokratische Volkspartei Kanton Zug (CVP) West: 3.8%</t>
  </si>
  <si>
    <t>Alternative - die Grünen Zug: 13.9%</t>
  </si>
  <si>
    <t>Alternative - die Grünen Zug Junge Alternative: 1.5%</t>
  </si>
  <si>
    <t>SVP Schweizerische Volkspartei: 26.1%</t>
  </si>
  <si>
    <t>SVP Wirtschaft und Gewerbe: 2.2%</t>
  </si>
  <si>
    <t>glp Grünliberale Partei: 5.4%</t>
  </si>
  <si>
    <t>glp Grünliberale Partei Junge Liste: 1.4%</t>
  </si>
  <si>
    <t>Elections au Conseil national depuis 1971</t>
  </si>
  <si>
    <t>Partei</t>
  </si>
  <si>
    <t>Parti</t>
  </si>
  <si>
    <t>Partis: liste des abréviations</t>
  </si>
  <si>
    <t>PLR</t>
  </si>
  <si>
    <t>PLR. Les Libéraux-Radicaux</t>
  </si>
  <si>
    <t>En 2009, fusion du parti radical-démocratique suisse (PRD) avec le Parti libéral suisse (PLS) au plan national sous la dénomination de « PLR. Les Libéraux-Radicaux »</t>
  </si>
  <si>
    <t xml:space="preserve">PS </t>
  </si>
  <si>
    <t xml:space="preserve">UDC </t>
  </si>
  <si>
    <t>Union démocratique du centre </t>
  </si>
  <si>
    <t>Jusqu’en 1971: parti des paysans, artisans et bourgeois (PAB)</t>
  </si>
  <si>
    <t xml:space="preserve">PLS </t>
  </si>
  <si>
    <t>2009: fusion avec le PRD au plan national</t>
  </si>
  <si>
    <t xml:space="preserve">AdI </t>
  </si>
  <si>
    <t>Alliance des indépendants (1936 – 1999)</t>
  </si>
  <si>
    <t xml:space="preserve">PEV </t>
  </si>
  <si>
    <t xml:space="preserve">PCS </t>
  </si>
  <si>
    <t>Parti vert-libéral</t>
  </si>
  <si>
    <t>2004: scission du PE zurichois; en 2007 établi comme parti national</t>
  </si>
  <si>
    <t>2008: scission de l’UDC</t>
  </si>
  <si>
    <t xml:space="preserve">PST </t>
  </si>
  <si>
    <t xml:space="preserve">PSA </t>
  </si>
  <si>
    <t>Partito socialista autonomo (TI) 1970 – 1988 </t>
  </si>
  <si>
    <t>Après la fusion avec une partie du PS tessinois: partito socialista unitario (PSU); depuis 1992: membre du PSS</t>
  </si>
  <si>
    <t xml:space="preserve">PSA-SJ </t>
  </si>
  <si>
    <t xml:space="preserve">POCH </t>
  </si>
  <si>
    <t>Organisations progressistes suisses (1973 – 1993)</t>
  </si>
  <si>
    <t xml:space="preserve">PES </t>
  </si>
  <si>
    <t xml:space="preserve">AVF </t>
  </si>
  <si>
    <t xml:space="preserve">Sol. </t>
  </si>
  <si>
    <t xml:space="preserve">Rép. </t>
  </si>
  <si>
    <t>Républicains (1971 – 1989) </t>
  </si>
  <si>
    <t>Les mandats et les voix de Vigilance à Genève (1965 – 1990) sont placés sous Rép.</t>
  </si>
  <si>
    <t xml:space="preserve">UDF </t>
  </si>
  <si>
    <t xml:space="preserve">PSL </t>
  </si>
  <si>
    <t xml:space="preserve">Lega </t>
  </si>
  <si>
    <t>MCR</t>
  </si>
  <si>
    <t>Mouvement Citoyens Romands</t>
  </si>
  <si>
    <t>Séparatistes (Canton de Berne)</t>
  </si>
  <si>
    <t xml:space="preserve">Autres </t>
  </si>
  <si>
    <t>en 1971, les démocrates zurichois ont renoué avec le PRD, alors que les démocrates de Glaris et des Grisons fusionnaient avec le Parti des paysans, artisans et bourgeois (PAB) sous le nom d’UDC</t>
  </si>
  <si>
    <t>Office fédéral de la statistique: statistique des élections cantonales; Centre d'études sur la démocratie Aarau (ZDA)</t>
  </si>
  <si>
    <t>Réforme du droit électoral (méthode de diviseurs à double proportionnalité ['doppelter Pukelsheim'], au lieu du système de répartition élaboré par Hagenbach-Bischoff).</t>
  </si>
  <si>
    <t>2014: Réforme du droit électoral (méthode de diviseurs à double proportionnalité ['doppelter Pukelsheim'], au lieu du système de répartition élaboré par Hagenbach-Bischoff).</t>
  </si>
  <si>
    <t>Canton de Zoug</t>
  </si>
  <si>
    <t/>
  </si>
  <si>
    <t>Section Politique, Culture, Médias, 058 463 61 58, poku@bfs.admin.ch</t>
  </si>
  <si>
    <t>1919–2015</t>
  </si>
  <si>
    <t>1971–2015</t>
  </si>
  <si>
    <t>1975–2015</t>
  </si>
  <si>
    <t>2015:</t>
  </si>
  <si>
    <t>FDP Zug Ost: 14%</t>
  </si>
  <si>
    <t>FDP Zug West: 3.7%</t>
  </si>
  <si>
    <t>Christlichdemokratische Volkspartei Kanton Zug (CVP): 20.9%</t>
  </si>
  <si>
    <t>Christlichdemokratische Volkspartei Kanton Zug (CVP), Junge CVP Kanton Zug: 5.6%</t>
  </si>
  <si>
    <t>SP: 7.6%</t>
  </si>
  <si>
    <t>SP Frauen: 1.9%</t>
  </si>
  <si>
    <t>SP Juso: 1.1%</t>
  </si>
  <si>
    <t>SP Männer: 2.8%</t>
  </si>
  <si>
    <t>SP MigrantInnen: 0.3%</t>
  </si>
  <si>
    <t>SVP Schweizerische Volkspartei: 26.2%</t>
  </si>
  <si>
    <t>SVP International: 0.5%</t>
  </si>
  <si>
    <t>SVP Wirtschaft und Gewerbe: 3.8%</t>
  </si>
  <si>
    <t>Alternative - die Grünen Zug: 5%</t>
  </si>
  <si>
    <t>Alternative - die Grünen Zug - Junge Alternative: 0.7%</t>
  </si>
  <si>
    <t>Alternative - die Grünen Zug - Liste für eine starke Bildung: 1.5%</t>
  </si>
  <si>
    <t>1958–2018</t>
  </si>
  <si>
    <t>1934–2018</t>
  </si>
  <si>
    <t>1970–2018</t>
  </si>
  <si>
    <t>Mandats</t>
  </si>
  <si>
    <t>Elections des exécutifs cantonaux</t>
  </si>
  <si>
    <t>Elections des parlements cantonaux</t>
  </si>
  <si>
    <t>Nombre de candidats selon le sexe</t>
  </si>
  <si>
    <t>Répartition des mandats selon le sexe</t>
  </si>
  <si>
    <t>Abr</t>
  </si>
  <si>
    <t>Force des partis et participation en %, y compris remarques concernant les listes partielles des partis</t>
  </si>
  <si>
    <t>Pour les abréviations et les désignations complètes des partis, voir l'onglet correspondant</t>
  </si>
  <si>
    <t>Elections au Conseil national: répartion des mandats selon le sexe</t>
  </si>
  <si>
    <t>Elections au Conseil national: candidats selon le sexe</t>
  </si>
  <si>
    <t>Elections au Conseil des Etats: répartition des mandats selon le sexe</t>
  </si>
  <si>
    <t>Elections des exécutifs cantonaux: répartition des mandats selon le sexe</t>
  </si>
  <si>
    <t>Elections des parlements cantonaux: force des partis en %</t>
  </si>
  <si>
    <t>Elections des parlements cantonaux: répartition des mandats</t>
  </si>
  <si>
    <t>Elections des parlements cantonaux: répartition des mandats selon le sexe</t>
  </si>
  <si>
    <t xml:space="preserve">Alternative socialiste verte et groupements féministes </t>
  </si>
  <si>
    <t>étiquette commune 1975 – 2010</t>
  </si>
  <si>
    <t>Démocrates suisses</t>
  </si>
  <si>
    <t>1961 – 1990: Action nationale</t>
  </si>
  <si>
    <t xml:space="preserve">Parti suisse de la liberté </t>
  </si>
  <si>
    <t>1985 – 1994: Parti suisse des automobilistes, PA</t>
  </si>
  <si>
    <t>Partis principalement actifs avant 1971</t>
  </si>
  <si>
    <t>Démocrates (1905–1971)</t>
  </si>
  <si>
    <t>Force des partis et attribution des listes mixtes aux partis *</t>
  </si>
  <si>
    <t>2010 listes mixtes attribuées</t>
  </si>
  <si>
    <t>2014 listes mixtes attribuées</t>
  </si>
  <si>
    <t>2018 listes mixtes attribuées</t>
  </si>
  <si>
    <t>* Liste mixtes (listes déposées conjointement par deux ou plusieurs partis)</t>
  </si>
  <si>
    <t>Au sujet de la méthode d'attribution, voir le tableaux je-f-17.02.05.02.03 (Elections aux parlements cantonaux: force des partis et attribution des listes mixtes aux partis).</t>
  </si>
  <si>
    <t>Dans le tableau à gauche (élections de 1958 à 2018), les listes mixtes de plusieurs partis sont attribuées à la catégorie "autres". La force exacte de ces listes mixtes est indiquée dans les remarques ci-dessous.</t>
  </si>
  <si>
    <t>En plus, pour les trois dernières élections, la force des partis est indiquée en attribuant les suffrages aux partis faisant partie de la liste mixte (voir les trois dernières colonnes).</t>
  </si>
  <si>
    <t>–&gt; PS</t>
  </si>
  <si>
    <t>–&gt; PES</t>
  </si>
  <si>
    <t>PS:</t>
  </si>
  <si>
    <t>PLR (PRD):</t>
  </si>
  <si>
    <t>PDC:</t>
  </si>
  <si>
    <t>UDC:</t>
  </si>
  <si>
    <t>PVL:</t>
  </si>
  <si>
    <t>AVF:</t>
  </si>
  <si>
    <t>PES:</t>
  </si>
  <si>
    <t>Autres:</t>
  </si>
  <si>
    <t>Liste commune PS/Frische Brise à Steinhausen 2,78%, Bunte Liste Zug 1,95%, Politische Arbeitsgruppe Risch GLEIS3 1,93%, Freie Wähler in Menzingen 0,95%</t>
  </si>
  <si>
    <t>Liste commune PS/Frische Brise 2,04%; Politische Arbeitsgruppe Risch GLEIS 3 1,59%, Kritisches Forum 1,19%, Freie Wähler 1,16%, Forum Oberägeri 1,04%, Unabängige Wähler 0,31%</t>
  </si>
  <si>
    <t>Liste commune PS/AVF 4,12%, Liste commune PS/Kritisches Forum 2,57%, Frische Brise 1,90%, Gleis 3 1,33%, Freie Wähler 1,23%, Forum 1,06%</t>
  </si>
  <si>
    <t>Liste commune PS/Alternative (AVF) 4,16%, Liste commune PS/Frische Brise 2,10%, Freie Wähler 1,60%, Gleis 3 1,15%, Krifo 1,09%, Forum 0,91%</t>
  </si>
  <si>
    <t xml:space="preserve">Liste commune PS/Alternative (AVF) 8,12% à Risch, Steinhausen, Baar et Menzingen, Liste commune Alternative (AVF)/Parti crétien-social 5,40% à Zug, Unabhängige Liste à Unterägeri 0,32%, </t>
  </si>
  <si>
    <t>Politische Partei Kanton Zug 0,06%, Aktiv und parteilos 0,23%, Freie Wähler à Walchwil 0,52%</t>
  </si>
  <si>
    <t xml:space="preserve">Liste commune PS/Alternative - die Grünen (GPS) 0,58% à Menzingen, Liste commune Alternative - die Grünen (GPS)/Christlichsoziale/Parteilose 4,70% à Zug, </t>
  </si>
  <si>
    <t>Liste commune Unabhängig-Grünes Forum Hünenberg et SP 1,91% à Hünenberg, Unabhängige Liste Oberägeri 0,65%, Parteilose à Menzingen et Cham 0,20%</t>
  </si>
  <si>
    <t>Frische Brise 1 mandat; Bunte Liste Zug 1 mandat; Politische Arbeitsgruppe Risch GLEIS3 1 mandat</t>
  </si>
  <si>
    <t xml:space="preserve">Frische Brise 2 mandats; Kritisches Forum Cham 1 mandat; Gleis 3 Risch 1 mandat </t>
  </si>
  <si>
    <t>Freie Wähler Menzingen 1 mandat; Forum Oberägeri 1 mandat; Frische Brise Steinhausen 2 mandats; Gleis 3 Risch 1 mandat</t>
  </si>
  <si>
    <t>Frische Brise 1 mandat; Krifo (Kritisches Forum) 1 mandat; 'Gleis 3' 1 mandat</t>
  </si>
  <si>
    <t>Christlichsoziale Vereinigung Zug (pas d'affiliation à PDC-ZG) 1 mandat; sans parti 1 mandat</t>
  </si>
  <si>
    <t>Christlichsoziale Zug (pas d'affiliation à PDC-ZG)</t>
  </si>
  <si>
    <t>Dernière modification: 08.10.2018</t>
  </si>
  <si>
    <t xml:space="preserve">Liste commune Grüne, Christlich-Soziale, Junge Alternative 4,36%, Piratenpartei 0,43% </t>
  </si>
  <si>
    <t>1982–2018</t>
  </si>
  <si>
    <t>Liste commune Alternative - die Grünen, Christlich-Soziale Partei, Junge Alternative 3,73%, Aktion unabhängiger Bürgerlicher 0,64%</t>
  </si>
  <si>
    <t>Freisinnig-Demokratische et Liberale Liste</t>
  </si>
  <si>
    <t>SGA des Kantons Zug, Frische Brise Steinhausen, Kritisches Forum Cham et Alternative</t>
  </si>
  <si>
    <t>Sozialdemokratische Partei (SP), Sozialistisch-Grüne Alternative (SGA), Frische Brise et Alternative</t>
  </si>
  <si>
    <t xml:space="preserve">Les «Sozialistisch-Grüne Alternative (SGA), Frische Brise und Alternative» </t>
  </si>
  <si>
    <t>sur une liste commune avec le PS.</t>
  </si>
  <si>
    <t>CSP - die Christlichsozialen (pas d'affiliation à PDC-ZG): 0.7%</t>
  </si>
</sst>
</file>

<file path=xl/styles.xml><?xml version="1.0" encoding="utf-8"?>
<styleSheet xmlns="http://schemas.openxmlformats.org/spreadsheetml/2006/main">
  <numFmts count="60">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SFr.&quot;\ #,##0;&quot;SFr.&quot;\ \-#,##0"/>
    <numFmt numFmtId="179" formatCode="&quot;SFr.&quot;\ #,##0;[Red]&quot;SFr.&quot;\ \-#,##0"/>
    <numFmt numFmtId="180" formatCode="&quot;SFr.&quot;\ #,##0.00;&quot;SFr.&quot;\ \-#,##0.00"/>
    <numFmt numFmtId="181" formatCode="&quot;SFr.&quot;\ #,##0.00;[Red]&quot;SFr.&quot;\ \-#,##0.00"/>
    <numFmt numFmtId="182" formatCode="_ &quot;SFr.&quot;\ * #,##0_ ;_ &quot;SFr.&quot;\ * \-#,##0_ ;_ &quot;SFr.&quot;\ * &quot;-&quot;_ ;_ @_ "/>
    <numFmt numFmtId="183" formatCode="_ &quot;SFr.&quot;\ * #,##0.00_ ;_ &quot;SFr.&quot;\ * \-#,##0.00_ ;_ &quot;SFr.&quot;\ * &quot;-&quot;??_ ;_ @_ "/>
    <numFmt numFmtId="184" formatCode="&quot;  &quot;@"/>
    <numFmt numFmtId="185" formatCode="0.0&quot;     &quot;"/>
    <numFmt numFmtId="186" formatCode="0.0&quot;      &quot;"/>
    <numFmt numFmtId="187" formatCode="0.0"/>
    <numFmt numFmtId="188" formatCode="0.000000"/>
    <numFmt numFmtId="189" formatCode="0.0&quot;    &quot;"/>
    <numFmt numFmtId="190" formatCode="0&quot;      &quot;"/>
    <numFmt numFmtId="191" formatCode="0.0&quot;       &quot;"/>
    <numFmt numFmtId="192" formatCode="@&quot;  &quot;"/>
    <numFmt numFmtId="193" formatCode="#,##0.0"/>
    <numFmt numFmtId="194" formatCode="0.0&quot; &quot;"/>
    <numFmt numFmtId="195" formatCode="0&quot; &quot;"/>
    <numFmt numFmtId="196" formatCode="0.00000"/>
    <numFmt numFmtId="197" formatCode="0&quot;  &quot;"/>
    <numFmt numFmtId="198" formatCode="0.0&quot;  &quot;"/>
    <numFmt numFmtId="199" formatCode="#,###,##0.0__;\-#,###,##0.0__;\-__;@__\ "/>
    <numFmt numFmtId="200" formatCode="_ * #,##0_ ;_ * \-#,##0_ ;_ * &quot;-&quot;??_ ;_ @_ "/>
    <numFmt numFmtId="201" formatCode="_ * #,##0.0_ ;_ * \-#,##0.0_ ;_ * &quot;-&quot;??_ ;_ @_ "/>
    <numFmt numFmtId="202" formatCode="0&quot;     &quot;"/>
    <numFmt numFmtId="203" formatCode="_(* #,##0.00_);_(* \(#,##0.00\);_(* &quot;-&quot;??_);_(@_)"/>
    <numFmt numFmtId="204" formatCode="_(* #,##0_);_(* \(#,##0\);_(* &quot;-&quot;_);_(@_)"/>
    <numFmt numFmtId="205" formatCode="_(&quot;$&quot;* #,##0.00_);_(&quot;$&quot;* \(#,##0.00\);_(&quot;$&quot;* &quot;-&quot;??_);_(@_)"/>
    <numFmt numFmtId="206" formatCode="_(&quot;$&quot;* #,##0_);_(&quot;$&quot;* \(#,##0\);_(&quot;$&quot;* &quot;-&quot;_);_(@_)"/>
    <numFmt numFmtId="207" formatCode="&quot;Ja&quot;;&quot;Ja&quot;;&quot;Nein&quot;"/>
    <numFmt numFmtId="208" formatCode="&quot;Wahr&quot;;&quot;Wahr&quot;;&quot;Falsch&quot;"/>
    <numFmt numFmtId="209" formatCode="&quot;Ein&quot;;&quot;Ein&quot;;&quot;Aus&quot;"/>
    <numFmt numFmtId="210" formatCode="[$€-2]\ #,##0.00_);[Red]\([$€-2]\ #,##0.00\)"/>
    <numFmt numFmtId="211" formatCode="#,###,##0__;\-#,###,##0__;\-__;@__\ "/>
    <numFmt numFmtId="212" formatCode="0.0&quot;        &quot;"/>
    <numFmt numFmtId="213" formatCode="0&quot;   &quot;;\–\ 0&quot;   &quot;;\–&quot;   &quot;"/>
    <numFmt numFmtId="214" formatCode="&quot; &quot;@"/>
    <numFmt numFmtId="215" formatCode="#,###,##0__;\-#,###,##0__;0__;@__"/>
  </numFmts>
  <fonts count="68">
    <font>
      <sz val="8"/>
      <name val="Arial"/>
      <family val="0"/>
    </font>
    <font>
      <b/>
      <sz val="9"/>
      <name val="Arial"/>
      <family val="2"/>
    </font>
    <font>
      <b/>
      <sz val="9"/>
      <name val="Arial Narrow"/>
      <family val="2"/>
    </font>
    <font>
      <sz val="9"/>
      <name val="Arial Narrow"/>
      <family val="2"/>
    </font>
    <font>
      <b/>
      <sz val="10"/>
      <name val="Arial Narrow"/>
      <family val="2"/>
    </font>
    <font>
      <sz val="10"/>
      <name val="Arial Narrow"/>
      <family val="2"/>
    </font>
    <font>
      <sz val="9"/>
      <name val="Arial"/>
      <family val="2"/>
    </font>
    <font>
      <sz val="8"/>
      <name val="Arial Narrow"/>
      <family val="2"/>
    </font>
    <font>
      <i/>
      <sz val="8"/>
      <name val="Arial Narrow"/>
      <family val="2"/>
    </font>
    <font>
      <b/>
      <sz val="8"/>
      <name val="Arial Narrow"/>
      <family val="2"/>
    </font>
    <font>
      <b/>
      <u val="single"/>
      <sz val="8"/>
      <name val="Arial Narrow"/>
      <family val="2"/>
    </font>
    <font>
      <b/>
      <sz val="8"/>
      <name val="Arial"/>
      <family val="2"/>
    </font>
    <font>
      <b/>
      <sz val="14"/>
      <name val="Arial"/>
      <family val="2"/>
    </font>
    <font>
      <sz val="14"/>
      <name val="Arial"/>
      <family val="2"/>
    </font>
    <font>
      <u val="single"/>
      <sz val="8"/>
      <color indexed="12"/>
      <name val="Arial"/>
      <family val="2"/>
    </font>
    <font>
      <u val="single"/>
      <sz val="8"/>
      <color indexed="36"/>
      <name val="Arial"/>
      <family val="2"/>
    </font>
    <font>
      <sz val="28"/>
      <color indexed="23"/>
      <name val="Arial"/>
      <family val="2"/>
    </font>
    <font>
      <sz val="9"/>
      <name val="Syntax"/>
      <family val="2"/>
    </font>
    <font>
      <sz val="8"/>
      <name val="Syntax"/>
      <family val="2"/>
    </font>
    <font>
      <sz val="10"/>
      <name val="Syntax"/>
      <family val="2"/>
    </font>
    <font>
      <sz val="11"/>
      <color indexed="8"/>
      <name val="Calibri"/>
      <family val="2"/>
    </font>
    <font>
      <u val="single"/>
      <sz val="8"/>
      <name val="Arial"/>
      <family val="2"/>
    </font>
    <font>
      <sz val="8"/>
      <color indexed="8"/>
      <name val="Arial Narrow"/>
      <family val="2"/>
    </font>
    <font>
      <sz val="10"/>
      <color indexed="10"/>
      <name val="Syntax"/>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9"/>
      <color indexed="8"/>
      <name val="Arial Narrow"/>
      <family val="2"/>
    </font>
    <font>
      <b/>
      <sz val="9"/>
      <color indexed="30"/>
      <name val="Arial Narrow"/>
      <family val="2"/>
    </font>
    <font>
      <b/>
      <sz val="14"/>
      <color indexed="18"/>
      <name val="Arial"/>
      <family val="2"/>
    </font>
    <font>
      <i/>
      <sz val="9"/>
      <color indexed="8"/>
      <name val="Arial Narrow"/>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9"/>
      <color rgb="FF000000"/>
      <name val="Arial Narrow"/>
      <family val="2"/>
    </font>
    <font>
      <sz val="9"/>
      <color theme="1"/>
      <name val="Arial Narrow"/>
      <family val="2"/>
    </font>
    <font>
      <b/>
      <sz val="9"/>
      <color rgb="FF004CE5"/>
      <name val="Arial Narrow"/>
      <family val="2"/>
    </font>
    <font>
      <u val="single"/>
      <sz val="8"/>
      <color rgb="FF0000FF"/>
      <name val="Arial"/>
      <family val="2"/>
    </font>
    <font>
      <b/>
      <sz val="14"/>
      <color rgb="FF000080"/>
      <name val="Arial"/>
      <family val="2"/>
    </font>
    <font>
      <i/>
      <sz val="9"/>
      <color rgb="FF000000"/>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indexed="27"/>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15" fillId="0" borderId="0" applyNumberFormat="0" applyFill="0" applyBorder="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4" fillId="0" borderId="0" applyNumberForma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183" fontId="0" fillId="0" borderId="0" applyFont="0" applyFill="0" applyBorder="0" applyAlignment="0" applyProtection="0"/>
    <xf numFmtId="18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220">
    <xf numFmtId="0" fontId="0" fillId="0" borderId="0" xfId="0" applyAlignment="1">
      <alignment/>
    </xf>
    <xf numFmtId="0" fontId="2" fillId="33" borderId="0" xfId="0" applyFont="1" applyFill="1" applyAlignment="1">
      <alignment/>
    </xf>
    <xf numFmtId="0" fontId="3" fillId="33" borderId="0" xfId="0" applyFont="1" applyFill="1" applyAlignment="1">
      <alignment/>
    </xf>
    <xf numFmtId="0" fontId="4" fillId="33" borderId="0" xfId="0" applyNumberFormat="1" applyFont="1" applyFill="1" applyBorder="1" applyAlignment="1">
      <alignment/>
    </xf>
    <xf numFmtId="0" fontId="4" fillId="33" borderId="0" xfId="0" applyFont="1" applyFill="1" applyAlignment="1">
      <alignment/>
    </xf>
    <xf numFmtId="0" fontId="5" fillId="33" borderId="0" xfId="0" applyFont="1" applyFill="1" applyAlignment="1">
      <alignment/>
    </xf>
    <xf numFmtId="184" fontId="3" fillId="33" borderId="0" xfId="0" applyNumberFormat="1" applyFont="1" applyFill="1" applyBorder="1" applyAlignment="1">
      <alignment vertical="center"/>
    </xf>
    <xf numFmtId="0" fontId="3" fillId="33" borderId="0" xfId="0" applyFont="1" applyFill="1" applyBorder="1" applyAlignment="1">
      <alignment vertical="center"/>
    </xf>
    <xf numFmtId="0" fontId="5" fillId="33" borderId="0" xfId="0" applyFont="1" applyFill="1" applyAlignment="1">
      <alignment vertical="center"/>
    </xf>
    <xf numFmtId="0" fontId="5" fillId="33" borderId="0" xfId="0" applyNumberFormat="1" applyFont="1" applyFill="1" applyBorder="1" applyAlignment="1">
      <alignment/>
    </xf>
    <xf numFmtId="0" fontId="5" fillId="33" borderId="0" xfId="0" applyFont="1" applyFill="1" applyBorder="1" applyAlignment="1">
      <alignment/>
    </xf>
    <xf numFmtId="0" fontId="7" fillId="33" borderId="10" xfId="0" applyNumberFormat="1" applyFont="1" applyFill="1" applyBorder="1" applyAlignment="1">
      <alignment horizontal="center" vertical="center"/>
    </xf>
    <xf numFmtId="184" fontId="7" fillId="33" borderId="10" xfId="0" applyNumberFormat="1" applyFont="1" applyFill="1" applyBorder="1" applyAlignment="1">
      <alignment horizontal="center" vertical="center"/>
    </xf>
    <xf numFmtId="184" fontId="7" fillId="33" borderId="11" xfId="0" applyNumberFormat="1" applyFont="1" applyFill="1" applyBorder="1" applyAlignment="1">
      <alignment horizontal="center" vertical="center"/>
    </xf>
    <xf numFmtId="0" fontId="7" fillId="33" borderId="12" xfId="0" applyNumberFormat="1" applyFont="1" applyFill="1" applyBorder="1" applyAlignment="1">
      <alignment horizontal="center" vertical="center"/>
    </xf>
    <xf numFmtId="0" fontId="7" fillId="33" borderId="13" xfId="0" applyNumberFormat="1" applyFont="1" applyFill="1" applyBorder="1" applyAlignment="1">
      <alignment horizontal="center" vertical="center"/>
    </xf>
    <xf numFmtId="0" fontId="7" fillId="33" borderId="0" xfId="0" applyFont="1" applyFill="1" applyAlignment="1">
      <alignment vertical="center"/>
    </xf>
    <xf numFmtId="186" fontId="7" fillId="33" borderId="14" xfId="0" applyNumberFormat="1" applyFont="1" applyFill="1" applyBorder="1" applyAlignment="1">
      <alignment/>
    </xf>
    <xf numFmtId="0" fontId="7" fillId="33" borderId="0" xfId="0" applyFont="1" applyFill="1" applyAlignment="1">
      <alignment/>
    </xf>
    <xf numFmtId="187" fontId="7" fillId="33" borderId="0" xfId="0" applyNumberFormat="1" applyFont="1" applyFill="1" applyAlignment="1">
      <alignment/>
    </xf>
    <xf numFmtId="188" fontId="3" fillId="33" borderId="0" xfId="0" applyNumberFormat="1" applyFont="1" applyFill="1" applyAlignment="1">
      <alignment/>
    </xf>
    <xf numFmtId="185" fontId="7" fillId="33" borderId="0" xfId="0" applyNumberFormat="1" applyFont="1" applyFill="1" applyBorder="1" applyAlignment="1">
      <alignment horizontal="left"/>
    </xf>
    <xf numFmtId="186" fontId="7" fillId="33" borderId="0" xfId="0" applyNumberFormat="1" applyFont="1" applyFill="1" applyBorder="1" applyAlignment="1">
      <alignment/>
    </xf>
    <xf numFmtId="186" fontId="7" fillId="33" borderId="0" xfId="0" applyNumberFormat="1" applyFont="1" applyFill="1" applyBorder="1" applyAlignment="1">
      <alignment/>
    </xf>
    <xf numFmtId="186" fontId="7" fillId="33" borderId="0" xfId="0" applyNumberFormat="1" applyFont="1" applyFill="1" applyBorder="1" applyAlignment="1">
      <alignment horizontal="center"/>
    </xf>
    <xf numFmtId="186" fontId="8" fillId="33" borderId="0" xfId="0" applyNumberFormat="1" applyFont="1" applyFill="1" applyBorder="1" applyAlignment="1" quotePrefix="1">
      <alignment horizontal="center"/>
    </xf>
    <xf numFmtId="0" fontId="7" fillId="33" borderId="0" xfId="0" applyNumberFormat="1" applyFont="1" applyFill="1" applyBorder="1" applyAlignment="1">
      <alignment/>
    </xf>
    <xf numFmtId="184" fontId="7" fillId="33" borderId="0" xfId="0" applyNumberFormat="1" applyFont="1" applyFill="1" applyBorder="1" applyAlignment="1">
      <alignment horizontal="left"/>
    </xf>
    <xf numFmtId="190" fontId="7" fillId="33" borderId="0" xfId="0" applyNumberFormat="1" applyFont="1" applyFill="1" applyBorder="1" applyAlignment="1">
      <alignment/>
    </xf>
    <xf numFmtId="191" fontId="7" fillId="33" borderId="0" xfId="0" applyNumberFormat="1" applyFont="1" applyFill="1" applyBorder="1" applyAlignment="1">
      <alignment/>
    </xf>
    <xf numFmtId="0" fontId="7" fillId="34" borderId="10" xfId="0" applyNumberFormat="1" applyFont="1" applyFill="1" applyBorder="1" applyAlignment="1">
      <alignment vertical="center"/>
    </xf>
    <xf numFmtId="0" fontId="7" fillId="34" borderId="10" xfId="0" applyFont="1" applyFill="1" applyBorder="1" applyAlignment="1">
      <alignment vertical="center"/>
    </xf>
    <xf numFmtId="186" fontId="7" fillId="34" borderId="10" xfId="0" applyNumberFormat="1" applyFont="1" applyFill="1" applyBorder="1" applyAlignment="1">
      <alignment vertical="center"/>
    </xf>
    <xf numFmtId="0" fontId="7" fillId="33" borderId="0" xfId="0" applyNumberFormat="1" applyFont="1" applyFill="1" applyAlignment="1">
      <alignment/>
    </xf>
    <xf numFmtId="0" fontId="5" fillId="33" borderId="0" xfId="0" applyNumberFormat="1" applyFont="1" applyFill="1" applyAlignment="1">
      <alignment/>
    </xf>
    <xf numFmtId="0" fontId="9" fillId="33" borderId="0" xfId="0" applyNumberFormat="1" applyFont="1" applyFill="1" applyBorder="1" applyAlignment="1">
      <alignment/>
    </xf>
    <xf numFmtId="0" fontId="10" fillId="33" borderId="0" xfId="0" applyFont="1" applyFill="1" applyBorder="1" applyAlignment="1">
      <alignment/>
    </xf>
    <xf numFmtId="0" fontId="7" fillId="33" borderId="0" xfId="0" applyFont="1" applyFill="1" applyBorder="1" applyAlignment="1">
      <alignment/>
    </xf>
    <xf numFmtId="0" fontId="7" fillId="33" borderId="14" xfId="0" applyNumberFormat="1" applyFont="1" applyFill="1" applyBorder="1" applyAlignment="1">
      <alignment horizontal="center" vertical="center"/>
    </xf>
    <xf numFmtId="184" fontId="7" fillId="33" borderId="14" xfId="0" applyNumberFormat="1" applyFont="1" applyFill="1" applyBorder="1" applyAlignment="1">
      <alignment horizontal="center" vertical="center"/>
    </xf>
    <xf numFmtId="0" fontId="1" fillId="0" borderId="0" xfId="0" applyFont="1" applyFill="1" applyAlignment="1">
      <alignment/>
    </xf>
    <xf numFmtId="0" fontId="2" fillId="0" borderId="0" xfId="0" applyFont="1" applyFill="1" applyAlignment="1">
      <alignment/>
    </xf>
    <xf numFmtId="0" fontId="3" fillId="0" borderId="0" xfId="0" applyFont="1" applyFill="1" applyAlignment="1">
      <alignment/>
    </xf>
    <xf numFmtId="0" fontId="2" fillId="0" borderId="0" xfId="0" applyNumberFormat="1" applyFont="1" applyFill="1" applyBorder="1" applyAlignment="1">
      <alignment horizontal="right"/>
    </xf>
    <xf numFmtId="0" fontId="4" fillId="0" borderId="0" xfId="0" applyNumberFormat="1" applyFont="1" applyFill="1" applyBorder="1" applyAlignment="1">
      <alignment/>
    </xf>
    <xf numFmtId="0" fontId="4" fillId="0" borderId="0" xfId="0" applyFont="1" applyFill="1" applyAlignment="1">
      <alignment/>
    </xf>
    <xf numFmtId="0" fontId="5" fillId="0" borderId="0" xfId="0" applyFont="1" applyFill="1" applyAlignment="1">
      <alignment/>
    </xf>
    <xf numFmtId="184" fontId="3" fillId="0" borderId="0" xfId="0" applyNumberFormat="1" applyFont="1" applyFill="1" applyBorder="1" applyAlignment="1">
      <alignment vertical="center"/>
    </xf>
    <xf numFmtId="0" fontId="3" fillId="0" borderId="0" xfId="0" applyFont="1" applyFill="1" applyBorder="1" applyAlignment="1">
      <alignment vertical="center"/>
    </xf>
    <xf numFmtId="0" fontId="5" fillId="0" borderId="0" xfId="0" applyFont="1" applyFill="1" applyAlignment="1">
      <alignment vertical="center"/>
    </xf>
    <xf numFmtId="0" fontId="5" fillId="0" borderId="0" xfId="0" applyNumberFormat="1" applyFont="1" applyFill="1" applyBorder="1" applyAlignment="1">
      <alignment/>
    </xf>
    <xf numFmtId="0" fontId="5" fillId="0" borderId="0" xfId="0" applyFont="1" applyFill="1" applyBorder="1" applyAlignment="1">
      <alignment/>
    </xf>
    <xf numFmtId="0" fontId="7" fillId="0" borderId="10"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7" fillId="0" borderId="13" xfId="0" applyNumberFormat="1" applyFont="1" applyFill="1" applyBorder="1" applyAlignment="1">
      <alignment horizontal="center" vertical="center"/>
    </xf>
    <xf numFmtId="0" fontId="7" fillId="0" borderId="0" xfId="0" applyFont="1" applyFill="1" applyAlignment="1">
      <alignment vertical="center"/>
    </xf>
    <xf numFmtId="185" fontId="7" fillId="0" borderId="14" xfId="0" applyNumberFormat="1" applyFont="1" applyFill="1" applyBorder="1" applyAlignment="1">
      <alignment horizontal="left"/>
    </xf>
    <xf numFmtId="0" fontId="7" fillId="0" borderId="0" xfId="0" applyFont="1" applyFill="1" applyAlignment="1">
      <alignment/>
    </xf>
    <xf numFmtId="185" fontId="7" fillId="0" borderId="0" xfId="0" applyNumberFormat="1" applyFont="1" applyFill="1" applyBorder="1" applyAlignment="1">
      <alignment/>
    </xf>
    <xf numFmtId="185" fontId="7" fillId="0" borderId="0" xfId="0" applyNumberFormat="1" applyFont="1" applyFill="1" applyBorder="1" applyAlignment="1">
      <alignment horizontal="left"/>
    </xf>
    <xf numFmtId="186" fontId="7" fillId="0" borderId="0" xfId="0" applyNumberFormat="1" applyFont="1" applyFill="1" applyBorder="1" applyAlignment="1">
      <alignment/>
    </xf>
    <xf numFmtId="0" fontId="0" fillId="0" borderId="0" xfId="0" applyFont="1" applyFill="1" applyAlignment="1">
      <alignment/>
    </xf>
    <xf numFmtId="0" fontId="7" fillId="34" borderId="0" xfId="0" applyFont="1" applyFill="1" applyAlignment="1">
      <alignment/>
    </xf>
    <xf numFmtId="0" fontId="14" fillId="33" borderId="0" xfId="49" applyNumberFormat="1" applyFill="1" applyBorder="1" applyAlignment="1" applyProtection="1">
      <alignment horizontal="right"/>
      <protection/>
    </xf>
    <xf numFmtId="0" fontId="1" fillId="0" borderId="0" xfId="0" applyFont="1" applyFill="1" applyAlignment="1">
      <alignment horizontal="right"/>
    </xf>
    <xf numFmtId="0" fontId="12" fillId="0" borderId="0" xfId="0" applyFont="1" applyFill="1" applyAlignment="1">
      <alignment/>
    </xf>
    <xf numFmtId="0" fontId="13" fillId="0" borderId="0" xfId="0" applyFont="1" applyFill="1" applyAlignment="1">
      <alignment/>
    </xf>
    <xf numFmtId="0" fontId="13" fillId="0" borderId="0" xfId="0" applyFont="1" applyFill="1" applyAlignment="1">
      <alignment horizontal="right"/>
    </xf>
    <xf numFmtId="0" fontId="11" fillId="0" borderId="0" xfId="0" applyFont="1" applyFill="1" applyAlignment="1">
      <alignment/>
    </xf>
    <xf numFmtId="0" fontId="1" fillId="0" borderId="10" xfId="0" applyFont="1" applyFill="1" applyBorder="1" applyAlignment="1">
      <alignment wrapText="1"/>
    </xf>
    <xf numFmtId="0" fontId="1" fillId="0" borderId="10" xfId="0" applyFont="1" applyFill="1" applyBorder="1" applyAlignment="1">
      <alignment/>
    </xf>
    <xf numFmtId="0" fontId="6" fillId="0" borderId="0" xfId="0" applyFont="1" applyFill="1" applyAlignment="1">
      <alignment wrapText="1"/>
    </xf>
    <xf numFmtId="0" fontId="1" fillId="0" borderId="0" xfId="0" applyFont="1" applyFill="1" applyBorder="1" applyAlignment="1">
      <alignment/>
    </xf>
    <xf numFmtId="0" fontId="6" fillId="0" borderId="0" xfId="0" applyFont="1" applyFill="1" applyAlignment="1">
      <alignment/>
    </xf>
    <xf numFmtId="11" fontId="7" fillId="0" borderId="0" xfId="0" applyNumberFormat="1" applyFont="1" applyFill="1" applyAlignment="1">
      <alignment/>
    </xf>
    <xf numFmtId="0" fontId="7" fillId="0" borderId="15" xfId="0" applyFont="1" applyFill="1" applyBorder="1" applyAlignment="1">
      <alignment/>
    </xf>
    <xf numFmtId="0" fontId="7" fillId="0" borderId="0" xfId="0" applyFont="1" applyFill="1" applyBorder="1" applyAlignment="1">
      <alignment/>
    </xf>
    <xf numFmtId="0" fontId="1" fillId="0" borderId="0" xfId="0" applyNumberFormat="1" applyFont="1" applyFill="1" applyBorder="1" applyAlignment="1">
      <alignment/>
    </xf>
    <xf numFmtId="0" fontId="1" fillId="33" borderId="0" xfId="0" applyNumberFormat="1" applyFont="1" applyFill="1" applyBorder="1" applyAlignment="1">
      <alignment/>
    </xf>
    <xf numFmtId="0" fontId="7" fillId="33" borderId="11" xfId="0" applyNumberFormat="1" applyFont="1" applyFill="1" applyBorder="1" applyAlignment="1">
      <alignment horizontal="center" vertical="center"/>
    </xf>
    <xf numFmtId="0" fontId="12" fillId="0" borderId="0" xfId="0" applyFont="1" applyFill="1" applyAlignment="1">
      <alignment/>
    </xf>
    <xf numFmtId="0" fontId="2" fillId="33" borderId="0" xfId="0" applyFont="1" applyFill="1" applyAlignment="1">
      <alignment/>
    </xf>
    <xf numFmtId="0" fontId="3" fillId="33" borderId="0" xfId="0" applyFont="1" applyFill="1" applyAlignment="1">
      <alignment/>
    </xf>
    <xf numFmtId="0" fontId="4" fillId="33" borderId="0" xfId="0" applyNumberFormat="1" applyFont="1" applyFill="1" applyBorder="1" applyAlignment="1">
      <alignment/>
    </xf>
    <xf numFmtId="0" fontId="4" fillId="33" borderId="0" xfId="0" applyFont="1" applyFill="1" applyAlignment="1">
      <alignment/>
    </xf>
    <xf numFmtId="0" fontId="5" fillId="33" borderId="0" xfId="0" applyFont="1" applyFill="1" applyAlignment="1">
      <alignment/>
    </xf>
    <xf numFmtId="0" fontId="5" fillId="33" borderId="0" xfId="0" applyNumberFormat="1" applyFont="1" applyFill="1" applyBorder="1" applyAlignment="1">
      <alignment/>
    </xf>
    <xf numFmtId="0" fontId="5" fillId="33" borderId="0" xfId="0" applyFont="1" applyFill="1" applyBorder="1" applyAlignment="1">
      <alignment/>
    </xf>
    <xf numFmtId="0" fontId="9" fillId="33" borderId="0" xfId="0" applyFont="1" applyFill="1" applyAlignment="1">
      <alignment/>
    </xf>
    <xf numFmtId="0" fontId="7" fillId="33" borderId="0" xfId="0" applyFont="1" applyFill="1" applyAlignment="1">
      <alignment horizontal="right"/>
    </xf>
    <xf numFmtId="200" fontId="7" fillId="33" borderId="0" xfId="0" applyNumberFormat="1" applyFont="1" applyFill="1" applyAlignment="1">
      <alignment/>
    </xf>
    <xf numFmtId="190" fontId="7" fillId="33" borderId="0" xfId="0" applyNumberFormat="1" applyFont="1" applyFill="1" applyBorder="1" applyAlignment="1">
      <alignment horizontal="left"/>
    </xf>
    <xf numFmtId="197" fontId="7" fillId="33" borderId="0" xfId="0" applyNumberFormat="1" applyFont="1" applyFill="1" applyBorder="1" applyAlignment="1">
      <alignment/>
    </xf>
    <xf numFmtId="190" fontId="7" fillId="34" borderId="10" xfId="0" applyNumberFormat="1" applyFont="1" applyFill="1" applyBorder="1" applyAlignment="1">
      <alignment/>
    </xf>
    <xf numFmtId="200" fontId="7" fillId="33" borderId="0" xfId="47" applyNumberFormat="1" applyFont="1" applyFill="1" applyBorder="1" applyAlignment="1">
      <alignment horizontal="left"/>
    </xf>
    <xf numFmtId="202" fontId="7" fillId="33" borderId="0" xfId="0" applyNumberFormat="1" applyFont="1" applyFill="1" applyBorder="1" applyAlignment="1">
      <alignment/>
    </xf>
    <xf numFmtId="194" fontId="7" fillId="33" borderId="0" xfId="0" applyNumberFormat="1" applyFont="1" applyFill="1" applyBorder="1" applyAlignment="1">
      <alignment/>
    </xf>
    <xf numFmtId="184" fontId="7" fillId="33" borderId="10" xfId="0" applyNumberFormat="1" applyFont="1" applyFill="1" applyBorder="1" applyAlignment="1">
      <alignment horizontal="left"/>
    </xf>
    <xf numFmtId="195" fontId="7" fillId="33" borderId="10" xfId="0" applyNumberFormat="1" applyFont="1" applyFill="1" applyBorder="1" applyAlignment="1">
      <alignment/>
    </xf>
    <xf numFmtId="0" fontId="7" fillId="0" borderId="14" xfId="0" applyFont="1" applyFill="1" applyBorder="1" applyAlignment="1">
      <alignment/>
    </xf>
    <xf numFmtId="0" fontId="7" fillId="0" borderId="15" xfId="0" applyFont="1" applyFill="1" applyBorder="1" applyAlignment="1">
      <alignment/>
    </xf>
    <xf numFmtId="184" fontId="7" fillId="0" borderId="16"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184" fontId="7" fillId="0" borderId="0" xfId="0" applyNumberFormat="1" applyFont="1" applyFill="1" applyBorder="1" applyAlignment="1">
      <alignment horizontal="center" vertical="center"/>
    </xf>
    <xf numFmtId="0" fontId="7" fillId="0" borderId="14" xfId="0" applyNumberFormat="1" applyFont="1" applyFill="1" applyBorder="1" applyAlignment="1">
      <alignment horizontal="center" vertical="center"/>
    </xf>
    <xf numFmtId="195" fontId="7" fillId="0" borderId="0" xfId="0" applyNumberFormat="1" applyFont="1" applyFill="1" applyBorder="1" applyAlignment="1">
      <alignment/>
    </xf>
    <xf numFmtId="194" fontId="7" fillId="0" borderId="0" xfId="0" applyNumberFormat="1" applyFont="1" applyFill="1" applyBorder="1" applyAlignment="1">
      <alignment/>
    </xf>
    <xf numFmtId="187" fontId="7" fillId="0" borderId="0" xfId="0" applyNumberFormat="1" applyFont="1" applyFill="1" applyAlignment="1">
      <alignment/>
    </xf>
    <xf numFmtId="188" fontId="3" fillId="0" borderId="0" xfId="0" applyNumberFormat="1" applyFont="1" applyFill="1" applyAlignment="1">
      <alignment/>
    </xf>
    <xf numFmtId="185" fontId="7" fillId="0" borderId="0" xfId="0" applyNumberFormat="1" applyFont="1" applyFill="1" applyBorder="1" applyAlignment="1">
      <alignment/>
    </xf>
    <xf numFmtId="0" fontId="3" fillId="0" borderId="0" xfId="0" applyFont="1" applyFill="1" applyAlignment="1">
      <alignment vertical="center"/>
    </xf>
    <xf numFmtId="0" fontId="7" fillId="0" borderId="0" xfId="0" applyNumberFormat="1" applyFont="1" applyFill="1" applyBorder="1" applyAlignment="1">
      <alignment/>
    </xf>
    <xf numFmtId="184" fontId="7" fillId="0" borderId="0" xfId="0" applyNumberFormat="1" applyFont="1" applyFill="1" applyBorder="1" applyAlignment="1">
      <alignment horizontal="left"/>
    </xf>
    <xf numFmtId="191" fontId="7" fillId="0" borderId="0" xfId="0" applyNumberFormat="1" applyFont="1" applyFill="1" applyBorder="1" applyAlignment="1">
      <alignment/>
    </xf>
    <xf numFmtId="0" fontId="7" fillId="0" borderId="0" xfId="0" applyNumberFormat="1" applyFont="1" applyFill="1" applyAlignment="1">
      <alignment/>
    </xf>
    <xf numFmtId="0" fontId="5" fillId="0" borderId="0" xfId="0" applyNumberFormat="1" applyFont="1" applyFill="1" applyAlignment="1">
      <alignment/>
    </xf>
    <xf numFmtId="0" fontId="7" fillId="0" borderId="15" xfId="0" applyNumberFormat="1" applyFont="1" applyFill="1" applyBorder="1" applyAlignment="1">
      <alignment horizontal="center" vertical="center"/>
    </xf>
    <xf numFmtId="187" fontId="7" fillId="34" borderId="10" xfId="0" applyNumberFormat="1" applyFont="1" applyFill="1" applyBorder="1" applyAlignment="1">
      <alignment vertical="center"/>
    </xf>
    <xf numFmtId="195" fontId="7" fillId="34" borderId="10" xfId="0" applyNumberFormat="1" applyFont="1" applyFill="1" applyBorder="1" applyAlignment="1">
      <alignment vertical="center"/>
    </xf>
    <xf numFmtId="197" fontId="7" fillId="34" borderId="10" xfId="0" applyNumberFormat="1" applyFont="1" applyFill="1" applyBorder="1" applyAlignment="1">
      <alignment vertical="center"/>
    </xf>
    <xf numFmtId="195" fontId="7" fillId="34" borderId="10" xfId="0" applyNumberFormat="1" applyFont="1" applyFill="1" applyBorder="1" applyAlignment="1">
      <alignment horizontal="right" vertical="center"/>
    </xf>
    <xf numFmtId="184" fontId="7" fillId="0" borderId="14" xfId="0" applyNumberFormat="1" applyFont="1" applyFill="1" applyBorder="1" applyAlignment="1">
      <alignment horizontal="center" vertical="center"/>
    </xf>
    <xf numFmtId="0" fontId="7" fillId="0" borderId="17" xfId="0" applyFont="1" applyFill="1" applyBorder="1" applyAlignment="1">
      <alignment/>
    </xf>
    <xf numFmtId="0" fontId="3" fillId="0" borderId="0" xfId="0" applyFont="1" applyFill="1" applyBorder="1" applyAlignment="1">
      <alignment/>
    </xf>
    <xf numFmtId="0" fontId="10" fillId="0" borderId="0" xfId="0" applyFont="1" applyFill="1" applyBorder="1" applyAlignment="1">
      <alignment/>
    </xf>
    <xf numFmtId="0" fontId="9" fillId="0" borderId="0" xfId="0" applyNumberFormat="1" applyFont="1" applyFill="1" applyBorder="1" applyAlignment="1">
      <alignment/>
    </xf>
    <xf numFmtId="0" fontId="7" fillId="33" borderId="15" xfId="0" applyNumberFormat="1" applyFont="1" applyFill="1" applyBorder="1" applyAlignment="1">
      <alignment horizontal="center" vertical="center"/>
    </xf>
    <xf numFmtId="192" fontId="7" fillId="0" borderId="0" xfId="0" applyNumberFormat="1" applyFont="1" applyFill="1" applyAlignment="1">
      <alignment horizontal="right"/>
    </xf>
    <xf numFmtId="195" fontId="7" fillId="0" borderId="0" xfId="0" applyNumberFormat="1" applyFont="1" applyFill="1" applyAlignment="1">
      <alignment horizontal="right"/>
    </xf>
    <xf numFmtId="46" fontId="7" fillId="0" borderId="0" xfId="0" applyNumberFormat="1" applyFont="1" applyFill="1" applyAlignment="1" quotePrefix="1">
      <alignment/>
    </xf>
    <xf numFmtId="0" fontId="16" fillId="0" borderId="0" xfId="0" applyFont="1" applyAlignment="1">
      <alignment/>
    </xf>
    <xf numFmtId="0" fontId="6" fillId="0" borderId="0" xfId="0" applyFont="1" applyAlignment="1">
      <alignment/>
    </xf>
    <xf numFmtId="194" fontId="7" fillId="0" borderId="0" xfId="0" applyNumberFormat="1" applyFont="1" applyFill="1" applyBorder="1" applyAlignment="1">
      <alignment horizontal="right"/>
    </xf>
    <xf numFmtId="194" fontId="0" fillId="0" borderId="0" xfId="0" applyNumberFormat="1" applyFont="1" applyFill="1" applyAlignment="1">
      <alignment horizontal="right"/>
    </xf>
    <xf numFmtId="194" fontId="7" fillId="34" borderId="10" xfId="0" applyNumberFormat="1" applyFont="1" applyFill="1" applyBorder="1" applyAlignment="1">
      <alignment horizontal="right" vertical="center"/>
    </xf>
    <xf numFmtId="195" fontId="7" fillId="0" borderId="0" xfId="0" applyNumberFormat="1" applyFont="1" applyFill="1" applyBorder="1" applyAlignment="1">
      <alignment horizontal="right"/>
    </xf>
    <xf numFmtId="195" fontId="0" fillId="0" borderId="0" xfId="0" applyNumberFormat="1" applyFont="1" applyFill="1" applyAlignment="1">
      <alignment horizontal="right"/>
    </xf>
    <xf numFmtId="0" fontId="7" fillId="0" borderId="0" xfId="0" applyFont="1" applyFill="1" applyBorder="1" applyAlignment="1">
      <alignment vertical="center"/>
    </xf>
    <xf numFmtId="0" fontId="0" fillId="0" borderId="0" xfId="0" applyFont="1" applyAlignment="1">
      <alignment horizontal="left" indent="1"/>
    </xf>
    <xf numFmtId="0" fontId="0" fillId="0" borderId="0" xfId="0" applyFont="1" applyAlignment="1">
      <alignment/>
    </xf>
    <xf numFmtId="0" fontId="7" fillId="33" borderId="0" xfId="0" applyFont="1" applyFill="1" applyBorder="1" applyAlignment="1">
      <alignment/>
    </xf>
    <xf numFmtId="0" fontId="7" fillId="33" borderId="0" xfId="0" applyFont="1" applyFill="1" applyBorder="1" applyAlignment="1">
      <alignment horizontal="left"/>
    </xf>
    <xf numFmtId="211" fontId="7" fillId="33" borderId="0" xfId="0" applyNumberFormat="1" applyFont="1" applyFill="1" applyBorder="1" applyAlignment="1">
      <alignment/>
    </xf>
    <xf numFmtId="0" fontId="7" fillId="33" borderId="0" xfId="0" applyNumberFormat="1" applyFont="1" applyFill="1" applyBorder="1" applyAlignment="1">
      <alignment horizontal="left"/>
    </xf>
    <xf numFmtId="195" fontId="7" fillId="33" borderId="10" xfId="0" applyNumberFormat="1" applyFont="1" applyFill="1" applyBorder="1" applyAlignment="1">
      <alignment vertical="center"/>
    </xf>
    <xf numFmtId="194" fontId="7" fillId="34" borderId="10" xfId="0" applyNumberFormat="1" applyFont="1" applyFill="1" applyBorder="1" applyAlignment="1">
      <alignment vertical="center"/>
    </xf>
    <xf numFmtId="0" fontId="17" fillId="33" borderId="0" xfId="0" applyFont="1" applyFill="1" applyAlignment="1">
      <alignment/>
    </xf>
    <xf numFmtId="184" fontId="7" fillId="33" borderId="14" xfId="0" applyNumberFormat="1" applyFont="1" applyFill="1" applyBorder="1" applyAlignment="1">
      <alignment horizontal="left"/>
    </xf>
    <xf numFmtId="212" fontId="8" fillId="33" borderId="14" xfId="0" applyNumberFormat="1" applyFont="1" applyFill="1" applyBorder="1" applyAlignment="1">
      <alignment horizontal="center"/>
    </xf>
    <xf numFmtId="212" fontId="8" fillId="33" borderId="0" xfId="0" applyNumberFormat="1" applyFont="1" applyFill="1" applyBorder="1" applyAlignment="1">
      <alignment horizontal="center"/>
    </xf>
    <xf numFmtId="189" fontId="8" fillId="34" borderId="10" xfId="0" applyNumberFormat="1" applyFont="1" applyFill="1" applyBorder="1" applyAlignment="1">
      <alignment horizontal="center" vertical="center"/>
    </xf>
    <xf numFmtId="0" fontId="18" fillId="33" borderId="0" xfId="0" applyFont="1" applyFill="1" applyBorder="1" applyAlignment="1">
      <alignment/>
    </xf>
    <xf numFmtId="0" fontId="7" fillId="33" borderId="0" xfId="0" applyNumberFormat="1" applyFont="1" applyFill="1" applyBorder="1" applyAlignment="1">
      <alignment vertical="center"/>
    </xf>
    <xf numFmtId="0" fontId="7" fillId="33" borderId="0" xfId="0" applyNumberFormat="1" applyFont="1" applyFill="1" applyAlignment="1">
      <alignment vertical="center"/>
    </xf>
    <xf numFmtId="0" fontId="7" fillId="33" borderId="0" xfId="0" applyFont="1" applyFill="1" applyAlignment="1">
      <alignment/>
    </xf>
    <xf numFmtId="0" fontId="18" fillId="33" borderId="0" xfId="0" applyFont="1" applyFill="1" applyAlignment="1">
      <alignment/>
    </xf>
    <xf numFmtId="0" fontId="7" fillId="33" borderId="0" xfId="0" applyNumberFormat="1" applyFont="1" applyFill="1" applyBorder="1" applyAlignment="1" quotePrefix="1">
      <alignment vertical="center"/>
    </xf>
    <xf numFmtId="0" fontId="7" fillId="33" borderId="0" xfId="0" applyNumberFormat="1" applyFont="1" applyFill="1" applyAlignment="1">
      <alignment/>
    </xf>
    <xf numFmtId="0" fontId="5" fillId="33" borderId="0" xfId="0" applyNumberFormat="1" applyFont="1" applyFill="1" applyBorder="1" applyAlignment="1">
      <alignment vertical="center"/>
    </xf>
    <xf numFmtId="0" fontId="19" fillId="33" borderId="0" xfId="0" applyFont="1" applyFill="1" applyAlignment="1">
      <alignment/>
    </xf>
    <xf numFmtId="0" fontId="19" fillId="33" borderId="0" xfId="0" applyFont="1" applyFill="1" applyAlignment="1">
      <alignment vertical="center"/>
    </xf>
    <xf numFmtId="0" fontId="19" fillId="33" borderId="0" xfId="0" applyNumberFormat="1" applyFont="1" applyFill="1" applyBorder="1" applyAlignment="1">
      <alignment/>
    </xf>
    <xf numFmtId="184" fontId="6" fillId="33" borderId="0" xfId="0" applyNumberFormat="1" applyFont="1" applyFill="1" applyBorder="1" applyAlignment="1">
      <alignment vertical="center"/>
    </xf>
    <xf numFmtId="0" fontId="6" fillId="33" borderId="0" xfId="0" applyFont="1" applyFill="1" applyBorder="1" applyAlignment="1">
      <alignment vertical="center"/>
    </xf>
    <xf numFmtId="0" fontId="19" fillId="33" borderId="0" xfId="0" applyFont="1" applyFill="1" applyBorder="1" applyAlignment="1">
      <alignment/>
    </xf>
    <xf numFmtId="0" fontId="18" fillId="33" borderId="0" xfId="0" applyNumberFormat="1" applyFont="1" applyFill="1" applyBorder="1" applyAlignment="1">
      <alignment/>
    </xf>
    <xf numFmtId="0" fontId="18" fillId="33" borderId="0" xfId="0" applyNumberFormat="1" applyFont="1" applyFill="1" applyAlignment="1">
      <alignment/>
    </xf>
    <xf numFmtId="192" fontId="18" fillId="33" borderId="0" xfId="0" applyNumberFormat="1" applyFont="1" applyFill="1" applyAlignment="1">
      <alignment horizontal="right"/>
    </xf>
    <xf numFmtId="0" fontId="19" fillId="33" borderId="0" xfId="0" applyNumberFormat="1" applyFont="1" applyFill="1" applyAlignment="1">
      <alignment/>
    </xf>
    <xf numFmtId="0" fontId="7" fillId="33" borderId="0" xfId="0" applyNumberFormat="1" applyFont="1" applyFill="1" applyAlignment="1">
      <alignment horizontal="left"/>
    </xf>
    <xf numFmtId="0" fontId="9" fillId="33" borderId="0" xfId="0" applyFont="1" applyFill="1" applyBorder="1" applyAlignment="1">
      <alignment/>
    </xf>
    <xf numFmtId="199" fontId="7" fillId="33" borderId="0" xfId="0" applyNumberFormat="1" applyFont="1" applyFill="1" applyBorder="1" applyAlignment="1">
      <alignment horizontal="right"/>
    </xf>
    <xf numFmtId="213" fontId="7" fillId="33" borderId="0" xfId="0" applyNumberFormat="1" applyFont="1" applyFill="1" applyBorder="1" applyAlignment="1">
      <alignment horizontal="right"/>
    </xf>
    <xf numFmtId="0" fontId="7" fillId="33" borderId="0" xfId="0" applyNumberFormat="1" applyFont="1" applyFill="1" applyBorder="1" applyAlignment="1" quotePrefix="1">
      <alignment/>
    </xf>
    <xf numFmtId="184" fontId="7" fillId="0" borderId="11" xfId="0" applyNumberFormat="1" applyFont="1" applyFill="1" applyBorder="1" applyAlignment="1">
      <alignment horizontal="left" vertical="center"/>
    </xf>
    <xf numFmtId="184" fontId="7" fillId="0" borderId="17" xfId="0" applyNumberFormat="1" applyFont="1" applyFill="1" applyBorder="1" applyAlignment="1">
      <alignment horizontal="left" vertical="center"/>
    </xf>
    <xf numFmtId="184" fontId="7" fillId="33" borderId="10" xfId="0" applyNumberFormat="1" applyFont="1" applyFill="1" applyBorder="1" applyAlignment="1">
      <alignment horizontal="left" vertical="center"/>
    </xf>
    <xf numFmtId="184" fontId="7" fillId="33" borderId="15" xfId="0" applyNumberFormat="1" applyFont="1" applyFill="1" applyBorder="1" applyAlignment="1">
      <alignment horizontal="left" vertical="center"/>
    </xf>
    <xf numFmtId="184" fontId="7" fillId="33" borderId="11" xfId="0" applyNumberFormat="1" applyFont="1" applyFill="1" applyBorder="1" applyAlignment="1">
      <alignment horizontal="left" vertical="center"/>
    </xf>
    <xf numFmtId="184" fontId="7" fillId="0" borderId="10" xfId="0" applyNumberFormat="1" applyFont="1" applyFill="1" applyBorder="1" applyAlignment="1">
      <alignment horizontal="left" vertical="center"/>
    </xf>
    <xf numFmtId="0" fontId="6" fillId="0" borderId="0" xfId="0" applyFont="1" applyAlignment="1">
      <alignment wrapText="1"/>
    </xf>
    <xf numFmtId="0" fontId="1" fillId="35" borderId="0" xfId="0" applyFont="1" applyFill="1" applyAlignment="1">
      <alignment/>
    </xf>
    <xf numFmtId="0" fontId="6" fillId="35" borderId="0" xfId="0" applyFont="1" applyFill="1" applyAlignment="1">
      <alignment/>
    </xf>
    <xf numFmtId="0" fontId="62" fillId="35" borderId="0" xfId="0" applyFont="1" applyFill="1" applyAlignment="1">
      <alignment horizontal="justify"/>
    </xf>
    <xf numFmtId="0" fontId="63" fillId="35" borderId="0" xfId="0" applyFont="1" applyFill="1" applyAlignment="1">
      <alignment/>
    </xf>
    <xf numFmtId="0" fontId="64" fillId="35" borderId="0" xfId="0" applyFont="1" applyFill="1" applyAlignment="1">
      <alignment horizontal="left" indent="1"/>
    </xf>
    <xf numFmtId="0" fontId="7" fillId="0" borderId="10" xfId="0" applyFont="1" applyFill="1" applyBorder="1" applyAlignment="1">
      <alignment/>
    </xf>
    <xf numFmtId="185" fontId="7" fillId="0" borderId="10" xfId="0" applyNumberFormat="1" applyFont="1" applyFill="1" applyBorder="1" applyAlignment="1">
      <alignment horizontal="left"/>
    </xf>
    <xf numFmtId="197" fontId="7" fillId="0" borderId="10" xfId="0" applyNumberFormat="1" applyFont="1" applyFill="1" applyBorder="1" applyAlignment="1">
      <alignment horizontal="right" vertical="center"/>
    </xf>
    <xf numFmtId="0" fontId="7" fillId="35" borderId="0" xfId="0" applyFont="1" applyFill="1" applyBorder="1" applyAlignment="1">
      <alignment horizontal="left"/>
    </xf>
    <xf numFmtId="0" fontId="21" fillId="0" borderId="0" xfId="49" applyNumberFormat="1" applyFont="1" applyFill="1" applyBorder="1" applyAlignment="1" applyProtection="1">
      <alignment horizontal="right"/>
      <protection/>
    </xf>
    <xf numFmtId="46" fontId="7" fillId="33" borderId="0" xfId="0" applyNumberFormat="1" applyFont="1" applyFill="1" applyBorder="1" applyAlignment="1">
      <alignment/>
    </xf>
    <xf numFmtId="0" fontId="0" fillId="0" borderId="15" xfId="0" applyFont="1" applyFill="1" applyBorder="1" applyAlignment="1">
      <alignment/>
    </xf>
    <xf numFmtId="0" fontId="0" fillId="0" borderId="0" xfId="0" applyFont="1" applyAlignment="1">
      <alignment/>
    </xf>
    <xf numFmtId="0" fontId="0" fillId="0" borderId="0" xfId="0" applyFont="1" applyAlignment="1">
      <alignment/>
    </xf>
    <xf numFmtId="201" fontId="22" fillId="33" borderId="0" xfId="57" applyNumberFormat="1" applyFont="1" applyFill="1" applyBorder="1" applyAlignment="1">
      <alignment/>
      <protection/>
    </xf>
    <xf numFmtId="0" fontId="22" fillId="36" borderId="18" xfId="0" applyNumberFormat="1" applyFont="1" applyFill="1" applyBorder="1" applyAlignment="1">
      <alignment horizontal="center" vertical="center"/>
    </xf>
    <xf numFmtId="186" fontId="22" fillId="36" borderId="19" xfId="0" applyNumberFormat="1" applyFont="1" applyFill="1" applyBorder="1" applyAlignment="1">
      <alignment/>
    </xf>
    <xf numFmtId="186" fontId="22" fillId="36" borderId="0" xfId="0" applyNumberFormat="1" applyFont="1" applyFill="1" applyBorder="1" applyAlignment="1">
      <alignment/>
    </xf>
    <xf numFmtId="186" fontId="22" fillId="36" borderId="0" xfId="0" applyNumberFormat="1" applyFont="1" applyFill="1" applyBorder="1" applyAlignment="1">
      <alignment/>
    </xf>
    <xf numFmtId="190" fontId="22" fillId="36" borderId="0" xfId="0" applyNumberFormat="1" applyFont="1" applyFill="1" applyBorder="1" applyAlignment="1">
      <alignment/>
    </xf>
    <xf numFmtId="191" fontId="22" fillId="36" borderId="0" xfId="0" applyNumberFormat="1" applyFont="1" applyFill="1" applyBorder="1" applyAlignment="1">
      <alignment/>
    </xf>
    <xf numFmtId="186" fontId="22" fillId="37" borderId="20" xfId="0" applyNumberFormat="1" applyFont="1" applyFill="1" applyBorder="1" applyAlignment="1">
      <alignment vertical="center"/>
    </xf>
    <xf numFmtId="0" fontId="0" fillId="0" borderId="0" xfId="0" applyNumberFormat="1" applyAlignment="1">
      <alignment/>
    </xf>
    <xf numFmtId="0" fontId="0" fillId="0" borderId="0" xfId="0" applyAlignment="1">
      <alignment/>
    </xf>
    <xf numFmtId="49" fontId="7" fillId="36" borderId="0" xfId="0" applyNumberFormat="1" applyFont="1" applyFill="1" applyBorder="1" applyAlignment="1">
      <alignment/>
    </xf>
    <xf numFmtId="49" fontId="7" fillId="36" borderId="0" xfId="0" applyNumberFormat="1" applyFont="1" applyFill="1" applyAlignment="1">
      <alignment/>
    </xf>
    <xf numFmtId="0" fontId="22" fillId="0" borderId="0" xfId="0" applyFont="1" applyAlignment="1">
      <alignment/>
    </xf>
    <xf numFmtId="49" fontId="23" fillId="36" borderId="0" xfId="0" applyNumberFormat="1" applyFont="1" applyFill="1" applyAlignment="1">
      <alignment/>
    </xf>
    <xf numFmtId="0" fontId="65" fillId="0" borderId="0" xfId="49" applyFont="1" applyAlignment="1" applyProtection="1">
      <alignment/>
      <protection/>
    </xf>
    <xf numFmtId="0" fontId="65" fillId="0" borderId="0" xfId="49" applyFont="1" applyFill="1" applyAlignment="1" applyProtection="1">
      <alignment/>
      <protection/>
    </xf>
    <xf numFmtId="0" fontId="66" fillId="0" borderId="0" xfId="0" applyFont="1" applyFill="1" applyAlignment="1">
      <alignment/>
    </xf>
    <xf numFmtId="0" fontId="65" fillId="33" borderId="0" xfId="49" applyNumberFormat="1" applyFont="1" applyFill="1" applyBorder="1" applyAlignment="1" applyProtection="1">
      <alignment horizontal="right"/>
      <protection/>
    </xf>
    <xf numFmtId="0" fontId="67" fillId="35" borderId="0" xfId="0" applyFont="1" applyFill="1" applyAlignment="1">
      <alignment horizontal="justify"/>
    </xf>
    <xf numFmtId="0" fontId="21" fillId="33" borderId="0" xfId="49" applyNumberFormat="1" applyFont="1" applyFill="1" applyAlignment="1" applyProtection="1">
      <alignment/>
      <protection/>
    </xf>
    <xf numFmtId="215" fontId="7" fillId="33" borderId="0" xfId="57" applyNumberFormat="1" applyFont="1" applyFill="1" applyBorder="1" applyAlignment="1">
      <alignment horizontal="right"/>
      <protection/>
    </xf>
    <xf numFmtId="215" fontId="7" fillId="33" borderId="0" xfId="58" applyNumberFormat="1" applyFont="1" applyFill="1" applyBorder="1" applyAlignment="1">
      <alignment horizontal="right"/>
      <protection/>
    </xf>
    <xf numFmtId="0" fontId="1" fillId="33" borderId="0" xfId="0" applyFont="1" applyFill="1" applyAlignment="1">
      <alignment horizontal="left" wrapText="1"/>
    </xf>
    <xf numFmtId="0" fontId="0" fillId="0" borderId="0" xfId="0" applyAlignment="1">
      <alignment wrapText="1"/>
    </xf>
  </cellXfs>
  <cellStyles count="55">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Hyperlink" xfId="49"/>
    <cellStyle name="Neutral" xfId="50"/>
    <cellStyle name="Notiz" xfId="51"/>
    <cellStyle name="Percent" xfId="52"/>
    <cellStyle name="Schlecht" xfId="53"/>
    <cellStyle name="Standard 2" xfId="54"/>
    <cellStyle name="Standard 6 3 2" xfId="55"/>
    <cellStyle name="Standard 7 2 2" xfId="56"/>
    <cellStyle name="Standard_2003 (2)" xfId="57"/>
    <cellStyle name="Standard_T17.2.4.1 (2)" xfId="58"/>
    <cellStyle name="Überschrift" xfId="59"/>
    <cellStyle name="Überschrift 1" xfId="60"/>
    <cellStyle name="Überschrift 2" xfId="61"/>
    <cellStyle name="Überschrift 3" xfId="62"/>
    <cellStyle name="Überschrift 4" xfId="63"/>
    <cellStyle name="Verknüpfte Zelle" xfId="64"/>
    <cellStyle name="Currency" xfId="65"/>
    <cellStyle name="Currency [0]" xfId="66"/>
    <cellStyle name="Warnender Text" xfId="67"/>
    <cellStyle name="Zelle überprüfen"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bfs.admin.ch/bfs/de/home/statistiken/kataloge-datenbanken/tabellen.assetdetail.2084945.html"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G47"/>
  <sheetViews>
    <sheetView showGridLines="0" tabSelected="1" zoomScalePageLayoutView="0" workbookViewId="0" topLeftCell="A1">
      <selection activeCell="A1" sqref="A1"/>
    </sheetView>
  </sheetViews>
  <sheetFormatPr defaultColWidth="12" defaultRowHeight="11.25"/>
  <cols>
    <col min="1" max="1" width="35.83203125" style="61" customWidth="1"/>
    <col min="2" max="2" width="3.5" style="61" customWidth="1"/>
    <col min="3" max="3" width="29.33203125" style="61" customWidth="1"/>
    <col min="4" max="4" width="12.83203125" style="61" customWidth="1"/>
    <col min="5" max="5" width="12.16015625" style="61" customWidth="1"/>
    <col min="6" max="6" width="75.5" style="61" bestFit="1" customWidth="1"/>
    <col min="7" max="16384" width="12" style="61" customWidth="1"/>
  </cols>
  <sheetData>
    <row r="1" spans="1:6" s="40" customFormat="1" ht="12">
      <c r="A1" s="40" t="s">
        <v>76</v>
      </c>
      <c r="F1" s="64"/>
    </row>
    <row r="2" spans="1:6" s="40" customFormat="1" ht="12">
      <c r="A2" s="40" t="s">
        <v>77</v>
      </c>
      <c r="F2" s="64"/>
    </row>
    <row r="3" s="40" customFormat="1" ht="12">
      <c r="F3" s="64"/>
    </row>
    <row r="4" spans="1:6" s="66" customFormat="1" ht="17.25">
      <c r="A4" s="65" t="s">
        <v>78</v>
      </c>
      <c r="B4" s="65"/>
      <c r="F4" s="67"/>
    </row>
    <row r="5" spans="1:6" s="66" customFormat="1" ht="17.25">
      <c r="A5" s="212" t="s">
        <v>79</v>
      </c>
      <c r="B5" s="65"/>
      <c r="C5" s="212" t="s">
        <v>96</v>
      </c>
      <c r="D5" s="65"/>
      <c r="F5" s="67"/>
    </row>
    <row r="6" spans="1:6" s="66" customFormat="1" ht="17.25">
      <c r="A6" s="65"/>
      <c r="B6" s="65"/>
      <c r="C6" s="65"/>
      <c r="D6" s="65"/>
      <c r="F6" s="67"/>
    </row>
    <row r="7" spans="1:6" s="66" customFormat="1" ht="17.25">
      <c r="A7" s="99"/>
      <c r="B7" s="99"/>
      <c r="C7" s="99"/>
      <c r="D7" s="99"/>
      <c r="E7" s="99"/>
      <c r="F7" s="99"/>
    </row>
    <row r="8" spans="1:6" s="66" customFormat="1" ht="17.25">
      <c r="A8" s="100"/>
      <c r="B8" s="100"/>
      <c r="C8" s="100"/>
      <c r="D8" s="100"/>
      <c r="E8" s="100"/>
      <c r="F8" s="100"/>
    </row>
    <row r="9" spans="1:6" ht="9.75">
      <c r="A9" s="68"/>
      <c r="B9" s="68"/>
      <c r="C9" s="68"/>
      <c r="D9" s="68"/>
      <c r="E9" s="68"/>
      <c r="F9" s="68"/>
    </row>
    <row r="10" spans="1:6" s="71" customFormat="1" ht="17.25" customHeight="1">
      <c r="A10" s="69" t="s">
        <v>80</v>
      </c>
      <c r="B10" s="70" t="s">
        <v>81</v>
      </c>
      <c r="C10" s="70"/>
      <c r="D10" s="70"/>
      <c r="E10" s="69" t="s">
        <v>82</v>
      </c>
      <c r="F10" s="69" t="s">
        <v>83</v>
      </c>
    </row>
    <row r="11" spans="1:6" s="73" customFormat="1" ht="4.5" customHeight="1">
      <c r="A11" s="72"/>
      <c r="B11" s="72"/>
      <c r="C11" s="72"/>
      <c r="D11" s="72"/>
      <c r="E11" s="72"/>
      <c r="F11" s="72"/>
    </row>
    <row r="12" spans="1:7" ht="9.75">
      <c r="A12" s="57" t="s">
        <v>84</v>
      </c>
      <c r="B12" s="57" t="s">
        <v>13</v>
      </c>
      <c r="C12" s="210" t="s">
        <v>85</v>
      </c>
      <c r="D12" s="57" t="s">
        <v>219</v>
      </c>
      <c r="E12" s="57" t="s">
        <v>197</v>
      </c>
      <c r="F12" s="57"/>
      <c r="G12" s="57"/>
    </row>
    <row r="13" spans="1:6" ht="9.75">
      <c r="A13" s="57"/>
      <c r="B13" s="57"/>
      <c r="C13" s="57"/>
      <c r="D13" s="57" t="s">
        <v>86</v>
      </c>
      <c r="E13" s="57" t="s">
        <v>197</v>
      </c>
      <c r="F13" s="57"/>
    </row>
    <row r="14" spans="1:6" ht="6" customHeight="1">
      <c r="A14" s="62"/>
      <c r="B14" s="62"/>
      <c r="C14" s="62"/>
      <c r="D14" s="62"/>
      <c r="E14" s="62"/>
      <c r="F14" s="62"/>
    </row>
    <row r="15" spans="1:7" ht="9.75">
      <c r="A15" s="57" t="s">
        <v>150</v>
      </c>
      <c r="B15" s="57" t="s">
        <v>14</v>
      </c>
      <c r="C15" s="210" t="s">
        <v>86</v>
      </c>
      <c r="D15" s="57"/>
      <c r="E15" s="57" t="s">
        <v>198</v>
      </c>
      <c r="F15" s="57" t="s">
        <v>225</v>
      </c>
      <c r="G15" s="57"/>
    </row>
    <row r="16" spans="1:7" ht="9.75">
      <c r="A16" s="57"/>
      <c r="B16" s="57" t="s">
        <v>15</v>
      </c>
      <c r="C16" s="210" t="s">
        <v>87</v>
      </c>
      <c r="D16" s="57"/>
      <c r="E16" s="57" t="s">
        <v>198</v>
      </c>
      <c r="F16" s="57"/>
      <c r="G16" s="57"/>
    </row>
    <row r="17" spans="1:7" ht="9.75">
      <c r="A17" s="57"/>
      <c r="B17" s="57" t="s">
        <v>18</v>
      </c>
      <c r="C17" s="210" t="s">
        <v>88</v>
      </c>
      <c r="D17" s="57"/>
      <c r="E17" s="57" t="s">
        <v>199</v>
      </c>
      <c r="F17" s="57"/>
      <c r="G17" s="57"/>
    </row>
    <row r="18" spans="1:7" ht="9.75">
      <c r="A18" s="57"/>
      <c r="B18" s="57" t="s">
        <v>19</v>
      </c>
      <c r="C18" s="210" t="s">
        <v>222</v>
      </c>
      <c r="D18" s="57"/>
      <c r="E18" s="57" t="s">
        <v>198</v>
      </c>
      <c r="F18" s="57"/>
      <c r="G18" s="57"/>
    </row>
    <row r="19" spans="1:6" ht="6" customHeight="1">
      <c r="A19" s="62"/>
      <c r="B19" s="62"/>
      <c r="C19" s="62"/>
      <c r="D19" s="62"/>
      <c r="E19" s="62"/>
      <c r="F19" s="62"/>
    </row>
    <row r="20" spans="1:7" ht="9.75">
      <c r="A20" s="57" t="s">
        <v>89</v>
      </c>
      <c r="B20" s="57" t="s">
        <v>16</v>
      </c>
      <c r="C20" s="211" t="s">
        <v>223</v>
      </c>
      <c r="D20" s="57"/>
      <c r="E20" s="57" t="s">
        <v>198</v>
      </c>
      <c r="F20" s="57"/>
      <c r="G20" s="57"/>
    </row>
    <row r="21" spans="1:6" ht="6" customHeight="1">
      <c r="A21" s="62"/>
      <c r="B21" s="62"/>
      <c r="C21" s="62"/>
      <c r="D21" s="62"/>
      <c r="E21" s="62"/>
      <c r="F21" s="62"/>
    </row>
    <row r="22" spans="1:7" ht="9.75">
      <c r="A22" s="57" t="s">
        <v>220</v>
      </c>
      <c r="B22" s="57" t="s">
        <v>17</v>
      </c>
      <c r="C22" s="211" t="s">
        <v>223</v>
      </c>
      <c r="D22" s="57"/>
      <c r="E22" s="57" t="s">
        <v>276</v>
      </c>
      <c r="F22" s="57"/>
      <c r="G22" s="57"/>
    </row>
    <row r="23" spans="1:6" ht="6" customHeight="1">
      <c r="A23" s="62"/>
      <c r="B23" s="62"/>
      <c r="C23" s="62"/>
      <c r="D23" s="62"/>
      <c r="E23" s="62"/>
      <c r="F23" s="62"/>
    </row>
    <row r="24" spans="1:7" ht="9.75">
      <c r="A24" s="57" t="s">
        <v>221</v>
      </c>
      <c r="B24" s="57" t="s">
        <v>20</v>
      </c>
      <c r="C24" s="211" t="s">
        <v>86</v>
      </c>
      <c r="D24" s="57"/>
      <c r="E24" s="74" t="s">
        <v>216</v>
      </c>
      <c r="F24" s="57" t="s">
        <v>90</v>
      </c>
      <c r="G24" s="57"/>
    </row>
    <row r="25" spans="1:7" ht="9.75">
      <c r="A25" s="57"/>
      <c r="B25" s="57" t="s">
        <v>21</v>
      </c>
      <c r="C25" s="211" t="s">
        <v>91</v>
      </c>
      <c r="D25" s="57"/>
      <c r="E25" s="74" t="s">
        <v>217</v>
      </c>
      <c r="F25" s="57"/>
      <c r="G25" s="57"/>
    </row>
    <row r="26" spans="1:7" ht="9.75">
      <c r="A26" s="57"/>
      <c r="B26" s="57" t="s">
        <v>22</v>
      </c>
      <c r="C26" s="211" t="s">
        <v>223</v>
      </c>
      <c r="D26" s="57"/>
      <c r="E26" s="57" t="s">
        <v>218</v>
      </c>
      <c r="F26" s="57"/>
      <c r="G26" s="57"/>
    </row>
    <row r="27" spans="1:6" ht="6" customHeight="1">
      <c r="A27" s="62"/>
      <c r="B27" s="62"/>
      <c r="C27" s="62"/>
      <c r="D27" s="62"/>
      <c r="E27" s="62"/>
      <c r="F27" s="62"/>
    </row>
    <row r="28" spans="1:6" ht="9.75">
      <c r="A28" s="57" t="s">
        <v>92</v>
      </c>
      <c r="B28" s="57" t="s">
        <v>224</v>
      </c>
      <c r="C28" s="211" t="s">
        <v>93</v>
      </c>
      <c r="D28" s="57"/>
      <c r="E28" s="57"/>
      <c r="F28" s="57"/>
    </row>
    <row r="29" spans="1:6" ht="6" customHeight="1">
      <c r="A29" s="75"/>
      <c r="B29" s="75"/>
      <c r="C29" s="75"/>
      <c r="D29" s="75"/>
      <c r="E29" s="75"/>
      <c r="F29" s="75"/>
    </row>
    <row r="30" ht="4.5" customHeight="1"/>
    <row r="31" ht="9.75">
      <c r="C31" s="76" t="s">
        <v>94</v>
      </c>
    </row>
    <row r="33" ht="9.75">
      <c r="A33" s="88" t="s">
        <v>72</v>
      </c>
    </row>
    <row r="34" spans="1:19" s="18" customFormat="1" ht="9.75">
      <c r="A34" s="18" t="s">
        <v>226</v>
      </c>
      <c r="E34" s="89"/>
      <c r="Q34" s="90"/>
      <c r="R34" s="90"/>
      <c r="S34" s="90"/>
    </row>
    <row r="35" spans="1:19" s="18" customFormat="1" ht="9.75">
      <c r="A35" s="18" t="s">
        <v>132</v>
      </c>
      <c r="E35" s="89"/>
      <c r="Q35" s="90"/>
      <c r="R35" s="90"/>
      <c r="S35" s="90"/>
    </row>
    <row r="36" ht="9.75" hidden="1">
      <c r="A36" s="18"/>
    </row>
    <row r="39" ht="9.75">
      <c r="A39" s="57" t="s">
        <v>274</v>
      </c>
    </row>
    <row r="40" spans="1:33" s="46" customFormat="1" ht="13.5">
      <c r="A40" s="57" t="s">
        <v>95</v>
      </c>
      <c r="B40" s="57"/>
      <c r="AG40" s="57"/>
    </row>
    <row r="41" spans="1:33" s="46" customFormat="1" ht="12" customHeight="1">
      <c r="A41" s="57" t="s">
        <v>74</v>
      </c>
      <c r="B41" s="57"/>
      <c r="AG41" s="57"/>
    </row>
    <row r="42" spans="1:33" s="46" customFormat="1" ht="12" customHeight="1">
      <c r="A42" s="141" t="s">
        <v>196</v>
      </c>
      <c r="B42" s="57"/>
      <c r="AG42" s="57"/>
    </row>
    <row r="43" spans="1:33" s="46" customFormat="1" ht="12" customHeight="1">
      <c r="A43" s="57" t="s">
        <v>75</v>
      </c>
      <c r="B43" s="57"/>
      <c r="AG43" s="57"/>
    </row>
    <row r="47" s="37" customFormat="1" ht="12" customHeight="1">
      <c r="A47" s="61"/>
    </row>
  </sheetData>
  <sheetProtection/>
  <hyperlinks>
    <hyperlink ref="C12" location="'A1'!A1" display="Zeitreihe ab 1919"/>
    <hyperlink ref="C15" location="'B1'!A1" display="Parteistärke"/>
    <hyperlink ref="C16" location="'B2'!A1" display="Mandate nach Geschlecht"/>
    <hyperlink ref="C17" location="'B3'!A1" display="Anzahl Wahllisten"/>
    <hyperlink ref="C20" location="C!A1" display="Mandate nach Geschlecht"/>
    <hyperlink ref="C22" location="D!A1" display="Mandate nach Geschlecht"/>
    <hyperlink ref="C24" location="'E1'!A1" display="Parteistärke"/>
    <hyperlink ref="C25" location="'E2'!A1" display="Mandate"/>
    <hyperlink ref="C26" location="'E3'!A1" display="Mandate nach Geschlecht"/>
    <hyperlink ref="C28" location="Abk!A1" display="Parteien"/>
    <hyperlink ref="C18" location="'B4'!A1" display="Anzahl Kandidierende nach Geschlecht"/>
  </hyperlinks>
  <printOptions/>
  <pageMargins left="0.787401575" right="0.787401575" top="0.7" bottom="0.48" header="0.4921259845" footer="0.3"/>
  <pageSetup fitToHeight="1" fitToWidth="1"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dimension ref="A1:AZ259"/>
  <sheetViews>
    <sheetView showGridLines="0" zoomScalePageLayoutView="0" workbookViewId="0" topLeftCell="A1">
      <selection activeCell="A1" sqref="A1"/>
    </sheetView>
  </sheetViews>
  <sheetFormatPr defaultColWidth="12" defaultRowHeight="9.75" customHeight="1"/>
  <cols>
    <col min="1" max="1" width="1.3359375" style="46" customWidth="1"/>
    <col min="2" max="2" width="7.83203125" style="50" customWidth="1"/>
    <col min="3" max="24" width="7.66015625" style="46" customWidth="1"/>
    <col min="25" max="16384" width="12" style="46" customWidth="1"/>
  </cols>
  <sheetData>
    <row r="1" spans="2:24" s="42" customFormat="1" ht="17.25">
      <c r="B1" s="65" t="s">
        <v>194</v>
      </c>
      <c r="C1" s="41"/>
      <c r="D1" s="41"/>
      <c r="E1" s="41"/>
      <c r="F1" s="41"/>
      <c r="G1" s="41"/>
      <c r="H1" s="41"/>
      <c r="I1" s="41"/>
      <c r="J1" s="41"/>
      <c r="K1" s="41"/>
      <c r="L1" s="41"/>
      <c r="M1" s="41"/>
      <c r="N1" s="41"/>
      <c r="O1" s="41"/>
      <c r="X1" s="213" t="s">
        <v>121</v>
      </c>
    </row>
    <row r="2" spans="2:15" ht="3.75" customHeight="1">
      <c r="B2" s="44"/>
      <c r="C2" s="45"/>
      <c r="D2" s="45"/>
      <c r="E2" s="45"/>
      <c r="F2" s="45"/>
      <c r="G2" s="45"/>
      <c r="H2" s="45"/>
      <c r="I2" s="45"/>
      <c r="J2" s="45"/>
      <c r="K2" s="45"/>
      <c r="L2" s="45"/>
      <c r="M2" s="45"/>
      <c r="N2" s="45"/>
      <c r="O2" s="42"/>
    </row>
    <row r="3" spans="2:23" s="49" customFormat="1" ht="13.5" customHeight="1">
      <c r="B3" s="77" t="s">
        <v>232</v>
      </c>
      <c r="C3" s="47"/>
      <c r="D3" s="47"/>
      <c r="E3" s="47"/>
      <c r="F3" s="47"/>
      <c r="G3" s="47"/>
      <c r="H3" s="47"/>
      <c r="I3" s="47"/>
      <c r="J3" s="47"/>
      <c r="K3" s="47"/>
      <c r="L3" s="47"/>
      <c r="M3" s="47"/>
      <c r="N3" s="48"/>
      <c r="O3" s="48"/>
      <c r="P3" s="48"/>
      <c r="Q3" s="48"/>
      <c r="R3" s="48"/>
      <c r="S3" s="48"/>
      <c r="T3" s="48"/>
      <c r="U3" s="48"/>
      <c r="V3" s="48"/>
      <c r="W3" s="48"/>
    </row>
    <row r="4" ht="3.75" customHeight="1">
      <c r="W4" s="51"/>
    </row>
    <row r="5" spans="1:24" s="55" customFormat="1" ht="18" customHeight="1">
      <c r="A5" s="52"/>
      <c r="B5" s="180" t="s">
        <v>152</v>
      </c>
      <c r="C5" s="53">
        <v>1934</v>
      </c>
      <c r="D5" s="53">
        <v>1938</v>
      </c>
      <c r="E5" s="53">
        <v>1942</v>
      </c>
      <c r="F5" s="53">
        <v>1946</v>
      </c>
      <c r="G5" s="53">
        <v>1950</v>
      </c>
      <c r="H5" s="53">
        <v>1954</v>
      </c>
      <c r="I5" s="53">
        <v>1958</v>
      </c>
      <c r="J5" s="53">
        <v>1962</v>
      </c>
      <c r="K5" s="53">
        <v>1966</v>
      </c>
      <c r="L5" s="53">
        <v>1970</v>
      </c>
      <c r="M5" s="53">
        <v>1974</v>
      </c>
      <c r="N5" s="53">
        <v>1978</v>
      </c>
      <c r="O5" s="53">
        <v>1982</v>
      </c>
      <c r="P5" s="53">
        <v>1986</v>
      </c>
      <c r="Q5" s="53">
        <v>1990</v>
      </c>
      <c r="R5" s="53">
        <v>1994</v>
      </c>
      <c r="S5" s="53">
        <v>1998</v>
      </c>
      <c r="T5" s="53">
        <v>2002</v>
      </c>
      <c r="U5" s="54">
        <v>2006</v>
      </c>
      <c r="V5" s="54">
        <v>2010</v>
      </c>
      <c r="W5" s="54">
        <v>2014</v>
      </c>
      <c r="X5" s="54">
        <v>2018</v>
      </c>
    </row>
    <row r="6" spans="2:25" s="57" customFormat="1" ht="6.75" customHeight="1">
      <c r="B6" s="115"/>
      <c r="C6" s="128"/>
      <c r="D6" s="128"/>
      <c r="E6" s="128"/>
      <c r="F6" s="128"/>
      <c r="G6" s="128"/>
      <c r="H6" s="128"/>
      <c r="I6" s="128"/>
      <c r="J6" s="128"/>
      <c r="K6" s="128"/>
      <c r="L6" s="128"/>
      <c r="M6" s="128"/>
      <c r="O6" s="46"/>
      <c r="P6" s="46"/>
      <c r="Q6" s="46"/>
      <c r="R6" s="46"/>
      <c r="S6" s="46"/>
      <c r="T6" s="46"/>
      <c r="U6" s="46"/>
      <c r="V6" s="46"/>
      <c r="W6" s="46"/>
      <c r="X6" s="46"/>
      <c r="Y6" s="109"/>
    </row>
    <row r="7" spans="1:25" s="42" customFormat="1" ht="12.75">
      <c r="A7" s="115">
        <v>1</v>
      </c>
      <c r="B7" s="115" t="s">
        <v>137</v>
      </c>
      <c r="C7" s="129">
        <v>26</v>
      </c>
      <c r="D7" s="129">
        <v>26</v>
      </c>
      <c r="E7" s="129">
        <v>29</v>
      </c>
      <c r="F7" s="129">
        <v>25</v>
      </c>
      <c r="G7" s="129">
        <v>22</v>
      </c>
      <c r="H7" s="129">
        <v>22</v>
      </c>
      <c r="I7" s="129">
        <v>22</v>
      </c>
      <c r="J7" s="129">
        <v>26</v>
      </c>
      <c r="K7" s="129">
        <v>23</v>
      </c>
      <c r="L7" s="129">
        <v>25</v>
      </c>
      <c r="M7" s="129">
        <v>24</v>
      </c>
      <c r="N7" s="129">
        <v>23</v>
      </c>
      <c r="O7" s="129">
        <v>29</v>
      </c>
      <c r="P7" s="129">
        <v>29</v>
      </c>
      <c r="Q7" s="129">
        <v>25</v>
      </c>
      <c r="R7" s="129">
        <v>28</v>
      </c>
      <c r="S7" s="129">
        <v>27</v>
      </c>
      <c r="T7" s="129">
        <v>20</v>
      </c>
      <c r="U7" s="129">
        <v>20</v>
      </c>
      <c r="V7" s="129">
        <v>20</v>
      </c>
      <c r="W7" s="129">
        <v>18</v>
      </c>
      <c r="X7" s="129">
        <v>17</v>
      </c>
      <c r="Y7" s="109"/>
    </row>
    <row r="8" spans="1:25" s="42" customFormat="1" ht="12.75">
      <c r="A8" s="115">
        <v>2</v>
      </c>
      <c r="B8" s="115" t="s">
        <v>28</v>
      </c>
      <c r="C8" s="129">
        <v>44</v>
      </c>
      <c r="D8" s="129">
        <v>43</v>
      </c>
      <c r="E8" s="129">
        <v>40</v>
      </c>
      <c r="F8" s="129">
        <v>38</v>
      </c>
      <c r="G8" s="129">
        <v>44</v>
      </c>
      <c r="H8" s="129">
        <v>42</v>
      </c>
      <c r="I8" s="129">
        <v>41</v>
      </c>
      <c r="J8" s="129">
        <v>43</v>
      </c>
      <c r="K8" s="129">
        <v>44</v>
      </c>
      <c r="L8" s="129">
        <v>41</v>
      </c>
      <c r="M8" s="129">
        <v>44</v>
      </c>
      <c r="N8" s="129">
        <v>43</v>
      </c>
      <c r="O8" s="129">
        <v>40</v>
      </c>
      <c r="P8" s="129">
        <v>38</v>
      </c>
      <c r="Q8" s="129">
        <v>36</v>
      </c>
      <c r="R8" s="129">
        <v>33</v>
      </c>
      <c r="S8" s="129">
        <v>27</v>
      </c>
      <c r="T8" s="129">
        <v>25</v>
      </c>
      <c r="U8" s="129">
        <v>23</v>
      </c>
      <c r="V8" s="129">
        <v>23</v>
      </c>
      <c r="W8" s="129">
        <v>22</v>
      </c>
      <c r="X8" s="129">
        <v>21</v>
      </c>
      <c r="Y8" s="109"/>
    </row>
    <row r="9" spans="1:24" s="42" customFormat="1" ht="12.75">
      <c r="A9" s="115">
        <v>3</v>
      </c>
      <c r="B9" s="115" t="s">
        <v>34</v>
      </c>
      <c r="C9" s="129">
        <v>8</v>
      </c>
      <c r="D9" s="129">
        <v>9</v>
      </c>
      <c r="E9" s="129">
        <v>9</v>
      </c>
      <c r="F9" s="129">
        <v>15</v>
      </c>
      <c r="G9" s="129">
        <v>11</v>
      </c>
      <c r="H9" s="129">
        <v>11</v>
      </c>
      <c r="I9" s="129">
        <v>12</v>
      </c>
      <c r="J9" s="129">
        <v>8</v>
      </c>
      <c r="K9" s="129">
        <v>10</v>
      </c>
      <c r="L9" s="129">
        <v>8</v>
      </c>
      <c r="M9" s="129">
        <v>7</v>
      </c>
      <c r="N9" s="129">
        <v>10</v>
      </c>
      <c r="O9" s="129">
        <v>10</v>
      </c>
      <c r="P9" s="129">
        <v>10</v>
      </c>
      <c r="Q9" s="129">
        <v>12</v>
      </c>
      <c r="R9" s="129">
        <v>9</v>
      </c>
      <c r="S9" s="129">
        <v>9</v>
      </c>
      <c r="T9" s="129">
        <v>9</v>
      </c>
      <c r="U9" s="129">
        <v>8</v>
      </c>
      <c r="V9" s="129">
        <v>8</v>
      </c>
      <c r="W9" s="129">
        <v>7</v>
      </c>
      <c r="X9" s="129">
        <v>9</v>
      </c>
    </row>
    <row r="10" spans="1:24" s="42" customFormat="1" ht="12.75">
      <c r="A10" s="115">
        <v>4</v>
      </c>
      <c r="B10" s="115" t="s">
        <v>29</v>
      </c>
      <c r="C10" s="129"/>
      <c r="D10" s="129"/>
      <c r="E10" s="129"/>
      <c r="F10" s="129"/>
      <c r="G10" s="129"/>
      <c r="H10" s="129"/>
      <c r="I10" s="129"/>
      <c r="J10" s="129"/>
      <c r="K10" s="129"/>
      <c r="L10" s="129"/>
      <c r="M10" s="129"/>
      <c r="N10" s="129"/>
      <c r="O10" s="129"/>
      <c r="P10" s="129"/>
      <c r="Q10" s="129"/>
      <c r="R10" s="129">
        <v>3</v>
      </c>
      <c r="S10" s="129">
        <v>9</v>
      </c>
      <c r="T10" s="129">
        <v>18</v>
      </c>
      <c r="U10" s="129">
        <v>17</v>
      </c>
      <c r="V10" s="129">
        <v>19</v>
      </c>
      <c r="W10" s="129">
        <v>19</v>
      </c>
      <c r="X10" s="129">
        <v>18</v>
      </c>
    </row>
    <row r="11" spans="1:24" s="42" customFormat="1" ht="12.75">
      <c r="A11" s="115">
        <v>6</v>
      </c>
      <c r="B11" s="115" t="s">
        <v>35</v>
      </c>
      <c r="C11" s="129"/>
      <c r="D11" s="129"/>
      <c r="E11" s="129"/>
      <c r="F11" s="129"/>
      <c r="G11" s="129">
        <v>1</v>
      </c>
      <c r="H11" s="129">
        <v>1</v>
      </c>
      <c r="I11" s="129">
        <v>1</v>
      </c>
      <c r="J11" s="129">
        <v>1</v>
      </c>
      <c r="K11" s="129">
        <v>1</v>
      </c>
      <c r="L11" s="129">
        <v>1</v>
      </c>
      <c r="M11" s="129">
        <v>3</v>
      </c>
      <c r="N11" s="129">
        <v>1</v>
      </c>
      <c r="O11" s="129"/>
      <c r="P11" s="129"/>
      <c r="Q11" s="129"/>
      <c r="R11" s="129"/>
      <c r="S11" s="129"/>
      <c r="T11" s="129"/>
      <c r="U11" s="129"/>
      <c r="V11" s="129"/>
      <c r="W11" s="129"/>
      <c r="X11" s="129"/>
    </row>
    <row r="12" spans="1:25" s="42" customFormat="1" ht="12.75">
      <c r="A12" s="115">
        <v>8.1</v>
      </c>
      <c r="B12" s="115" t="s">
        <v>138</v>
      </c>
      <c r="C12" s="129"/>
      <c r="D12" s="129"/>
      <c r="E12" s="129"/>
      <c r="F12" s="129"/>
      <c r="G12" s="129"/>
      <c r="H12" s="129"/>
      <c r="I12" s="129"/>
      <c r="J12" s="129"/>
      <c r="K12" s="129"/>
      <c r="L12" s="129"/>
      <c r="M12" s="129"/>
      <c r="N12" s="129"/>
      <c r="O12" s="129"/>
      <c r="P12" s="129"/>
      <c r="Q12" s="129"/>
      <c r="R12" s="129"/>
      <c r="S12" s="129"/>
      <c r="T12" s="129"/>
      <c r="U12" s="129"/>
      <c r="V12" s="129">
        <v>2</v>
      </c>
      <c r="W12" s="129">
        <v>4</v>
      </c>
      <c r="X12" s="129">
        <v>4</v>
      </c>
      <c r="Y12" s="109"/>
    </row>
    <row r="13" spans="1:25" s="42" customFormat="1" ht="12.75">
      <c r="A13" s="115">
        <v>12</v>
      </c>
      <c r="B13" s="115" t="s">
        <v>30</v>
      </c>
      <c r="C13" s="129"/>
      <c r="D13" s="129"/>
      <c r="E13" s="129"/>
      <c r="F13" s="129"/>
      <c r="G13" s="129"/>
      <c r="H13" s="129"/>
      <c r="I13" s="129"/>
      <c r="J13" s="129"/>
      <c r="K13" s="129"/>
      <c r="L13" s="129"/>
      <c r="M13" s="129"/>
      <c r="N13" s="129"/>
      <c r="O13" s="129"/>
      <c r="P13" s="129">
        <v>2</v>
      </c>
      <c r="Q13" s="129">
        <v>4</v>
      </c>
      <c r="R13" s="129">
        <v>3</v>
      </c>
      <c r="S13" s="129">
        <v>3</v>
      </c>
      <c r="T13" s="129">
        <v>5</v>
      </c>
      <c r="U13" s="129">
        <v>10</v>
      </c>
      <c r="V13" s="129"/>
      <c r="W13" s="129"/>
      <c r="X13" s="129"/>
      <c r="Y13" s="109"/>
    </row>
    <row r="14" spans="1:25" s="42" customFormat="1" ht="12.75">
      <c r="A14" s="115">
        <v>13</v>
      </c>
      <c r="B14" s="115" t="s">
        <v>31</v>
      </c>
      <c r="C14" s="129"/>
      <c r="D14" s="129"/>
      <c r="E14" s="129"/>
      <c r="F14" s="129"/>
      <c r="G14" s="129"/>
      <c r="H14" s="129"/>
      <c r="I14" s="129"/>
      <c r="J14" s="129"/>
      <c r="K14" s="129"/>
      <c r="L14" s="129"/>
      <c r="M14" s="129"/>
      <c r="N14" s="129"/>
      <c r="O14" s="129"/>
      <c r="P14" s="129"/>
      <c r="Q14" s="129"/>
      <c r="R14" s="129"/>
      <c r="S14" s="129"/>
      <c r="T14" s="129"/>
      <c r="U14" s="129"/>
      <c r="V14" s="129">
        <v>7</v>
      </c>
      <c r="W14" s="129">
        <v>9</v>
      </c>
      <c r="X14" s="129">
        <v>10</v>
      </c>
      <c r="Y14" s="109"/>
    </row>
    <row r="15" spans="1:24" s="42" customFormat="1" ht="12.75">
      <c r="A15" s="115">
        <v>15</v>
      </c>
      <c r="B15" s="115" t="s">
        <v>36</v>
      </c>
      <c r="C15" s="129"/>
      <c r="D15" s="129"/>
      <c r="E15" s="129"/>
      <c r="F15" s="129"/>
      <c r="G15" s="129"/>
      <c r="H15" s="129"/>
      <c r="I15" s="129"/>
      <c r="J15" s="129"/>
      <c r="K15" s="129"/>
      <c r="L15" s="129">
        <v>3</v>
      </c>
      <c r="M15" s="129">
        <v>2</v>
      </c>
      <c r="N15" s="129"/>
      <c r="O15" s="129"/>
      <c r="P15" s="129"/>
      <c r="Q15" s="129"/>
      <c r="R15" s="129"/>
      <c r="S15" s="129"/>
      <c r="T15" s="129"/>
      <c r="U15" s="129"/>
      <c r="V15" s="129"/>
      <c r="W15" s="129"/>
      <c r="X15" s="129"/>
    </row>
    <row r="16" spans="1:25" s="42" customFormat="1" ht="12.75">
      <c r="A16" s="115">
        <v>34.1</v>
      </c>
      <c r="B16" s="130" t="s">
        <v>37</v>
      </c>
      <c r="C16" s="129"/>
      <c r="D16" s="129"/>
      <c r="E16" s="129"/>
      <c r="F16" s="129"/>
      <c r="G16" s="129"/>
      <c r="H16" s="129">
        <v>1</v>
      </c>
      <c r="I16" s="129">
        <v>1</v>
      </c>
      <c r="J16" s="129"/>
      <c r="K16" s="129"/>
      <c r="L16" s="129"/>
      <c r="M16" s="129"/>
      <c r="N16" s="129"/>
      <c r="O16" s="129"/>
      <c r="P16" s="129"/>
      <c r="Q16" s="129"/>
      <c r="R16" s="129"/>
      <c r="S16" s="129"/>
      <c r="T16" s="129"/>
      <c r="U16" s="129"/>
      <c r="V16" s="129"/>
      <c r="W16" s="129"/>
      <c r="X16" s="129"/>
      <c r="Y16" s="109"/>
    </row>
    <row r="17" spans="1:24" s="42" customFormat="1" ht="12.75">
      <c r="A17" s="115">
        <v>35</v>
      </c>
      <c r="B17" s="115" t="s">
        <v>32</v>
      </c>
      <c r="C17" s="129"/>
      <c r="D17" s="129"/>
      <c r="E17" s="129"/>
      <c r="F17" s="129"/>
      <c r="G17" s="129"/>
      <c r="H17" s="129"/>
      <c r="I17" s="129"/>
      <c r="J17" s="129"/>
      <c r="K17" s="129"/>
      <c r="L17" s="129"/>
      <c r="M17" s="129"/>
      <c r="N17" s="129">
        <v>3</v>
      </c>
      <c r="O17" s="129">
        <v>1</v>
      </c>
      <c r="P17" s="129">
        <v>1</v>
      </c>
      <c r="Q17" s="129">
        <v>3</v>
      </c>
      <c r="R17" s="129">
        <v>4</v>
      </c>
      <c r="S17" s="129">
        <v>5</v>
      </c>
      <c r="T17" s="129">
        <v>3</v>
      </c>
      <c r="U17" s="129">
        <v>2</v>
      </c>
      <c r="V17" s="129">
        <v>1</v>
      </c>
      <c r="W17" s="129">
        <v>1</v>
      </c>
      <c r="X17" s="129">
        <v>1</v>
      </c>
    </row>
    <row r="18" spans="2:24" s="42" customFormat="1" ht="6.75" customHeight="1">
      <c r="B18" s="113"/>
      <c r="C18" s="113"/>
      <c r="D18" s="113"/>
      <c r="E18" s="113"/>
      <c r="F18" s="113"/>
      <c r="G18" s="113"/>
      <c r="H18" s="113"/>
      <c r="I18" s="113"/>
      <c r="J18" s="113"/>
      <c r="K18" s="113"/>
      <c r="L18" s="113"/>
      <c r="M18" s="113"/>
      <c r="N18" s="113"/>
      <c r="O18" s="113"/>
      <c r="P18" s="113"/>
      <c r="Q18" s="113"/>
      <c r="R18" s="113"/>
      <c r="S18" s="113"/>
      <c r="T18" s="113"/>
      <c r="U18" s="113"/>
      <c r="V18" s="113"/>
      <c r="W18" s="113"/>
      <c r="X18" s="113"/>
    </row>
    <row r="19" spans="1:24" s="42" customFormat="1" ht="18" customHeight="1">
      <c r="A19" s="30"/>
      <c r="B19" s="31" t="s">
        <v>0</v>
      </c>
      <c r="C19" s="121">
        <v>78</v>
      </c>
      <c r="D19" s="121">
        <v>78</v>
      </c>
      <c r="E19" s="121">
        <v>78</v>
      </c>
      <c r="F19" s="121">
        <v>78</v>
      </c>
      <c r="G19" s="121">
        <v>78</v>
      </c>
      <c r="H19" s="121">
        <v>77</v>
      </c>
      <c r="I19" s="121">
        <v>77</v>
      </c>
      <c r="J19" s="121">
        <v>78</v>
      </c>
      <c r="K19" s="121">
        <v>78</v>
      </c>
      <c r="L19" s="121">
        <v>78</v>
      </c>
      <c r="M19" s="121">
        <v>80</v>
      </c>
      <c r="N19" s="121">
        <v>80</v>
      </c>
      <c r="O19" s="121">
        <v>80</v>
      </c>
      <c r="P19" s="121">
        <v>80</v>
      </c>
      <c r="Q19" s="121">
        <v>80</v>
      </c>
      <c r="R19" s="121">
        <v>80</v>
      </c>
      <c r="S19" s="121">
        <v>80</v>
      </c>
      <c r="T19" s="121">
        <v>80</v>
      </c>
      <c r="U19" s="121">
        <v>80</v>
      </c>
      <c r="V19" s="121">
        <v>80</v>
      </c>
      <c r="W19" s="121">
        <v>80</v>
      </c>
      <c r="X19" s="121">
        <v>80</v>
      </c>
    </row>
    <row r="20" spans="2:23" s="42" customFormat="1" ht="7.5" customHeight="1">
      <c r="B20" s="112"/>
      <c r="C20" s="113"/>
      <c r="D20" s="113"/>
      <c r="E20" s="113"/>
      <c r="F20" s="113"/>
      <c r="G20" s="113"/>
      <c r="H20" s="113"/>
      <c r="I20" s="113"/>
      <c r="J20" s="113"/>
      <c r="K20" s="113"/>
      <c r="L20" s="113"/>
      <c r="M20" s="113"/>
      <c r="N20" s="114"/>
      <c r="O20" s="114"/>
      <c r="P20" s="114"/>
      <c r="Q20" s="114"/>
      <c r="R20" s="114"/>
      <c r="S20" s="114"/>
      <c r="T20" s="114"/>
      <c r="U20" s="114"/>
      <c r="V20" s="114"/>
      <c r="W20" s="114"/>
    </row>
    <row r="21" spans="2:12" s="57" customFormat="1" ht="18" customHeight="1">
      <c r="B21" s="35" t="s">
        <v>124</v>
      </c>
      <c r="C21" s="125"/>
      <c r="D21" s="125"/>
      <c r="E21" s="125"/>
      <c r="F21" s="125"/>
      <c r="G21" s="125"/>
      <c r="H21" s="125"/>
      <c r="I21" s="125"/>
      <c r="J21" s="125"/>
      <c r="K21" s="125"/>
      <c r="L21" s="125"/>
    </row>
    <row r="22" spans="1:43" ht="12" customHeight="1">
      <c r="A22" s="57"/>
      <c r="B22" s="142">
        <v>1978</v>
      </c>
      <c r="C22" s="141"/>
      <c r="D22" s="141" t="s">
        <v>65</v>
      </c>
      <c r="AQ22" s="57"/>
    </row>
    <row r="23" spans="1:43" ht="12" customHeight="1">
      <c r="A23" s="57"/>
      <c r="B23" s="142">
        <v>1982</v>
      </c>
      <c r="C23" s="141"/>
      <c r="D23" s="141" t="s">
        <v>65</v>
      </c>
      <c r="AQ23" s="57"/>
    </row>
    <row r="24" spans="1:43" ht="12" customHeight="1">
      <c r="A24" s="57"/>
      <c r="B24" s="142">
        <v>1986</v>
      </c>
      <c r="C24" s="141"/>
      <c r="D24" s="141" t="s">
        <v>66</v>
      </c>
      <c r="AQ24" s="57"/>
    </row>
    <row r="25" spans="1:43" ht="12" customHeight="1">
      <c r="A25" s="57"/>
      <c r="B25" s="142">
        <v>1990</v>
      </c>
      <c r="C25" s="141"/>
      <c r="D25" s="141" t="s">
        <v>268</v>
      </c>
      <c r="AQ25" s="57"/>
    </row>
    <row r="26" spans="1:43" ht="12" customHeight="1">
      <c r="A26" s="57"/>
      <c r="B26" s="142">
        <v>1994</v>
      </c>
      <c r="C26" s="141"/>
      <c r="D26" s="141" t="s">
        <v>269</v>
      </c>
      <c r="AQ26" s="57"/>
    </row>
    <row r="27" spans="1:43" ht="12" customHeight="1">
      <c r="A27" s="57"/>
      <c r="B27" s="142">
        <v>1998</v>
      </c>
      <c r="C27" s="141"/>
      <c r="D27" s="141" t="s">
        <v>270</v>
      </c>
      <c r="AQ27" s="57"/>
    </row>
    <row r="28" spans="1:43" ht="12" customHeight="1">
      <c r="A28" s="57"/>
      <c r="B28" s="142">
        <v>2002</v>
      </c>
      <c r="C28" s="141"/>
      <c r="D28" s="141" t="s">
        <v>271</v>
      </c>
      <c r="AQ28" s="57"/>
    </row>
    <row r="29" spans="1:43" ht="12" customHeight="1">
      <c r="A29" s="57"/>
      <c r="B29" s="142">
        <v>2006</v>
      </c>
      <c r="C29" s="141"/>
      <c r="D29" s="141" t="s">
        <v>272</v>
      </c>
      <c r="AQ29" s="57"/>
    </row>
    <row r="30" spans="1:43" ht="12" customHeight="1">
      <c r="A30" s="57"/>
      <c r="B30" s="142">
        <v>2010</v>
      </c>
      <c r="C30" s="141"/>
      <c r="D30" s="76" t="s">
        <v>273</v>
      </c>
      <c r="AQ30" s="57"/>
    </row>
    <row r="31" spans="1:43" ht="12" customHeight="1">
      <c r="A31" s="57"/>
      <c r="B31" s="142">
        <v>2014</v>
      </c>
      <c r="C31" s="141"/>
      <c r="D31" s="76" t="s">
        <v>273</v>
      </c>
      <c r="AQ31" s="57"/>
    </row>
    <row r="32" spans="1:43" ht="12" customHeight="1">
      <c r="A32" s="57"/>
      <c r="B32" s="142">
        <v>2018</v>
      </c>
      <c r="C32" s="141"/>
      <c r="D32" s="76" t="s">
        <v>273</v>
      </c>
      <c r="AQ32" s="57"/>
    </row>
    <row r="33" s="61" customFormat="1" ht="11.25" customHeight="1">
      <c r="B33" s="35"/>
    </row>
    <row r="34" spans="1:26" s="42" customFormat="1" ht="12" customHeight="1">
      <c r="A34" s="115"/>
      <c r="B34" s="35" t="s">
        <v>123</v>
      </c>
      <c r="D34" s="129"/>
      <c r="E34" s="129"/>
      <c r="F34" s="129"/>
      <c r="G34" s="129"/>
      <c r="H34" s="129"/>
      <c r="I34" s="129"/>
      <c r="J34" s="129"/>
      <c r="K34" s="129"/>
      <c r="L34" s="129"/>
      <c r="M34" s="129"/>
      <c r="N34" s="129"/>
      <c r="O34" s="129"/>
      <c r="P34" s="129"/>
      <c r="Q34" s="129"/>
      <c r="R34" s="129"/>
      <c r="S34" s="129"/>
      <c r="T34" s="129"/>
      <c r="U34" s="129"/>
      <c r="V34" s="129"/>
      <c r="W34" s="129"/>
      <c r="Y34" s="108"/>
      <c r="Z34" s="109"/>
    </row>
    <row r="35" spans="1:26" s="42" customFormat="1" ht="12" customHeight="1">
      <c r="A35" s="115"/>
      <c r="B35" s="142">
        <v>2014</v>
      </c>
      <c r="D35" s="37" t="s">
        <v>192</v>
      </c>
      <c r="E35" s="129"/>
      <c r="F35" s="129"/>
      <c r="G35" s="129"/>
      <c r="H35" s="129"/>
      <c r="I35" s="129"/>
      <c r="J35" s="129"/>
      <c r="K35" s="129"/>
      <c r="L35" s="129"/>
      <c r="M35" s="129"/>
      <c r="N35" s="129"/>
      <c r="O35" s="129"/>
      <c r="P35" s="129"/>
      <c r="Q35" s="129"/>
      <c r="R35" s="129"/>
      <c r="S35" s="129"/>
      <c r="T35" s="129"/>
      <c r="U35" s="129"/>
      <c r="V35" s="129"/>
      <c r="W35" s="129"/>
      <c r="Y35" s="108"/>
      <c r="Z35" s="109"/>
    </row>
    <row r="36" s="61" customFormat="1" ht="11.25" customHeight="1"/>
    <row r="37" spans="1:52" ht="21.75" customHeight="1">
      <c r="A37" s="57"/>
      <c r="B37" s="190" t="s">
        <v>191</v>
      </c>
      <c r="AZ37" s="57"/>
    </row>
    <row r="38" spans="1:52" ht="12" customHeight="1">
      <c r="A38" s="57"/>
      <c r="B38" s="141" t="s">
        <v>74</v>
      </c>
      <c r="AZ38" s="57"/>
    </row>
    <row r="39" spans="1:52" ht="12" customHeight="1">
      <c r="A39" s="57"/>
      <c r="B39" s="141" t="s">
        <v>196</v>
      </c>
      <c r="AZ39" s="57"/>
    </row>
    <row r="40" spans="1:52" ht="12" customHeight="1">
      <c r="A40" s="57"/>
      <c r="B40" s="144" t="s">
        <v>75</v>
      </c>
      <c r="AZ40" s="57"/>
    </row>
    <row r="41" spans="3:14" ht="9.75" customHeight="1">
      <c r="C41" s="115"/>
      <c r="D41" s="128"/>
      <c r="E41" s="128"/>
      <c r="F41" s="128"/>
      <c r="G41" s="128"/>
      <c r="H41" s="128"/>
      <c r="I41" s="128"/>
      <c r="J41" s="128"/>
      <c r="K41" s="128"/>
      <c r="L41" s="128"/>
      <c r="M41" s="128"/>
      <c r="N41" s="57"/>
    </row>
    <row r="42" spans="3:14" ht="9.75" customHeight="1">
      <c r="C42" s="115"/>
      <c r="D42" s="128"/>
      <c r="E42" s="128"/>
      <c r="F42" s="128"/>
      <c r="G42" s="128"/>
      <c r="H42" s="128"/>
      <c r="I42" s="128"/>
      <c r="J42" s="128"/>
      <c r="K42" s="128"/>
      <c r="L42" s="128"/>
      <c r="M42" s="128"/>
      <c r="N42" s="57"/>
    </row>
    <row r="43" spans="3:14" ht="9.75" customHeight="1">
      <c r="C43" s="115"/>
      <c r="D43" s="128"/>
      <c r="E43" s="128"/>
      <c r="F43" s="128"/>
      <c r="G43" s="128"/>
      <c r="H43" s="128"/>
      <c r="I43" s="128"/>
      <c r="J43" s="128"/>
      <c r="K43" s="128"/>
      <c r="L43" s="128"/>
      <c r="M43" s="128"/>
      <c r="N43" s="57"/>
    </row>
    <row r="44" spans="3:14" ht="9.75" customHeight="1">
      <c r="C44" s="115"/>
      <c r="D44" s="128"/>
      <c r="E44" s="128"/>
      <c r="F44" s="128"/>
      <c r="G44" s="128"/>
      <c r="H44" s="128"/>
      <c r="I44" s="128"/>
      <c r="J44" s="128"/>
      <c r="K44" s="128"/>
      <c r="L44" s="128"/>
      <c r="M44" s="128"/>
      <c r="N44" s="57"/>
    </row>
    <row r="45" spans="2:14" s="57" customFormat="1" ht="9.75">
      <c r="B45" s="112"/>
      <c r="C45" s="115"/>
      <c r="D45" s="115"/>
      <c r="E45" s="115"/>
      <c r="F45" s="115"/>
      <c r="G45" s="115"/>
      <c r="H45" s="115"/>
      <c r="I45" s="115"/>
      <c r="J45" s="115"/>
      <c r="K45" s="115"/>
      <c r="L45" s="115"/>
      <c r="M45" s="115"/>
      <c r="N45" s="115"/>
    </row>
    <row r="46" spans="2:14" s="57" customFormat="1" ht="9.75" customHeight="1">
      <c r="B46" s="112"/>
      <c r="C46" s="115"/>
      <c r="D46" s="115"/>
      <c r="E46" s="115"/>
      <c r="F46" s="115"/>
      <c r="G46" s="115"/>
      <c r="H46" s="115"/>
      <c r="I46" s="115"/>
      <c r="J46" s="115"/>
      <c r="K46" s="115"/>
      <c r="L46" s="115"/>
      <c r="M46" s="115"/>
      <c r="N46" s="115"/>
    </row>
    <row r="47" spans="2:14" s="57" customFormat="1" ht="9.75" customHeight="1">
      <c r="B47" s="112"/>
      <c r="C47" s="115"/>
      <c r="D47" s="115"/>
      <c r="E47" s="115"/>
      <c r="F47" s="115"/>
      <c r="G47" s="115"/>
      <c r="H47" s="115"/>
      <c r="I47" s="115"/>
      <c r="J47" s="115"/>
      <c r="K47" s="115"/>
      <c r="L47" s="115"/>
      <c r="M47" s="115"/>
      <c r="N47" s="115"/>
    </row>
    <row r="48" spans="2:14" s="57" customFormat="1" ht="9.75" customHeight="1">
      <c r="B48" s="112"/>
      <c r="C48" s="115"/>
      <c r="D48" s="115"/>
      <c r="E48" s="115"/>
      <c r="F48" s="115"/>
      <c r="G48" s="115"/>
      <c r="H48" s="115"/>
      <c r="I48" s="115"/>
      <c r="J48" s="115"/>
      <c r="K48" s="115"/>
      <c r="L48" s="115"/>
      <c r="M48" s="115"/>
      <c r="N48" s="115"/>
    </row>
    <row r="49" spans="2:14" s="57" customFormat="1" ht="9.75" customHeight="1">
      <c r="B49" s="112"/>
      <c r="C49" s="115"/>
      <c r="D49" s="115"/>
      <c r="E49" s="115"/>
      <c r="F49" s="115"/>
      <c r="G49" s="115"/>
      <c r="H49" s="115"/>
      <c r="I49" s="115"/>
      <c r="J49" s="115"/>
      <c r="K49" s="115"/>
      <c r="L49" s="115"/>
      <c r="M49" s="115"/>
      <c r="N49" s="115"/>
    </row>
    <row r="50" spans="2:14" s="57" customFormat="1" ht="9.75" customHeight="1">
      <c r="B50" s="112"/>
      <c r="C50" s="115"/>
      <c r="D50" s="115"/>
      <c r="E50" s="115"/>
      <c r="F50" s="115"/>
      <c r="G50" s="115"/>
      <c r="H50" s="115"/>
      <c r="I50" s="115"/>
      <c r="J50" s="115"/>
      <c r="K50" s="115"/>
      <c r="L50" s="115"/>
      <c r="M50" s="115"/>
      <c r="N50" s="115"/>
    </row>
    <row r="51" spans="2:14" s="57" customFormat="1" ht="9.75" customHeight="1">
      <c r="B51" s="112"/>
      <c r="C51" s="115"/>
      <c r="D51" s="115"/>
      <c r="E51" s="115"/>
      <c r="F51" s="115"/>
      <c r="G51" s="115"/>
      <c r="H51" s="115"/>
      <c r="I51" s="115"/>
      <c r="J51" s="115"/>
      <c r="K51" s="115"/>
      <c r="L51" s="115"/>
      <c r="M51" s="115"/>
      <c r="N51" s="115"/>
    </row>
    <row r="52" spans="2:14" s="57" customFormat="1" ht="9.75" customHeight="1">
      <c r="B52" s="112"/>
      <c r="C52" s="115"/>
      <c r="D52" s="115"/>
      <c r="E52" s="115"/>
      <c r="F52" s="115"/>
      <c r="G52" s="115"/>
      <c r="H52" s="115"/>
      <c r="I52" s="115"/>
      <c r="J52" s="115"/>
      <c r="K52" s="115"/>
      <c r="L52" s="115"/>
      <c r="M52" s="115"/>
      <c r="N52" s="115"/>
    </row>
    <row r="53" spans="2:14" s="57" customFormat="1" ht="9.75" customHeight="1">
      <c r="B53" s="112"/>
      <c r="C53" s="115"/>
      <c r="D53" s="115"/>
      <c r="E53" s="115"/>
      <c r="F53" s="115"/>
      <c r="G53" s="115"/>
      <c r="H53" s="115"/>
      <c r="I53" s="115"/>
      <c r="J53" s="115"/>
      <c r="K53" s="115"/>
      <c r="L53" s="115"/>
      <c r="M53" s="115"/>
      <c r="N53" s="115"/>
    </row>
    <row r="54" spans="2:14" s="57" customFormat="1" ht="9.75" customHeight="1">
      <c r="B54" s="112"/>
      <c r="C54" s="115"/>
      <c r="D54" s="115"/>
      <c r="E54" s="115"/>
      <c r="F54" s="115"/>
      <c r="G54" s="115"/>
      <c r="H54" s="115"/>
      <c r="I54" s="115"/>
      <c r="J54" s="115"/>
      <c r="K54" s="115"/>
      <c r="L54" s="115"/>
      <c r="M54" s="115"/>
      <c r="N54" s="115"/>
    </row>
    <row r="55" spans="2:14" s="57" customFormat="1" ht="9.75" customHeight="1">
      <c r="B55" s="112"/>
      <c r="C55" s="115"/>
      <c r="D55" s="115"/>
      <c r="E55" s="115"/>
      <c r="F55" s="115"/>
      <c r="G55" s="115"/>
      <c r="H55" s="115"/>
      <c r="I55" s="115"/>
      <c r="J55" s="115"/>
      <c r="K55" s="115"/>
      <c r="L55" s="115"/>
      <c r="M55" s="115"/>
      <c r="N55" s="115"/>
    </row>
    <row r="56" spans="2:14" s="57" customFormat="1" ht="9.75" customHeight="1">
      <c r="B56" s="112"/>
      <c r="C56" s="115"/>
      <c r="D56" s="115"/>
      <c r="E56" s="115"/>
      <c r="F56" s="115"/>
      <c r="G56" s="115"/>
      <c r="H56" s="115"/>
      <c r="I56" s="115"/>
      <c r="J56" s="115"/>
      <c r="K56" s="115"/>
      <c r="L56" s="115"/>
      <c r="M56" s="115"/>
      <c r="N56" s="115"/>
    </row>
    <row r="57" spans="2:14" s="57" customFormat="1" ht="9.75" customHeight="1">
      <c r="B57" s="112"/>
      <c r="C57" s="115"/>
      <c r="D57" s="115"/>
      <c r="E57" s="115"/>
      <c r="F57" s="115"/>
      <c r="G57" s="115"/>
      <c r="H57" s="115"/>
      <c r="I57" s="115"/>
      <c r="J57" s="115"/>
      <c r="K57" s="115"/>
      <c r="L57" s="115"/>
      <c r="M57" s="115"/>
      <c r="N57" s="115"/>
    </row>
    <row r="58" spans="2:14" s="57" customFormat="1" ht="9.75" customHeight="1">
      <c r="B58" s="112"/>
      <c r="C58" s="115"/>
      <c r="D58" s="115"/>
      <c r="E58" s="115"/>
      <c r="F58" s="115"/>
      <c r="G58" s="115"/>
      <c r="H58" s="115"/>
      <c r="I58" s="115"/>
      <c r="J58" s="115"/>
      <c r="K58" s="115"/>
      <c r="L58" s="115"/>
      <c r="M58" s="115"/>
      <c r="N58" s="115"/>
    </row>
    <row r="59" spans="2:14" s="57" customFormat="1" ht="9.75" customHeight="1">
      <c r="B59" s="112"/>
      <c r="C59" s="115"/>
      <c r="D59" s="115"/>
      <c r="E59" s="115"/>
      <c r="F59" s="115"/>
      <c r="G59" s="115"/>
      <c r="H59" s="115"/>
      <c r="I59" s="115"/>
      <c r="J59" s="115"/>
      <c r="K59" s="115"/>
      <c r="L59" s="115"/>
      <c r="M59" s="115"/>
      <c r="N59" s="115"/>
    </row>
    <row r="60" spans="2:14" s="57" customFormat="1" ht="9.75" customHeight="1">
      <c r="B60" s="112"/>
      <c r="C60" s="115"/>
      <c r="D60" s="115"/>
      <c r="E60" s="115"/>
      <c r="F60" s="115"/>
      <c r="G60" s="115"/>
      <c r="H60" s="115"/>
      <c r="I60" s="115"/>
      <c r="J60" s="115"/>
      <c r="K60" s="115"/>
      <c r="L60" s="115"/>
      <c r="M60" s="115"/>
      <c r="N60" s="115"/>
    </row>
    <row r="61" spans="2:14" s="57" customFormat="1" ht="9.75" customHeight="1">
      <c r="B61" s="112"/>
      <c r="C61" s="115"/>
      <c r="D61" s="115"/>
      <c r="E61" s="115"/>
      <c r="F61" s="115"/>
      <c r="G61" s="115"/>
      <c r="H61" s="115"/>
      <c r="I61" s="115"/>
      <c r="J61" s="115"/>
      <c r="K61" s="115"/>
      <c r="L61" s="115"/>
      <c r="M61" s="115"/>
      <c r="N61" s="115"/>
    </row>
    <row r="62" spans="2:14" s="57" customFormat="1" ht="9.75" customHeight="1">
      <c r="B62" s="112"/>
      <c r="C62" s="115"/>
      <c r="D62" s="115"/>
      <c r="E62" s="115"/>
      <c r="F62" s="115"/>
      <c r="G62" s="115"/>
      <c r="H62" s="115"/>
      <c r="I62" s="115"/>
      <c r="J62" s="115"/>
      <c r="K62" s="115"/>
      <c r="L62" s="115"/>
      <c r="M62" s="115"/>
      <c r="N62" s="115"/>
    </row>
    <row r="63" spans="2:14" s="57" customFormat="1" ht="9.75" customHeight="1">
      <c r="B63" s="112"/>
      <c r="C63" s="115"/>
      <c r="D63" s="115"/>
      <c r="E63" s="115"/>
      <c r="F63" s="115"/>
      <c r="G63" s="115"/>
      <c r="H63" s="115"/>
      <c r="I63" s="115"/>
      <c r="J63" s="115"/>
      <c r="K63" s="115"/>
      <c r="L63" s="115"/>
      <c r="M63" s="115"/>
      <c r="N63" s="115"/>
    </row>
    <row r="64" spans="2:14" s="57" customFormat="1" ht="9.75" customHeight="1">
      <c r="B64" s="112"/>
      <c r="C64" s="115"/>
      <c r="D64" s="115"/>
      <c r="E64" s="115"/>
      <c r="F64" s="115"/>
      <c r="G64" s="115"/>
      <c r="H64" s="115"/>
      <c r="I64" s="115"/>
      <c r="J64" s="115"/>
      <c r="K64" s="115"/>
      <c r="L64" s="115"/>
      <c r="M64" s="115"/>
      <c r="N64" s="115"/>
    </row>
    <row r="65" spans="2:14" s="57" customFormat="1" ht="9.75" customHeight="1">
      <c r="B65" s="112"/>
      <c r="C65" s="115"/>
      <c r="D65" s="115"/>
      <c r="E65" s="115"/>
      <c r="F65" s="115"/>
      <c r="G65" s="115"/>
      <c r="H65" s="115"/>
      <c r="I65" s="115"/>
      <c r="J65" s="115"/>
      <c r="K65" s="115"/>
      <c r="L65" s="115"/>
      <c r="M65" s="115"/>
      <c r="N65" s="115"/>
    </row>
    <row r="66" spans="2:14" s="57" customFormat="1" ht="9.75" customHeight="1">
      <c r="B66" s="112"/>
      <c r="C66" s="115"/>
      <c r="D66" s="115"/>
      <c r="E66" s="115"/>
      <c r="F66" s="115"/>
      <c r="G66" s="115"/>
      <c r="H66" s="115"/>
      <c r="I66" s="115"/>
      <c r="J66" s="115"/>
      <c r="K66" s="115"/>
      <c r="L66" s="115"/>
      <c r="M66" s="115"/>
      <c r="N66" s="115"/>
    </row>
    <row r="67" spans="2:14" s="57" customFormat="1" ht="9.75" customHeight="1">
      <c r="B67" s="112"/>
      <c r="C67" s="115"/>
      <c r="D67" s="115"/>
      <c r="E67" s="115"/>
      <c r="F67" s="115"/>
      <c r="G67" s="115"/>
      <c r="H67" s="115"/>
      <c r="I67" s="115"/>
      <c r="J67" s="115"/>
      <c r="K67" s="115"/>
      <c r="L67" s="115"/>
      <c r="M67" s="115"/>
      <c r="N67" s="115"/>
    </row>
    <row r="68" spans="2:14" s="57" customFormat="1" ht="9.75" customHeight="1">
      <c r="B68" s="112"/>
      <c r="C68" s="115"/>
      <c r="D68" s="115"/>
      <c r="E68" s="115"/>
      <c r="F68" s="115"/>
      <c r="G68" s="115"/>
      <c r="H68" s="115"/>
      <c r="I68" s="115"/>
      <c r="J68" s="115"/>
      <c r="K68" s="115"/>
      <c r="L68" s="115"/>
      <c r="M68" s="115"/>
      <c r="N68" s="115"/>
    </row>
    <row r="69" spans="2:14" s="57" customFormat="1" ht="9.75" customHeight="1">
      <c r="B69" s="112"/>
      <c r="C69" s="115"/>
      <c r="D69" s="115"/>
      <c r="E69" s="115"/>
      <c r="F69" s="115"/>
      <c r="G69" s="115"/>
      <c r="H69" s="115"/>
      <c r="I69" s="115"/>
      <c r="J69" s="115"/>
      <c r="K69" s="115"/>
      <c r="L69" s="115"/>
      <c r="M69" s="115"/>
      <c r="N69" s="115"/>
    </row>
    <row r="70" spans="2:13" s="57" customFormat="1" ht="9.75" customHeight="1">
      <c r="B70" s="112"/>
      <c r="C70" s="115"/>
      <c r="D70" s="115"/>
      <c r="E70" s="115"/>
      <c r="F70" s="115"/>
      <c r="G70" s="115"/>
      <c r="H70" s="115"/>
      <c r="I70" s="115"/>
      <c r="J70" s="115"/>
      <c r="K70" s="115"/>
      <c r="L70" s="115"/>
      <c r="M70" s="115"/>
    </row>
    <row r="71" spans="2:13" s="57" customFormat="1" ht="9.75" customHeight="1">
      <c r="B71" s="112"/>
      <c r="C71" s="115"/>
      <c r="D71" s="115"/>
      <c r="E71" s="115"/>
      <c r="F71" s="115"/>
      <c r="G71" s="115"/>
      <c r="H71" s="115"/>
      <c r="I71" s="115"/>
      <c r="J71" s="115"/>
      <c r="K71" s="115"/>
      <c r="L71" s="115"/>
      <c r="M71" s="115"/>
    </row>
    <row r="72" spans="2:13" s="57" customFormat="1" ht="9.75" customHeight="1">
      <c r="B72" s="112"/>
      <c r="C72" s="115"/>
      <c r="D72" s="115"/>
      <c r="E72" s="115"/>
      <c r="F72" s="115"/>
      <c r="G72" s="115"/>
      <c r="H72" s="115"/>
      <c r="I72" s="115"/>
      <c r="J72" s="115"/>
      <c r="K72" s="115"/>
      <c r="L72" s="115"/>
      <c r="M72" s="115"/>
    </row>
    <row r="73" spans="2:13" s="57" customFormat="1" ht="9.75" customHeight="1">
      <c r="B73" s="112"/>
      <c r="C73" s="115"/>
      <c r="D73" s="115"/>
      <c r="E73" s="115"/>
      <c r="F73" s="115"/>
      <c r="G73" s="115"/>
      <c r="H73" s="115"/>
      <c r="I73" s="115"/>
      <c r="J73" s="115"/>
      <c r="K73" s="115"/>
      <c r="L73" s="115"/>
      <c r="M73" s="115"/>
    </row>
    <row r="74" spans="2:13" s="57" customFormat="1" ht="9.75" customHeight="1">
      <c r="B74" s="112"/>
      <c r="C74" s="115"/>
      <c r="D74" s="115"/>
      <c r="E74" s="115"/>
      <c r="F74" s="115"/>
      <c r="G74" s="115"/>
      <c r="H74" s="115"/>
      <c r="I74" s="115"/>
      <c r="J74" s="115"/>
      <c r="K74" s="115"/>
      <c r="L74" s="115"/>
      <c r="M74" s="115"/>
    </row>
    <row r="75" spans="2:13" s="57" customFormat="1" ht="9.75" customHeight="1">
      <c r="B75" s="112"/>
      <c r="C75" s="115"/>
      <c r="D75" s="115"/>
      <c r="E75" s="115"/>
      <c r="F75" s="115"/>
      <c r="G75" s="115"/>
      <c r="H75" s="115"/>
      <c r="I75" s="115"/>
      <c r="J75" s="115"/>
      <c r="K75" s="115"/>
      <c r="L75" s="115"/>
      <c r="M75" s="115"/>
    </row>
    <row r="76" spans="2:13" s="57" customFormat="1" ht="9.75" customHeight="1">
      <c r="B76" s="112"/>
      <c r="C76" s="115"/>
      <c r="D76" s="115"/>
      <c r="E76" s="115"/>
      <c r="F76" s="115"/>
      <c r="G76" s="115"/>
      <c r="H76" s="115"/>
      <c r="I76" s="115"/>
      <c r="J76" s="115"/>
      <c r="K76" s="115"/>
      <c r="L76" s="115"/>
      <c r="M76" s="115"/>
    </row>
    <row r="77" spans="2:13" s="57" customFormat="1" ht="9.75" customHeight="1">
      <c r="B77" s="112"/>
      <c r="C77" s="115"/>
      <c r="D77" s="115"/>
      <c r="E77" s="115"/>
      <c r="F77" s="115"/>
      <c r="G77" s="115"/>
      <c r="H77" s="115"/>
      <c r="I77" s="115"/>
      <c r="J77" s="115"/>
      <c r="K77" s="115"/>
      <c r="L77" s="115"/>
      <c r="M77" s="115"/>
    </row>
    <row r="78" spans="3:13" ht="9.75" customHeight="1">
      <c r="C78" s="116"/>
      <c r="D78" s="116"/>
      <c r="E78" s="116"/>
      <c r="F78" s="116"/>
      <c r="G78" s="116"/>
      <c r="H78" s="116"/>
      <c r="I78" s="116"/>
      <c r="J78" s="116"/>
      <c r="K78" s="116"/>
      <c r="L78" s="116"/>
      <c r="M78" s="116"/>
    </row>
    <row r="79" spans="3:13" ht="9.75" customHeight="1">
      <c r="C79" s="116"/>
      <c r="D79" s="116"/>
      <c r="E79" s="116"/>
      <c r="F79" s="116"/>
      <c r="G79" s="116"/>
      <c r="H79" s="116"/>
      <c r="I79" s="116"/>
      <c r="J79" s="116"/>
      <c r="K79" s="116"/>
      <c r="L79" s="116"/>
      <c r="M79" s="116"/>
    </row>
    <row r="80" spans="3:13" ht="9.75" customHeight="1">
      <c r="C80" s="116"/>
      <c r="D80" s="116"/>
      <c r="E80" s="116"/>
      <c r="F80" s="116"/>
      <c r="G80" s="116"/>
      <c r="H80" s="116"/>
      <c r="I80" s="116"/>
      <c r="J80" s="116"/>
      <c r="K80" s="116"/>
      <c r="L80" s="116"/>
      <c r="M80" s="116"/>
    </row>
    <row r="81" spans="3:13" ht="9.75" customHeight="1">
      <c r="C81" s="116"/>
      <c r="D81" s="116"/>
      <c r="E81" s="116"/>
      <c r="F81" s="116"/>
      <c r="G81" s="116"/>
      <c r="H81" s="116"/>
      <c r="I81" s="116"/>
      <c r="J81" s="116"/>
      <c r="K81" s="116"/>
      <c r="L81" s="116"/>
      <c r="M81" s="116"/>
    </row>
    <row r="82" spans="3:13" ht="9.75" customHeight="1">
      <c r="C82" s="116"/>
      <c r="D82" s="116"/>
      <c r="E82" s="116"/>
      <c r="F82" s="116"/>
      <c r="G82" s="116"/>
      <c r="H82" s="116"/>
      <c r="I82" s="116"/>
      <c r="J82" s="116"/>
      <c r="K82" s="116"/>
      <c r="L82" s="116"/>
      <c r="M82" s="116"/>
    </row>
    <row r="83" spans="3:13" ht="9.75" customHeight="1">
      <c r="C83" s="116"/>
      <c r="D83" s="116"/>
      <c r="E83" s="116"/>
      <c r="F83" s="116"/>
      <c r="G83" s="116"/>
      <c r="H83" s="116"/>
      <c r="I83" s="116"/>
      <c r="J83" s="116"/>
      <c r="K83" s="116"/>
      <c r="L83" s="116"/>
      <c r="M83" s="116"/>
    </row>
    <row r="84" spans="3:13" ht="9.75" customHeight="1">
      <c r="C84" s="116"/>
      <c r="D84" s="116"/>
      <c r="E84" s="116"/>
      <c r="F84" s="116"/>
      <c r="G84" s="116"/>
      <c r="H84" s="116"/>
      <c r="I84" s="116"/>
      <c r="J84" s="116"/>
      <c r="K84" s="116"/>
      <c r="L84" s="116"/>
      <c r="M84" s="116"/>
    </row>
    <row r="85" spans="3:13" ht="9.75" customHeight="1">
      <c r="C85" s="116"/>
      <c r="D85" s="116"/>
      <c r="E85" s="116"/>
      <c r="F85" s="116"/>
      <c r="G85" s="116"/>
      <c r="H85" s="116"/>
      <c r="I85" s="116"/>
      <c r="J85" s="116"/>
      <c r="K85" s="116"/>
      <c r="L85" s="116"/>
      <c r="M85" s="116"/>
    </row>
    <row r="86" spans="3:13" ht="9.75" customHeight="1">
      <c r="C86" s="116"/>
      <c r="D86" s="116"/>
      <c r="E86" s="116"/>
      <c r="F86" s="116"/>
      <c r="G86" s="116"/>
      <c r="H86" s="116"/>
      <c r="I86" s="116"/>
      <c r="J86" s="116"/>
      <c r="K86" s="116"/>
      <c r="L86" s="116"/>
      <c r="M86" s="116"/>
    </row>
    <row r="87" spans="3:13" ht="9.75" customHeight="1">
      <c r="C87" s="116"/>
      <c r="D87" s="116"/>
      <c r="E87" s="116"/>
      <c r="F87" s="116"/>
      <c r="G87" s="116"/>
      <c r="H87" s="116"/>
      <c r="I87" s="116"/>
      <c r="J87" s="116"/>
      <c r="K87" s="116"/>
      <c r="L87" s="116"/>
      <c r="M87" s="116"/>
    </row>
    <row r="88" spans="3:13" ht="9.75" customHeight="1">
      <c r="C88" s="116"/>
      <c r="D88" s="116"/>
      <c r="E88" s="116"/>
      <c r="F88" s="116"/>
      <c r="G88" s="116"/>
      <c r="H88" s="116"/>
      <c r="I88" s="116"/>
      <c r="J88" s="116"/>
      <c r="K88" s="116"/>
      <c r="L88" s="116"/>
      <c r="M88" s="116"/>
    </row>
    <row r="89" spans="3:13" ht="9.75" customHeight="1">
      <c r="C89" s="116"/>
      <c r="D89" s="116"/>
      <c r="E89" s="116"/>
      <c r="F89" s="116"/>
      <c r="G89" s="116"/>
      <c r="H89" s="116"/>
      <c r="I89" s="116"/>
      <c r="J89" s="116"/>
      <c r="K89" s="116"/>
      <c r="L89" s="116"/>
      <c r="M89" s="116"/>
    </row>
    <row r="90" spans="3:13" ht="9.75" customHeight="1">
      <c r="C90" s="116"/>
      <c r="D90" s="116"/>
      <c r="E90" s="116"/>
      <c r="F90" s="116"/>
      <c r="G90" s="116"/>
      <c r="H90" s="116"/>
      <c r="I90" s="116"/>
      <c r="J90" s="116"/>
      <c r="K90" s="116"/>
      <c r="L90" s="116"/>
      <c r="M90" s="116"/>
    </row>
    <row r="91" spans="3:13" ht="9.75" customHeight="1">
      <c r="C91" s="116"/>
      <c r="D91" s="116"/>
      <c r="E91" s="116"/>
      <c r="F91" s="116"/>
      <c r="G91" s="116"/>
      <c r="H91" s="116"/>
      <c r="I91" s="116"/>
      <c r="J91" s="116"/>
      <c r="K91" s="116"/>
      <c r="L91" s="116"/>
      <c r="M91" s="116"/>
    </row>
    <row r="92" spans="3:13" ht="9.75" customHeight="1">
      <c r="C92" s="116"/>
      <c r="D92" s="116"/>
      <c r="E92" s="116"/>
      <c r="F92" s="116"/>
      <c r="G92" s="116"/>
      <c r="H92" s="116"/>
      <c r="I92" s="116"/>
      <c r="J92" s="116"/>
      <c r="K92" s="116"/>
      <c r="L92" s="116"/>
      <c r="M92" s="116"/>
    </row>
    <row r="93" spans="3:13" ht="9.75" customHeight="1">
      <c r="C93" s="116"/>
      <c r="D93" s="116"/>
      <c r="E93" s="116"/>
      <c r="F93" s="116"/>
      <c r="G93" s="116"/>
      <c r="H93" s="116"/>
      <c r="I93" s="116"/>
      <c r="J93" s="116"/>
      <c r="K93" s="116"/>
      <c r="L93" s="116"/>
      <c r="M93" s="116"/>
    </row>
    <row r="94" spans="3:13" ht="9.75" customHeight="1">
      <c r="C94" s="116"/>
      <c r="D94" s="116"/>
      <c r="E94" s="116"/>
      <c r="F94" s="116"/>
      <c r="G94" s="116"/>
      <c r="H94" s="116"/>
      <c r="I94" s="116"/>
      <c r="J94" s="116"/>
      <c r="K94" s="116"/>
      <c r="L94" s="116"/>
      <c r="M94" s="116"/>
    </row>
    <row r="95" spans="3:13" ht="9.75" customHeight="1">
      <c r="C95" s="116"/>
      <c r="D95" s="116"/>
      <c r="E95" s="116"/>
      <c r="F95" s="116"/>
      <c r="G95" s="116"/>
      <c r="H95" s="116"/>
      <c r="I95" s="116"/>
      <c r="J95" s="116"/>
      <c r="K95" s="116"/>
      <c r="L95" s="116"/>
      <c r="M95" s="116"/>
    </row>
    <row r="96" spans="3:13" ht="9.75" customHeight="1">
      <c r="C96" s="116"/>
      <c r="D96" s="116"/>
      <c r="E96" s="116"/>
      <c r="F96" s="116"/>
      <c r="G96" s="116"/>
      <c r="H96" s="116"/>
      <c r="I96" s="116"/>
      <c r="J96" s="116"/>
      <c r="K96" s="116"/>
      <c r="L96" s="116"/>
      <c r="M96" s="116"/>
    </row>
    <row r="97" spans="3:13" ht="9.75" customHeight="1">
      <c r="C97" s="116"/>
      <c r="D97" s="116"/>
      <c r="E97" s="116"/>
      <c r="F97" s="116"/>
      <c r="G97" s="116"/>
      <c r="H97" s="116"/>
      <c r="I97" s="116"/>
      <c r="J97" s="116"/>
      <c r="K97" s="116"/>
      <c r="L97" s="116"/>
      <c r="M97" s="116"/>
    </row>
    <row r="98" spans="3:13" ht="9.75" customHeight="1">
      <c r="C98" s="116"/>
      <c r="D98" s="116"/>
      <c r="E98" s="116"/>
      <c r="F98" s="116"/>
      <c r="G98" s="116"/>
      <c r="H98" s="116"/>
      <c r="I98" s="116"/>
      <c r="J98" s="116"/>
      <c r="K98" s="116"/>
      <c r="L98" s="116"/>
      <c r="M98" s="116"/>
    </row>
    <row r="99" spans="3:13" ht="9.75" customHeight="1">
      <c r="C99" s="116"/>
      <c r="D99" s="116"/>
      <c r="E99" s="116"/>
      <c r="F99" s="116"/>
      <c r="G99" s="116"/>
      <c r="H99" s="116"/>
      <c r="I99" s="116"/>
      <c r="J99" s="116"/>
      <c r="K99" s="116"/>
      <c r="L99" s="116"/>
      <c r="M99" s="116"/>
    </row>
    <row r="100" spans="3:13" ht="9.75" customHeight="1">
      <c r="C100" s="116"/>
      <c r="D100" s="116"/>
      <c r="E100" s="116"/>
      <c r="F100" s="116"/>
      <c r="G100" s="116"/>
      <c r="H100" s="116"/>
      <c r="I100" s="116"/>
      <c r="J100" s="116"/>
      <c r="K100" s="116"/>
      <c r="L100" s="116"/>
      <c r="M100" s="116"/>
    </row>
    <row r="101" spans="3:13" ht="9.75" customHeight="1">
      <c r="C101" s="116"/>
      <c r="D101" s="116"/>
      <c r="E101" s="116"/>
      <c r="F101" s="116"/>
      <c r="G101" s="116"/>
      <c r="H101" s="116"/>
      <c r="I101" s="116"/>
      <c r="J101" s="116"/>
      <c r="K101" s="116"/>
      <c r="L101" s="116"/>
      <c r="M101" s="116"/>
    </row>
    <row r="102" spans="3:13" ht="9.75" customHeight="1">
      <c r="C102" s="116"/>
      <c r="D102" s="116"/>
      <c r="E102" s="116"/>
      <c r="F102" s="116"/>
      <c r="G102" s="116"/>
      <c r="H102" s="116"/>
      <c r="I102" s="116"/>
      <c r="J102" s="116"/>
      <c r="K102" s="116"/>
      <c r="L102" s="116"/>
      <c r="M102" s="116"/>
    </row>
    <row r="103" spans="3:13" ht="9.75" customHeight="1">
      <c r="C103" s="116"/>
      <c r="D103" s="116"/>
      <c r="E103" s="116"/>
      <c r="F103" s="116"/>
      <c r="G103" s="116"/>
      <c r="H103" s="116"/>
      <c r="I103" s="116"/>
      <c r="J103" s="116"/>
      <c r="K103" s="116"/>
      <c r="L103" s="116"/>
      <c r="M103" s="116"/>
    </row>
    <row r="104" spans="3:13" ht="9.75" customHeight="1">
      <c r="C104" s="116"/>
      <c r="D104" s="116"/>
      <c r="E104" s="116"/>
      <c r="F104" s="116"/>
      <c r="G104" s="116"/>
      <c r="H104" s="116"/>
      <c r="I104" s="116"/>
      <c r="J104" s="116"/>
      <c r="K104" s="116"/>
      <c r="L104" s="116"/>
      <c r="M104" s="116"/>
    </row>
    <row r="105" spans="3:13" ht="9.75" customHeight="1">
      <c r="C105" s="116"/>
      <c r="D105" s="116"/>
      <c r="E105" s="116"/>
      <c r="F105" s="116"/>
      <c r="G105" s="116"/>
      <c r="H105" s="116"/>
      <c r="I105" s="116"/>
      <c r="J105" s="116"/>
      <c r="K105" s="116"/>
      <c r="L105" s="116"/>
      <c r="M105" s="116"/>
    </row>
    <row r="106" spans="3:13" ht="9.75" customHeight="1">
      <c r="C106" s="116"/>
      <c r="D106" s="116"/>
      <c r="E106" s="116"/>
      <c r="F106" s="116"/>
      <c r="G106" s="116"/>
      <c r="H106" s="116"/>
      <c r="I106" s="116"/>
      <c r="J106" s="116"/>
      <c r="K106" s="116"/>
      <c r="L106" s="116"/>
      <c r="M106" s="116"/>
    </row>
    <row r="107" spans="3:13" ht="9.75" customHeight="1">
      <c r="C107" s="116"/>
      <c r="D107" s="116"/>
      <c r="E107" s="116"/>
      <c r="F107" s="116"/>
      <c r="G107" s="116"/>
      <c r="H107" s="116"/>
      <c r="I107" s="116"/>
      <c r="J107" s="116"/>
      <c r="K107" s="116"/>
      <c r="L107" s="116"/>
      <c r="M107" s="116"/>
    </row>
    <row r="108" spans="3:13" ht="9.75" customHeight="1">
      <c r="C108" s="116"/>
      <c r="D108" s="116"/>
      <c r="E108" s="116"/>
      <c r="F108" s="116"/>
      <c r="G108" s="116"/>
      <c r="H108" s="116"/>
      <c r="I108" s="116"/>
      <c r="J108" s="116"/>
      <c r="K108" s="116"/>
      <c r="L108" s="116"/>
      <c r="M108" s="116"/>
    </row>
    <row r="109" spans="3:13" ht="9.75" customHeight="1">
      <c r="C109" s="116"/>
      <c r="D109" s="116"/>
      <c r="E109" s="116"/>
      <c r="F109" s="116"/>
      <c r="G109" s="116"/>
      <c r="H109" s="116"/>
      <c r="I109" s="116"/>
      <c r="J109" s="116"/>
      <c r="K109" s="116"/>
      <c r="L109" s="116"/>
      <c r="M109" s="116"/>
    </row>
    <row r="110" spans="3:13" ht="9.75" customHeight="1">
      <c r="C110" s="116"/>
      <c r="D110" s="116"/>
      <c r="E110" s="116"/>
      <c r="F110" s="116"/>
      <c r="G110" s="116"/>
      <c r="H110" s="116"/>
      <c r="I110" s="116"/>
      <c r="J110" s="116"/>
      <c r="K110" s="116"/>
      <c r="L110" s="116"/>
      <c r="M110" s="116"/>
    </row>
    <row r="111" spans="3:13" ht="9.75" customHeight="1">
      <c r="C111" s="116"/>
      <c r="D111" s="116"/>
      <c r="E111" s="116"/>
      <c r="F111" s="116"/>
      <c r="G111" s="116"/>
      <c r="H111" s="116"/>
      <c r="I111" s="116"/>
      <c r="J111" s="116"/>
      <c r="K111" s="116"/>
      <c r="L111" s="116"/>
      <c r="M111" s="116"/>
    </row>
    <row r="112" spans="3:13" ht="9.75" customHeight="1">
      <c r="C112" s="116"/>
      <c r="D112" s="116"/>
      <c r="E112" s="116"/>
      <c r="F112" s="116"/>
      <c r="G112" s="116"/>
      <c r="H112" s="116"/>
      <c r="I112" s="116"/>
      <c r="J112" s="116"/>
      <c r="K112" s="116"/>
      <c r="L112" s="116"/>
      <c r="M112" s="116"/>
    </row>
    <row r="113" spans="3:13" ht="9.75" customHeight="1">
      <c r="C113" s="116"/>
      <c r="D113" s="116"/>
      <c r="E113" s="116"/>
      <c r="F113" s="116"/>
      <c r="G113" s="116"/>
      <c r="H113" s="116"/>
      <c r="I113" s="116"/>
      <c r="J113" s="116"/>
      <c r="K113" s="116"/>
      <c r="L113" s="116"/>
      <c r="M113" s="116"/>
    </row>
    <row r="114" spans="3:13" ht="9.75" customHeight="1">
      <c r="C114" s="116"/>
      <c r="D114" s="116"/>
      <c r="E114" s="116"/>
      <c r="F114" s="116"/>
      <c r="G114" s="116"/>
      <c r="H114" s="116"/>
      <c r="I114" s="116"/>
      <c r="J114" s="116"/>
      <c r="K114" s="116"/>
      <c r="L114" s="116"/>
      <c r="M114" s="116"/>
    </row>
    <row r="115" spans="3:13" ht="9.75" customHeight="1">
      <c r="C115" s="116"/>
      <c r="D115" s="116"/>
      <c r="E115" s="116"/>
      <c r="F115" s="116"/>
      <c r="G115" s="116"/>
      <c r="H115" s="116"/>
      <c r="I115" s="116"/>
      <c r="J115" s="116"/>
      <c r="K115" s="116"/>
      <c r="L115" s="116"/>
      <c r="M115" s="116"/>
    </row>
    <row r="116" spans="3:13" ht="9.75" customHeight="1">
      <c r="C116" s="116"/>
      <c r="D116" s="116"/>
      <c r="E116" s="116"/>
      <c r="F116" s="116"/>
      <c r="G116" s="116"/>
      <c r="H116" s="116"/>
      <c r="I116" s="116"/>
      <c r="J116" s="116"/>
      <c r="K116" s="116"/>
      <c r="L116" s="116"/>
      <c r="M116" s="116"/>
    </row>
    <row r="117" spans="3:13" ht="9.75" customHeight="1">
      <c r="C117" s="116"/>
      <c r="D117" s="116"/>
      <c r="E117" s="116"/>
      <c r="F117" s="116"/>
      <c r="G117" s="116"/>
      <c r="H117" s="116"/>
      <c r="I117" s="116"/>
      <c r="J117" s="116"/>
      <c r="K117" s="116"/>
      <c r="L117" s="116"/>
      <c r="M117" s="116"/>
    </row>
    <row r="118" spans="3:13" ht="9.75" customHeight="1">
      <c r="C118" s="116"/>
      <c r="D118" s="116"/>
      <c r="E118" s="116"/>
      <c r="F118" s="116"/>
      <c r="G118" s="116"/>
      <c r="H118" s="116"/>
      <c r="I118" s="116"/>
      <c r="J118" s="116"/>
      <c r="K118" s="116"/>
      <c r="L118" s="116"/>
      <c r="M118" s="116"/>
    </row>
    <row r="119" spans="3:13" ht="9.75" customHeight="1">
      <c r="C119" s="116"/>
      <c r="D119" s="116"/>
      <c r="E119" s="116"/>
      <c r="F119" s="116"/>
      <c r="G119" s="116"/>
      <c r="H119" s="116"/>
      <c r="I119" s="116"/>
      <c r="J119" s="116"/>
      <c r="K119" s="116"/>
      <c r="L119" s="116"/>
      <c r="M119" s="116"/>
    </row>
    <row r="120" spans="3:13" ht="9.75" customHeight="1">
      <c r="C120" s="116"/>
      <c r="D120" s="116"/>
      <c r="E120" s="116"/>
      <c r="F120" s="116"/>
      <c r="G120" s="116"/>
      <c r="H120" s="116"/>
      <c r="I120" s="116"/>
      <c r="J120" s="116"/>
      <c r="K120" s="116"/>
      <c r="L120" s="116"/>
      <c r="M120" s="116"/>
    </row>
    <row r="121" spans="3:13" ht="9.75" customHeight="1">
      <c r="C121" s="116"/>
      <c r="D121" s="116"/>
      <c r="E121" s="116"/>
      <c r="F121" s="116"/>
      <c r="G121" s="116"/>
      <c r="H121" s="116"/>
      <c r="I121" s="116"/>
      <c r="J121" s="116"/>
      <c r="K121" s="116"/>
      <c r="L121" s="116"/>
      <c r="M121" s="116"/>
    </row>
    <row r="122" spans="3:13" ht="9.75" customHeight="1">
      <c r="C122" s="116"/>
      <c r="D122" s="116"/>
      <c r="E122" s="116"/>
      <c r="F122" s="116"/>
      <c r="G122" s="116"/>
      <c r="H122" s="116"/>
      <c r="I122" s="116"/>
      <c r="J122" s="116"/>
      <c r="K122" s="116"/>
      <c r="L122" s="116"/>
      <c r="M122" s="116"/>
    </row>
    <row r="123" spans="3:13" ht="9.75" customHeight="1">
      <c r="C123" s="116"/>
      <c r="D123" s="116"/>
      <c r="E123" s="116"/>
      <c r="F123" s="116"/>
      <c r="G123" s="116"/>
      <c r="H123" s="116"/>
      <c r="I123" s="116"/>
      <c r="J123" s="116"/>
      <c r="K123" s="116"/>
      <c r="L123" s="116"/>
      <c r="M123" s="116"/>
    </row>
    <row r="124" spans="3:13" ht="9.75" customHeight="1">
      <c r="C124" s="116"/>
      <c r="D124" s="116"/>
      <c r="E124" s="116"/>
      <c r="F124" s="116"/>
      <c r="G124" s="116"/>
      <c r="H124" s="116"/>
      <c r="I124" s="116"/>
      <c r="J124" s="116"/>
      <c r="K124" s="116"/>
      <c r="L124" s="116"/>
      <c r="M124" s="116"/>
    </row>
    <row r="125" spans="3:13" ht="9.75" customHeight="1">
      <c r="C125" s="116"/>
      <c r="D125" s="116"/>
      <c r="E125" s="116"/>
      <c r="F125" s="116"/>
      <c r="G125" s="116"/>
      <c r="H125" s="116"/>
      <c r="I125" s="116"/>
      <c r="J125" s="116"/>
      <c r="K125" s="116"/>
      <c r="L125" s="116"/>
      <c r="M125" s="116"/>
    </row>
    <row r="126" spans="3:13" ht="9.75" customHeight="1">
      <c r="C126" s="116"/>
      <c r="D126" s="116"/>
      <c r="E126" s="116"/>
      <c r="F126" s="116"/>
      <c r="G126" s="116"/>
      <c r="H126" s="116"/>
      <c r="I126" s="116"/>
      <c r="J126" s="116"/>
      <c r="K126" s="116"/>
      <c r="L126" s="116"/>
      <c r="M126" s="116"/>
    </row>
    <row r="127" spans="3:13" ht="9.75" customHeight="1">
      <c r="C127" s="116"/>
      <c r="D127" s="116"/>
      <c r="E127" s="116"/>
      <c r="F127" s="116"/>
      <c r="G127" s="116"/>
      <c r="H127" s="116"/>
      <c r="I127" s="116"/>
      <c r="J127" s="116"/>
      <c r="K127" s="116"/>
      <c r="L127" s="116"/>
      <c r="M127" s="116"/>
    </row>
    <row r="128" spans="3:13" ht="9.75" customHeight="1">
      <c r="C128" s="116"/>
      <c r="D128" s="116"/>
      <c r="E128" s="116"/>
      <c r="F128" s="116"/>
      <c r="G128" s="116"/>
      <c r="H128" s="116"/>
      <c r="I128" s="116"/>
      <c r="J128" s="116"/>
      <c r="K128" s="116"/>
      <c r="L128" s="116"/>
      <c r="M128" s="116"/>
    </row>
    <row r="129" spans="3:13" ht="9.75" customHeight="1">
      <c r="C129" s="116"/>
      <c r="D129" s="116"/>
      <c r="E129" s="116"/>
      <c r="F129" s="116"/>
      <c r="G129" s="116"/>
      <c r="H129" s="116"/>
      <c r="I129" s="116"/>
      <c r="J129" s="116"/>
      <c r="K129" s="116"/>
      <c r="L129" s="116"/>
      <c r="M129" s="116"/>
    </row>
    <row r="130" spans="3:13" ht="9.75" customHeight="1">
      <c r="C130" s="116"/>
      <c r="D130" s="116"/>
      <c r="E130" s="116"/>
      <c r="F130" s="116"/>
      <c r="G130" s="116"/>
      <c r="H130" s="116"/>
      <c r="I130" s="116"/>
      <c r="J130" s="116"/>
      <c r="K130" s="116"/>
      <c r="L130" s="116"/>
      <c r="M130" s="116"/>
    </row>
    <row r="131" spans="3:13" ht="9.75" customHeight="1">
      <c r="C131" s="116"/>
      <c r="D131" s="116"/>
      <c r="E131" s="116"/>
      <c r="F131" s="116"/>
      <c r="G131" s="116"/>
      <c r="H131" s="116"/>
      <c r="I131" s="116"/>
      <c r="J131" s="116"/>
      <c r="K131" s="116"/>
      <c r="L131" s="116"/>
      <c r="M131" s="116"/>
    </row>
    <row r="132" spans="3:13" ht="9.75" customHeight="1">
      <c r="C132" s="116"/>
      <c r="D132" s="116"/>
      <c r="E132" s="116"/>
      <c r="F132" s="116"/>
      <c r="G132" s="116"/>
      <c r="H132" s="116"/>
      <c r="I132" s="116"/>
      <c r="J132" s="116"/>
      <c r="K132" s="116"/>
      <c r="L132" s="116"/>
      <c r="M132" s="116"/>
    </row>
    <row r="133" spans="3:13" ht="9.75" customHeight="1">
      <c r="C133" s="116"/>
      <c r="D133" s="116"/>
      <c r="E133" s="116"/>
      <c r="F133" s="116"/>
      <c r="G133" s="116"/>
      <c r="H133" s="116"/>
      <c r="I133" s="116"/>
      <c r="J133" s="116"/>
      <c r="K133" s="116"/>
      <c r="L133" s="116"/>
      <c r="M133" s="116"/>
    </row>
    <row r="134" spans="3:13" ht="9.75" customHeight="1">
      <c r="C134" s="116"/>
      <c r="D134" s="116"/>
      <c r="E134" s="116"/>
      <c r="F134" s="116"/>
      <c r="G134" s="116"/>
      <c r="H134" s="116"/>
      <c r="I134" s="116"/>
      <c r="J134" s="116"/>
      <c r="K134" s="116"/>
      <c r="L134" s="116"/>
      <c r="M134" s="116"/>
    </row>
    <row r="135" spans="3:13" ht="9.75" customHeight="1">
      <c r="C135" s="116"/>
      <c r="D135" s="116"/>
      <c r="E135" s="116"/>
      <c r="F135" s="116"/>
      <c r="G135" s="116"/>
      <c r="H135" s="116"/>
      <c r="I135" s="116"/>
      <c r="J135" s="116"/>
      <c r="K135" s="116"/>
      <c r="L135" s="116"/>
      <c r="M135" s="116"/>
    </row>
    <row r="136" spans="3:13" ht="9.75" customHeight="1">
      <c r="C136" s="116"/>
      <c r="D136" s="116"/>
      <c r="E136" s="116"/>
      <c r="F136" s="116"/>
      <c r="G136" s="116"/>
      <c r="H136" s="116"/>
      <c r="I136" s="116"/>
      <c r="J136" s="116"/>
      <c r="K136" s="116"/>
      <c r="L136" s="116"/>
      <c r="M136" s="116"/>
    </row>
    <row r="137" spans="3:13" ht="9.75" customHeight="1">
      <c r="C137" s="116"/>
      <c r="D137" s="116"/>
      <c r="E137" s="116"/>
      <c r="F137" s="116"/>
      <c r="G137" s="116"/>
      <c r="H137" s="116"/>
      <c r="I137" s="116"/>
      <c r="J137" s="116"/>
      <c r="K137" s="116"/>
      <c r="L137" s="116"/>
      <c r="M137" s="116"/>
    </row>
    <row r="138" spans="3:13" ht="9.75" customHeight="1">
      <c r="C138" s="116"/>
      <c r="D138" s="116"/>
      <c r="E138" s="116"/>
      <c r="F138" s="116"/>
      <c r="G138" s="116"/>
      <c r="H138" s="116"/>
      <c r="I138" s="116"/>
      <c r="J138" s="116"/>
      <c r="K138" s="116"/>
      <c r="L138" s="116"/>
      <c r="M138" s="116"/>
    </row>
    <row r="139" spans="3:13" ht="9.75" customHeight="1">
      <c r="C139" s="116"/>
      <c r="D139" s="116"/>
      <c r="E139" s="116"/>
      <c r="F139" s="116"/>
      <c r="G139" s="116"/>
      <c r="H139" s="116"/>
      <c r="I139" s="116"/>
      <c r="J139" s="116"/>
      <c r="K139" s="116"/>
      <c r="L139" s="116"/>
      <c r="M139" s="116"/>
    </row>
    <row r="140" spans="3:13" ht="9.75" customHeight="1">
      <c r="C140" s="116"/>
      <c r="D140" s="116"/>
      <c r="E140" s="116"/>
      <c r="F140" s="116"/>
      <c r="G140" s="116"/>
      <c r="H140" s="116"/>
      <c r="I140" s="116"/>
      <c r="J140" s="116"/>
      <c r="K140" s="116"/>
      <c r="L140" s="116"/>
      <c r="M140" s="116"/>
    </row>
    <row r="141" spans="3:13" ht="9.75" customHeight="1">
      <c r="C141" s="116"/>
      <c r="D141" s="116"/>
      <c r="E141" s="116"/>
      <c r="F141" s="116"/>
      <c r="G141" s="116"/>
      <c r="H141" s="116"/>
      <c r="I141" s="116"/>
      <c r="J141" s="116"/>
      <c r="K141" s="116"/>
      <c r="L141" s="116"/>
      <c r="M141" s="116"/>
    </row>
    <row r="142" spans="3:13" ht="9.75" customHeight="1">
      <c r="C142" s="116"/>
      <c r="D142" s="116"/>
      <c r="E142" s="116"/>
      <c r="F142" s="116"/>
      <c r="G142" s="116"/>
      <c r="H142" s="116"/>
      <c r="I142" s="116"/>
      <c r="J142" s="116"/>
      <c r="K142" s="116"/>
      <c r="L142" s="116"/>
      <c r="M142" s="116"/>
    </row>
    <row r="143" spans="3:13" ht="9.75" customHeight="1">
      <c r="C143" s="116"/>
      <c r="D143" s="116"/>
      <c r="E143" s="116"/>
      <c r="F143" s="116"/>
      <c r="G143" s="116"/>
      <c r="H143" s="116"/>
      <c r="I143" s="116"/>
      <c r="J143" s="116"/>
      <c r="K143" s="116"/>
      <c r="L143" s="116"/>
      <c r="M143" s="116"/>
    </row>
    <row r="144" spans="3:13" ht="9.75" customHeight="1">
      <c r="C144" s="116"/>
      <c r="D144" s="116"/>
      <c r="E144" s="116"/>
      <c r="F144" s="116"/>
      <c r="G144" s="116"/>
      <c r="H144" s="116"/>
      <c r="I144" s="116"/>
      <c r="J144" s="116"/>
      <c r="K144" s="116"/>
      <c r="L144" s="116"/>
      <c r="M144" s="116"/>
    </row>
    <row r="145" spans="3:13" ht="9.75" customHeight="1">
      <c r="C145" s="116"/>
      <c r="D145" s="116"/>
      <c r="E145" s="116"/>
      <c r="F145" s="116"/>
      <c r="G145" s="116"/>
      <c r="H145" s="116"/>
      <c r="I145" s="116"/>
      <c r="J145" s="116"/>
      <c r="K145" s="116"/>
      <c r="L145" s="116"/>
      <c r="M145" s="116"/>
    </row>
    <row r="146" spans="3:13" ht="9.75" customHeight="1">
      <c r="C146" s="116"/>
      <c r="D146" s="116"/>
      <c r="E146" s="116"/>
      <c r="F146" s="116"/>
      <c r="G146" s="116"/>
      <c r="H146" s="116"/>
      <c r="I146" s="116"/>
      <c r="J146" s="116"/>
      <c r="K146" s="116"/>
      <c r="L146" s="116"/>
      <c r="M146" s="116"/>
    </row>
    <row r="147" spans="3:13" ht="9.75" customHeight="1">
      <c r="C147" s="116"/>
      <c r="D147" s="116"/>
      <c r="E147" s="116"/>
      <c r="F147" s="116"/>
      <c r="G147" s="116"/>
      <c r="H147" s="116"/>
      <c r="I147" s="116"/>
      <c r="J147" s="116"/>
      <c r="K147" s="116"/>
      <c r="L147" s="116"/>
      <c r="M147" s="116"/>
    </row>
    <row r="148" spans="3:13" ht="9.75" customHeight="1">
      <c r="C148" s="116"/>
      <c r="D148" s="116"/>
      <c r="E148" s="116"/>
      <c r="F148" s="116"/>
      <c r="G148" s="116"/>
      <c r="H148" s="116"/>
      <c r="I148" s="116"/>
      <c r="J148" s="116"/>
      <c r="K148" s="116"/>
      <c r="L148" s="116"/>
      <c r="M148" s="116"/>
    </row>
    <row r="149" spans="3:13" ht="9.75" customHeight="1">
      <c r="C149" s="116"/>
      <c r="D149" s="116"/>
      <c r="E149" s="116"/>
      <c r="F149" s="116"/>
      <c r="G149" s="116"/>
      <c r="H149" s="116"/>
      <c r="I149" s="116"/>
      <c r="J149" s="116"/>
      <c r="K149" s="116"/>
      <c r="L149" s="116"/>
      <c r="M149" s="116"/>
    </row>
    <row r="150" spans="3:13" ht="9.75" customHeight="1">
      <c r="C150" s="116"/>
      <c r="D150" s="116"/>
      <c r="E150" s="116"/>
      <c r="F150" s="116"/>
      <c r="G150" s="116"/>
      <c r="H150" s="116"/>
      <c r="I150" s="116"/>
      <c r="J150" s="116"/>
      <c r="K150" s="116"/>
      <c r="L150" s="116"/>
      <c r="M150" s="116"/>
    </row>
    <row r="151" spans="3:13" ht="9.75" customHeight="1">
      <c r="C151" s="116"/>
      <c r="D151" s="116"/>
      <c r="E151" s="116"/>
      <c r="F151" s="116"/>
      <c r="G151" s="116"/>
      <c r="H151" s="116"/>
      <c r="I151" s="116"/>
      <c r="J151" s="116"/>
      <c r="K151" s="116"/>
      <c r="L151" s="116"/>
      <c r="M151" s="116"/>
    </row>
    <row r="152" spans="3:13" ht="9.75" customHeight="1">
      <c r="C152" s="116"/>
      <c r="D152" s="116"/>
      <c r="E152" s="116"/>
      <c r="F152" s="116"/>
      <c r="G152" s="116"/>
      <c r="H152" s="116"/>
      <c r="I152" s="116"/>
      <c r="J152" s="116"/>
      <c r="K152" s="116"/>
      <c r="L152" s="116"/>
      <c r="M152" s="116"/>
    </row>
    <row r="153" spans="3:13" ht="9.75" customHeight="1">
      <c r="C153" s="116"/>
      <c r="D153" s="116"/>
      <c r="E153" s="116"/>
      <c r="F153" s="116"/>
      <c r="G153" s="116"/>
      <c r="H153" s="116"/>
      <c r="I153" s="116"/>
      <c r="J153" s="116"/>
      <c r="K153" s="116"/>
      <c r="L153" s="116"/>
      <c r="M153" s="116"/>
    </row>
    <row r="154" spans="3:13" ht="9.75" customHeight="1">
      <c r="C154" s="116"/>
      <c r="D154" s="116"/>
      <c r="E154" s="116"/>
      <c r="F154" s="116"/>
      <c r="G154" s="116"/>
      <c r="H154" s="116"/>
      <c r="I154" s="116"/>
      <c r="J154" s="116"/>
      <c r="K154" s="116"/>
      <c r="L154" s="116"/>
      <c r="M154" s="116"/>
    </row>
    <row r="155" spans="3:13" ht="9.75" customHeight="1">
      <c r="C155" s="116"/>
      <c r="D155" s="116"/>
      <c r="E155" s="116"/>
      <c r="F155" s="116"/>
      <c r="G155" s="116"/>
      <c r="H155" s="116"/>
      <c r="I155" s="116"/>
      <c r="J155" s="116"/>
      <c r="K155" s="116"/>
      <c r="L155" s="116"/>
      <c r="M155" s="116"/>
    </row>
    <row r="156" spans="3:13" ht="9.75" customHeight="1">
      <c r="C156" s="116"/>
      <c r="D156" s="116"/>
      <c r="E156" s="116"/>
      <c r="F156" s="116"/>
      <c r="G156" s="116"/>
      <c r="H156" s="116"/>
      <c r="I156" s="116"/>
      <c r="J156" s="116"/>
      <c r="K156" s="116"/>
      <c r="L156" s="116"/>
      <c r="M156" s="116"/>
    </row>
    <row r="157" spans="3:13" ht="9.75" customHeight="1">
      <c r="C157" s="116"/>
      <c r="D157" s="116"/>
      <c r="E157" s="116"/>
      <c r="F157" s="116"/>
      <c r="G157" s="116"/>
      <c r="H157" s="116"/>
      <c r="I157" s="116"/>
      <c r="J157" s="116"/>
      <c r="K157" s="116"/>
      <c r="L157" s="116"/>
      <c r="M157" s="116"/>
    </row>
    <row r="158" spans="3:13" ht="9.75" customHeight="1">
      <c r="C158" s="116"/>
      <c r="D158" s="116"/>
      <c r="E158" s="116"/>
      <c r="F158" s="116"/>
      <c r="G158" s="116"/>
      <c r="H158" s="116"/>
      <c r="I158" s="116"/>
      <c r="J158" s="116"/>
      <c r="K158" s="116"/>
      <c r="L158" s="116"/>
      <c r="M158" s="116"/>
    </row>
    <row r="159" spans="3:13" ht="9.75" customHeight="1">
      <c r="C159" s="116"/>
      <c r="D159" s="116"/>
      <c r="E159" s="116"/>
      <c r="F159" s="116"/>
      <c r="G159" s="116"/>
      <c r="H159" s="116"/>
      <c r="I159" s="116"/>
      <c r="J159" s="116"/>
      <c r="K159" s="116"/>
      <c r="L159" s="116"/>
      <c r="M159" s="116"/>
    </row>
    <row r="160" spans="3:13" ht="9.75" customHeight="1">
      <c r="C160" s="116"/>
      <c r="D160" s="116"/>
      <c r="E160" s="116"/>
      <c r="F160" s="116"/>
      <c r="G160" s="116"/>
      <c r="H160" s="116"/>
      <c r="I160" s="116"/>
      <c r="J160" s="116"/>
      <c r="K160" s="116"/>
      <c r="L160" s="116"/>
      <c r="M160" s="116"/>
    </row>
    <row r="161" spans="3:13" ht="9.75" customHeight="1">
      <c r="C161" s="116"/>
      <c r="D161" s="116"/>
      <c r="E161" s="116"/>
      <c r="F161" s="116"/>
      <c r="G161" s="116"/>
      <c r="H161" s="116"/>
      <c r="I161" s="116"/>
      <c r="J161" s="116"/>
      <c r="K161" s="116"/>
      <c r="L161" s="116"/>
      <c r="M161" s="116"/>
    </row>
    <row r="162" spans="3:13" ht="9.75" customHeight="1">
      <c r="C162" s="116"/>
      <c r="D162" s="116"/>
      <c r="E162" s="116"/>
      <c r="F162" s="116"/>
      <c r="G162" s="116"/>
      <c r="H162" s="116"/>
      <c r="I162" s="116"/>
      <c r="J162" s="116"/>
      <c r="K162" s="116"/>
      <c r="L162" s="116"/>
      <c r="M162" s="116"/>
    </row>
    <row r="163" spans="3:13" ht="9.75" customHeight="1">
      <c r="C163" s="116"/>
      <c r="D163" s="116"/>
      <c r="E163" s="116"/>
      <c r="F163" s="116"/>
      <c r="G163" s="116"/>
      <c r="H163" s="116"/>
      <c r="I163" s="116"/>
      <c r="J163" s="116"/>
      <c r="K163" s="116"/>
      <c r="L163" s="116"/>
      <c r="M163" s="116"/>
    </row>
    <row r="164" spans="3:13" ht="9.75" customHeight="1">
      <c r="C164" s="116"/>
      <c r="D164" s="116"/>
      <c r="E164" s="116"/>
      <c r="F164" s="116"/>
      <c r="G164" s="116"/>
      <c r="H164" s="116"/>
      <c r="I164" s="116"/>
      <c r="J164" s="116"/>
      <c r="K164" s="116"/>
      <c r="L164" s="116"/>
      <c r="M164" s="116"/>
    </row>
    <row r="165" spans="3:13" ht="9.75" customHeight="1">
      <c r="C165" s="116"/>
      <c r="D165" s="116"/>
      <c r="E165" s="116"/>
      <c r="F165" s="116"/>
      <c r="G165" s="116"/>
      <c r="H165" s="116"/>
      <c r="I165" s="116"/>
      <c r="J165" s="116"/>
      <c r="K165" s="116"/>
      <c r="L165" s="116"/>
      <c r="M165" s="116"/>
    </row>
    <row r="166" spans="3:13" ht="9.75" customHeight="1">
      <c r="C166" s="116"/>
      <c r="D166" s="116"/>
      <c r="E166" s="116"/>
      <c r="F166" s="116"/>
      <c r="G166" s="116"/>
      <c r="H166" s="116"/>
      <c r="I166" s="116"/>
      <c r="J166" s="116"/>
      <c r="K166" s="116"/>
      <c r="L166" s="116"/>
      <c r="M166" s="116"/>
    </row>
    <row r="167" spans="3:13" ht="9.75" customHeight="1">
      <c r="C167" s="116"/>
      <c r="D167" s="116"/>
      <c r="E167" s="116"/>
      <c r="F167" s="116"/>
      <c r="G167" s="116"/>
      <c r="H167" s="116"/>
      <c r="I167" s="116"/>
      <c r="J167" s="116"/>
      <c r="K167" s="116"/>
      <c r="L167" s="116"/>
      <c r="M167" s="116"/>
    </row>
    <row r="168" spans="3:13" ht="9.75" customHeight="1">
      <c r="C168" s="116"/>
      <c r="D168" s="116"/>
      <c r="E168" s="116"/>
      <c r="F168" s="116"/>
      <c r="G168" s="116"/>
      <c r="H168" s="116"/>
      <c r="I168" s="116"/>
      <c r="J168" s="116"/>
      <c r="K168" s="116"/>
      <c r="L168" s="116"/>
      <c r="M168" s="116"/>
    </row>
    <row r="169" spans="3:13" ht="9.75" customHeight="1">
      <c r="C169" s="116"/>
      <c r="D169" s="116"/>
      <c r="E169" s="116"/>
      <c r="F169" s="116"/>
      <c r="G169" s="116"/>
      <c r="H169" s="116"/>
      <c r="I169" s="116"/>
      <c r="J169" s="116"/>
      <c r="K169" s="116"/>
      <c r="L169" s="116"/>
      <c r="M169" s="116"/>
    </row>
    <row r="170" spans="3:13" ht="9.75" customHeight="1">
      <c r="C170" s="116"/>
      <c r="D170" s="116"/>
      <c r="E170" s="116"/>
      <c r="F170" s="116"/>
      <c r="G170" s="116"/>
      <c r="H170" s="116"/>
      <c r="I170" s="116"/>
      <c r="J170" s="116"/>
      <c r="K170" s="116"/>
      <c r="L170" s="116"/>
      <c r="M170" s="116"/>
    </row>
    <row r="171" spans="3:13" ht="9.75" customHeight="1">
      <c r="C171" s="116"/>
      <c r="D171" s="116"/>
      <c r="E171" s="116"/>
      <c r="F171" s="116"/>
      <c r="G171" s="116"/>
      <c r="H171" s="116"/>
      <c r="I171" s="116"/>
      <c r="J171" s="116"/>
      <c r="K171" s="116"/>
      <c r="L171" s="116"/>
      <c r="M171" s="116"/>
    </row>
    <row r="172" spans="3:13" ht="9.75" customHeight="1">
      <c r="C172" s="116"/>
      <c r="D172" s="116"/>
      <c r="E172" s="116"/>
      <c r="F172" s="116"/>
      <c r="G172" s="116"/>
      <c r="H172" s="116"/>
      <c r="I172" s="116"/>
      <c r="J172" s="116"/>
      <c r="K172" s="116"/>
      <c r="L172" s="116"/>
      <c r="M172" s="116"/>
    </row>
    <row r="173" spans="3:13" ht="9.75" customHeight="1">
      <c r="C173" s="116"/>
      <c r="D173" s="116"/>
      <c r="E173" s="116"/>
      <c r="F173" s="116"/>
      <c r="G173" s="116"/>
      <c r="H173" s="116"/>
      <c r="I173" s="116"/>
      <c r="J173" s="116"/>
      <c r="K173" s="116"/>
      <c r="L173" s="116"/>
      <c r="M173" s="116"/>
    </row>
    <row r="174" spans="3:13" ht="9.75" customHeight="1">
      <c r="C174" s="116"/>
      <c r="D174" s="116"/>
      <c r="E174" s="116"/>
      <c r="F174" s="116"/>
      <c r="G174" s="116"/>
      <c r="H174" s="116"/>
      <c r="I174" s="116"/>
      <c r="J174" s="116"/>
      <c r="K174" s="116"/>
      <c r="L174" s="116"/>
      <c r="M174" s="116"/>
    </row>
    <row r="175" spans="3:13" ht="9.75" customHeight="1">
      <c r="C175" s="116"/>
      <c r="D175" s="116"/>
      <c r="E175" s="116"/>
      <c r="F175" s="116"/>
      <c r="G175" s="116"/>
      <c r="H175" s="116"/>
      <c r="I175" s="116"/>
      <c r="J175" s="116"/>
      <c r="K175" s="116"/>
      <c r="L175" s="116"/>
      <c r="M175" s="116"/>
    </row>
    <row r="176" spans="3:13" ht="9.75" customHeight="1">
      <c r="C176" s="116"/>
      <c r="D176" s="116"/>
      <c r="E176" s="116"/>
      <c r="F176" s="116"/>
      <c r="G176" s="116"/>
      <c r="H176" s="116"/>
      <c r="I176" s="116"/>
      <c r="J176" s="116"/>
      <c r="K176" s="116"/>
      <c r="L176" s="116"/>
      <c r="M176" s="116"/>
    </row>
    <row r="177" spans="3:13" ht="9.75" customHeight="1">
      <c r="C177" s="116"/>
      <c r="D177" s="116"/>
      <c r="E177" s="116"/>
      <c r="F177" s="116"/>
      <c r="G177" s="116"/>
      <c r="H177" s="116"/>
      <c r="I177" s="116"/>
      <c r="J177" s="116"/>
      <c r="K177" s="116"/>
      <c r="L177" s="116"/>
      <c r="M177" s="116"/>
    </row>
    <row r="178" spans="3:13" ht="9.75" customHeight="1">
      <c r="C178" s="116"/>
      <c r="D178" s="116"/>
      <c r="E178" s="116"/>
      <c r="F178" s="116"/>
      <c r="G178" s="116"/>
      <c r="H178" s="116"/>
      <c r="I178" s="116"/>
      <c r="J178" s="116"/>
      <c r="K178" s="116"/>
      <c r="L178" s="116"/>
      <c r="M178" s="116"/>
    </row>
    <row r="179" spans="3:13" ht="9.75" customHeight="1">
      <c r="C179" s="116"/>
      <c r="D179" s="116"/>
      <c r="E179" s="116"/>
      <c r="F179" s="116"/>
      <c r="G179" s="116"/>
      <c r="H179" s="116"/>
      <c r="I179" s="116"/>
      <c r="J179" s="116"/>
      <c r="K179" s="116"/>
      <c r="L179" s="116"/>
      <c r="M179" s="116"/>
    </row>
    <row r="180" spans="3:13" ht="9.75" customHeight="1">
      <c r="C180" s="116"/>
      <c r="D180" s="116"/>
      <c r="E180" s="116"/>
      <c r="F180" s="116"/>
      <c r="G180" s="116"/>
      <c r="H180" s="116"/>
      <c r="I180" s="116"/>
      <c r="J180" s="116"/>
      <c r="K180" s="116"/>
      <c r="L180" s="116"/>
      <c r="M180" s="116"/>
    </row>
    <row r="181" spans="3:13" ht="9.75" customHeight="1">
      <c r="C181" s="116"/>
      <c r="D181" s="116"/>
      <c r="E181" s="116"/>
      <c r="F181" s="116"/>
      <c r="G181" s="116"/>
      <c r="H181" s="116"/>
      <c r="I181" s="116"/>
      <c r="J181" s="116"/>
      <c r="K181" s="116"/>
      <c r="L181" s="116"/>
      <c r="M181" s="116"/>
    </row>
    <row r="182" spans="3:13" ht="9.75" customHeight="1">
      <c r="C182" s="116"/>
      <c r="D182" s="116"/>
      <c r="E182" s="116"/>
      <c r="F182" s="116"/>
      <c r="G182" s="116"/>
      <c r="H182" s="116"/>
      <c r="I182" s="116"/>
      <c r="J182" s="116"/>
      <c r="K182" s="116"/>
      <c r="L182" s="116"/>
      <c r="M182" s="116"/>
    </row>
    <row r="183" spans="3:13" ht="9.75" customHeight="1">
      <c r="C183" s="116"/>
      <c r="D183" s="116"/>
      <c r="E183" s="116"/>
      <c r="F183" s="116"/>
      <c r="G183" s="116"/>
      <c r="H183" s="116"/>
      <c r="I183" s="116"/>
      <c r="J183" s="116"/>
      <c r="K183" s="116"/>
      <c r="L183" s="116"/>
      <c r="M183" s="116"/>
    </row>
    <row r="184" spans="3:13" ht="9.75" customHeight="1">
      <c r="C184" s="116"/>
      <c r="D184" s="116"/>
      <c r="E184" s="116"/>
      <c r="F184" s="116"/>
      <c r="G184" s="116"/>
      <c r="H184" s="116"/>
      <c r="I184" s="116"/>
      <c r="J184" s="116"/>
      <c r="K184" s="116"/>
      <c r="L184" s="116"/>
      <c r="M184" s="116"/>
    </row>
    <row r="185" spans="3:13" ht="9.75" customHeight="1">
      <c r="C185" s="116"/>
      <c r="D185" s="116"/>
      <c r="E185" s="116"/>
      <c r="F185" s="116"/>
      <c r="G185" s="116"/>
      <c r="H185" s="116"/>
      <c r="I185" s="116"/>
      <c r="J185" s="116"/>
      <c r="K185" s="116"/>
      <c r="L185" s="116"/>
      <c r="M185" s="116"/>
    </row>
    <row r="186" spans="3:13" ht="9.75" customHeight="1">
      <c r="C186" s="116"/>
      <c r="D186" s="116"/>
      <c r="E186" s="116"/>
      <c r="F186" s="116"/>
      <c r="G186" s="116"/>
      <c r="H186" s="116"/>
      <c r="I186" s="116"/>
      <c r="J186" s="116"/>
      <c r="K186" s="116"/>
      <c r="L186" s="116"/>
      <c r="M186" s="116"/>
    </row>
    <row r="187" spans="3:13" ht="9.75" customHeight="1">
      <c r="C187" s="116"/>
      <c r="D187" s="116"/>
      <c r="E187" s="116"/>
      <c r="F187" s="116"/>
      <c r="G187" s="116"/>
      <c r="H187" s="116"/>
      <c r="I187" s="116"/>
      <c r="J187" s="116"/>
      <c r="K187" s="116"/>
      <c r="L187" s="116"/>
      <c r="M187" s="116"/>
    </row>
    <row r="188" spans="3:13" ht="9.75" customHeight="1">
      <c r="C188" s="116"/>
      <c r="D188" s="116"/>
      <c r="E188" s="116"/>
      <c r="F188" s="116"/>
      <c r="G188" s="116"/>
      <c r="H188" s="116"/>
      <c r="I188" s="116"/>
      <c r="J188" s="116"/>
      <c r="K188" s="116"/>
      <c r="L188" s="116"/>
      <c r="M188" s="116"/>
    </row>
    <row r="189" spans="3:13" ht="9.75" customHeight="1">
      <c r="C189" s="116"/>
      <c r="D189" s="116"/>
      <c r="E189" s="116"/>
      <c r="F189" s="116"/>
      <c r="G189" s="116"/>
      <c r="H189" s="116"/>
      <c r="I189" s="116"/>
      <c r="J189" s="116"/>
      <c r="K189" s="116"/>
      <c r="L189" s="116"/>
      <c r="M189" s="116"/>
    </row>
    <row r="190" spans="3:13" ht="9.75" customHeight="1">
      <c r="C190" s="116"/>
      <c r="D190" s="116"/>
      <c r="E190" s="116"/>
      <c r="F190" s="116"/>
      <c r="G190" s="116"/>
      <c r="H190" s="116"/>
      <c r="I190" s="116"/>
      <c r="J190" s="116"/>
      <c r="K190" s="116"/>
      <c r="L190" s="116"/>
      <c r="M190" s="116"/>
    </row>
    <row r="191" spans="3:13" ht="9.75" customHeight="1">
      <c r="C191" s="116"/>
      <c r="D191" s="116"/>
      <c r="E191" s="116"/>
      <c r="F191" s="116"/>
      <c r="G191" s="116"/>
      <c r="H191" s="116"/>
      <c r="I191" s="116"/>
      <c r="J191" s="116"/>
      <c r="K191" s="116"/>
      <c r="L191" s="116"/>
      <c r="M191" s="116"/>
    </row>
    <row r="192" spans="3:13" ht="9.75" customHeight="1">
      <c r="C192" s="116"/>
      <c r="D192" s="116"/>
      <c r="E192" s="116"/>
      <c r="F192" s="116"/>
      <c r="G192" s="116"/>
      <c r="H192" s="116"/>
      <c r="I192" s="116"/>
      <c r="J192" s="116"/>
      <c r="K192" s="116"/>
      <c r="L192" s="116"/>
      <c r="M192" s="116"/>
    </row>
    <row r="193" spans="3:13" ht="9.75" customHeight="1">
      <c r="C193" s="116"/>
      <c r="D193" s="116"/>
      <c r="E193" s="116"/>
      <c r="F193" s="116"/>
      <c r="G193" s="116"/>
      <c r="H193" s="116"/>
      <c r="I193" s="116"/>
      <c r="J193" s="116"/>
      <c r="K193" s="116"/>
      <c r="L193" s="116"/>
      <c r="M193" s="116"/>
    </row>
    <row r="194" spans="3:13" ht="9.75" customHeight="1">
      <c r="C194" s="116"/>
      <c r="D194" s="116"/>
      <c r="E194" s="116"/>
      <c r="F194" s="116"/>
      <c r="G194" s="116"/>
      <c r="H194" s="116"/>
      <c r="I194" s="116"/>
      <c r="J194" s="116"/>
      <c r="K194" s="116"/>
      <c r="L194" s="116"/>
      <c r="M194" s="116"/>
    </row>
    <row r="195" spans="3:13" ht="9.75" customHeight="1">
      <c r="C195" s="116"/>
      <c r="D195" s="116"/>
      <c r="E195" s="116"/>
      <c r="F195" s="116"/>
      <c r="G195" s="116"/>
      <c r="H195" s="116"/>
      <c r="I195" s="116"/>
      <c r="J195" s="116"/>
      <c r="K195" s="116"/>
      <c r="L195" s="116"/>
      <c r="M195" s="116"/>
    </row>
    <row r="196" spans="3:13" ht="9.75" customHeight="1">
      <c r="C196" s="116"/>
      <c r="D196" s="116"/>
      <c r="E196" s="116"/>
      <c r="F196" s="116"/>
      <c r="G196" s="116"/>
      <c r="H196" s="116"/>
      <c r="I196" s="116"/>
      <c r="J196" s="116"/>
      <c r="K196" s="116"/>
      <c r="L196" s="116"/>
      <c r="M196" s="116"/>
    </row>
    <row r="197" spans="3:13" ht="9.75" customHeight="1">
      <c r="C197" s="116"/>
      <c r="D197" s="116"/>
      <c r="E197" s="116"/>
      <c r="F197" s="116"/>
      <c r="G197" s="116"/>
      <c r="H197" s="116"/>
      <c r="I197" s="116"/>
      <c r="J197" s="116"/>
      <c r="K197" s="116"/>
      <c r="L197" s="116"/>
      <c r="M197" s="116"/>
    </row>
    <row r="198" spans="3:13" ht="9.75" customHeight="1">
      <c r="C198" s="116"/>
      <c r="D198" s="116"/>
      <c r="E198" s="116"/>
      <c r="F198" s="116"/>
      <c r="G198" s="116"/>
      <c r="H198" s="116"/>
      <c r="I198" s="116"/>
      <c r="J198" s="116"/>
      <c r="K198" s="116"/>
      <c r="L198" s="116"/>
      <c r="M198" s="116"/>
    </row>
    <row r="199" spans="3:13" ht="9.75" customHeight="1">
      <c r="C199" s="116"/>
      <c r="D199" s="116"/>
      <c r="E199" s="116"/>
      <c r="F199" s="116"/>
      <c r="G199" s="116"/>
      <c r="H199" s="116"/>
      <c r="I199" s="116"/>
      <c r="J199" s="116"/>
      <c r="K199" s="116"/>
      <c r="L199" s="116"/>
      <c r="M199" s="116"/>
    </row>
    <row r="200" spans="3:13" ht="9.75" customHeight="1">
      <c r="C200" s="116"/>
      <c r="D200" s="116"/>
      <c r="E200" s="116"/>
      <c r="F200" s="116"/>
      <c r="G200" s="116"/>
      <c r="H200" s="116"/>
      <c r="I200" s="116"/>
      <c r="J200" s="116"/>
      <c r="K200" s="116"/>
      <c r="L200" s="116"/>
      <c r="M200" s="116"/>
    </row>
    <row r="201" spans="3:13" ht="9.75" customHeight="1">
      <c r="C201" s="116"/>
      <c r="D201" s="116"/>
      <c r="E201" s="116"/>
      <c r="F201" s="116"/>
      <c r="G201" s="116"/>
      <c r="H201" s="116"/>
      <c r="I201" s="116"/>
      <c r="J201" s="116"/>
      <c r="K201" s="116"/>
      <c r="L201" s="116"/>
      <c r="M201" s="116"/>
    </row>
    <row r="202" spans="3:13" ht="9.75" customHeight="1">
      <c r="C202" s="116"/>
      <c r="D202" s="116"/>
      <c r="E202" s="116"/>
      <c r="F202" s="116"/>
      <c r="G202" s="116"/>
      <c r="H202" s="116"/>
      <c r="I202" s="116"/>
      <c r="J202" s="116"/>
      <c r="K202" s="116"/>
      <c r="L202" s="116"/>
      <c r="M202" s="116"/>
    </row>
    <row r="203" spans="3:13" ht="9.75" customHeight="1">
      <c r="C203" s="116"/>
      <c r="D203" s="116"/>
      <c r="E203" s="116"/>
      <c r="F203" s="116"/>
      <c r="G203" s="116"/>
      <c r="H203" s="116"/>
      <c r="I203" s="116"/>
      <c r="J203" s="116"/>
      <c r="K203" s="116"/>
      <c r="L203" s="116"/>
      <c r="M203" s="116"/>
    </row>
    <row r="204" spans="3:13" ht="9.75" customHeight="1">
      <c r="C204" s="116"/>
      <c r="D204" s="116"/>
      <c r="E204" s="116"/>
      <c r="F204" s="116"/>
      <c r="G204" s="116"/>
      <c r="H204" s="116"/>
      <c r="I204" s="116"/>
      <c r="J204" s="116"/>
      <c r="K204" s="116"/>
      <c r="L204" s="116"/>
      <c r="M204" s="116"/>
    </row>
    <row r="205" spans="3:13" ht="9.75" customHeight="1">
      <c r="C205" s="116"/>
      <c r="D205" s="116"/>
      <c r="E205" s="116"/>
      <c r="F205" s="116"/>
      <c r="G205" s="116"/>
      <c r="H205" s="116"/>
      <c r="I205" s="116"/>
      <c r="J205" s="116"/>
      <c r="K205" s="116"/>
      <c r="L205" s="116"/>
      <c r="M205" s="116"/>
    </row>
    <row r="206" spans="3:13" ht="9.75" customHeight="1">
      <c r="C206" s="116"/>
      <c r="D206" s="116"/>
      <c r="E206" s="116"/>
      <c r="F206" s="116"/>
      <c r="G206" s="116"/>
      <c r="H206" s="116"/>
      <c r="I206" s="116"/>
      <c r="J206" s="116"/>
      <c r="K206" s="116"/>
      <c r="L206" s="116"/>
      <c r="M206" s="116"/>
    </row>
    <row r="207" spans="3:13" ht="9.75" customHeight="1">
      <c r="C207" s="116"/>
      <c r="D207" s="116"/>
      <c r="E207" s="116"/>
      <c r="F207" s="116"/>
      <c r="G207" s="116"/>
      <c r="H207" s="116"/>
      <c r="I207" s="116"/>
      <c r="J207" s="116"/>
      <c r="K207" s="116"/>
      <c r="L207" s="116"/>
      <c r="M207" s="116"/>
    </row>
    <row r="208" spans="3:13" ht="9.75" customHeight="1">
      <c r="C208" s="116"/>
      <c r="D208" s="116"/>
      <c r="E208" s="116"/>
      <c r="F208" s="116"/>
      <c r="G208" s="116"/>
      <c r="H208" s="116"/>
      <c r="I208" s="116"/>
      <c r="J208" s="116"/>
      <c r="K208" s="116"/>
      <c r="L208" s="116"/>
      <c r="M208" s="116"/>
    </row>
    <row r="209" spans="3:13" ht="9.75" customHeight="1">
      <c r="C209" s="116"/>
      <c r="D209" s="116"/>
      <c r="E209" s="116"/>
      <c r="F209" s="116"/>
      <c r="G209" s="116"/>
      <c r="H209" s="116"/>
      <c r="I209" s="116"/>
      <c r="J209" s="116"/>
      <c r="K209" s="116"/>
      <c r="L209" s="116"/>
      <c r="M209" s="116"/>
    </row>
    <row r="210" spans="3:13" ht="9.75" customHeight="1">
      <c r="C210" s="116"/>
      <c r="D210" s="116"/>
      <c r="E210" s="116"/>
      <c r="F210" s="116"/>
      <c r="G210" s="116"/>
      <c r="H210" s="116"/>
      <c r="I210" s="116"/>
      <c r="J210" s="116"/>
      <c r="K210" s="116"/>
      <c r="L210" s="116"/>
      <c r="M210" s="116"/>
    </row>
    <row r="211" spans="3:13" ht="9.75" customHeight="1">
      <c r="C211" s="116"/>
      <c r="D211" s="116"/>
      <c r="E211" s="116"/>
      <c r="F211" s="116"/>
      <c r="G211" s="116"/>
      <c r="H211" s="116"/>
      <c r="I211" s="116"/>
      <c r="J211" s="116"/>
      <c r="K211" s="116"/>
      <c r="L211" s="116"/>
      <c r="M211" s="116"/>
    </row>
    <row r="212" spans="3:13" ht="9.75" customHeight="1">
      <c r="C212" s="116"/>
      <c r="D212" s="116"/>
      <c r="E212" s="116"/>
      <c r="F212" s="116"/>
      <c r="G212" s="116"/>
      <c r="H212" s="116"/>
      <c r="I212" s="116"/>
      <c r="J212" s="116"/>
      <c r="K212" s="116"/>
      <c r="L212" s="116"/>
      <c r="M212" s="116"/>
    </row>
    <row r="213" spans="3:13" ht="9.75" customHeight="1">
      <c r="C213" s="116"/>
      <c r="D213" s="116"/>
      <c r="E213" s="116"/>
      <c r="F213" s="116"/>
      <c r="G213" s="116"/>
      <c r="H213" s="116"/>
      <c r="I213" s="116"/>
      <c r="J213" s="116"/>
      <c r="K213" s="116"/>
      <c r="L213" s="116"/>
      <c r="M213" s="116"/>
    </row>
    <row r="214" spans="3:13" ht="9.75" customHeight="1">
      <c r="C214" s="116"/>
      <c r="D214" s="116"/>
      <c r="E214" s="116"/>
      <c r="F214" s="116"/>
      <c r="G214" s="116"/>
      <c r="H214" s="116"/>
      <c r="I214" s="116"/>
      <c r="J214" s="116"/>
      <c r="K214" s="116"/>
      <c r="L214" s="116"/>
      <c r="M214" s="116"/>
    </row>
    <row r="215" spans="3:13" ht="9.75" customHeight="1">
      <c r="C215" s="116"/>
      <c r="D215" s="116"/>
      <c r="E215" s="116"/>
      <c r="F215" s="116"/>
      <c r="G215" s="116"/>
      <c r="H215" s="116"/>
      <c r="I215" s="116"/>
      <c r="J215" s="116"/>
      <c r="K215" s="116"/>
      <c r="L215" s="116"/>
      <c r="M215" s="116"/>
    </row>
    <row r="216" spans="3:13" ht="9.75" customHeight="1">
      <c r="C216" s="116"/>
      <c r="D216" s="116"/>
      <c r="E216" s="116"/>
      <c r="F216" s="116"/>
      <c r="G216" s="116"/>
      <c r="H216" s="116"/>
      <c r="I216" s="116"/>
      <c r="J216" s="116"/>
      <c r="K216" s="116"/>
      <c r="L216" s="116"/>
      <c r="M216" s="116"/>
    </row>
    <row r="217" spans="3:13" ht="9.75" customHeight="1">
      <c r="C217" s="116"/>
      <c r="D217" s="116"/>
      <c r="E217" s="116"/>
      <c r="F217" s="116"/>
      <c r="G217" s="116"/>
      <c r="H217" s="116"/>
      <c r="I217" s="116"/>
      <c r="J217" s="116"/>
      <c r="K217" s="116"/>
      <c r="L217" s="116"/>
      <c r="M217" s="116"/>
    </row>
    <row r="218" spans="3:13" ht="9.75" customHeight="1">
      <c r="C218" s="116"/>
      <c r="D218" s="116"/>
      <c r="E218" s="116"/>
      <c r="F218" s="116"/>
      <c r="G218" s="116"/>
      <c r="H218" s="116"/>
      <c r="I218" s="116"/>
      <c r="J218" s="116"/>
      <c r="K218" s="116"/>
      <c r="L218" s="116"/>
      <c r="M218" s="116"/>
    </row>
    <row r="219" spans="3:13" ht="9.75" customHeight="1">
      <c r="C219" s="116"/>
      <c r="D219" s="116"/>
      <c r="E219" s="116"/>
      <c r="F219" s="116"/>
      <c r="G219" s="116"/>
      <c r="H219" s="116"/>
      <c r="I219" s="116"/>
      <c r="J219" s="116"/>
      <c r="K219" s="116"/>
      <c r="L219" s="116"/>
      <c r="M219" s="116"/>
    </row>
    <row r="220" spans="3:13" ht="9.75" customHeight="1">
      <c r="C220" s="116"/>
      <c r="D220" s="116"/>
      <c r="E220" s="116"/>
      <c r="F220" s="116"/>
      <c r="G220" s="116"/>
      <c r="H220" s="116"/>
      <c r="I220" s="116"/>
      <c r="J220" s="116"/>
      <c r="K220" s="116"/>
      <c r="L220" s="116"/>
      <c r="M220" s="116"/>
    </row>
    <row r="221" spans="3:13" ht="9.75" customHeight="1">
      <c r="C221" s="116"/>
      <c r="D221" s="116"/>
      <c r="E221" s="116"/>
      <c r="F221" s="116"/>
      <c r="G221" s="116"/>
      <c r="H221" s="116"/>
      <c r="I221" s="116"/>
      <c r="J221" s="116"/>
      <c r="K221" s="116"/>
      <c r="L221" s="116"/>
      <c r="M221" s="116"/>
    </row>
    <row r="222" spans="3:13" ht="9.75" customHeight="1">
      <c r="C222" s="116"/>
      <c r="D222" s="116"/>
      <c r="E222" s="116"/>
      <c r="F222" s="116"/>
      <c r="G222" s="116"/>
      <c r="H222" s="116"/>
      <c r="I222" s="116"/>
      <c r="J222" s="116"/>
      <c r="K222" s="116"/>
      <c r="L222" s="116"/>
      <c r="M222" s="116"/>
    </row>
    <row r="223" spans="3:13" ht="9.75" customHeight="1">
      <c r="C223" s="116"/>
      <c r="D223" s="116"/>
      <c r="E223" s="116"/>
      <c r="F223" s="116"/>
      <c r="G223" s="116"/>
      <c r="H223" s="116"/>
      <c r="I223" s="116"/>
      <c r="J223" s="116"/>
      <c r="K223" s="116"/>
      <c r="L223" s="116"/>
      <c r="M223" s="116"/>
    </row>
    <row r="224" spans="3:13" ht="9.75" customHeight="1">
      <c r="C224" s="116"/>
      <c r="D224" s="116"/>
      <c r="E224" s="116"/>
      <c r="F224" s="116"/>
      <c r="G224" s="116"/>
      <c r="H224" s="116"/>
      <c r="I224" s="116"/>
      <c r="J224" s="116"/>
      <c r="K224" s="116"/>
      <c r="L224" s="116"/>
      <c r="M224" s="116"/>
    </row>
    <row r="225" spans="3:13" ht="9.75" customHeight="1">
      <c r="C225" s="116"/>
      <c r="D225" s="116"/>
      <c r="E225" s="116"/>
      <c r="F225" s="116"/>
      <c r="G225" s="116"/>
      <c r="H225" s="116"/>
      <c r="I225" s="116"/>
      <c r="J225" s="116"/>
      <c r="K225" s="116"/>
      <c r="L225" s="116"/>
      <c r="M225" s="116"/>
    </row>
    <row r="226" spans="3:13" ht="9.75" customHeight="1">
      <c r="C226" s="116"/>
      <c r="D226" s="116"/>
      <c r="E226" s="116"/>
      <c r="F226" s="116"/>
      <c r="G226" s="116"/>
      <c r="H226" s="116"/>
      <c r="I226" s="116"/>
      <c r="J226" s="116"/>
      <c r="K226" s="116"/>
      <c r="L226" s="116"/>
      <c r="M226" s="116"/>
    </row>
    <row r="227" spans="3:13" ht="9.75" customHeight="1">
      <c r="C227" s="116"/>
      <c r="D227" s="116"/>
      <c r="E227" s="116"/>
      <c r="F227" s="116"/>
      <c r="G227" s="116"/>
      <c r="H227" s="116"/>
      <c r="I227" s="116"/>
      <c r="J227" s="116"/>
      <c r="K227" s="116"/>
      <c r="L227" s="116"/>
      <c r="M227" s="116"/>
    </row>
    <row r="228" spans="3:13" ht="9.75" customHeight="1">
      <c r="C228" s="116"/>
      <c r="D228" s="116"/>
      <c r="E228" s="116"/>
      <c r="F228" s="116"/>
      <c r="G228" s="116"/>
      <c r="H228" s="116"/>
      <c r="I228" s="116"/>
      <c r="J228" s="116"/>
      <c r="K228" s="116"/>
      <c r="L228" s="116"/>
      <c r="M228" s="116"/>
    </row>
    <row r="229" spans="3:13" ht="9.75" customHeight="1">
      <c r="C229" s="116"/>
      <c r="D229" s="116"/>
      <c r="E229" s="116"/>
      <c r="F229" s="116"/>
      <c r="G229" s="116"/>
      <c r="H229" s="116"/>
      <c r="I229" s="116"/>
      <c r="J229" s="116"/>
      <c r="K229" s="116"/>
      <c r="L229" s="116"/>
      <c r="M229" s="116"/>
    </row>
    <row r="230" spans="3:13" ht="9.75" customHeight="1">
      <c r="C230" s="116"/>
      <c r="D230" s="116"/>
      <c r="E230" s="116"/>
      <c r="F230" s="116"/>
      <c r="G230" s="116"/>
      <c r="H230" s="116"/>
      <c r="I230" s="116"/>
      <c r="J230" s="116"/>
      <c r="K230" s="116"/>
      <c r="L230" s="116"/>
      <c r="M230" s="116"/>
    </row>
    <row r="231" spans="3:13" ht="9.75" customHeight="1">
      <c r="C231" s="116"/>
      <c r="D231" s="116"/>
      <c r="E231" s="116"/>
      <c r="F231" s="116"/>
      <c r="G231" s="116"/>
      <c r="H231" s="116"/>
      <c r="I231" s="116"/>
      <c r="J231" s="116"/>
      <c r="K231" s="116"/>
      <c r="L231" s="116"/>
      <c r="M231" s="116"/>
    </row>
    <row r="232" spans="3:13" ht="9.75" customHeight="1">
      <c r="C232" s="116"/>
      <c r="D232" s="116"/>
      <c r="E232" s="116"/>
      <c r="F232" s="116"/>
      <c r="G232" s="116"/>
      <c r="H232" s="116"/>
      <c r="I232" s="116"/>
      <c r="J232" s="116"/>
      <c r="K232" s="116"/>
      <c r="L232" s="116"/>
      <c r="M232" s="116"/>
    </row>
    <row r="233" spans="3:13" ht="9.75" customHeight="1">
      <c r="C233" s="116"/>
      <c r="D233" s="116"/>
      <c r="E233" s="116"/>
      <c r="F233" s="116"/>
      <c r="G233" s="116"/>
      <c r="H233" s="116"/>
      <c r="I233" s="116"/>
      <c r="J233" s="116"/>
      <c r="K233" s="116"/>
      <c r="L233" s="116"/>
      <c r="M233" s="116"/>
    </row>
    <row r="234" spans="3:13" ht="9.75" customHeight="1">
      <c r="C234" s="116"/>
      <c r="D234" s="116"/>
      <c r="E234" s="116"/>
      <c r="F234" s="116"/>
      <c r="G234" s="116"/>
      <c r="H234" s="116"/>
      <c r="I234" s="116"/>
      <c r="J234" s="116"/>
      <c r="K234" s="116"/>
      <c r="L234" s="116"/>
      <c r="M234" s="116"/>
    </row>
    <row r="235" spans="3:13" ht="9.75" customHeight="1">
      <c r="C235" s="116"/>
      <c r="D235" s="116"/>
      <c r="E235" s="116"/>
      <c r="F235" s="116"/>
      <c r="G235" s="116"/>
      <c r="H235" s="116"/>
      <c r="I235" s="116"/>
      <c r="J235" s="116"/>
      <c r="K235" s="116"/>
      <c r="L235" s="116"/>
      <c r="M235" s="116"/>
    </row>
    <row r="236" spans="3:13" ht="9.75" customHeight="1">
      <c r="C236" s="116"/>
      <c r="D236" s="116"/>
      <c r="E236" s="116"/>
      <c r="F236" s="116"/>
      <c r="G236" s="116"/>
      <c r="H236" s="116"/>
      <c r="I236" s="116"/>
      <c r="J236" s="116"/>
      <c r="K236" s="116"/>
      <c r="L236" s="116"/>
      <c r="M236" s="116"/>
    </row>
    <row r="237" spans="3:13" ht="9.75" customHeight="1">
      <c r="C237" s="116"/>
      <c r="D237" s="116"/>
      <c r="E237" s="116"/>
      <c r="F237" s="116"/>
      <c r="G237" s="116"/>
      <c r="H237" s="116"/>
      <c r="I237" s="116"/>
      <c r="J237" s="116"/>
      <c r="K237" s="116"/>
      <c r="L237" s="116"/>
      <c r="M237" s="116"/>
    </row>
    <row r="238" spans="3:13" ht="9.75" customHeight="1">
      <c r="C238" s="116"/>
      <c r="D238" s="116"/>
      <c r="E238" s="116"/>
      <c r="F238" s="116"/>
      <c r="G238" s="116"/>
      <c r="H238" s="116"/>
      <c r="I238" s="116"/>
      <c r="J238" s="116"/>
      <c r="K238" s="116"/>
      <c r="L238" s="116"/>
      <c r="M238" s="116"/>
    </row>
    <row r="239" spans="3:13" ht="9.75" customHeight="1">
      <c r="C239" s="116"/>
      <c r="D239" s="116"/>
      <c r="E239" s="116"/>
      <c r="F239" s="116"/>
      <c r="G239" s="116"/>
      <c r="H239" s="116"/>
      <c r="I239" s="116"/>
      <c r="J239" s="116"/>
      <c r="K239" s="116"/>
      <c r="L239" s="116"/>
      <c r="M239" s="116"/>
    </row>
    <row r="240" spans="3:13" ht="9.75" customHeight="1">
      <c r="C240" s="116"/>
      <c r="D240" s="116"/>
      <c r="E240" s="116"/>
      <c r="F240" s="116"/>
      <c r="G240" s="116"/>
      <c r="H240" s="116"/>
      <c r="I240" s="116"/>
      <c r="J240" s="116"/>
      <c r="K240" s="116"/>
      <c r="L240" s="116"/>
      <c r="M240" s="116"/>
    </row>
    <row r="241" spans="3:13" ht="9.75" customHeight="1">
      <c r="C241" s="116"/>
      <c r="D241" s="116"/>
      <c r="E241" s="116"/>
      <c r="F241" s="116"/>
      <c r="G241" s="116"/>
      <c r="H241" s="116"/>
      <c r="I241" s="116"/>
      <c r="J241" s="116"/>
      <c r="K241" s="116"/>
      <c r="L241" s="116"/>
      <c r="M241" s="116"/>
    </row>
    <row r="242" spans="3:13" ht="9.75" customHeight="1">
      <c r="C242" s="116"/>
      <c r="D242" s="116"/>
      <c r="E242" s="116"/>
      <c r="F242" s="116"/>
      <c r="G242" s="116"/>
      <c r="H242" s="116"/>
      <c r="I242" s="116"/>
      <c r="J242" s="116"/>
      <c r="K242" s="116"/>
      <c r="L242" s="116"/>
      <c r="M242" s="116"/>
    </row>
    <row r="243" spans="3:13" ht="9.75" customHeight="1">
      <c r="C243" s="116"/>
      <c r="D243" s="116"/>
      <c r="E243" s="116"/>
      <c r="F243" s="116"/>
      <c r="G243" s="116"/>
      <c r="H243" s="116"/>
      <c r="I243" s="116"/>
      <c r="J243" s="116"/>
      <c r="K243" s="116"/>
      <c r="L243" s="116"/>
      <c r="M243" s="116"/>
    </row>
    <row r="244" spans="3:13" ht="9.75" customHeight="1">
      <c r="C244" s="116"/>
      <c r="D244" s="116"/>
      <c r="E244" s="116"/>
      <c r="F244" s="116"/>
      <c r="G244" s="116"/>
      <c r="H244" s="116"/>
      <c r="I244" s="116"/>
      <c r="J244" s="116"/>
      <c r="K244" s="116"/>
      <c r="L244" s="116"/>
      <c r="M244" s="116"/>
    </row>
    <row r="245" spans="3:13" ht="9.75" customHeight="1">
      <c r="C245" s="116"/>
      <c r="D245" s="116"/>
      <c r="E245" s="116"/>
      <c r="F245" s="116"/>
      <c r="G245" s="116"/>
      <c r="H245" s="116"/>
      <c r="I245" s="116"/>
      <c r="J245" s="116"/>
      <c r="K245" s="116"/>
      <c r="L245" s="116"/>
      <c r="M245" s="116"/>
    </row>
    <row r="246" spans="3:13" ht="9.75" customHeight="1">
      <c r="C246" s="116"/>
      <c r="D246" s="116"/>
      <c r="E246" s="116"/>
      <c r="F246" s="116"/>
      <c r="G246" s="116"/>
      <c r="H246" s="116"/>
      <c r="I246" s="116"/>
      <c r="J246" s="116"/>
      <c r="K246" s="116"/>
      <c r="L246" s="116"/>
      <c r="M246" s="116"/>
    </row>
    <row r="247" spans="3:13" ht="9.75" customHeight="1">
      <c r="C247" s="116"/>
      <c r="D247" s="116"/>
      <c r="E247" s="116"/>
      <c r="F247" s="116"/>
      <c r="G247" s="116"/>
      <c r="H247" s="116"/>
      <c r="I247" s="116"/>
      <c r="J247" s="116"/>
      <c r="K247" s="116"/>
      <c r="L247" s="116"/>
      <c r="M247" s="116"/>
    </row>
    <row r="248" spans="3:13" ht="9.75" customHeight="1">
      <c r="C248" s="116"/>
      <c r="D248" s="116"/>
      <c r="E248" s="116"/>
      <c r="F248" s="116"/>
      <c r="G248" s="116"/>
      <c r="H248" s="116"/>
      <c r="I248" s="116"/>
      <c r="J248" s="116"/>
      <c r="K248" s="116"/>
      <c r="L248" s="116"/>
      <c r="M248" s="116"/>
    </row>
    <row r="249" spans="3:13" ht="9.75" customHeight="1">
      <c r="C249" s="116"/>
      <c r="D249" s="116"/>
      <c r="E249" s="116"/>
      <c r="F249" s="116"/>
      <c r="G249" s="116"/>
      <c r="H249" s="116"/>
      <c r="I249" s="116"/>
      <c r="J249" s="116"/>
      <c r="K249" s="116"/>
      <c r="L249" s="116"/>
      <c r="M249" s="116"/>
    </row>
    <row r="250" spans="3:13" ht="9.75" customHeight="1">
      <c r="C250" s="116"/>
      <c r="D250" s="116"/>
      <c r="E250" s="116"/>
      <c r="F250" s="116"/>
      <c r="G250" s="116"/>
      <c r="H250" s="116"/>
      <c r="I250" s="116"/>
      <c r="J250" s="116"/>
      <c r="K250" s="116"/>
      <c r="L250" s="116"/>
      <c r="M250" s="116"/>
    </row>
    <row r="251" spans="3:13" ht="9.75" customHeight="1">
      <c r="C251" s="116"/>
      <c r="D251" s="116"/>
      <c r="E251" s="116"/>
      <c r="F251" s="116"/>
      <c r="G251" s="116"/>
      <c r="H251" s="116"/>
      <c r="I251" s="116"/>
      <c r="J251" s="116"/>
      <c r="K251" s="116"/>
      <c r="L251" s="116"/>
      <c r="M251" s="116"/>
    </row>
    <row r="252" spans="3:13" ht="9.75" customHeight="1">
      <c r="C252" s="116"/>
      <c r="D252" s="116"/>
      <c r="E252" s="116"/>
      <c r="F252" s="116"/>
      <c r="G252" s="116"/>
      <c r="H252" s="116"/>
      <c r="I252" s="116"/>
      <c r="J252" s="116"/>
      <c r="K252" s="116"/>
      <c r="L252" s="116"/>
      <c r="M252" s="116"/>
    </row>
    <row r="253" spans="3:13" ht="9.75" customHeight="1">
      <c r="C253" s="116"/>
      <c r="D253" s="116"/>
      <c r="E253" s="116"/>
      <c r="F253" s="116"/>
      <c r="G253" s="116"/>
      <c r="H253" s="116"/>
      <c r="I253" s="116"/>
      <c r="J253" s="116"/>
      <c r="K253" s="116"/>
      <c r="L253" s="116"/>
      <c r="M253" s="116"/>
    </row>
    <row r="254" spans="3:13" ht="9.75" customHeight="1">
      <c r="C254" s="116"/>
      <c r="D254" s="116"/>
      <c r="E254" s="116"/>
      <c r="F254" s="116"/>
      <c r="G254" s="116"/>
      <c r="H254" s="116"/>
      <c r="I254" s="116"/>
      <c r="J254" s="116"/>
      <c r="K254" s="116"/>
      <c r="L254" s="116"/>
      <c r="M254" s="116"/>
    </row>
    <row r="255" spans="3:13" ht="9.75" customHeight="1">
      <c r="C255" s="116"/>
      <c r="D255" s="116"/>
      <c r="E255" s="116"/>
      <c r="F255" s="116"/>
      <c r="G255" s="116"/>
      <c r="H255" s="116"/>
      <c r="I255" s="116"/>
      <c r="J255" s="116"/>
      <c r="K255" s="116"/>
      <c r="L255" s="116"/>
      <c r="M255" s="116"/>
    </row>
    <row r="256" spans="3:13" ht="9.75" customHeight="1">
      <c r="C256" s="116"/>
      <c r="D256" s="116"/>
      <c r="E256" s="116"/>
      <c r="F256" s="116"/>
      <c r="G256" s="116"/>
      <c r="H256" s="116"/>
      <c r="I256" s="116"/>
      <c r="J256" s="116"/>
      <c r="K256" s="116"/>
      <c r="L256" s="116"/>
      <c r="M256" s="116"/>
    </row>
    <row r="257" spans="3:13" ht="9.75" customHeight="1">
      <c r="C257" s="116"/>
      <c r="D257" s="116"/>
      <c r="E257" s="116"/>
      <c r="F257" s="116"/>
      <c r="G257" s="116"/>
      <c r="H257" s="116"/>
      <c r="I257" s="116"/>
      <c r="J257" s="116"/>
      <c r="K257" s="116"/>
      <c r="L257" s="116"/>
      <c r="M257" s="116"/>
    </row>
    <row r="258" spans="3:13" ht="9.75" customHeight="1">
      <c r="C258" s="116"/>
      <c r="D258" s="116"/>
      <c r="E258" s="116"/>
      <c r="F258" s="116"/>
      <c r="G258" s="116"/>
      <c r="H258" s="116"/>
      <c r="I258" s="116"/>
      <c r="J258" s="116"/>
      <c r="K258" s="116"/>
      <c r="L258" s="116"/>
      <c r="M258" s="116"/>
    </row>
    <row r="259" spans="3:13" ht="9.75" customHeight="1">
      <c r="C259" s="116"/>
      <c r="D259" s="116"/>
      <c r="E259" s="116"/>
      <c r="F259" s="116"/>
      <c r="G259" s="116"/>
      <c r="H259" s="116"/>
      <c r="I259" s="116"/>
      <c r="J259" s="116"/>
      <c r="K259" s="116"/>
      <c r="L259" s="116"/>
      <c r="M259" s="116"/>
    </row>
  </sheetData>
  <sheetProtection/>
  <hyperlinks>
    <hyperlink ref="X1" location="Survol!A1" display="zurück zur Übersicht"/>
  </hyperlinks>
  <printOptions/>
  <pageMargins left="0.31" right="0.19" top="0.52" bottom="0.43" header="0.41" footer="0.17"/>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Y269"/>
  <sheetViews>
    <sheetView showGridLines="0" zoomScalePageLayoutView="0" workbookViewId="0" topLeftCell="A1">
      <selection activeCell="A1" sqref="A1"/>
    </sheetView>
  </sheetViews>
  <sheetFormatPr defaultColWidth="12" defaultRowHeight="9.75" customHeight="1"/>
  <cols>
    <col min="1" max="1" width="1.171875" style="46" customWidth="1"/>
    <col min="2" max="2" width="7.83203125" style="50" customWidth="1"/>
    <col min="3" max="3" width="4.83203125" style="46" customWidth="1"/>
    <col min="4" max="4" width="5" style="46" customWidth="1"/>
    <col min="5" max="5" width="6.16015625" style="46" customWidth="1"/>
    <col min="6" max="7" width="5" style="46" customWidth="1"/>
    <col min="8" max="8" width="6.16015625" style="46" customWidth="1"/>
    <col min="9" max="10" width="5" style="46" customWidth="1"/>
    <col min="11" max="11" width="6.16015625" style="46" customWidth="1"/>
    <col min="12" max="13" width="5" style="46" customWidth="1"/>
    <col min="14" max="14" width="6.16015625" style="46" customWidth="1"/>
    <col min="15" max="16" width="5" style="46" customWidth="1"/>
    <col min="17" max="17" width="6.16015625" style="46" customWidth="1"/>
    <col min="18" max="19" width="5" style="46" customWidth="1"/>
    <col min="20" max="20" width="6.16015625" style="46" customWidth="1"/>
    <col min="21" max="22" width="5" style="46" customWidth="1"/>
    <col min="23" max="23" width="6.16015625" style="46" customWidth="1"/>
    <col min="24" max="25" width="5" style="46" customWidth="1"/>
    <col min="26" max="26" width="6.16015625" style="46" customWidth="1"/>
    <col min="27" max="28" width="5" style="46" customWidth="1"/>
    <col min="29" max="29" width="6.16015625" style="46" customWidth="1"/>
    <col min="30" max="31" width="5" style="46" customWidth="1"/>
    <col min="32" max="32" width="6.16015625" style="46" customWidth="1"/>
    <col min="33" max="34" width="5" style="46" customWidth="1"/>
    <col min="35" max="35" width="6.16015625" style="46" customWidth="1"/>
    <col min="36" max="37" width="5" style="46" customWidth="1"/>
    <col min="38" max="38" width="6.16015625" style="46" customWidth="1"/>
    <col min="39" max="40" width="5" style="46" customWidth="1"/>
    <col min="41" max="41" width="6.16015625" style="46" customWidth="1"/>
    <col min="42" max="16384" width="12" style="46" customWidth="1"/>
  </cols>
  <sheetData>
    <row r="1" spans="2:41" s="42" customFormat="1" ht="17.25">
      <c r="B1" s="65" t="s">
        <v>194</v>
      </c>
      <c r="C1" s="41"/>
      <c r="D1" s="41"/>
      <c r="E1" s="41"/>
      <c r="F1" s="41"/>
      <c r="G1" s="41"/>
      <c r="H1" s="41"/>
      <c r="AG1" s="191"/>
      <c r="AO1" s="213" t="s">
        <v>121</v>
      </c>
    </row>
    <row r="2" spans="2:8" ht="3.75" customHeight="1">
      <c r="B2" s="44"/>
      <c r="C2" s="45"/>
      <c r="D2" s="45"/>
      <c r="E2" s="45"/>
      <c r="F2" s="45"/>
      <c r="G2" s="42"/>
      <c r="H2" s="42"/>
    </row>
    <row r="3" spans="2:36" s="49" customFormat="1" ht="13.5" customHeight="1">
      <c r="B3" s="77" t="s">
        <v>233</v>
      </c>
      <c r="C3" s="47"/>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row>
    <row r="4" spans="33:36" ht="3.75" customHeight="1">
      <c r="AG4" s="51"/>
      <c r="AJ4" s="51"/>
    </row>
    <row r="5" spans="1:41" s="55" customFormat="1" ht="18" customHeight="1">
      <c r="A5" s="105"/>
      <c r="B5" s="101"/>
      <c r="C5" s="52">
        <v>1970</v>
      </c>
      <c r="D5" s="52"/>
      <c r="E5" s="102"/>
      <c r="F5" s="52">
        <v>1974</v>
      </c>
      <c r="G5" s="52"/>
      <c r="H5" s="102"/>
      <c r="I5" s="52">
        <v>1978</v>
      </c>
      <c r="J5" s="52"/>
      <c r="K5" s="102"/>
      <c r="L5" s="52">
        <v>1982</v>
      </c>
      <c r="M5" s="52"/>
      <c r="N5" s="102"/>
      <c r="O5" s="52">
        <v>1986</v>
      </c>
      <c r="P5" s="52"/>
      <c r="Q5" s="102"/>
      <c r="R5" s="52">
        <v>1990</v>
      </c>
      <c r="S5" s="52"/>
      <c r="T5" s="102"/>
      <c r="U5" s="52">
        <v>1994</v>
      </c>
      <c r="V5" s="52"/>
      <c r="W5" s="102"/>
      <c r="X5" s="52">
        <v>1998</v>
      </c>
      <c r="Y5" s="52"/>
      <c r="Z5" s="102"/>
      <c r="AA5" s="52">
        <v>2002</v>
      </c>
      <c r="AB5" s="52"/>
      <c r="AC5" s="102"/>
      <c r="AD5" s="52">
        <v>2006</v>
      </c>
      <c r="AE5" s="52"/>
      <c r="AF5" s="102"/>
      <c r="AG5" s="52">
        <v>2010</v>
      </c>
      <c r="AH5" s="52"/>
      <c r="AI5" s="52"/>
      <c r="AJ5" s="54">
        <v>2014</v>
      </c>
      <c r="AK5" s="52"/>
      <c r="AL5" s="52"/>
      <c r="AM5" s="54">
        <v>2018</v>
      </c>
      <c r="AN5" s="52"/>
      <c r="AO5" s="52"/>
    </row>
    <row r="6" spans="1:41" s="57" customFormat="1" ht="18" customHeight="1">
      <c r="A6" s="75"/>
      <c r="B6" s="123" t="s">
        <v>152</v>
      </c>
      <c r="C6" s="102" t="s">
        <v>1</v>
      </c>
      <c r="D6" s="53" t="s">
        <v>126</v>
      </c>
      <c r="E6" s="53" t="s">
        <v>131</v>
      </c>
      <c r="F6" s="102" t="s">
        <v>1</v>
      </c>
      <c r="G6" s="53" t="s">
        <v>126</v>
      </c>
      <c r="H6" s="53" t="s">
        <v>131</v>
      </c>
      <c r="I6" s="102" t="s">
        <v>1</v>
      </c>
      <c r="J6" s="53" t="s">
        <v>126</v>
      </c>
      <c r="K6" s="53" t="s">
        <v>131</v>
      </c>
      <c r="L6" s="102" t="s">
        <v>1</v>
      </c>
      <c r="M6" s="53" t="s">
        <v>126</v>
      </c>
      <c r="N6" s="53" t="s">
        <v>131</v>
      </c>
      <c r="O6" s="102" t="s">
        <v>1</v>
      </c>
      <c r="P6" s="53" t="s">
        <v>126</v>
      </c>
      <c r="Q6" s="53" t="s">
        <v>131</v>
      </c>
      <c r="R6" s="102" t="s">
        <v>1</v>
      </c>
      <c r="S6" s="53" t="s">
        <v>126</v>
      </c>
      <c r="T6" s="53" t="s">
        <v>131</v>
      </c>
      <c r="U6" s="102" t="s">
        <v>1</v>
      </c>
      <c r="V6" s="53" t="s">
        <v>126</v>
      </c>
      <c r="W6" s="53" t="s">
        <v>131</v>
      </c>
      <c r="X6" s="102" t="s">
        <v>1</v>
      </c>
      <c r="Y6" s="53" t="s">
        <v>126</v>
      </c>
      <c r="Z6" s="53" t="s">
        <v>131</v>
      </c>
      <c r="AA6" s="102" t="s">
        <v>1</v>
      </c>
      <c r="AB6" s="53" t="s">
        <v>126</v>
      </c>
      <c r="AC6" s="53" t="s">
        <v>131</v>
      </c>
      <c r="AD6" s="102" t="s">
        <v>1</v>
      </c>
      <c r="AE6" s="53" t="s">
        <v>126</v>
      </c>
      <c r="AF6" s="53" t="s">
        <v>131</v>
      </c>
      <c r="AG6" s="102" t="s">
        <v>1</v>
      </c>
      <c r="AH6" s="53" t="s">
        <v>126</v>
      </c>
      <c r="AI6" s="54" t="s">
        <v>131</v>
      </c>
      <c r="AJ6" s="53" t="s">
        <v>1</v>
      </c>
      <c r="AK6" s="53" t="s">
        <v>126</v>
      </c>
      <c r="AL6" s="54" t="s">
        <v>131</v>
      </c>
      <c r="AM6" s="53" t="s">
        <v>1</v>
      </c>
      <c r="AN6" s="53" t="s">
        <v>126</v>
      </c>
      <c r="AO6" s="54" t="s">
        <v>131</v>
      </c>
    </row>
    <row r="7" spans="3:41" s="57" customFormat="1" ht="6.75" customHeight="1">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row>
    <row r="8" spans="1:41" s="124" customFormat="1" ht="12.75">
      <c r="A8" s="106">
        <v>1</v>
      </c>
      <c r="B8" s="59" t="s">
        <v>137</v>
      </c>
      <c r="C8" s="106"/>
      <c r="D8" s="106">
        <v>25</v>
      </c>
      <c r="E8" s="108">
        <v>0</v>
      </c>
      <c r="F8" s="106">
        <v>2</v>
      </c>
      <c r="G8" s="106">
        <v>22</v>
      </c>
      <c r="H8" s="108">
        <v>8.333333333333334</v>
      </c>
      <c r="I8" s="106">
        <v>3</v>
      </c>
      <c r="J8" s="106">
        <v>20</v>
      </c>
      <c r="K8" s="108">
        <v>13.043478260869565</v>
      </c>
      <c r="L8" s="106">
        <v>3</v>
      </c>
      <c r="M8" s="106">
        <v>26</v>
      </c>
      <c r="N8" s="108">
        <v>10.344827586206897</v>
      </c>
      <c r="O8" s="106">
        <v>4</v>
      </c>
      <c r="P8" s="106">
        <v>25</v>
      </c>
      <c r="Q8" s="108">
        <v>13.793103448275861</v>
      </c>
      <c r="R8" s="106">
        <v>4</v>
      </c>
      <c r="S8" s="106">
        <v>21</v>
      </c>
      <c r="T8" s="108">
        <v>16</v>
      </c>
      <c r="U8" s="106">
        <v>5</v>
      </c>
      <c r="V8" s="106">
        <v>23</v>
      </c>
      <c r="W8" s="108">
        <v>17.857142857142858</v>
      </c>
      <c r="X8" s="106">
        <v>4</v>
      </c>
      <c r="Y8" s="106">
        <v>23</v>
      </c>
      <c r="Z8" s="108">
        <v>14.814814814814815</v>
      </c>
      <c r="AA8" s="106">
        <v>6</v>
      </c>
      <c r="AB8" s="106">
        <v>14</v>
      </c>
      <c r="AC8" s="108">
        <v>30</v>
      </c>
      <c r="AD8" s="106">
        <v>10</v>
      </c>
      <c r="AE8" s="106">
        <v>10</v>
      </c>
      <c r="AF8" s="108">
        <v>50</v>
      </c>
      <c r="AG8" s="106">
        <v>8</v>
      </c>
      <c r="AH8" s="106">
        <v>12</v>
      </c>
      <c r="AI8" s="108">
        <v>40</v>
      </c>
      <c r="AJ8" s="106">
        <v>5</v>
      </c>
      <c r="AK8" s="106">
        <v>13</v>
      </c>
      <c r="AL8" s="108">
        <v>27.77777777777778</v>
      </c>
      <c r="AM8" s="216">
        <v>5</v>
      </c>
      <c r="AN8" s="216">
        <v>12</v>
      </c>
      <c r="AO8" s="108">
        <v>29.411764705882355</v>
      </c>
    </row>
    <row r="9" spans="1:41" s="124" customFormat="1" ht="12.75">
      <c r="A9" s="106">
        <v>2</v>
      </c>
      <c r="B9" s="59" t="s">
        <v>28</v>
      </c>
      <c r="C9" s="106"/>
      <c r="D9" s="106">
        <v>41</v>
      </c>
      <c r="E9" s="108">
        <v>0</v>
      </c>
      <c r="F9" s="106"/>
      <c r="G9" s="106">
        <v>44</v>
      </c>
      <c r="H9" s="108">
        <v>0</v>
      </c>
      <c r="I9" s="106">
        <v>1</v>
      </c>
      <c r="J9" s="106">
        <v>42</v>
      </c>
      <c r="K9" s="108">
        <v>2.3255813953488373</v>
      </c>
      <c r="L9" s="106">
        <v>1</v>
      </c>
      <c r="M9" s="106">
        <v>39</v>
      </c>
      <c r="N9" s="108">
        <v>2.5</v>
      </c>
      <c r="O9" s="106">
        <v>2</v>
      </c>
      <c r="P9" s="106">
        <v>36</v>
      </c>
      <c r="Q9" s="108">
        <v>5.2631578947368425</v>
      </c>
      <c r="R9" s="106">
        <v>2</v>
      </c>
      <c r="S9" s="106">
        <v>34</v>
      </c>
      <c r="T9" s="108">
        <v>5.555555555555555</v>
      </c>
      <c r="U9" s="106">
        <v>6</v>
      </c>
      <c r="V9" s="106">
        <v>27</v>
      </c>
      <c r="W9" s="108">
        <v>18.18181818181818</v>
      </c>
      <c r="X9" s="106">
        <v>6</v>
      </c>
      <c r="Y9" s="106">
        <v>21</v>
      </c>
      <c r="Z9" s="108">
        <v>22.22222222222222</v>
      </c>
      <c r="AA9" s="106">
        <v>6</v>
      </c>
      <c r="AB9" s="106">
        <v>19</v>
      </c>
      <c r="AC9" s="108">
        <v>24</v>
      </c>
      <c r="AD9" s="106">
        <v>6</v>
      </c>
      <c r="AE9" s="106">
        <v>17</v>
      </c>
      <c r="AF9" s="108">
        <v>26.08695652173913</v>
      </c>
      <c r="AG9" s="106">
        <v>6</v>
      </c>
      <c r="AH9" s="106">
        <v>17</v>
      </c>
      <c r="AI9" s="108">
        <v>26.08695652173913</v>
      </c>
      <c r="AJ9" s="106">
        <v>7</v>
      </c>
      <c r="AK9" s="106">
        <v>15</v>
      </c>
      <c r="AL9" s="108">
        <v>31.81818181818182</v>
      </c>
      <c r="AM9" s="216">
        <v>6</v>
      </c>
      <c r="AN9" s="216">
        <v>15</v>
      </c>
      <c r="AO9" s="108">
        <v>28.57142857142857</v>
      </c>
    </row>
    <row r="10" spans="1:41" s="124" customFormat="1" ht="12.75">
      <c r="A10" s="106">
        <v>3</v>
      </c>
      <c r="B10" s="59" t="s">
        <v>34</v>
      </c>
      <c r="C10" s="106"/>
      <c r="D10" s="106">
        <v>8</v>
      </c>
      <c r="E10" s="108">
        <v>0</v>
      </c>
      <c r="F10" s="106"/>
      <c r="G10" s="106">
        <v>7</v>
      </c>
      <c r="H10" s="108">
        <v>0</v>
      </c>
      <c r="I10" s="106">
        <v>1</v>
      </c>
      <c r="J10" s="106">
        <v>9</v>
      </c>
      <c r="K10" s="108">
        <v>10</v>
      </c>
      <c r="L10" s="106">
        <v>1</v>
      </c>
      <c r="M10" s="106">
        <v>9</v>
      </c>
      <c r="N10" s="108">
        <v>10</v>
      </c>
      <c r="O10" s="106"/>
      <c r="P10" s="106">
        <v>10</v>
      </c>
      <c r="Q10" s="108">
        <v>0</v>
      </c>
      <c r="R10" s="106">
        <v>4</v>
      </c>
      <c r="S10" s="106">
        <v>8</v>
      </c>
      <c r="T10" s="108">
        <v>33.333333333333336</v>
      </c>
      <c r="U10" s="106">
        <v>5</v>
      </c>
      <c r="V10" s="106">
        <v>4</v>
      </c>
      <c r="W10" s="108">
        <v>55.55555555555556</v>
      </c>
      <c r="X10" s="106">
        <v>5</v>
      </c>
      <c r="Y10" s="106">
        <v>4</v>
      </c>
      <c r="Z10" s="108">
        <v>55.55555555555556</v>
      </c>
      <c r="AA10" s="106">
        <v>3</v>
      </c>
      <c r="AB10" s="106">
        <v>6</v>
      </c>
      <c r="AC10" s="108">
        <v>33.33333333333333</v>
      </c>
      <c r="AD10" s="106">
        <v>3</v>
      </c>
      <c r="AE10" s="106">
        <v>5</v>
      </c>
      <c r="AF10" s="108">
        <v>37.5</v>
      </c>
      <c r="AG10" s="106">
        <v>1</v>
      </c>
      <c r="AH10" s="106">
        <v>7</v>
      </c>
      <c r="AI10" s="108">
        <v>12.5</v>
      </c>
      <c r="AJ10" s="106">
        <v>2</v>
      </c>
      <c r="AK10" s="106">
        <v>5</v>
      </c>
      <c r="AL10" s="108">
        <v>28.571428571428573</v>
      </c>
      <c r="AM10" s="216">
        <v>3</v>
      </c>
      <c r="AN10" s="216">
        <v>6</v>
      </c>
      <c r="AO10" s="108">
        <v>33.33333333333333</v>
      </c>
    </row>
    <row r="11" spans="1:41" s="124" customFormat="1" ht="12.75">
      <c r="A11" s="106">
        <v>4</v>
      </c>
      <c r="B11" s="59" t="s">
        <v>29</v>
      </c>
      <c r="C11" s="106"/>
      <c r="D11" s="106"/>
      <c r="E11" s="108" t="s">
        <v>195</v>
      </c>
      <c r="F11" s="106"/>
      <c r="G11" s="106"/>
      <c r="H11" s="108" t="s">
        <v>195</v>
      </c>
      <c r="I11" s="106"/>
      <c r="J11" s="106"/>
      <c r="K11" s="108" t="s">
        <v>195</v>
      </c>
      <c r="L11" s="106"/>
      <c r="M11" s="106"/>
      <c r="N11" s="108" t="s">
        <v>195</v>
      </c>
      <c r="O11" s="106"/>
      <c r="P11" s="106"/>
      <c r="Q11" s="108" t="s">
        <v>195</v>
      </c>
      <c r="R11" s="106"/>
      <c r="S11" s="106"/>
      <c r="T11" s="108" t="s">
        <v>195</v>
      </c>
      <c r="U11" s="106"/>
      <c r="V11" s="106">
        <v>3</v>
      </c>
      <c r="W11" s="108">
        <v>0</v>
      </c>
      <c r="X11" s="106">
        <v>1</v>
      </c>
      <c r="Y11" s="106">
        <v>8</v>
      </c>
      <c r="Z11" s="108">
        <v>11.11111111111111</v>
      </c>
      <c r="AA11" s="106">
        <v>2</v>
      </c>
      <c r="AB11" s="106">
        <v>16</v>
      </c>
      <c r="AC11" s="108">
        <v>11.11111111111111</v>
      </c>
      <c r="AD11" s="106">
        <v>2</v>
      </c>
      <c r="AE11" s="106">
        <v>15</v>
      </c>
      <c r="AF11" s="108">
        <v>11.764705882352942</v>
      </c>
      <c r="AG11" s="106"/>
      <c r="AH11" s="106">
        <v>19</v>
      </c>
      <c r="AI11" s="108">
        <v>0</v>
      </c>
      <c r="AJ11" s="106"/>
      <c r="AK11" s="106">
        <v>19</v>
      </c>
      <c r="AL11" s="108">
        <v>0</v>
      </c>
      <c r="AM11" s="216">
        <v>1</v>
      </c>
      <c r="AN11" s="216">
        <v>17</v>
      </c>
      <c r="AO11" s="108">
        <v>5.555555555555555</v>
      </c>
    </row>
    <row r="12" spans="1:41" s="124" customFormat="1" ht="12.75">
      <c r="A12" s="106">
        <v>6</v>
      </c>
      <c r="B12" s="59" t="s">
        <v>35</v>
      </c>
      <c r="C12" s="106"/>
      <c r="D12" s="106">
        <v>1</v>
      </c>
      <c r="E12" s="108">
        <v>0</v>
      </c>
      <c r="F12" s="106"/>
      <c r="G12" s="106">
        <v>3</v>
      </c>
      <c r="H12" s="108">
        <v>0</v>
      </c>
      <c r="I12" s="106"/>
      <c r="J12" s="106">
        <v>1</v>
      </c>
      <c r="K12" s="108">
        <v>0</v>
      </c>
      <c r="L12" s="106"/>
      <c r="M12" s="106"/>
      <c r="N12" s="108" t="s">
        <v>195</v>
      </c>
      <c r="O12" s="106"/>
      <c r="P12" s="106"/>
      <c r="Q12" s="108" t="s">
        <v>195</v>
      </c>
      <c r="R12" s="106"/>
      <c r="S12" s="106"/>
      <c r="T12" s="108" t="s">
        <v>195</v>
      </c>
      <c r="U12" s="106"/>
      <c r="V12" s="106"/>
      <c r="W12" s="108" t="s">
        <v>195</v>
      </c>
      <c r="X12" s="106"/>
      <c r="Y12" s="106"/>
      <c r="Z12" s="108" t="s">
        <v>195</v>
      </c>
      <c r="AA12" s="106"/>
      <c r="AB12" s="106"/>
      <c r="AC12" s="108" t="s">
        <v>195</v>
      </c>
      <c r="AD12" s="106"/>
      <c r="AE12" s="106"/>
      <c r="AF12" s="108" t="s">
        <v>195</v>
      </c>
      <c r="AG12" s="106"/>
      <c r="AH12" s="106"/>
      <c r="AI12" s="108" t="s">
        <v>195</v>
      </c>
      <c r="AJ12" s="106"/>
      <c r="AK12" s="106"/>
      <c r="AL12" s="108" t="s">
        <v>195</v>
      </c>
      <c r="AM12" s="106"/>
      <c r="AN12" s="106"/>
      <c r="AO12" s="108"/>
    </row>
    <row r="13" spans="1:41" s="124" customFormat="1" ht="12.75">
      <c r="A13" s="106">
        <v>8.1</v>
      </c>
      <c r="B13" s="59" t="s">
        <v>138</v>
      </c>
      <c r="C13" s="106"/>
      <c r="D13" s="106"/>
      <c r="E13" s="108" t="s">
        <v>195</v>
      </c>
      <c r="F13" s="106"/>
      <c r="G13" s="106"/>
      <c r="H13" s="108" t="s">
        <v>195</v>
      </c>
      <c r="I13" s="106"/>
      <c r="J13" s="106"/>
      <c r="K13" s="108" t="s">
        <v>195</v>
      </c>
      <c r="L13" s="106"/>
      <c r="M13" s="106"/>
      <c r="N13" s="108" t="s">
        <v>195</v>
      </c>
      <c r="O13" s="106"/>
      <c r="P13" s="106"/>
      <c r="Q13" s="108" t="s">
        <v>195</v>
      </c>
      <c r="R13" s="106"/>
      <c r="S13" s="106"/>
      <c r="T13" s="108" t="s">
        <v>195</v>
      </c>
      <c r="U13" s="106"/>
      <c r="V13" s="106"/>
      <c r="W13" s="108" t="s">
        <v>195</v>
      </c>
      <c r="X13" s="106"/>
      <c r="Y13" s="106"/>
      <c r="Z13" s="108" t="s">
        <v>195</v>
      </c>
      <c r="AA13" s="106"/>
      <c r="AB13" s="106"/>
      <c r="AC13" s="108" t="s">
        <v>195</v>
      </c>
      <c r="AD13" s="106"/>
      <c r="AE13" s="106"/>
      <c r="AF13" s="108" t="s">
        <v>195</v>
      </c>
      <c r="AG13" s="106"/>
      <c r="AH13" s="106">
        <v>2</v>
      </c>
      <c r="AI13" s="108">
        <v>0</v>
      </c>
      <c r="AJ13" s="106">
        <v>2</v>
      </c>
      <c r="AK13" s="106">
        <v>2</v>
      </c>
      <c r="AL13" s="108">
        <v>50</v>
      </c>
      <c r="AM13" s="216">
        <v>1</v>
      </c>
      <c r="AN13" s="216">
        <v>3</v>
      </c>
      <c r="AO13" s="108">
        <v>25</v>
      </c>
    </row>
    <row r="14" spans="1:41" s="124" customFormat="1" ht="12.75">
      <c r="A14" s="106">
        <v>12</v>
      </c>
      <c r="B14" s="59" t="s">
        <v>30</v>
      </c>
      <c r="C14" s="106"/>
      <c r="D14" s="106"/>
      <c r="E14" s="108" t="s">
        <v>195</v>
      </c>
      <c r="F14" s="106"/>
      <c r="G14" s="106"/>
      <c r="H14" s="108" t="s">
        <v>195</v>
      </c>
      <c r="I14" s="106"/>
      <c r="J14" s="106"/>
      <c r="K14" s="108" t="s">
        <v>195</v>
      </c>
      <c r="L14" s="106"/>
      <c r="M14" s="106"/>
      <c r="N14" s="108" t="s">
        <v>195</v>
      </c>
      <c r="O14" s="106"/>
      <c r="P14" s="106">
        <v>2</v>
      </c>
      <c r="Q14" s="108">
        <v>0</v>
      </c>
      <c r="R14" s="106">
        <v>3</v>
      </c>
      <c r="S14" s="106">
        <v>1</v>
      </c>
      <c r="T14" s="108">
        <v>75</v>
      </c>
      <c r="U14" s="106">
        <v>2</v>
      </c>
      <c r="V14" s="106">
        <v>1</v>
      </c>
      <c r="W14" s="108">
        <v>66.66666666666667</v>
      </c>
      <c r="X14" s="106">
        <v>2</v>
      </c>
      <c r="Y14" s="106">
        <v>1</v>
      </c>
      <c r="Z14" s="108">
        <v>66.66666666666667</v>
      </c>
      <c r="AA14" s="106">
        <v>2</v>
      </c>
      <c r="AB14" s="106">
        <v>3</v>
      </c>
      <c r="AC14" s="108">
        <v>40</v>
      </c>
      <c r="AD14" s="106">
        <v>5</v>
      </c>
      <c r="AE14" s="106">
        <v>5</v>
      </c>
      <c r="AF14" s="108">
        <v>50</v>
      </c>
      <c r="AG14" s="106"/>
      <c r="AH14" s="106"/>
      <c r="AI14" s="108" t="s">
        <v>195</v>
      </c>
      <c r="AJ14" s="106"/>
      <c r="AK14" s="106"/>
      <c r="AL14" s="108" t="s">
        <v>195</v>
      </c>
      <c r="AM14" s="106"/>
      <c r="AN14" s="106"/>
      <c r="AO14" s="108"/>
    </row>
    <row r="15" spans="1:41" s="124" customFormat="1" ht="12.75">
      <c r="A15" s="106">
        <v>13</v>
      </c>
      <c r="B15" s="59" t="s">
        <v>31</v>
      </c>
      <c r="C15" s="106"/>
      <c r="D15" s="106"/>
      <c r="E15" s="108" t="s">
        <v>195</v>
      </c>
      <c r="F15" s="106"/>
      <c r="G15" s="106"/>
      <c r="H15" s="108" t="s">
        <v>195</v>
      </c>
      <c r="I15" s="106"/>
      <c r="J15" s="106"/>
      <c r="K15" s="108" t="s">
        <v>195</v>
      </c>
      <c r="L15" s="106"/>
      <c r="M15" s="106"/>
      <c r="N15" s="108" t="s">
        <v>195</v>
      </c>
      <c r="O15" s="106"/>
      <c r="P15" s="106"/>
      <c r="Q15" s="108" t="s">
        <v>195</v>
      </c>
      <c r="R15" s="106"/>
      <c r="S15" s="106"/>
      <c r="T15" s="108" t="s">
        <v>195</v>
      </c>
      <c r="U15" s="106"/>
      <c r="V15" s="106"/>
      <c r="W15" s="108" t="s">
        <v>195</v>
      </c>
      <c r="X15" s="106"/>
      <c r="Y15" s="106"/>
      <c r="Z15" s="108" t="s">
        <v>195</v>
      </c>
      <c r="AA15" s="106"/>
      <c r="AB15" s="106"/>
      <c r="AC15" s="108" t="s">
        <v>195</v>
      </c>
      <c r="AD15" s="106"/>
      <c r="AE15" s="106"/>
      <c r="AF15" s="108" t="s">
        <v>195</v>
      </c>
      <c r="AG15" s="106">
        <v>3</v>
      </c>
      <c r="AH15" s="106">
        <v>4</v>
      </c>
      <c r="AI15" s="108">
        <v>42.85714285714286</v>
      </c>
      <c r="AJ15" s="106">
        <v>5</v>
      </c>
      <c r="AK15" s="106">
        <v>4</v>
      </c>
      <c r="AL15" s="108">
        <v>55.55555555555556</v>
      </c>
      <c r="AM15" s="217">
        <v>6</v>
      </c>
      <c r="AN15" s="216">
        <v>4</v>
      </c>
      <c r="AO15" s="108">
        <v>60</v>
      </c>
    </row>
    <row r="16" spans="1:41" s="124" customFormat="1" ht="12.75">
      <c r="A16" s="106">
        <v>15</v>
      </c>
      <c r="B16" s="59" t="s">
        <v>36</v>
      </c>
      <c r="C16" s="106"/>
      <c r="D16" s="106">
        <v>3</v>
      </c>
      <c r="E16" s="108">
        <v>0</v>
      </c>
      <c r="F16" s="106"/>
      <c r="G16" s="106">
        <v>2</v>
      </c>
      <c r="H16" s="108">
        <v>0</v>
      </c>
      <c r="I16" s="106"/>
      <c r="J16" s="106"/>
      <c r="K16" s="108" t="s">
        <v>195</v>
      </c>
      <c r="L16" s="106"/>
      <c r="M16" s="106"/>
      <c r="N16" s="108" t="s">
        <v>195</v>
      </c>
      <c r="O16" s="106"/>
      <c r="P16" s="106"/>
      <c r="Q16" s="108" t="s">
        <v>195</v>
      </c>
      <c r="R16" s="106"/>
      <c r="S16" s="106"/>
      <c r="T16" s="108" t="s">
        <v>195</v>
      </c>
      <c r="U16" s="106"/>
      <c r="V16" s="106"/>
      <c r="W16" s="108" t="s">
        <v>195</v>
      </c>
      <c r="X16" s="106"/>
      <c r="Y16" s="106"/>
      <c r="Z16" s="108" t="s">
        <v>195</v>
      </c>
      <c r="AA16" s="106"/>
      <c r="AB16" s="106"/>
      <c r="AC16" s="108" t="s">
        <v>195</v>
      </c>
      <c r="AD16" s="106"/>
      <c r="AE16" s="106"/>
      <c r="AF16" s="108" t="s">
        <v>195</v>
      </c>
      <c r="AG16" s="106"/>
      <c r="AH16" s="106"/>
      <c r="AI16" s="108" t="s">
        <v>195</v>
      </c>
      <c r="AJ16" s="106"/>
      <c r="AK16" s="106"/>
      <c r="AL16" s="108" t="s">
        <v>195</v>
      </c>
      <c r="AM16" s="106"/>
      <c r="AN16" s="106"/>
      <c r="AO16" s="108"/>
    </row>
    <row r="17" spans="1:41" s="124" customFormat="1" ht="12.75">
      <c r="A17" s="106">
        <v>35</v>
      </c>
      <c r="B17" s="59" t="s">
        <v>32</v>
      </c>
      <c r="C17" s="106"/>
      <c r="D17" s="106"/>
      <c r="E17" s="108" t="s">
        <v>195</v>
      </c>
      <c r="F17" s="106"/>
      <c r="G17" s="106"/>
      <c r="H17" s="108" t="s">
        <v>195</v>
      </c>
      <c r="I17" s="106"/>
      <c r="J17" s="106">
        <v>3</v>
      </c>
      <c r="K17" s="108">
        <v>0</v>
      </c>
      <c r="L17" s="106"/>
      <c r="M17" s="106">
        <v>1</v>
      </c>
      <c r="N17" s="108">
        <v>0</v>
      </c>
      <c r="O17" s="106"/>
      <c r="P17" s="106">
        <v>1</v>
      </c>
      <c r="Q17" s="108">
        <v>0</v>
      </c>
      <c r="R17" s="106"/>
      <c r="S17" s="106">
        <v>3</v>
      </c>
      <c r="T17" s="108">
        <v>0</v>
      </c>
      <c r="U17" s="106">
        <v>3</v>
      </c>
      <c r="V17" s="106">
        <v>1</v>
      </c>
      <c r="W17" s="108">
        <v>75</v>
      </c>
      <c r="X17" s="106">
        <v>4</v>
      </c>
      <c r="Y17" s="106">
        <v>1</v>
      </c>
      <c r="Z17" s="108">
        <v>80</v>
      </c>
      <c r="AA17" s="106">
        <v>3</v>
      </c>
      <c r="AB17" s="106"/>
      <c r="AC17" s="108">
        <v>100</v>
      </c>
      <c r="AD17" s="106">
        <v>1</v>
      </c>
      <c r="AE17" s="106">
        <v>1</v>
      </c>
      <c r="AF17" s="108">
        <v>50</v>
      </c>
      <c r="AG17" s="106">
        <v>1</v>
      </c>
      <c r="AH17" s="106"/>
      <c r="AI17" s="108">
        <v>100</v>
      </c>
      <c r="AJ17" s="106">
        <v>1</v>
      </c>
      <c r="AK17" s="106"/>
      <c r="AL17" s="108">
        <v>100</v>
      </c>
      <c r="AM17" s="217">
        <v>1</v>
      </c>
      <c r="AN17" s="216"/>
      <c r="AO17" s="108">
        <v>100</v>
      </c>
    </row>
    <row r="18" spans="1:41" s="57" customFormat="1" ht="6.75" customHeight="1">
      <c r="A18" s="106"/>
      <c r="B18" s="125"/>
      <c r="C18" s="114"/>
      <c r="D18" s="114"/>
      <c r="E18" s="108" t="s">
        <v>195</v>
      </c>
      <c r="F18" s="114"/>
      <c r="G18" s="114"/>
      <c r="H18" s="108" t="s">
        <v>195</v>
      </c>
      <c r="I18" s="114"/>
      <c r="J18" s="114"/>
      <c r="K18" s="108" t="s">
        <v>195</v>
      </c>
      <c r="L18" s="114"/>
      <c r="M18" s="114"/>
      <c r="N18" s="108" t="s">
        <v>195</v>
      </c>
      <c r="O18" s="114"/>
      <c r="P18" s="114"/>
      <c r="Q18" s="108" t="s">
        <v>195</v>
      </c>
      <c r="R18" s="114"/>
      <c r="S18" s="114"/>
      <c r="T18" s="108" t="s">
        <v>195</v>
      </c>
      <c r="U18" s="114"/>
      <c r="V18" s="114"/>
      <c r="W18" s="108" t="s">
        <v>195</v>
      </c>
      <c r="X18" s="114"/>
      <c r="Y18" s="114"/>
      <c r="Z18" s="108" t="s">
        <v>195</v>
      </c>
      <c r="AA18" s="114"/>
      <c r="AB18" s="114"/>
      <c r="AC18" s="108" t="s">
        <v>195</v>
      </c>
      <c r="AD18" s="114"/>
      <c r="AE18" s="114"/>
      <c r="AF18" s="108" t="s">
        <v>195</v>
      </c>
      <c r="AG18" s="114"/>
      <c r="AH18" s="114"/>
      <c r="AI18" s="108" t="s">
        <v>195</v>
      </c>
      <c r="AJ18" s="114"/>
      <c r="AK18" s="114"/>
      <c r="AL18" s="108" t="s">
        <v>195</v>
      </c>
      <c r="AM18" s="114"/>
      <c r="AN18" s="114"/>
      <c r="AO18" s="108" t="s">
        <v>195</v>
      </c>
    </row>
    <row r="19" spans="1:41" s="57" customFormat="1" ht="20.25" customHeight="1">
      <c r="A19" s="30"/>
      <c r="B19" s="30" t="s">
        <v>0</v>
      </c>
      <c r="C19" s="119"/>
      <c r="D19" s="119">
        <v>78</v>
      </c>
      <c r="E19" s="118">
        <v>0</v>
      </c>
      <c r="F19" s="119">
        <v>2</v>
      </c>
      <c r="G19" s="119">
        <v>78</v>
      </c>
      <c r="H19" s="118">
        <v>2.5</v>
      </c>
      <c r="I19" s="119">
        <v>5</v>
      </c>
      <c r="J19" s="119">
        <v>75</v>
      </c>
      <c r="K19" s="118">
        <v>6.25</v>
      </c>
      <c r="L19" s="119">
        <v>5</v>
      </c>
      <c r="M19" s="119">
        <v>75</v>
      </c>
      <c r="N19" s="118">
        <v>6.25</v>
      </c>
      <c r="O19" s="119">
        <v>6</v>
      </c>
      <c r="P19" s="119">
        <v>74</v>
      </c>
      <c r="Q19" s="118">
        <v>7.5</v>
      </c>
      <c r="R19" s="119">
        <v>13</v>
      </c>
      <c r="S19" s="119">
        <v>67</v>
      </c>
      <c r="T19" s="118">
        <v>16.25</v>
      </c>
      <c r="U19" s="119">
        <v>21</v>
      </c>
      <c r="V19" s="119">
        <v>59</v>
      </c>
      <c r="W19" s="118">
        <v>26.25</v>
      </c>
      <c r="X19" s="119">
        <v>22</v>
      </c>
      <c r="Y19" s="119">
        <v>58</v>
      </c>
      <c r="Z19" s="118">
        <v>27.5</v>
      </c>
      <c r="AA19" s="119">
        <v>22</v>
      </c>
      <c r="AB19" s="119">
        <v>58</v>
      </c>
      <c r="AC19" s="118">
        <v>27.5</v>
      </c>
      <c r="AD19" s="119">
        <v>27</v>
      </c>
      <c r="AE19" s="119">
        <v>53</v>
      </c>
      <c r="AF19" s="118">
        <v>33.75</v>
      </c>
      <c r="AG19" s="119">
        <v>19</v>
      </c>
      <c r="AH19" s="119">
        <v>61</v>
      </c>
      <c r="AI19" s="118">
        <v>23.75</v>
      </c>
      <c r="AJ19" s="119">
        <v>22</v>
      </c>
      <c r="AK19" s="119">
        <v>58</v>
      </c>
      <c r="AL19" s="118">
        <v>27.5</v>
      </c>
      <c r="AM19" s="119">
        <v>23</v>
      </c>
      <c r="AN19" s="119">
        <v>57</v>
      </c>
      <c r="AO19" s="118">
        <v>28.749999999999996</v>
      </c>
    </row>
    <row r="20" spans="2:36" s="57" customFormat="1" ht="13.5">
      <c r="B20" s="126"/>
      <c r="C20" s="125"/>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row>
    <row r="21" spans="2:36" s="57" customFormat="1" ht="13.5">
      <c r="B21" s="171" t="s">
        <v>83</v>
      </c>
      <c r="C21" s="125"/>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row>
    <row r="22" spans="1:51" ht="13.5">
      <c r="A22" s="57"/>
      <c r="B22" s="26" t="s">
        <v>125</v>
      </c>
      <c r="AY22" s="57"/>
    </row>
    <row r="23" spans="1:51" ht="13.5">
      <c r="A23" s="57"/>
      <c r="B23" s="192" t="s">
        <v>193</v>
      </c>
      <c r="AY23" s="57"/>
    </row>
    <row r="24" spans="2:36" s="57" customFormat="1" ht="13.5">
      <c r="B24" s="126"/>
      <c r="C24" s="125"/>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row>
    <row r="25" spans="1:51" ht="21.75" customHeight="1">
      <c r="A25" s="57"/>
      <c r="B25" s="190" t="s">
        <v>191</v>
      </c>
      <c r="AY25" s="57"/>
    </row>
    <row r="26" spans="1:51" ht="12" customHeight="1">
      <c r="A26" s="57"/>
      <c r="B26" s="141" t="s">
        <v>74</v>
      </c>
      <c r="AY26" s="57"/>
    </row>
    <row r="27" spans="1:51" ht="12" customHeight="1">
      <c r="A27" s="57"/>
      <c r="B27" s="141" t="s">
        <v>196</v>
      </c>
      <c r="AY27" s="57"/>
    </row>
    <row r="28" spans="1:51" ht="12" customHeight="1">
      <c r="A28" s="57"/>
      <c r="B28" s="144" t="s">
        <v>75</v>
      </c>
      <c r="AY28" s="57"/>
    </row>
    <row r="29" spans="3:6" ht="9.75" customHeight="1">
      <c r="C29" s="128"/>
      <c r="D29" s="57"/>
      <c r="E29" s="57"/>
      <c r="F29" s="57"/>
    </row>
    <row r="30" spans="3:6" ht="9.75" customHeight="1">
      <c r="C30" s="128"/>
      <c r="D30" s="57"/>
      <c r="E30" s="57"/>
      <c r="F30" s="57"/>
    </row>
    <row r="31" spans="3:6" ht="9.75" customHeight="1">
      <c r="C31" s="128"/>
      <c r="D31" s="57"/>
      <c r="E31" s="57"/>
      <c r="F31" s="57"/>
    </row>
    <row r="32" spans="3:6" ht="9.75" customHeight="1">
      <c r="C32" s="128"/>
      <c r="D32" s="57"/>
      <c r="E32" s="57"/>
      <c r="F32" s="57"/>
    </row>
    <row r="33" spans="3:6" ht="9.75" customHeight="1">
      <c r="C33" s="128"/>
      <c r="D33" s="57"/>
      <c r="E33" s="57"/>
      <c r="F33" s="57"/>
    </row>
    <row r="34" spans="3:6" ht="9.75" customHeight="1">
      <c r="C34" s="128"/>
      <c r="D34" s="57"/>
      <c r="E34" s="57"/>
      <c r="F34" s="57"/>
    </row>
    <row r="35" spans="3:6" ht="15.75" customHeight="1">
      <c r="C35" s="128"/>
      <c r="D35" s="57"/>
      <c r="E35" s="57"/>
      <c r="F35" s="57"/>
    </row>
    <row r="36" spans="3:6" ht="9.75" customHeight="1">
      <c r="C36" s="128"/>
      <c r="D36" s="57"/>
      <c r="E36" s="57"/>
      <c r="F36" s="57"/>
    </row>
    <row r="37" spans="3:36" ht="9.75" customHeight="1">
      <c r="C37" s="128"/>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row>
    <row r="38" spans="3:36" ht="9.75" customHeight="1">
      <c r="C38" s="128"/>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row>
    <row r="39" spans="3:36" ht="9.75" customHeight="1">
      <c r="C39" s="128"/>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row>
    <row r="40" spans="3:36" ht="9.75" customHeight="1">
      <c r="C40" s="128"/>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row>
    <row r="41" spans="2:3" s="57" customFormat="1" ht="15.75" customHeight="1">
      <c r="B41" s="112"/>
      <c r="C41" s="128"/>
    </row>
    <row r="42" spans="2:3" s="57" customFormat="1" ht="9.75" customHeight="1">
      <c r="B42" s="112"/>
      <c r="C42" s="128"/>
    </row>
    <row r="43" spans="2:3" s="57" customFormat="1" ht="9.75" customHeight="1">
      <c r="B43" s="112"/>
      <c r="C43" s="128"/>
    </row>
    <row r="44" spans="2:3" s="57" customFormat="1" ht="9.75" customHeight="1">
      <c r="B44" s="112"/>
      <c r="C44" s="128"/>
    </row>
    <row r="45" spans="2:3" s="57" customFormat="1" ht="9.75" customHeight="1">
      <c r="B45" s="112"/>
      <c r="C45" s="128"/>
    </row>
    <row r="46" spans="2:3" s="57" customFormat="1" ht="9.75" customHeight="1">
      <c r="B46" s="112"/>
      <c r="C46" s="128"/>
    </row>
    <row r="47" spans="2:3" s="57" customFormat="1" ht="9.75" customHeight="1">
      <c r="B47" s="112"/>
      <c r="C47" s="115"/>
    </row>
    <row r="48" spans="2:3" s="57" customFormat="1" ht="9.75" customHeight="1">
      <c r="B48" s="112"/>
      <c r="C48" s="115"/>
    </row>
    <row r="49" spans="2:3" s="57" customFormat="1" ht="9.75" customHeight="1">
      <c r="B49" s="112"/>
      <c r="C49" s="115"/>
    </row>
    <row r="50" spans="2:3" s="57" customFormat="1" ht="9.75" customHeight="1">
      <c r="B50" s="112"/>
      <c r="C50" s="115"/>
    </row>
    <row r="51" spans="2:3" s="57" customFormat="1" ht="9.75" customHeight="1">
      <c r="B51" s="112"/>
      <c r="C51" s="115"/>
    </row>
    <row r="52" spans="2:3" s="57" customFormat="1" ht="9.75" customHeight="1">
      <c r="B52" s="112"/>
      <c r="C52" s="115"/>
    </row>
    <row r="53" spans="2:3" s="57" customFormat="1" ht="9.75" customHeight="1">
      <c r="B53" s="112"/>
      <c r="C53" s="115"/>
    </row>
    <row r="54" spans="2:3" s="57" customFormat="1" ht="9.75" customHeight="1">
      <c r="B54" s="112"/>
      <c r="C54" s="115"/>
    </row>
    <row r="55" spans="2:3" s="57" customFormat="1" ht="9.75" customHeight="1">
      <c r="B55" s="112"/>
      <c r="C55" s="115"/>
    </row>
    <row r="56" spans="2:3" s="57" customFormat="1" ht="9.75" customHeight="1">
      <c r="B56" s="112"/>
      <c r="C56" s="115"/>
    </row>
    <row r="57" spans="2:3" s="57" customFormat="1" ht="9.75" customHeight="1">
      <c r="B57" s="112"/>
      <c r="C57" s="115"/>
    </row>
    <row r="58" spans="2:3" s="57" customFormat="1" ht="9.75" customHeight="1">
      <c r="B58" s="112"/>
      <c r="C58" s="115"/>
    </row>
    <row r="59" spans="2:3" s="57" customFormat="1" ht="9.75" customHeight="1">
      <c r="B59" s="112"/>
      <c r="C59" s="115"/>
    </row>
    <row r="60" spans="2:3" s="57" customFormat="1" ht="9.75" customHeight="1">
      <c r="B60" s="112"/>
      <c r="C60" s="115"/>
    </row>
    <row r="61" spans="2:3" s="57" customFormat="1" ht="9.75" customHeight="1">
      <c r="B61" s="112"/>
      <c r="C61" s="115"/>
    </row>
    <row r="62" spans="2:3" s="57" customFormat="1" ht="9.75" customHeight="1">
      <c r="B62" s="112"/>
      <c r="C62" s="115"/>
    </row>
    <row r="63" spans="2:3" s="57" customFormat="1" ht="9.75" customHeight="1">
      <c r="B63" s="112"/>
      <c r="C63" s="115"/>
    </row>
    <row r="64" spans="2:3" s="57" customFormat="1" ht="9.75" customHeight="1">
      <c r="B64" s="112"/>
      <c r="C64" s="115"/>
    </row>
    <row r="65" spans="2:3" s="57" customFormat="1" ht="9.75" customHeight="1">
      <c r="B65" s="112"/>
      <c r="C65" s="115"/>
    </row>
    <row r="66" spans="2:3" s="57" customFormat="1" ht="9.75" customHeight="1">
      <c r="B66" s="112"/>
      <c r="C66" s="115"/>
    </row>
    <row r="67" spans="2:3" s="57" customFormat="1" ht="9.75" customHeight="1">
      <c r="B67" s="112"/>
      <c r="C67" s="115"/>
    </row>
    <row r="68" spans="2:3" s="57" customFormat="1" ht="9.75" customHeight="1">
      <c r="B68" s="112"/>
      <c r="C68" s="115"/>
    </row>
    <row r="69" spans="2:3" s="57" customFormat="1" ht="9.75" customHeight="1">
      <c r="B69" s="112"/>
      <c r="C69" s="115"/>
    </row>
    <row r="70" spans="2:3" s="57" customFormat="1" ht="9.75" customHeight="1">
      <c r="B70" s="112"/>
      <c r="C70" s="115"/>
    </row>
    <row r="71" spans="2:3" s="57" customFormat="1" ht="9.75" customHeight="1">
      <c r="B71" s="112"/>
      <c r="C71" s="115"/>
    </row>
    <row r="72" spans="2:3" s="57" customFormat="1" ht="9.75" customHeight="1">
      <c r="B72" s="112"/>
      <c r="C72" s="115"/>
    </row>
    <row r="73" spans="2:3" s="57" customFormat="1" ht="9.75" customHeight="1">
      <c r="B73" s="112"/>
      <c r="C73" s="115"/>
    </row>
    <row r="74" spans="2:3" s="57" customFormat="1" ht="9.75" customHeight="1">
      <c r="B74" s="112"/>
      <c r="C74" s="115"/>
    </row>
    <row r="75" spans="2:3" s="57" customFormat="1" ht="9.75" customHeight="1">
      <c r="B75" s="112"/>
      <c r="C75" s="115"/>
    </row>
    <row r="76" spans="2:3" s="57" customFormat="1" ht="9.75" customHeight="1">
      <c r="B76" s="112"/>
      <c r="C76" s="115"/>
    </row>
    <row r="77" spans="2:3" s="57" customFormat="1" ht="9.75" customHeight="1">
      <c r="B77" s="112"/>
      <c r="C77" s="115"/>
    </row>
    <row r="78" spans="2:3" s="57" customFormat="1" ht="9.75" customHeight="1">
      <c r="B78" s="112"/>
      <c r="C78" s="115"/>
    </row>
    <row r="79" spans="2:3" s="57" customFormat="1" ht="9.75" customHeight="1">
      <c r="B79" s="112"/>
      <c r="C79" s="115"/>
    </row>
    <row r="80" spans="2:3" s="57" customFormat="1" ht="9.75" customHeight="1">
      <c r="B80" s="112"/>
      <c r="C80" s="115"/>
    </row>
    <row r="81" spans="2:3" s="57" customFormat="1" ht="9.75" customHeight="1">
      <c r="B81" s="112"/>
      <c r="C81" s="115"/>
    </row>
    <row r="82" spans="2:3" s="57" customFormat="1" ht="9.75" customHeight="1">
      <c r="B82" s="112"/>
      <c r="C82" s="115"/>
    </row>
    <row r="83" spans="2:3" s="57" customFormat="1" ht="9.75" customHeight="1">
      <c r="B83" s="112"/>
      <c r="C83" s="115"/>
    </row>
    <row r="84" spans="2:36" s="57" customFormat="1" ht="9.75" customHeight="1">
      <c r="B84" s="112"/>
      <c r="C84" s="115"/>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row>
    <row r="85" spans="2:36" s="57" customFormat="1" ht="9.75" customHeight="1">
      <c r="B85" s="112"/>
      <c r="C85" s="115"/>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row>
    <row r="86" spans="2:36" s="57" customFormat="1" ht="9.75" customHeight="1">
      <c r="B86" s="112"/>
      <c r="C86" s="115"/>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row>
    <row r="87" spans="2:36" s="57" customFormat="1" ht="9.75" customHeight="1">
      <c r="B87" s="112"/>
      <c r="C87" s="115"/>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row>
    <row r="88" ht="9.75" customHeight="1">
      <c r="C88" s="116"/>
    </row>
    <row r="89" ht="9.75" customHeight="1">
      <c r="C89" s="116"/>
    </row>
    <row r="90" ht="9.75" customHeight="1">
      <c r="C90" s="116"/>
    </row>
    <row r="91" ht="9.75" customHeight="1">
      <c r="C91" s="116"/>
    </row>
    <row r="92" ht="9.75" customHeight="1">
      <c r="C92" s="116"/>
    </row>
    <row r="93" ht="9.75" customHeight="1">
      <c r="C93" s="116"/>
    </row>
    <row r="94" ht="9.75" customHeight="1">
      <c r="C94" s="116"/>
    </row>
    <row r="95" ht="9.75" customHeight="1">
      <c r="C95" s="116"/>
    </row>
    <row r="96" ht="9.75" customHeight="1">
      <c r="C96" s="116"/>
    </row>
    <row r="97" ht="9.75" customHeight="1">
      <c r="C97" s="116"/>
    </row>
    <row r="98" ht="9.75" customHeight="1">
      <c r="C98" s="116"/>
    </row>
    <row r="99" ht="9.75" customHeight="1">
      <c r="C99" s="116"/>
    </row>
    <row r="100" ht="9.75" customHeight="1">
      <c r="C100" s="116"/>
    </row>
    <row r="101" ht="9.75" customHeight="1">
      <c r="C101" s="116"/>
    </row>
    <row r="102" ht="9.75" customHeight="1">
      <c r="C102" s="116"/>
    </row>
    <row r="103" ht="9.75" customHeight="1">
      <c r="C103" s="116"/>
    </row>
    <row r="104" ht="9.75" customHeight="1">
      <c r="C104" s="116"/>
    </row>
    <row r="105" ht="9.75" customHeight="1">
      <c r="C105" s="116"/>
    </row>
    <row r="106" ht="9.75" customHeight="1">
      <c r="C106" s="116"/>
    </row>
    <row r="107" ht="9.75" customHeight="1">
      <c r="C107" s="116"/>
    </row>
    <row r="108" ht="9.75" customHeight="1">
      <c r="C108" s="116"/>
    </row>
    <row r="109" ht="9.75" customHeight="1">
      <c r="C109" s="116"/>
    </row>
    <row r="110" ht="9.75" customHeight="1">
      <c r="C110" s="116"/>
    </row>
    <row r="111" ht="9.75" customHeight="1">
      <c r="C111" s="116"/>
    </row>
    <row r="112" ht="9.75" customHeight="1">
      <c r="C112" s="116"/>
    </row>
    <row r="113" ht="9.75" customHeight="1">
      <c r="C113" s="116"/>
    </row>
    <row r="114" ht="9.75" customHeight="1">
      <c r="C114" s="116"/>
    </row>
    <row r="115" ht="9.75" customHeight="1">
      <c r="C115" s="116"/>
    </row>
    <row r="116" ht="9.75" customHeight="1">
      <c r="C116" s="116"/>
    </row>
    <row r="117" ht="9.75" customHeight="1">
      <c r="C117" s="116"/>
    </row>
    <row r="118" ht="9.75" customHeight="1">
      <c r="C118" s="116"/>
    </row>
    <row r="119" ht="9.75" customHeight="1">
      <c r="C119" s="116"/>
    </row>
    <row r="120" ht="9.75" customHeight="1">
      <c r="C120" s="116"/>
    </row>
    <row r="121" ht="9.75" customHeight="1">
      <c r="C121" s="116"/>
    </row>
    <row r="122" ht="9.75" customHeight="1">
      <c r="C122" s="116"/>
    </row>
    <row r="123" ht="9.75" customHeight="1">
      <c r="C123" s="116"/>
    </row>
    <row r="124" ht="9.75" customHeight="1">
      <c r="C124" s="116"/>
    </row>
    <row r="125" ht="9.75" customHeight="1">
      <c r="C125" s="116"/>
    </row>
    <row r="126" ht="9.75" customHeight="1">
      <c r="C126" s="116"/>
    </row>
    <row r="127" ht="9.75" customHeight="1">
      <c r="C127" s="116"/>
    </row>
    <row r="128" ht="9.75" customHeight="1">
      <c r="C128" s="116"/>
    </row>
    <row r="129" ht="9.75" customHeight="1">
      <c r="C129" s="116"/>
    </row>
    <row r="130" ht="9.75" customHeight="1">
      <c r="C130" s="116"/>
    </row>
    <row r="131" ht="9.75" customHeight="1">
      <c r="C131" s="116"/>
    </row>
    <row r="132" ht="9.75" customHeight="1">
      <c r="C132" s="116"/>
    </row>
    <row r="133" ht="9.75" customHeight="1">
      <c r="C133" s="116"/>
    </row>
    <row r="134" ht="9.75" customHeight="1">
      <c r="C134" s="116"/>
    </row>
    <row r="135" ht="9.75" customHeight="1">
      <c r="C135" s="116"/>
    </row>
    <row r="136" ht="9.75" customHeight="1">
      <c r="C136" s="116"/>
    </row>
    <row r="137" ht="9.75" customHeight="1">
      <c r="C137" s="116"/>
    </row>
    <row r="138" ht="9.75" customHeight="1">
      <c r="C138" s="116"/>
    </row>
    <row r="139" ht="9.75" customHeight="1">
      <c r="C139" s="116"/>
    </row>
    <row r="140" ht="9.75" customHeight="1">
      <c r="C140" s="116"/>
    </row>
    <row r="141" ht="9.75" customHeight="1">
      <c r="C141" s="116"/>
    </row>
    <row r="142" ht="9.75" customHeight="1">
      <c r="C142" s="116"/>
    </row>
    <row r="143" ht="9.75" customHeight="1">
      <c r="C143" s="116"/>
    </row>
    <row r="144" ht="9.75" customHeight="1">
      <c r="C144" s="116"/>
    </row>
    <row r="145" ht="9.75" customHeight="1">
      <c r="C145" s="116"/>
    </row>
    <row r="146" ht="9.75" customHeight="1">
      <c r="C146" s="116"/>
    </row>
    <row r="147" ht="9.75" customHeight="1">
      <c r="C147" s="116"/>
    </row>
    <row r="148" ht="9.75" customHeight="1">
      <c r="C148" s="116"/>
    </row>
    <row r="149" ht="9.75" customHeight="1">
      <c r="C149" s="116"/>
    </row>
    <row r="150" ht="9.75" customHeight="1">
      <c r="C150" s="116"/>
    </row>
    <row r="151" ht="9.75" customHeight="1">
      <c r="C151" s="116"/>
    </row>
    <row r="152" ht="9.75" customHeight="1">
      <c r="C152" s="116"/>
    </row>
    <row r="153" ht="9.75" customHeight="1">
      <c r="C153" s="116"/>
    </row>
    <row r="154" ht="9.75" customHeight="1">
      <c r="C154" s="116"/>
    </row>
    <row r="155" ht="9.75" customHeight="1">
      <c r="C155" s="116"/>
    </row>
    <row r="156" ht="9.75" customHeight="1">
      <c r="C156" s="116"/>
    </row>
    <row r="157" ht="9.75" customHeight="1">
      <c r="C157" s="116"/>
    </row>
    <row r="158" ht="9.75" customHeight="1">
      <c r="C158" s="116"/>
    </row>
    <row r="159" ht="9.75" customHeight="1">
      <c r="C159" s="116"/>
    </row>
    <row r="160" ht="9.75" customHeight="1">
      <c r="C160" s="116"/>
    </row>
    <row r="161" ht="9.75" customHeight="1">
      <c r="C161" s="116"/>
    </row>
    <row r="162" ht="9.75" customHeight="1">
      <c r="C162" s="116"/>
    </row>
    <row r="163" ht="9.75" customHeight="1">
      <c r="C163" s="116"/>
    </row>
    <row r="164" ht="9.75" customHeight="1">
      <c r="C164" s="116"/>
    </row>
    <row r="165" ht="9.75" customHeight="1">
      <c r="C165" s="116"/>
    </row>
    <row r="166" ht="9.75" customHeight="1">
      <c r="C166" s="116"/>
    </row>
    <row r="167" ht="9.75" customHeight="1">
      <c r="C167" s="116"/>
    </row>
    <row r="168" ht="9.75" customHeight="1">
      <c r="C168" s="116"/>
    </row>
    <row r="169" ht="9.75" customHeight="1">
      <c r="C169" s="116"/>
    </row>
    <row r="170" ht="9.75" customHeight="1">
      <c r="C170" s="116"/>
    </row>
    <row r="171" ht="9.75" customHeight="1">
      <c r="C171" s="116"/>
    </row>
    <row r="172" ht="9.75" customHeight="1">
      <c r="C172" s="116"/>
    </row>
    <row r="173" ht="9.75" customHeight="1">
      <c r="C173" s="116"/>
    </row>
    <row r="174" ht="9.75" customHeight="1">
      <c r="C174" s="116"/>
    </row>
    <row r="175" ht="9.75" customHeight="1">
      <c r="C175" s="116"/>
    </row>
    <row r="176" ht="9.75" customHeight="1">
      <c r="C176" s="116"/>
    </row>
    <row r="177" ht="9.75" customHeight="1">
      <c r="C177" s="116"/>
    </row>
    <row r="178" ht="9.75" customHeight="1">
      <c r="C178" s="116"/>
    </row>
    <row r="179" ht="9.75" customHeight="1">
      <c r="C179" s="116"/>
    </row>
    <row r="180" ht="9.75" customHeight="1">
      <c r="C180" s="116"/>
    </row>
    <row r="181" ht="9.75" customHeight="1">
      <c r="C181" s="116"/>
    </row>
    <row r="182" ht="9.75" customHeight="1">
      <c r="C182" s="116"/>
    </row>
    <row r="183" ht="9.75" customHeight="1">
      <c r="C183" s="116"/>
    </row>
    <row r="184" ht="9.75" customHeight="1">
      <c r="C184" s="116"/>
    </row>
    <row r="185" ht="9.75" customHeight="1">
      <c r="C185" s="116"/>
    </row>
    <row r="186" ht="9.75" customHeight="1">
      <c r="C186" s="116"/>
    </row>
    <row r="187" ht="9.75" customHeight="1">
      <c r="C187" s="116"/>
    </row>
    <row r="188" ht="9.75" customHeight="1">
      <c r="C188" s="116"/>
    </row>
    <row r="189" ht="9.75" customHeight="1">
      <c r="C189" s="116"/>
    </row>
    <row r="190" ht="9.75" customHeight="1">
      <c r="C190" s="116"/>
    </row>
    <row r="191" ht="9.75" customHeight="1">
      <c r="C191" s="116"/>
    </row>
    <row r="192" ht="9.75" customHeight="1">
      <c r="C192" s="116"/>
    </row>
    <row r="193" ht="9.75" customHeight="1">
      <c r="C193" s="116"/>
    </row>
    <row r="194" ht="9.75" customHeight="1">
      <c r="C194" s="116"/>
    </row>
    <row r="195" ht="9.75" customHeight="1">
      <c r="C195" s="116"/>
    </row>
    <row r="196" ht="9.75" customHeight="1">
      <c r="C196" s="116"/>
    </row>
    <row r="197" ht="9.75" customHeight="1">
      <c r="C197" s="116"/>
    </row>
    <row r="198" ht="9.75" customHeight="1">
      <c r="C198" s="116"/>
    </row>
    <row r="199" ht="9.75" customHeight="1">
      <c r="C199" s="116"/>
    </row>
    <row r="200" ht="9.75" customHeight="1">
      <c r="C200" s="116"/>
    </row>
    <row r="201" ht="9.75" customHeight="1">
      <c r="C201" s="116"/>
    </row>
    <row r="202" ht="9.75" customHeight="1">
      <c r="C202" s="116"/>
    </row>
    <row r="203" ht="9.75" customHeight="1">
      <c r="C203" s="116"/>
    </row>
    <row r="204" ht="9.75" customHeight="1">
      <c r="C204" s="116"/>
    </row>
    <row r="205" ht="9.75" customHeight="1">
      <c r="C205" s="116"/>
    </row>
    <row r="206" ht="9.75" customHeight="1">
      <c r="C206" s="116"/>
    </row>
    <row r="207" ht="9.75" customHeight="1">
      <c r="C207" s="116"/>
    </row>
    <row r="208" ht="9.75" customHeight="1">
      <c r="C208" s="116"/>
    </row>
    <row r="209" ht="9.75" customHeight="1">
      <c r="C209" s="116"/>
    </row>
    <row r="210" ht="9.75" customHeight="1">
      <c r="C210" s="116"/>
    </row>
    <row r="211" ht="9.75" customHeight="1">
      <c r="C211" s="116"/>
    </row>
    <row r="212" ht="9.75" customHeight="1">
      <c r="C212" s="116"/>
    </row>
    <row r="213" ht="9.75" customHeight="1">
      <c r="C213" s="116"/>
    </row>
    <row r="214" ht="9.75" customHeight="1">
      <c r="C214" s="116"/>
    </row>
    <row r="215" ht="9.75" customHeight="1">
      <c r="C215" s="116"/>
    </row>
    <row r="216" ht="9.75" customHeight="1">
      <c r="C216" s="116"/>
    </row>
    <row r="217" ht="9.75" customHeight="1">
      <c r="C217" s="116"/>
    </row>
    <row r="218" ht="9.75" customHeight="1">
      <c r="C218" s="116"/>
    </row>
    <row r="219" ht="9.75" customHeight="1">
      <c r="C219" s="116"/>
    </row>
    <row r="220" ht="9.75" customHeight="1">
      <c r="C220" s="116"/>
    </row>
    <row r="221" ht="9.75" customHeight="1">
      <c r="C221" s="116"/>
    </row>
    <row r="222" ht="9.75" customHeight="1">
      <c r="C222" s="116"/>
    </row>
    <row r="223" ht="9.75" customHeight="1">
      <c r="C223" s="116"/>
    </row>
    <row r="224" ht="9.75" customHeight="1">
      <c r="C224" s="116"/>
    </row>
    <row r="225" ht="9.75" customHeight="1">
      <c r="C225" s="116"/>
    </row>
    <row r="226" ht="9.75" customHeight="1">
      <c r="C226" s="116"/>
    </row>
    <row r="227" ht="9.75" customHeight="1">
      <c r="C227" s="116"/>
    </row>
    <row r="228" ht="9.75" customHeight="1">
      <c r="C228" s="116"/>
    </row>
    <row r="229" ht="9.75" customHeight="1">
      <c r="C229" s="116"/>
    </row>
    <row r="230" ht="9.75" customHeight="1">
      <c r="C230" s="116"/>
    </row>
    <row r="231" ht="9.75" customHeight="1">
      <c r="C231" s="116"/>
    </row>
    <row r="232" ht="9.75" customHeight="1">
      <c r="C232" s="116"/>
    </row>
    <row r="233" ht="9.75" customHeight="1">
      <c r="C233" s="116"/>
    </row>
    <row r="234" ht="9.75" customHeight="1">
      <c r="C234" s="116"/>
    </row>
    <row r="235" ht="9.75" customHeight="1">
      <c r="C235" s="116"/>
    </row>
    <row r="236" ht="9.75" customHeight="1">
      <c r="C236" s="116"/>
    </row>
    <row r="237" ht="9.75" customHeight="1">
      <c r="C237" s="116"/>
    </row>
    <row r="238" ht="9.75" customHeight="1">
      <c r="C238" s="116"/>
    </row>
    <row r="239" ht="9.75" customHeight="1">
      <c r="C239" s="116"/>
    </row>
    <row r="240" ht="9.75" customHeight="1">
      <c r="C240" s="116"/>
    </row>
    <row r="241" ht="9.75" customHeight="1">
      <c r="C241" s="116"/>
    </row>
    <row r="242" ht="9.75" customHeight="1">
      <c r="C242" s="116"/>
    </row>
    <row r="243" ht="9.75" customHeight="1">
      <c r="C243" s="116"/>
    </row>
    <row r="244" ht="9.75" customHeight="1">
      <c r="C244" s="116"/>
    </row>
    <row r="245" ht="9.75" customHeight="1">
      <c r="C245" s="116"/>
    </row>
    <row r="246" ht="9.75" customHeight="1">
      <c r="C246" s="116"/>
    </row>
    <row r="247" ht="9.75" customHeight="1">
      <c r="C247" s="116"/>
    </row>
    <row r="248" ht="9.75" customHeight="1">
      <c r="C248" s="116"/>
    </row>
    <row r="249" ht="9.75" customHeight="1">
      <c r="C249" s="116"/>
    </row>
    <row r="250" ht="9.75" customHeight="1">
      <c r="C250" s="116"/>
    </row>
    <row r="251" ht="9.75" customHeight="1">
      <c r="C251" s="116"/>
    </row>
    <row r="252" ht="9.75" customHeight="1">
      <c r="C252" s="116"/>
    </row>
    <row r="253" ht="9.75" customHeight="1">
      <c r="C253" s="116"/>
    </row>
    <row r="254" ht="9.75" customHeight="1">
      <c r="C254" s="116"/>
    </row>
    <row r="255" ht="9.75" customHeight="1">
      <c r="C255" s="116"/>
    </row>
    <row r="256" ht="9.75" customHeight="1">
      <c r="C256" s="116"/>
    </row>
    <row r="257" ht="9.75" customHeight="1">
      <c r="C257" s="116"/>
    </row>
    <row r="258" ht="9.75" customHeight="1">
      <c r="C258" s="116"/>
    </row>
    <row r="259" ht="9.75" customHeight="1">
      <c r="C259" s="116"/>
    </row>
    <row r="260" ht="9.75" customHeight="1">
      <c r="C260" s="116"/>
    </row>
    <row r="261" ht="9.75" customHeight="1">
      <c r="C261" s="116"/>
    </row>
    <row r="262" ht="9.75" customHeight="1">
      <c r="C262" s="116"/>
    </row>
    <row r="263" ht="9.75" customHeight="1">
      <c r="C263" s="116"/>
    </row>
    <row r="264" ht="9.75" customHeight="1">
      <c r="C264" s="116"/>
    </row>
    <row r="265" ht="9.75" customHeight="1">
      <c r="C265" s="116"/>
    </row>
    <row r="266" ht="9.75" customHeight="1">
      <c r="C266" s="116"/>
    </row>
    <row r="267" ht="9.75" customHeight="1">
      <c r="C267" s="116"/>
    </row>
    <row r="268" ht="9.75" customHeight="1">
      <c r="C268" s="116"/>
    </row>
    <row r="269" ht="9.75" customHeight="1">
      <c r="C269" s="116"/>
    </row>
  </sheetData>
  <sheetProtection/>
  <hyperlinks>
    <hyperlink ref="AO1" location="Survol!A1" display="zurück zur Übersicht"/>
  </hyperlinks>
  <printOptions/>
  <pageMargins left="0.2" right="0.19" top="0.984251969" bottom="0.984251969" header="0.4921259845" footer="0.4921259845"/>
  <pageSetup horizontalDpi="600" verticalDpi="600" orientation="landscape" paperSize="9" scale="83" r:id="rId1"/>
</worksheet>
</file>

<file path=xl/worksheets/sheet12.xml><?xml version="1.0" encoding="utf-8"?>
<worksheet xmlns="http://schemas.openxmlformats.org/spreadsheetml/2006/main" xmlns:r="http://schemas.openxmlformats.org/officeDocument/2006/relationships">
  <dimension ref="A1:J50"/>
  <sheetViews>
    <sheetView showGridLines="0" zoomScalePageLayoutView="0" workbookViewId="0" topLeftCell="A1">
      <selection activeCell="A1" sqref="A1"/>
    </sheetView>
  </sheetViews>
  <sheetFormatPr defaultColWidth="12" defaultRowHeight="11.25"/>
  <cols>
    <col min="1" max="1" width="11" style="0" customWidth="1"/>
    <col min="2" max="2" width="109.5" style="0" customWidth="1"/>
  </cols>
  <sheetData>
    <row r="1" spans="1:3" ht="34.5">
      <c r="A1" s="131" t="s">
        <v>153</v>
      </c>
      <c r="C1" s="63" t="s">
        <v>121</v>
      </c>
    </row>
    <row r="2" spans="1:10" ht="7.5" customHeight="1">
      <c r="A2" s="131"/>
      <c r="J2" s="63"/>
    </row>
    <row r="3" spans="1:8" s="132" customFormat="1" ht="12.75">
      <c r="A3" s="184" t="s">
        <v>154</v>
      </c>
      <c r="B3" s="184" t="s">
        <v>155</v>
      </c>
      <c r="H3" s="73"/>
    </row>
    <row r="4" spans="1:2" s="132" customFormat="1" ht="26.25">
      <c r="A4" s="185"/>
      <c r="B4" s="214" t="s">
        <v>156</v>
      </c>
    </row>
    <row r="5" spans="1:2" s="132" customFormat="1" ht="12.75">
      <c r="A5" s="184" t="s">
        <v>28</v>
      </c>
      <c r="B5" s="184" t="s">
        <v>97</v>
      </c>
    </row>
    <row r="6" spans="1:2" s="132" customFormat="1" ht="12.75">
      <c r="A6" s="184" t="s">
        <v>157</v>
      </c>
      <c r="B6" s="184" t="s">
        <v>98</v>
      </c>
    </row>
    <row r="7" spans="1:2" s="132" customFormat="1" ht="12.75">
      <c r="A7" s="184" t="s">
        <v>158</v>
      </c>
      <c r="B7" s="184" t="s">
        <v>159</v>
      </c>
    </row>
    <row r="8" spans="1:2" s="132" customFormat="1" ht="12.75">
      <c r="A8" s="185"/>
      <c r="B8" s="214" t="s">
        <v>160</v>
      </c>
    </row>
    <row r="9" spans="1:2" s="132" customFormat="1" ht="12.75">
      <c r="A9" s="184" t="s">
        <v>161</v>
      </c>
      <c r="B9" s="184" t="s">
        <v>101</v>
      </c>
    </row>
    <row r="10" spans="1:2" s="132" customFormat="1" ht="12.75">
      <c r="A10" s="185"/>
      <c r="B10" s="214" t="s">
        <v>162</v>
      </c>
    </row>
    <row r="11" spans="1:2" s="132" customFormat="1" ht="12.75">
      <c r="A11" s="184" t="s">
        <v>163</v>
      </c>
      <c r="B11" s="184" t="s">
        <v>164</v>
      </c>
    </row>
    <row r="12" spans="1:2" s="132" customFormat="1" ht="12.75">
      <c r="A12" s="184" t="s">
        <v>165</v>
      </c>
      <c r="B12" s="184" t="s">
        <v>102</v>
      </c>
    </row>
    <row r="13" spans="1:2" s="132" customFormat="1" ht="12.75">
      <c r="A13" s="184" t="s">
        <v>166</v>
      </c>
      <c r="B13" s="184" t="s">
        <v>103</v>
      </c>
    </row>
    <row r="14" spans="1:2" s="132" customFormat="1" ht="12.75">
      <c r="A14" s="184" t="s">
        <v>104</v>
      </c>
      <c r="B14" s="184" t="s">
        <v>105</v>
      </c>
    </row>
    <row r="15" spans="1:2" s="132" customFormat="1" ht="12.75">
      <c r="A15" s="184" t="s">
        <v>138</v>
      </c>
      <c r="B15" s="184" t="s">
        <v>167</v>
      </c>
    </row>
    <row r="16" spans="1:2" s="132" customFormat="1" ht="12.75">
      <c r="A16" s="185"/>
      <c r="B16" s="214" t="s">
        <v>168</v>
      </c>
    </row>
    <row r="17" spans="1:2" s="132" customFormat="1" ht="12.75">
      <c r="A17" s="184" t="s">
        <v>99</v>
      </c>
      <c r="B17" s="184" t="s">
        <v>100</v>
      </c>
    </row>
    <row r="18" spans="1:2" s="132" customFormat="1" ht="12.75">
      <c r="A18" s="185"/>
      <c r="B18" s="214" t="s">
        <v>169</v>
      </c>
    </row>
    <row r="19" spans="1:2" s="132" customFormat="1" ht="12.75">
      <c r="A19" s="184" t="s">
        <v>170</v>
      </c>
      <c r="B19" s="184" t="s">
        <v>106</v>
      </c>
    </row>
    <row r="20" spans="1:2" s="132" customFormat="1" ht="12.75">
      <c r="A20" s="184" t="s">
        <v>171</v>
      </c>
      <c r="B20" s="184" t="s">
        <v>172</v>
      </c>
    </row>
    <row r="21" spans="1:2" s="132" customFormat="1" ht="12.75">
      <c r="A21" s="185"/>
      <c r="B21" s="214" t="s">
        <v>173</v>
      </c>
    </row>
    <row r="22" spans="1:2" s="132" customFormat="1" ht="12.75">
      <c r="A22" s="184" t="s">
        <v>174</v>
      </c>
      <c r="B22" s="184" t="s">
        <v>26</v>
      </c>
    </row>
    <row r="23" spans="1:2" s="132" customFormat="1" ht="12.75">
      <c r="A23" s="184" t="s">
        <v>175</v>
      </c>
      <c r="B23" s="184" t="s">
        <v>176</v>
      </c>
    </row>
    <row r="24" spans="1:2" s="132" customFormat="1" ht="12.75">
      <c r="A24" s="184" t="s">
        <v>177</v>
      </c>
      <c r="B24" s="184" t="s">
        <v>108</v>
      </c>
    </row>
    <row r="25" spans="1:2" s="132" customFormat="1" ht="12.75">
      <c r="A25" s="184" t="s">
        <v>178</v>
      </c>
      <c r="B25" s="184" t="s">
        <v>234</v>
      </c>
    </row>
    <row r="26" spans="1:2" s="132" customFormat="1" ht="12.75">
      <c r="A26" s="184"/>
      <c r="B26" s="214" t="s">
        <v>235</v>
      </c>
    </row>
    <row r="27" spans="1:2" s="132" customFormat="1" ht="12.75">
      <c r="A27" s="184" t="s">
        <v>179</v>
      </c>
      <c r="B27" s="184" t="s">
        <v>107</v>
      </c>
    </row>
    <row r="28" spans="1:2" s="132" customFormat="1" ht="12.75">
      <c r="A28" s="184" t="s">
        <v>109</v>
      </c>
      <c r="B28" s="184" t="s">
        <v>236</v>
      </c>
    </row>
    <row r="29" spans="1:2" s="132" customFormat="1" ht="12.75">
      <c r="A29" s="184"/>
      <c r="B29" s="214" t="s">
        <v>237</v>
      </c>
    </row>
    <row r="30" spans="1:2" s="132" customFormat="1" ht="12.75">
      <c r="A30" s="184" t="s">
        <v>180</v>
      </c>
      <c r="B30" s="184" t="s">
        <v>181</v>
      </c>
    </row>
    <row r="31" spans="1:2" s="132" customFormat="1" ht="12.75">
      <c r="A31" s="185"/>
      <c r="B31" s="214" t="s">
        <v>182</v>
      </c>
    </row>
    <row r="32" spans="1:2" s="132" customFormat="1" ht="12.75">
      <c r="A32" s="184" t="s">
        <v>183</v>
      </c>
      <c r="B32" s="184" t="s">
        <v>110</v>
      </c>
    </row>
    <row r="33" spans="1:2" s="132" customFormat="1" ht="12.75">
      <c r="A33" s="184" t="s">
        <v>184</v>
      </c>
      <c r="B33" s="184" t="s">
        <v>238</v>
      </c>
    </row>
    <row r="34" spans="1:2" s="132" customFormat="1" ht="12.75">
      <c r="A34" s="184"/>
      <c r="B34" s="214" t="s">
        <v>239</v>
      </c>
    </row>
    <row r="35" spans="1:2" s="132" customFormat="1" ht="12.75">
      <c r="A35" s="184" t="s">
        <v>185</v>
      </c>
      <c r="B35" s="184" t="s">
        <v>27</v>
      </c>
    </row>
    <row r="36" spans="1:2" s="132" customFormat="1" ht="12.75">
      <c r="A36" s="184" t="s">
        <v>186</v>
      </c>
      <c r="B36" s="184" t="s">
        <v>187</v>
      </c>
    </row>
    <row r="37" spans="1:2" s="132" customFormat="1" ht="12.75">
      <c r="A37" s="184" t="s">
        <v>111</v>
      </c>
      <c r="B37" s="184" t="s">
        <v>188</v>
      </c>
    </row>
    <row r="38" spans="1:7" s="132" customFormat="1" ht="11.25" customHeight="1">
      <c r="A38" s="184" t="s">
        <v>189</v>
      </c>
      <c r="B38" s="184" t="s">
        <v>112</v>
      </c>
      <c r="D38" s="181"/>
      <c r="E38" s="181"/>
      <c r="F38" s="181"/>
      <c r="G38" s="181"/>
    </row>
    <row r="39" spans="1:7" s="132" customFormat="1" ht="12.75">
      <c r="A39" s="184"/>
      <c r="B39" s="185"/>
      <c r="D39" s="181"/>
      <c r="E39" s="181"/>
      <c r="F39" s="181"/>
      <c r="G39" s="181"/>
    </row>
    <row r="40" spans="1:2" s="132" customFormat="1" ht="12.75">
      <c r="A40" s="186"/>
      <c r="B40" s="185"/>
    </row>
    <row r="41" spans="1:3" s="132" customFormat="1" ht="12">
      <c r="A41" s="182" t="s">
        <v>240</v>
      </c>
      <c r="B41" s="183"/>
      <c r="C41" s="181"/>
    </row>
    <row r="42" spans="1:3" s="132" customFormat="1" ht="12.75">
      <c r="A42" s="184" t="s">
        <v>37</v>
      </c>
      <c r="B42" s="184" t="s">
        <v>241</v>
      </c>
      <c r="C42" s="181"/>
    </row>
    <row r="43" spans="1:2" s="132" customFormat="1" ht="26.25">
      <c r="A43" s="184"/>
      <c r="B43" s="214" t="s">
        <v>190</v>
      </c>
    </row>
    <row r="44" spans="1:2" s="132" customFormat="1" ht="12.75">
      <c r="A44" s="184" t="s">
        <v>113</v>
      </c>
      <c r="B44" s="184" t="s">
        <v>114</v>
      </c>
    </row>
    <row r="45" spans="1:8" ht="12.75">
      <c r="A45" s="184" t="s">
        <v>23</v>
      </c>
      <c r="B45" s="184" t="s">
        <v>115</v>
      </c>
      <c r="C45" s="132"/>
      <c r="D45" s="132"/>
      <c r="E45" s="132"/>
      <c r="F45" s="132"/>
      <c r="G45" s="132"/>
      <c r="H45" s="132"/>
    </row>
    <row r="46" spans="1:3" ht="12.75">
      <c r="A46" s="184" t="s">
        <v>24</v>
      </c>
      <c r="B46" s="184" t="s">
        <v>116</v>
      </c>
      <c r="C46" s="132"/>
    </row>
    <row r="47" spans="1:2" s="132" customFormat="1" ht="12.75">
      <c r="A47" s="184" t="s">
        <v>25</v>
      </c>
      <c r="B47" s="184" t="s">
        <v>117</v>
      </c>
    </row>
    <row r="48" spans="1:8" s="140" customFormat="1" ht="11.25">
      <c r="A48" s="132"/>
      <c r="B48" s="132"/>
      <c r="C48" s="132"/>
      <c r="D48" s="132"/>
      <c r="E48" s="132"/>
      <c r="F48" s="132"/>
      <c r="G48" s="132"/>
      <c r="H48" s="132"/>
    </row>
    <row r="49" spans="1:8" s="140" customFormat="1" ht="11.25">
      <c r="A49"/>
      <c r="B49"/>
      <c r="C49"/>
      <c r="D49" s="132"/>
      <c r="E49" s="132"/>
      <c r="F49" s="132"/>
      <c r="G49" s="132"/>
      <c r="H49" s="132"/>
    </row>
    <row r="50" spans="1:8" ht="9.75">
      <c r="A50" s="139"/>
      <c r="B50" s="140"/>
      <c r="C50" s="140"/>
      <c r="D50" s="140"/>
      <c r="E50" s="140"/>
      <c r="F50" s="140"/>
      <c r="G50" s="140"/>
      <c r="H50" s="140"/>
    </row>
  </sheetData>
  <sheetProtection/>
  <hyperlinks>
    <hyperlink ref="C1" location="Survol!A1" display="zurück zur Übersicht"/>
  </hyperlinks>
  <printOptions/>
  <pageMargins left="0.17" right="0.17" top="0.984251969" bottom="0.984251969" header="0.4921259845" footer="0.4921259845"/>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AZ36"/>
  <sheetViews>
    <sheetView showGridLines="0" zoomScalePageLayoutView="0" workbookViewId="0" topLeftCell="A1">
      <selection activeCell="A1" sqref="A1"/>
    </sheetView>
  </sheetViews>
  <sheetFormatPr defaultColWidth="12" defaultRowHeight="11.25"/>
  <cols>
    <col min="1" max="1" width="1.0078125" style="61" customWidth="1"/>
    <col min="2" max="2" width="11.83203125" style="61" customWidth="1"/>
    <col min="3" max="28" width="5.5" style="61" customWidth="1"/>
    <col min="29" max="16384" width="12" style="61" customWidth="1"/>
  </cols>
  <sheetData>
    <row r="1" spans="2:28" s="42" customFormat="1" ht="17.25">
      <c r="B1" s="65" t="str">
        <f>"Canton de "&amp;Survol!$C5</f>
        <v>Canton de Zoug</v>
      </c>
      <c r="C1" s="41"/>
      <c r="D1" s="41"/>
      <c r="E1" s="41"/>
      <c r="M1" s="43"/>
      <c r="N1" s="43"/>
      <c r="O1" s="43"/>
      <c r="P1" s="43"/>
      <c r="Q1" s="43"/>
      <c r="R1" s="41"/>
      <c r="S1" s="41"/>
      <c r="AB1" s="213" t="s">
        <v>121</v>
      </c>
    </row>
    <row r="2" spans="2:19" s="46" customFormat="1" ht="3.75" customHeight="1">
      <c r="B2" s="44"/>
      <c r="C2" s="45"/>
      <c r="D2" s="45"/>
      <c r="E2" s="42"/>
      <c r="R2" s="45"/>
      <c r="S2" s="42"/>
    </row>
    <row r="3" spans="2:27" s="49" customFormat="1" ht="13.5" customHeight="1">
      <c r="B3" s="77" t="s">
        <v>118</v>
      </c>
      <c r="C3" s="47"/>
      <c r="D3" s="48"/>
      <c r="E3" s="48"/>
      <c r="F3" s="48"/>
      <c r="G3" s="48"/>
      <c r="H3" s="48"/>
      <c r="I3" s="48"/>
      <c r="J3" s="48"/>
      <c r="K3" s="48"/>
      <c r="L3" s="48"/>
      <c r="M3" s="48"/>
      <c r="N3" s="48"/>
      <c r="O3" s="48"/>
      <c r="P3" s="48"/>
      <c r="Q3" s="48"/>
      <c r="R3" s="48"/>
      <c r="S3" s="48"/>
      <c r="T3" s="48"/>
      <c r="U3" s="48"/>
      <c r="V3" s="48"/>
      <c r="W3" s="48"/>
      <c r="X3" s="48"/>
      <c r="Y3" s="48"/>
      <c r="Z3" s="48"/>
      <c r="AA3" s="48"/>
    </row>
    <row r="4" spans="2:27" s="46" customFormat="1" ht="3.75" customHeight="1">
      <c r="B4" s="50"/>
      <c r="M4" s="51"/>
      <c r="N4" s="51"/>
      <c r="O4" s="51"/>
      <c r="P4" s="51"/>
      <c r="Q4" s="51"/>
      <c r="AA4" s="51"/>
    </row>
    <row r="5" spans="1:28" s="55" customFormat="1" ht="18" customHeight="1">
      <c r="A5" s="52"/>
      <c r="B5" s="175" t="s">
        <v>152</v>
      </c>
      <c r="C5" s="53">
        <v>1919</v>
      </c>
      <c r="D5" s="53">
        <v>1922</v>
      </c>
      <c r="E5" s="53">
        <v>1925</v>
      </c>
      <c r="F5" s="53">
        <v>1928</v>
      </c>
      <c r="G5" s="53">
        <v>1931</v>
      </c>
      <c r="H5" s="53">
        <v>1935</v>
      </c>
      <c r="I5" s="53">
        <v>1939</v>
      </c>
      <c r="J5" s="53">
        <v>1943</v>
      </c>
      <c r="K5" s="53">
        <v>1947</v>
      </c>
      <c r="L5" s="54">
        <v>1951</v>
      </c>
      <c r="M5" s="54">
        <v>1955</v>
      </c>
      <c r="N5" s="54">
        <v>1959</v>
      </c>
      <c r="O5" s="54">
        <v>1963</v>
      </c>
      <c r="P5" s="54">
        <v>1967</v>
      </c>
      <c r="Q5" s="53">
        <v>1971</v>
      </c>
      <c r="R5" s="53">
        <v>1975</v>
      </c>
      <c r="S5" s="53">
        <v>1979</v>
      </c>
      <c r="T5" s="53">
        <v>1983</v>
      </c>
      <c r="U5" s="53">
        <v>1987</v>
      </c>
      <c r="V5" s="53">
        <v>1991</v>
      </c>
      <c r="W5" s="53">
        <v>1995</v>
      </c>
      <c r="X5" s="53">
        <v>1999</v>
      </c>
      <c r="Y5" s="53">
        <v>2003</v>
      </c>
      <c r="Z5" s="54">
        <v>2007</v>
      </c>
      <c r="AA5" s="54">
        <v>2011</v>
      </c>
      <c r="AB5" s="54">
        <v>2015</v>
      </c>
    </row>
    <row r="6" spans="1:27" s="138" customFormat="1" ht="6.75" customHeight="1">
      <c r="A6" s="103"/>
      <c r="B6" s="122"/>
      <c r="C6" s="105"/>
      <c r="D6" s="105"/>
      <c r="E6" s="105"/>
      <c r="F6" s="105"/>
      <c r="G6" s="105"/>
      <c r="H6" s="105"/>
      <c r="I6" s="105"/>
      <c r="J6" s="105"/>
      <c r="K6" s="105"/>
      <c r="L6" s="105"/>
      <c r="M6" s="105"/>
      <c r="N6" s="105"/>
      <c r="O6" s="105"/>
      <c r="P6" s="105"/>
      <c r="Q6" s="105"/>
      <c r="R6" s="105"/>
      <c r="S6" s="105"/>
      <c r="T6" s="105"/>
      <c r="U6" s="105"/>
      <c r="V6" s="105"/>
      <c r="W6" s="105"/>
      <c r="X6" s="105"/>
      <c r="Y6" s="105"/>
      <c r="Z6" s="105"/>
      <c r="AA6" s="105"/>
    </row>
    <row r="7" spans="1:28" s="42" customFormat="1" ht="12.75">
      <c r="A7" s="57">
        <v>1</v>
      </c>
      <c r="B7" s="59" t="s">
        <v>137</v>
      </c>
      <c r="C7" s="133">
        <v>69.75352955252453</v>
      </c>
      <c r="D7" s="133">
        <v>26.917536910334896</v>
      </c>
      <c r="E7" s="133">
        <v>28.203292770221903</v>
      </c>
      <c r="F7" s="133">
        <v>33.03515379786566</v>
      </c>
      <c r="G7" s="133">
        <v>27.576894223555886</v>
      </c>
      <c r="H7" s="133">
        <v>28.09917355371901</v>
      </c>
      <c r="I7" s="42" t="s">
        <v>135</v>
      </c>
      <c r="J7" s="133">
        <v>23.69102416570771</v>
      </c>
      <c r="K7" s="133">
        <v>28.841233093700495</v>
      </c>
      <c r="L7" s="133">
        <v>30.082962606709152</v>
      </c>
      <c r="M7" s="133">
        <v>32.16062955676426</v>
      </c>
      <c r="N7" s="133">
        <v>31.692346235750975</v>
      </c>
      <c r="O7" s="42" t="s">
        <v>135</v>
      </c>
      <c r="P7" s="133">
        <v>49.04632152588556</v>
      </c>
      <c r="Q7" s="42" t="s">
        <v>135</v>
      </c>
      <c r="R7" s="133">
        <v>23.12801421440054</v>
      </c>
      <c r="S7" s="133">
        <v>32.78159887340041</v>
      </c>
      <c r="T7" s="133">
        <v>33.56851242617623</v>
      </c>
      <c r="U7" s="133">
        <v>34.07572843642079</v>
      </c>
      <c r="V7" s="133">
        <v>32.86448985227116</v>
      </c>
      <c r="W7" s="133">
        <v>22.52744492174743</v>
      </c>
      <c r="X7" s="133">
        <v>25.6616834963711</v>
      </c>
      <c r="Y7" s="133">
        <v>22.362441749399405</v>
      </c>
      <c r="Z7" s="133">
        <v>21.509735731156198</v>
      </c>
      <c r="AA7" s="172">
        <v>19.230078736118593</v>
      </c>
      <c r="AB7" s="133">
        <v>17.6400517615199</v>
      </c>
    </row>
    <row r="8" spans="1:28" s="42" customFormat="1" ht="12.75">
      <c r="A8" s="57">
        <v>2</v>
      </c>
      <c r="B8" s="59" t="s">
        <v>28</v>
      </c>
      <c r="C8" s="133"/>
      <c r="D8" s="133">
        <v>50.27007562117392</v>
      </c>
      <c r="E8" s="133">
        <v>47.94201861130995</v>
      </c>
      <c r="F8" s="133">
        <v>44.25612052730697</v>
      </c>
      <c r="G8" s="133">
        <v>46.69167291822956</v>
      </c>
      <c r="H8" s="133">
        <v>47.992916174734354</v>
      </c>
      <c r="I8" s="42" t="s">
        <v>136</v>
      </c>
      <c r="J8" s="133">
        <v>43.31127733026467</v>
      </c>
      <c r="K8" s="133">
        <v>43.974655781649815</v>
      </c>
      <c r="L8" s="133">
        <v>43.94613442347</v>
      </c>
      <c r="M8" s="133">
        <v>44.13840990626085</v>
      </c>
      <c r="N8" s="133">
        <v>47.78905173493674</v>
      </c>
      <c r="O8" s="42" t="s">
        <v>136</v>
      </c>
      <c r="P8" s="133">
        <v>50.95367847411444</v>
      </c>
      <c r="Q8" s="42" t="s">
        <v>136</v>
      </c>
      <c r="R8" s="133">
        <v>39.385734833742276</v>
      </c>
      <c r="S8" s="133">
        <v>34.104128824213724</v>
      </c>
      <c r="T8" s="133">
        <v>39.888620238614294</v>
      </c>
      <c r="U8" s="133">
        <v>34.24736852989226</v>
      </c>
      <c r="V8" s="133">
        <v>34.189907496893554</v>
      </c>
      <c r="W8" s="133">
        <v>27.114577838068683</v>
      </c>
      <c r="X8" s="133">
        <v>26.363797727989905</v>
      </c>
      <c r="Y8" s="133">
        <v>22.89501866913659</v>
      </c>
      <c r="Z8" s="133">
        <v>23.31554183481802</v>
      </c>
      <c r="AA8" s="172">
        <v>24.290220820189276</v>
      </c>
      <c r="AB8" s="133">
        <v>26.4429380661416</v>
      </c>
    </row>
    <row r="9" spans="1:28" s="42" customFormat="1" ht="12.75">
      <c r="A9" s="57">
        <v>3</v>
      </c>
      <c r="B9" s="59" t="s">
        <v>34</v>
      </c>
      <c r="C9" s="133">
        <v>30.24647044747547</v>
      </c>
      <c r="D9" s="133">
        <v>22.812387468491178</v>
      </c>
      <c r="E9" s="133">
        <v>23.854688618468145</v>
      </c>
      <c r="F9" s="133">
        <v>22.70872567482737</v>
      </c>
      <c r="G9" s="133">
        <v>25.731432858214554</v>
      </c>
      <c r="H9" s="133">
        <v>23.907910271546633</v>
      </c>
      <c r="I9" s="133"/>
      <c r="J9" s="133">
        <v>32.99769850402762</v>
      </c>
      <c r="K9" s="133">
        <v>27.18411112464969</v>
      </c>
      <c r="L9" s="133">
        <v>25.97090296982085</v>
      </c>
      <c r="M9" s="133">
        <v>23.70096053697489</v>
      </c>
      <c r="N9" s="133">
        <v>20.518602029312287</v>
      </c>
      <c r="O9" s="133"/>
      <c r="P9" s="133"/>
      <c r="R9" s="133">
        <v>35.65868516794991</v>
      </c>
      <c r="S9" s="133">
        <v>30.893728187440047</v>
      </c>
      <c r="T9" s="133">
        <v>22.753577232549844</v>
      </c>
      <c r="U9" s="133">
        <v>22.563434456231775</v>
      </c>
      <c r="V9" s="133">
        <v>16.074140549496068</v>
      </c>
      <c r="W9" s="133">
        <v>16.985706031602483</v>
      </c>
      <c r="X9" s="133">
        <v>23.276270116756077</v>
      </c>
      <c r="Y9" s="133">
        <v>13.438883904020377</v>
      </c>
      <c r="Z9" s="133">
        <v>9.07831358910937</v>
      </c>
      <c r="AA9" s="172">
        <v>5.272156822514598</v>
      </c>
      <c r="AB9" s="133">
        <v>13.7527958933576</v>
      </c>
    </row>
    <row r="10" spans="1:28" s="42" customFormat="1" ht="12.75">
      <c r="A10" s="57">
        <v>4</v>
      </c>
      <c r="B10" s="59" t="s">
        <v>29</v>
      </c>
      <c r="C10" s="133"/>
      <c r="D10" s="133"/>
      <c r="E10" s="133"/>
      <c r="F10" s="133"/>
      <c r="G10" s="133"/>
      <c r="H10" s="133"/>
      <c r="I10" s="133"/>
      <c r="J10" s="133"/>
      <c r="K10" s="133"/>
      <c r="L10" s="133"/>
      <c r="M10" s="133"/>
      <c r="N10" s="133"/>
      <c r="O10" s="133"/>
      <c r="P10" s="133"/>
      <c r="R10" s="133"/>
      <c r="S10" s="133"/>
      <c r="T10" s="133"/>
      <c r="U10" s="133"/>
      <c r="V10" s="133"/>
      <c r="W10" s="133">
        <v>15.16316225789434</v>
      </c>
      <c r="X10" s="133">
        <v>21.429275796781322</v>
      </c>
      <c r="Y10" s="133">
        <v>27.704612772197937</v>
      </c>
      <c r="Z10" s="133">
        <v>29.09374941883171</v>
      </c>
      <c r="AA10" s="172">
        <v>28.310806767373666</v>
      </c>
      <c r="AB10" s="133">
        <v>30.459597734148</v>
      </c>
    </row>
    <row r="11" spans="1:28" s="42" customFormat="1" ht="12.75">
      <c r="A11" s="57"/>
      <c r="B11" s="59" t="s">
        <v>138</v>
      </c>
      <c r="C11" s="133"/>
      <c r="D11" s="133"/>
      <c r="E11" s="133"/>
      <c r="F11" s="133"/>
      <c r="G11" s="133"/>
      <c r="H11" s="133"/>
      <c r="I11" s="133"/>
      <c r="J11" s="133"/>
      <c r="K11" s="133"/>
      <c r="L11" s="133"/>
      <c r="M11" s="133"/>
      <c r="N11" s="133"/>
      <c r="O11" s="133"/>
      <c r="P11" s="133"/>
      <c r="R11" s="133"/>
      <c r="S11" s="133"/>
      <c r="T11" s="133"/>
      <c r="U11" s="133"/>
      <c r="V11" s="133"/>
      <c r="W11" s="133"/>
      <c r="X11" s="133"/>
      <c r="Y11" s="133"/>
      <c r="Z11" s="133"/>
      <c r="AA11" s="172">
        <v>6.790455917177468</v>
      </c>
      <c r="AB11" s="133">
        <v>3.58045745528713</v>
      </c>
    </row>
    <row r="12" spans="1:28" s="42" customFormat="1" ht="12.75">
      <c r="A12" s="57">
        <v>12</v>
      </c>
      <c r="B12" s="59" t="s">
        <v>30</v>
      </c>
      <c r="C12" s="133"/>
      <c r="D12" s="133"/>
      <c r="E12" s="133"/>
      <c r="F12" s="133"/>
      <c r="G12" s="133"/>
      <c r="H12" s="133"/>
      <c r="I12" s="133"/>
      <c r="J12" s="133"/>
      <c r="K12" s="133"/>
      <c r="L12" s="133"/>
      <c r="M12" s="133"/>
      <c r="N12" s="133"/>
      <c r="O12" s="133"/>
      <c r="P12" s="133"/>
      <c r="R12" s="133"/>
      <c r="S12" s="133"/>
      <c r="T12" s="133"/>
      <c r="U12" s="133">
        <v>7.823065947019047</v>
      </c>
      <c r="V12" s="133">
        <v>10.130470799392517</v>
      </c>
      <c r="W12" s="133">
        <v>10.39641269123521</v>
      </c>
      <c r="X12" s="133"/>
      <c r="Y12" s="133">
        <v>13.59904290524569</v>
      </c>
      <c r="Z12" s="133"/>
      <c r="AA12" s="133"/>
      <c r="AB12" s="133"/>
    </row>
    <row r="13" spans="1:28" s="42" customFormat="1" ht="12.75">
      <c r="A13" s="57">
        <v>13</v>
      </c>
      <c r="B13" s="59" t="s">
        <v>31</v>
      </c>
      <c r="C13" s="133"/>
      <c r="D13" s="133"/>
      <c r="E13" s="133"/>
      <c r="F13" s="133"/>
      <c r="G13" s="133"/>
      <c r="H13" s="133"/>
      <c r="I13" s="133"/>
      <c r="J13" s="133"/>
      <c r="K13" s="133"/>
      <c r="L13" s="133"/>
      <c r="M13" s="133"/>
      <c r="N13" s="133"/>
      <c r="O13" s="133"/>
      <c r="P13" s="133"/>
      <c r="R13" s="133"/>
      <c r="S13" s="133"/>
      <c r="T13" s="133"/>
      <c r="U13" s="133"/>
      <c r="V13" s="133"/>
      <c r="W13" s="133"/>
      <c r="X13" s="133"/>
      <c r="Y13" s="133"/>
      <c r="Z13" s="133">
        <v>17.002659426084694</v>
      </c>
      <c r="AA13" s="172">
        <v>15.364229352072702</v>
      </c>
      <c r="AB13" s="133">
        <v>7.15748699534661</v>
      </c>
    </row>
    <row r="14" spans="1:28" s="42" customFormat="1" ht="12.75">
      <c r="A14" s="57">
        <v>35</v>
      </c>
      <c r="B14" s="59" t="s">
        <v>32</v>
      </c>
      <c r="C14" s="133"/>
      <c r="D14" s="133"/>
      <c r="E14" s="133"/>
      <c r="F14" s="133"/>
      <c r="G14" s="133"/>
      <c r="H14" s="133"/>
      <c r="I14" s="133"/>
      <c r="J14" s="133"/>
      <c r="K14" s="133"/>
      <c r="L14" s="133"/>
      <c r="M14" s="133"/>
      <c r="N14" s="133"/>
      <c r="O14" s="133"/>
      <c r="P14" s="133"/>
      <c r="R14" s="133">
        <v>1.827565783907268</v>
      </c>
      <c r="S14" s="133">
        <v>2.2205441149458127</v>
      </c>
      <c r="T14" s="133">
        <v>3.7892901026596384</v>
      </c>
      <c r="U14" s="133">
        <v>1.2904026304361313</v>
      </c>
      <c r="V14" s="133">
        <v>6.740991301946708</v>
      </c>
      <c r="W14" s="133">
        <v>7.812696259451855</v>
      </c>
      <c r="X14" s="133">
        <v>3.26897286210161</v>
      </c>
      <c r="Y14" s="133"/>
      <c r="Z14" s="133"/>
      <c r="AA14" s="172">
        <v>0.7420515845537003</v>
      </c>
      <c r="AB14" s="133">
        <v>0.96667209419911</v>
      </c>
    </row>
    <row r="15" spans="1:27" s="42" customFormat="1" ht="6" customHeight="1">
      <c r="A15" s="57"/>
      <c r="B15" s="59"/>
      <c r="C15" s="133"/>
      <c r="D15" s="133"/>
      <c r="E15" s="133"/>
      <c r="F15" s="133"/>
      <c r="G15" s="133"/>
      <c r="H15" s="133"/>
      <c r="I15" s="133"/>
      <c r="J15" s="133"/>
      <c r="K15" s="133"/>
      <c r="L15" s="133"/>
      <c r="M15" s="133"/>
      <c r="N15" s="133"/>
      <c r="O15" s="133"/>
      <c r="P15" s="133"/>
      <c r="R15" s="133"/>
      <c r="S15" s="133"/>
      <c r="T15" s="133"/>
      <c r="U15" s="133"/>
      <c r="V15" s="133"/>
      <c r="W15" s="133"/>
      <c r="X15" s="133"/>
      <c r="Y15" s="133"/>
      <c r="Z15" s="133"/>
      <c r="AA15" s="172"/>
    </row>
    <row r="16" spans="1:28" s="42" customFormat="1" ht="18" customHeight="1">
      <c r="A16" s="187"/>
      <c r="B16" s="188" t="s">
        <v>0</v>
      </c>
      <c r="C16" s="189">
        <f>SUM(C7:C14)</f>
        <v>100</v>
      </c>
      <c r="D16" s="189">
        <f aca="true" t="shared" si="0" ref="D16:AB16">SUM(D7:D14)</f>
        <v>100</v>
      </c>
      <c r="E16" s="189">
        <f t="shared" si="0"/>
        <v>100</v>
      </c>
      <c r="F16" s="189">
        <f t="shared" si="0"/>
        <v>100</v>
      </c>
      <c r="G16" s="189">
        <f t="shared" si="0"/>
        <v>100</v>
      </c>
      <c r="H16" s="189">
        <f t="shared" si="0"/>
        <v>100</v>
      </c>
      <c r="I16" s="189"/>
      <c r="J16" s="189">
        <f t="shared" si="0"/>
        <v>100</v>
      </c>
      <c r="K16" s="189">
        <f t="shared" si="0"/>
        <v>100</v>
      </c>
      <c r="L16" s="189">
        <f t="shared" si="0"/>
        <v>100</v>
      </c>
      <c r="M16" s="189">
        <f t="shared" si="0"/>
        <v>100</v>
      </c>
      <c r="N16" s="189">
        <f t="shared" si="0"/>
        <v>100</v>
      </c>
      <c r="O16" s="189"/>
      <c r="P16" s="189">
        <f t="shared" si="0"/>
        <v>100</v>
      </c>
      <c r="Q16" s="189"/>
      <c r="R16" s="189">
        <f t="shared" si="0"/>
        <v>100</v>
      </c>
      <c r="S16" s="189">
        <f t="shared" si="0"/>
        <v>99.99999999999999</v>
      </c>
      <c r="T16" s="189">
        <f t="shared" si="0"/>
        <v>100</v>
      </c>
      <c r="U16" s="189">
        <f t="shared" si="0"/>
        <v>100</v>
      </c>
      <c r="V16" s="189">
        <f t="shared" si="0"/>
        <v>100</v>
      </c>
      <c r="W16" s="189">
        <f t="shared" si="0"/>
        <v>100.00000000000001</v>
      </c>
      <c r="X16" s="189">
        <f t="shared" si="0"/>
        <v>100.00000000000001</v>
      </c>
      <c r="Y16" s="189">
        <f t="shared" si="0"/>
        <v>100.00000000000001</v>
      </c>
      <c r="Z16" s="189">
        <f t="shared" si="0"/>
        <v>99.99999999999999</v>
      </c>
      <c r="AA16" s="189">
        <f t="shared" si="0"/>
        <v>100</v>
      </c>
      <c r="AB16" s="189">
        <f t="shared" si="0"/>
        <v>99.99999999999996</v>
      </c>
    </row>
    <row r="17" spans="1:27" ht="5.25" customHeight="1">
      <c r="A17" s="57"/>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row>
    <row r="18" spans="1:28" ht="18.75" customHeight="1">
      <c r="A18" s="30"/>
      <c r="B18" s="30" t="s">
        <v>38</v>
      </c>
      <c r="C18" s="135">
        <v>54.691419969894625</v>
      </c>
      <c r="D18" s="135">
        <v>70.60199433706758</v>
      </c>
      <c r="E18" s="135">
        <v>72.34797503976507</v>
      </c>
      <c r="F18" s="135">
        <v>75.67003132613992</v>
      </c>
      <c r="G18" s="135">
        <v>74.95919033627163</v>
      </c>
      <c r="H18" s="135">
        <v>71.99184921039226</v>
      </c>
      <c r="I18" s="135"/>
      <c r="J18" s="135">
        <v>67.1883580450302</v>
      </c>
      <c r="K18" s="135">
        <v>75.16825452320602</v>
      </c>
      <c r="L18" s="135">
        <v>71.80297861718945</v>
      </c>
      <c r="M18" s="135">
        <v>71.41492157018871</v>
      </c>
      <c r="N18" s="135">
        <v>63.488176322032594</v>
      </c>
      <c r="O18" s="135"/>
      <c r="P18" s="135">
        <v>58.22640071147249</v>
      </c>
      <c r="Q18" s="135"/>
      <c r="R18" s="135">
        <v>58.89266706091071</v>
      </c>
      <c r="S18" s="135">
        <v>55.91146954216976</v>
      </c>
      <c r="T18" s="135">
        <v>53.255254627209034</v>
      </c>
      <c r="U18" s="135">
        <v>46.43657212286897</v>
      </c>
      <c r="V18" s="135">
        <v>51.14347658845333</v>
      </c>
      <c r="W18" s="135">
        <v>44.419077869869476</v>
      </c>
      <c r="X18" s="135">
        <v>53.50388631180477</v>
      </c>
      <c r="Y18" s="135">
        <v>52.6129712706854</v>
      </c>
      <c r="Z18" s="135">
        <v>53.72456653139987</v>
      </c>
      <c r="AA18" s="135">
        <v>55.12979330503166</v>
      </c>
      <c r="AB18" s="135">
        <v>53.74116011389918</v>
      </c>
    </row>
    <row r="19" ht="9.75">
      <c r="A19" s="57"/>
    </row>
    <row r="20" spans="1:28" s="49" customFormat="1" ht="13.5" customHeight="1">
      <c r="A20" s="57"/>
      <c r="B20" s="77" t="s">
        <v>119</v>
      </c>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row>
    <row r="21" spans="1:28" s="46" customFormat="1" ht="3.75" customHeight="1">
      <c r="A21" s="57"/>
      <c r="B21" s="50"/>
      <c r="M21" s="51"/>
      <c r="N21" s="51"/>
      <c r="O21" s="51"/>
      <c r="P21" s="51"/>
      <c r="Q21" s="51"/>
      <c r="AA21" s="51"/>
      <c r="AB21" s="51"/>
    </row>
    <row r="22" spans="1:28" s="55" customFormat="1" ht="18" customHeight="1">
      <c r="A22" s="52"/>
      <c r="B22" s="175" t="s">
        <v>152</v>
      </c>
      <c r="C22" s="53">
        <v>1919</v>
      </c>
      <c r="D22" s="53">
        <v>1922</v>
      </c>
      <c r="E22" s="53">
        <v>1925</v>
      </c>
      <c r="F22" s="53">
        <v>1928</v>
      </c>
      <c r="G22" s="53">
        <v>1931</v>
      </c>
      <c r="H22" s="53">
        <v>1935</v>
      </c>
      <c r="I22" s="53">
        <v>1939</v>
      </c>
      <c r="J22" s="53">
        <v>1943</v>
      </c>
      <c r="K22" s="53">
        <v>1947</v>
      </c>
      <c r="L22" s="54">
        <v>1951</v>
      </c>
      <c r="M22" s="54">
        <v>1955</v>
      </c>
      <c r="N22" s="54">
        <v>1959</v>
      </c>
      <c r="O22" s="54">
        <v>1963</v>
      </c>
      <c r="P22" s="54">
        <v>1967</v>
      </c>
      <c r="Q22" s="53">
        <v>1971</v>
      </c>
      <c r="R22" s="53">
        <v>1975</v>
      </c>
      <c r="S22" s="53">
        <v>1979</v>
      </c>
      <c r="T22" s="53">
        <v>1983</v>
      </c>
      <c r="U22" s="53">
        <v>1987</v>
      </c>
      <c r="V22" s="53">
        <v>1991</v>
      </c>
      <c r="W22" s="53">
        <v>1995</v>
      </c>
      <c r="X22" s="53">
        <v>1999</v>
      </c>
      <c r="Y22" s="53">
        <v>2003</v>
      </c>
      <c r="Z22" s="54">
        <v>2007</v>
      </c>
      <c r="AA22" s="54">
        <v>2011</v>
      </c>
      <c r="AB22" s="54">
        <v>2015</v>
      </c>
    </row>
    <row r="23" spans="1:27" s="138" customFormat="1" ht="3" customHeight="1">
      <c r="A23" s="103"/>
      <c r="B23" s="122"/>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row>
    <row r="24" spans="1:28" s="42" customFormat="1" ht="12.75">
      <c r="A24" s="57">
        <v>1</v>
      </c>
      <c r="B24" s="59" t="s">
        <v>137</v>
      </c>
      <c r="C24" s="136">
        <v>1</v>
      </c>
      <c r="D24" s="136">
        <v>1</v>
      </c>
      <c r="E24" s="136">
        <v>1</v>
      </c>
      <c r="F24" s="136">
        <v>1</v>
      </c>
      <c r="G24" s="136">
        <v>1</v>
      </c>
      <c r="H24" s="136">
        <v>1</v>
      </c>
      <c r="I24" s="136">
        <v>1</v>
      </c>
      <c r="J24" s="136"/>
      <c r="K24" s="136">
        <v>1</v>
      </c>
      <c r="L24" s="136">
        <v>1</v>
      </c>
      <c r="M24" s="136">
        <v>1</v>
      </c>
      <c r="N24" s="136">
        <v>1</v>
      </c>
      <c r="O24" s="136">
        <v>1</v>
      </c>
      <c r="P24" s="136">
        <v>1</v>
      </c>
      <c r="Q24" s="136">
        <v>1</v>
      </c>
      <c r="R24" s="136"/>
      <c r="S24" s="136">
        <v>1</v>
      </c>
      <c r="T24" s="136">
        <v>1</v>
      </c>
      <c r="U24" s="136">
        <v>1</v>
      </c>
      <c r="V24" s="136">
        <v>1</v>
      </c>
      <c r="W24" s="136">
        <v>1</v>
      </c>
      <c r="X24" s="136">
        <v>1</v>
      </c>
      <c r="Y24" s="136"/>
      <c r="Z24" s="136"/>
      <c r="AA24" s="136">
        <v>1</v>
      </c>
      <c r="AB24" s="42">
        <v>1</v>
      </c>
    </row>
    <row r="25" spans="1:28" s="42" customFormat="1" ht="12.75">
      <c r="A25" s="57">
        <v>2</v>
      </c>
      <c r="B25" s="59" t="s">
        <v>28</v>
      </c>
      <c r="C25" s="136"/>
      <c r="D25" s="136">
        <v>1</v>
      </c>
      <c r="E25" s="136">
        <v>1</v>
      </c>
      <c r="F25" s="136">
        <v>1</v>
      </c>
      <c r="G25" s="136">
        <v>1</v>
      </c>
      <c r="H25" s="136">
        <v>1</v>
      </c>
      <c r="I25" s="136">
        <v>1</v>
      </c>
      <c r="J25" s="136">
        <v>1</v>
      </c>
      <c r="K25" s="136">
        <v>1</v>
      </c>
      <c r="L25" s="136">
        <v>1</v>
      </c>
      <c r="M25" s="136">
        <v>1</v>
      </c>
      <c r="N25" s="136">
        <v>1</v>
      </c>
      <c r="O25" s="136">
        <v>1</v>
      </c>
      <c r="P25" s="136">
        <v>1</v>
      </c>
      <c r="Q25" s="136">
        <v>1</v>
      </c>
      <c r="R25" s="136">
        <v>1</v>
      </c>
      <c r="S25" s="136">
        <v>1</v>
      </c>
      <c r="T25" s="136">
        <v>1</v>
      </c>
      <c r="U25" s="136">
        <v>1</v>
      </c>
      <c r="V25" s="136">
        <v>1</v>
      </c>
      <c r="W25" s="136">
        <v>1</v>
      </c>
      <c r="X25" s="136">
        <v>1</v>
      </c>
      <c r="Y25" s="136">
        <v>1</v>
      </c>
      <c r="Z25" s="136">
        <v>1</v>
      </c>
      <c r="AA25" s="136">
        <v>1</v>
      </c>
      <c r="AB25" s="42">
        <v>1</v>
      </c>
    </row>
    <row r="26" spans="1:27" s="42" customFormat="1" ht="12.75">
      <c r="A26" s="57">
        <v>3</v>
      </c>
      <c r="B26" s="59" t="s">
        <v>34</v>
      </c>
      <c r="C26" s="136"/>
      <c r="D26" s="136"/>
      <c r="E26" s="136"/>
      <c r="F26" s="136"/>
      <c r="G26" s="136"/>
      <c r="H26" s="136"/>
      <c r="I26" s="136"/>
      <c r="J26" s="136">
        <v>1</v>
      </c>
      <c r="K26" s="136"/>
      <c r="L26" s="136"/>
      <c r="M26" s="136"/>
      <c r="N26" s="136"/>
      <c r="O26" s="136"/>
      <c r="P26" s="136"/>
      <c r="Q26" s="136"/>
      <c r="R26" s="136">
        <v>1</v>
      </c>
      <c r="S26" s="136"/>
      <c r="T26" s="136"/>
      <c r="U26" s="136"/>
      <c r="V26" s="136"/>
      <c r="W26" s="136">
        <v>1</v>
      </c>
      <c r="X26" s="136"/>
      <c r="Y26" s="136"/>
      <c r="Z26" s="136"/>
      <c r="AA26" s="136"/>
    </row>
    <row r="27" spans="1:28" s="42" customFormat="1" ht="12.75">
      <c r="A27" s="57">
        <v>4</v>
      </c>
      <c r="B27" s="59" t="s">
        <v>29</v>
      </c>
      <c r="C27" s="136"/>
      <c r="D27" s="136"/>
      <c r="E27" s="136"/>
      <c r="F27" s="136"/>
      <c r="G27" s="136"/>
      <c r="H27" s="136"/>
      <c r="I27" s="136"/>
      <c r="J27" s="136"/>
      <c r="K27" s="136"/>
      <c r="L27" s="136"/>
      <c r="M27" s="136"/>
      <c r="N27" s="136"/>
      <c r="O27" s="136"/>
      <c r="P27" s="136"/>
      <c r="Q27" s="136"/>
      <c r="R27" s="136"/>
      <c r="S27" s="136"/>
      <c r="T27" s="136"/>
      <c r="U27" s="136"/>
      <c r="V27" s="136"/>
      <c r="W27" s="136"/>
      <c r="X27" s="136">
        <v>1</v>
      </c>
      <c r="Y27" s="136">
        <v>1</v>
      </c>
      <c r="Z27" s="136">
        <v>1</v>
      </c>
      <c r="AA27" s="136">
        <v>1</v>
      </c>
      <c r="AB27" s="42">
        <v>1</v>
      </c>
    </row>
    <row r="28" spans="1:27" s="42" customFormat="1" ht="12.75">
      <c r="A28" s="57">
        <v>12</v>
      </c>
      <c r="B28" s="59" t="s">
        <v>30</v>
      </c>
      <c r="C28" s="136"/>
      <c r="D28" s="136"/>
      <c r="E28" s="136"/>
      <c r="F28" s="136"/>
      <c r="G28" s="136"/>
      <c r="H28" s="136"/>
      <c r="I28" s="136"/>
      <c r="J28" s="136"/>
      <c r="K28" s="136"/>
      <c r="L28" s="136"/>
      <c r="M28" s="136"/>
      <c r="N28" s="136"/>
      <c r="O28" s="136"/>
      <c r="P28" s="136"/>
      <c r="Q28" s="136"/>
      <c r="R28" s="136"/>
      <c r="S28" s="136"/>
      <c r="T28" s="136"/>
      <c r="U28" s="136"/>
      <c r="V28" s="136"/>
      <c r="W28" s="136"/>
      <c r="X28" s="136"/>
      <c r="Y28" s="136">
        <v>1</v>
      </c>
      <c r="Z28" s="136"/>
      <c r="AA28" s="136"/>
    </row>
    <row r="29" spans="1:27" s="42" customFormat="1" ht="12.75">
      <c r="A29" s="57">
        <v>13</v>
      </c>
      <c r="B29" s="59" t="s">
        <v>31</v>
      </c>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v>1</v>
      </c>
      <c r="AA29" s="136"/>
    </row>
    <row r="30" spans="3:27" ht="4.5" customHeight="1">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row>
    <row r="31" spans="1:28" ht="18.75" customHeight="1">
      <c r="A31" s="30"/>
      <c r="B31" s="30" t="s">
        <v>0</v>
      </c>
      <c r="C31" s="121">
        <v>1</v>
      </c>
      <c r="D31" s="121">
        <v>2</v>
      </c>
      <c r="E31" s="121">
        <v>2</v>
      </c>
      <c r="F31" s="121">
        <v>2</v>
      </c>
      <c r="G31" s="121">
        <v>2</v>
      </c>
      <c r="H31" s="121">
        <v>2</v>
      </c>
      <c r="I31" s="121">
        <v>2</v>
      </c>
      <c r="J31" s="121">
        <v>2</v>
      </c>
      <c r="K31" s="121">
        <v>2</v>
      </c>
      <c r="L31" s="121">
        <v>2</v>
      </c>
      <c r="M31" s="121">
        <v>2</v>
      </c>
      <c r="N31" s="121">
        <v>2</v>
      </c>
      <c r="O31" s="121">
        <v>2</v>
      </c>
      <c r="P31" s="121">
        <v>2</v>
      </c>
      <c r="Q31" s="121">
        <v>2</v>
      </c>
      <c r="R31" s="121">
        <v>2</v>
      </c>
      <c r="S31" s="121">
        <v>2</v>
      </c>
      <c r="T31" s="121">
        <v>2</v>
      </c>
      <c r="U31" s="121">
        <v>2</v>
      </c>
      <c r="V31" s="121">
        <v>2</v>
      </c>
      <c r="W31" s="121">
        <v>3</v>
      </c>
      <c r="X31" s="121">
        <v>3</v>
      </c>
      <c r="Y31" s="121">
        <v>3</v>
      </c>
      <c r="Z31" s="121">
        <v>3</v>
      </c>
      <c r="AA31" s="121">
        <v>3</v>
      </c>
      <c r="AB31" s="121">
        <v>3</v>
      </c>
    </row>
    <row r="33" spans="1:52" s="46" customFormat="1" ht="21.75" customHeight="1">
      <c r="A33" s="57"/>
      <c r="B33" s="142" t="s">
        <v>95</v>
      </c>
      <c r="AZ33" s="57"/>
    </row>
    <row r="34" spans="1:52" s="46" customFormat="1" ht="12" customHeight="1">
      <c r="A34" s="57"/>
      <c r="B34" s="141" t="s">
        <v>74</v>
      </c>
      <c r="AZ34" s="57"/>
    </row>
    <row r="35" spans="1:52" s="46" customFormat="1" ht="12" customHeight="1">
      <c r="A35" s="57"/>
      <c r="B35" s="141" t="s">
        <v>196</v>
      </c>
      <c r="AZ35" s="57"/>
    </row>
    <row r="36" spans="1:52" s="46" customFormat="1" ht="12" customHeight="1">
      <c r="A36" s="57"/>
      <c r="B36" s="170" t="s">
        <v>75</v>
      </c>
      <c r="AZ36" s="57"/>
    </row>
  </sheetData>
  <sheetProtection/>
  <hyperlinks>
    <hyperlink ref="AB1" location="Survol!A1" display="zurück zur Übersicht"/>
  </hyperlinks>
  <printOptions/>
  <pageMargins left="0.57" right="0.787401575" top="0.39" bottom="0.3" header="0.24" footer="0.16"/>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F271"/>
  <sheetViews>
    <sheetView zoomScalePageLayoutView="0" workbookViewId="0" topLeftCell="A1">
      <selection activeCell="A1" sqref="A1"/>
    </sheetView>
  </sheetViews>
  <sheetFormatPr defaultColWidth="12" defaultRowHeight="9.75" customHeight="1"/>
  <cols>
    <col min="1" max="1" width="6.16015625" style="9" customWidth="1"/>
    <col min="2" max="2" width="10.33203125" style="5" customWidth="1"/>
    <col min="3" max="3" width="1.0078125" style="5" customWidth="1"/>
    <col min="4" max="4" width="10.5" style="5" customWidth="1"/>
    <col min="5" max="8" width="9.5" style="5" customWidth="1"/>
    <col min="9" max="9" width="11" style="5" customWidth="1"/>
    <col min="10" max="13" width="9.5" style="5" customWidth="1"/>
    <col min="14" max="14" width="9.33203125" style="5" customWidth="1"/>
    <col min="15" max="15" width="7.16015625" style="5" bestFit="1" customWidth="1"/>
    <col min="16" max="16" width="4.16015625" style="5" customWidth="1"/>
    <col min="17" max="16384" width="12" style="5" customWidth="1"/>
  </cols>
  <sheetData>
    <row r="1" spans="1:15" s="2" customFormat="1" ht="17.25">
      <c r="A1" s="65" t="str">
        <f>"Canton de "&amp;Survol!$C5</f>
        <v>Canton de Zoug</v>
      </c>
      <c r="B1" s="1"/>
      <c r="C1" s="1"/>
      <c r="D1" s="1"/>
      <c r="E1" s="1"/>
      <c r="O1" s="213" t="s">
        <v>121</v>
      </c>
    </row>
    <row r="2" spans="1:5" ht="3.75" customHeight="1">
      <c r="A2" s="3"/>
      <c r="B2" s="4"/>
      <c r="C2" s="4"/>
      <c r="D2" s="4"/>
      <c r="E2" s="2"/>
    </row>
    <row r="3" spans="1:13" s="147" customFormat="1" ht="13.5" customHeight="1">
      <c r="A3" s="78" t="s">
        <v>118</v>
      </c>
      <c r="B3" s="163"/>
      <c r="C3" s="163"/>
      <c r="D3" s="164"/>
      <c r="E3" s="164"/>
      <c r="F3" s="164"/>
      <c r="G3" s="164"/>
      <c r="H3" s="164"/>
      <c r="I3" s="164"/>
      <c r="J3" s="164"/>
      <c r="K3" s="164"/>
      <c r="L3" s="164"/>
      <c r="M3" s="164"/>
    </row>
    <row r="4" spans="1:13" s="147" customFormat="1" ht="3.75" customHeight="1">
      <c r="A4" s="162"/>
      <c r="B4" s="160"/>
      <c r="C4" s="160"/>
      <c r="D4" s="160"/>
      <c r="E4" s="160"/>
      <c r="F4" s="160"/>
      <c r="G4" s="160"/>
      <c r="H4" s="160"/>
      <c r="I4" s="160"/>
      <c r="J4" s="160"/>
      <c r="K4" s="160"/>
      <c r="L4" s="160"/>
      <c r="M4" s="165"/>
    </row>
    <row r="5" spans="1:15" s="147" customFormat="1" ht="18" customHeight="1">
      <c r="A5" s="11" t="s">
        <v>151</v>
      </c>
      <c r="B5" s="12"/>
      <c r="C5" s="13"/>
      <c r="D5" s="14">
        <v>1971</v>
      </c>
      <c r="E5" s="14">
        <v>1975</v>
      </c>
      <c r="F5" s="14">
        <v>1979</v>
      </c>
      <c r="G5" s="14">
        <v>1983</v>
      </c>
      <c r="H5" s="14">
        <v>1987</v>
      </c>
      <c r="I5" s="14">
        <v>1991</v>
      </c>
      <c r="J5" s="14">
        <v>1995</v>
      </c>
      <c r="K5" s="14">
        <v>1999</v>
      </c>
      <c r="L5" s="14">
        <v>2003</v>
      </c>
      <c r="M5" s="15">
        <v>2007</v>
      </c>
      <c r="N5" s="15">
        <v>2011</v>
      </c>
      <c r="O5" s="197">
        <v>2015</v>
      </c>
    </row>
    <row r="6" spans="1:15" s="147" customFormat="1" ht="18" customHeight="1">
      <c r="A6" s="59" t="s">
        <v>137</v>
      </c>
      <c r="B6" s="148"/>
      <c r="C6" s="148"/>
      <c r="D6" s="149"/>
      <c r="E6" s="17">
        <v>23.12801421440054</v>
      </c>
      <c r="F6" s="17">
        <v>32.78159887340041</v>
      </c>
      <c r="G6" s="17">
        <v>33.56851242617623</v>
      </c>
      <c r="H6" s="17">
        <v>34.07572843642079</v>
      </c>
      <c r="I6" s="17">
        <v>32.864489852271156</v>
      </c>
      <c r="J6" s="17">
        <v>22.52744492174743</v>
      </c>
      <c r="K6" s="17">
        <v>25.66200670576118</v>
      </c>
      <c r="L6" s="17">
        <v>22.362441749399398</v>
      </c>
      <c r="M6" s="17">
        <v>21.509735731156198</v>
      </c>
      <c r="N6" s="17">
        <v>19.23007873611859</v>
      </c>
      <c r="O6" s="198">
        <v>17.64005176151994</v>
      </c>
    </row>
    <row r="7" spans="1:15" s="147" customFormat="1" ht="12" customHeight="1">
      <c r="A7" s="26" t="s">
        <v>28</v>
      </c>
      <c r="B7" s="27"/>
      <c r="C7" s="27"/>
      <c r="D7" s="150"/>
      <c r="E7" s="23">
        <v>39.38573483374228</v>
      </c>
      <c r="F7" s="23">
        <v>34.104128824213724</v>
      </c>
      <c r="G7" s="23">
        <v>39.888620238614294</v>
      </c>
      <c r="H7" s="23">
        <v>34.247368529892256</v>
      </c>
      <c r="I7" s="23">
        <v>34.189907496893554</v>
      </c>
      <c r="J7" s="23">
        <v>27.114577838068683</v>
      </c>
      <c r="K7" s="23">
        <v>26.363114939423475</v>
      </c>
      <c r="L7" s="23">
        <v>22.895018669136586</v>
      </c>
      <c r="M7" s="23">
        <v>23.31554183481802</v>
      </c>
      <c r="N7" s="23">
        <v>24.29022082018927</v>
      </c>
      <c r="O7" s="199">
        <v>26.442938066141622</v>
      </c>
    </row>
    <row r="8" spans="1:15" s="147" customFormat="1" ht="12" customHeight="1">
      <c r="A8" s="26" t="s">
        <v>34</v>
      </c>
      <c r="B8" s="27"/>
      <c r="C8" s="27"/>
      <c r="D8" s="22"/>
      <c r="E8" s="23">
        <v>35.65868516794991</v>
      </c>
      <c r="F8" s="23">
        <v>30.893728187440043</v>
      </c>
      <c r="G8" s="23">
        <v>22.753577232549844</v>
      </c>
      <c r="H8" s="23">
        <v>22.563434456231775</v>
      </c>
      <c r="I8" s="23">
        <v>16.074140549496065</v>
      </c>
      <c r="J8" s="23">
        <v>16.985706031602483</v>
      </c>
      <c r="K8" s="23">
        <v>23.276163798529865</v>
      </c>
      <c r="L8" s="23">
        <v>13.438883904020374</v>
      </c>
      <c r="M8" s="23">
        <v>9.07831358910937</v>
      </c>
      <c r="N8" s="23">
        <v>5.272156822514598</v>
      </c>
      <c r="O8" s="199">
        <v>13.752795893357558</v>
      </c>
    </row>
    <row r="9" spans="1:15" s="147" customFormat="1" ht="12" customHeight="1">
      <c r="A9" s="26" t="s">
        <v>29</v>
      </c>
      <c r="B9" s="27"/>
      <c r="C9" s="27"/>
      <c r="D9" s="22"/>
      <c r="E9" s="24" t="s">
        <v>2</v>
      </c>
      <c r="F9" s="24" t="s">
        <v>2</v>
      </c>
      <c r="G9" s="24" t="s">
        <v>2</v>
      </c>
      <c r="H9" s="24" t="s">
        <v>2</v>
      </c>
      <c r="I9" s="24" t="s">
        <v>2</v>
      </c>
      <c r="J9" s="23">
        <v>15.163162257894342</v>
      </c>
      <c r="K9" s="23">
        <v>21.430072588018096</v>
      </c>
      <c r="L9" s="23">
        <v>27.704612772197937</v>
      </c>
      <c r="M9" s="23">
        <v>29.09374941883171</v>
      </c>
      <c r="N9" s="23">
        <v>28.310806767373663</v>
      </c>
      <c r="O9" s="199">
        <v>30.459597734148034</v>
      </c>
    </row>
    <row r="10" spans="1:15" s="147" customFormat="1" ht="7.5" customHeight="1">
      <c r="A10" s="26"/>
      <c r="B10" s="27"/>
      <c r="C10" s="27"/>
      <c r="D10" s="22"/>
      <c r="E10" s="23"/>
      <c r="F10" s="23"/>
      <c r="G10" s="23"/>
      <c r="H10" s="23"/>
      <c r="I10" s="23"/>
      <c r="J10" s="23"/>
      <c r="K10" s="23"/>
      <c r="L10" s="23"/>
      <c r="M10" s="23"/>
      <c r="N10" s="23"/>
      <c r="O10" s="199"/>
    </row>
    <row r="11" spans="1:15" s="147" customFormat="1" ht="12" customHeight="1">
      <c r="A11" s="26" t="s">
        <v>138</v>
      </c>
      <c r="B11" s="27"/>
      <c r="C11" s="27"/>
      <c r="D11" s="22"/>
      <c r="E11" s="24" t="s">
        <v>2</v>
      </c>
      <c r="F11" s="24" t="s">
        <v>2</v>
      </c>
      <c r="G11" s="24" t="s">
        <v>2</v>
      </c>
      <c r="H11" s="24" t="s">
        <v>2</v>
      </c>
      <c r="I11" s="24" t="s">
        <v>2</v>
      </c>
      <c r="J11" s="24" t="s">
        <v>2</v>
      </c>
      <c r="K11" s="24" t="s">
        <v>2</v>
      </c>
      <c r="L11" s="24" t="s">
        <v>2</v>
      </c>
      <c r="M11" s="24" t="s">
        <v>2</v>
      </c>
      <c r="N11" s="23">
        <v>6.790455917177468</v>
      </c>
      <c r="O11" s="199">
        <v>3.580457455287131</v>
      </c>
    </row>
    <row r="12" spans="1:15" s="147" customFormat="1" ht="12" customHeight="1">
      <c r="A12" s="26" t="s">
        <v>30</v>
      </c>
      <c r="B12" s="27"/>
      <c r="C12" s="27"/>
      <c r="D12" s="22"/>
      <c r="E12" s="24" t="s">
        <v>2</v>
      </c>
      <c r="F12" s="24" t="s">
        <v>2</v>
      </c>
      <c r="G12" s="24" t="s">
        <v>2</v>
      </c>
      <c r="H12" s="23">
        <v>7.823065947019046</v>
      </c>
      <c r="I12" s="23">
        <v>10.130470799392517</v>
      </c>
      <c r="J12" s="23">
        <v>10.39641269123521</v>
      </c>
      <c r="K12" s="25" t="s">
        <v>250</v>
      </c>
      <c r="L12" s="23">
        <v>13.599042905245687</v>
      </c>
      <c r="M12" s="25" t="s">
        <v>251</v>
      </c>
      <c r="N12" s="25" t="s">
        <v>2</v>
      </c>
      <c r="O12" s="25" t="s">
        <v>251</v>
      </c>
    </row>
    <row r="13" spans="1:15" s="147" customFormat="1" ht="12" customHeight="1">
      <c r="A13" s="26" t="s">
        <v>31</v>
      </c>
      <c r="B13" s="27"/>
      <c r="C13" s="27"/>
      <c r="D13" s="22"/>
      <c r="E13" s="24" t="s">
        <v>2</v>
      </c>
      <c r="F13" s="24" t="s">
        <v>2</v>
      </c>
      <c r="G13" s="24" t="s">
        <v>2</v>
      </c>
      <c r="H13" s="24" t="s">
        <v>2</v>
      </c>
      <c r="I13" s="24" t="s">
        <v>2</v>
      </c>
      <c r="J13" s="24" t="s">
        <v>2</v>
      </c>
      <c r="K13" s="24" t="s">
        <v>2</v>
      </c>
      <c r="L13" s="24" t="s">
        <v>2</v>
      </c>
      <c r="M13" s="23">
        <v>17.002659426084694</v>
      </c>
      <c r="N13" s="23">
        <v>15.364229352072698</v>
      </c>
      <c r="O13" s="199">
        <v>7.157486995346605</v>
      </c>
    </row>
    <row r="14" spans="1:15" s="147" customFormat="1" ht="7.5" customHeight="1">
      <c r="A14" s="26"/>
      <c r="B14" s="27"/>
      <c r="C14" s="27"/>
      <c r="D14" s="22"/>
      <c r="E14" s="23"/>
      <c r="F14" s="23"/>
      <c r="G14" s="23"/>
      <c r="H14" s="23"/>
      <c r="I14" s="23"/>
      <c r="J14" s="23"/>
      <c r="K14" s="23"/>
      <c r="L14" s="23"/>
      <c r="M14" s="23"/>
      <c r="N14" s="23"/>
      <c r="O14" s="199"/>
    </row>
    <row r="15" spans="1:15" s="147" customFormat="1" ht="12" customHeight="1">
      <c r="A15" s="26" t="s">
        <v>32</v>
      </c>
      <c r="B15" s="27"/>
      <c r="C15" s="27"/>
      <c r="D15" s="22"/>
      <c r="E15" s="22">
        <v>1.827565783907268</v>
      </c>
      <c r="F15" s="22">
        <v>2.2205441149458127</v>
      </c>
      <c r="G15" s="22">
        <v>3.7892901026596375</v>
      </c>
      <c r="H15" s="22">
        <v>1.2904026304361313</v>
      </c>
      <c r="I15" s="22">
        <v>6.740991301946707</v>
      </c>
      <c r="J15" s="22">
        <v>7.812696259451856</v>
      </c>
      <c r="K15" s="22">
        <v>3.2686419682673753</v>
      </c>
      <c r="L15" s="24" t="s">
        <v>2</v>
      </c>
      <c r="M15" s="24" t="s">
        <v>2</v>
      </c>
      <c r="N15" s="23">
        <v>0.7420515845537003</v>
      </c>
      <c r="O15" s="200">
        <v>0.9666720941991104</v>
      </c>
    </row>
    <row r="16" spans="1:15" s="147" customFormat="1" ht="7.5" customHeight="1">
      <c r="A16" s="26"/>
      <c r="B16" s="27"/>
      <c r="C16" s="27"/>
      <c r="D16" s="22"/>
      <c r="E16" s="23"/>
      <c r="F16" s="23"/>
      <c r="G16" s="23"/>
      <c r="H16" s="23"/>
      <c r="I16" s="23"/>
      <c r="J16" s="23"/>
      <c r="K16" s="23"/>
      <c r="L16" s="23"/>
      <c r="M16" s="23"/>
      <c r="N16" s="23"/>
      <c r="O16" s="199"/>
    </row>
    <row r="17" spans="1:15" s="147" customFormat="1" ht="12" customHeight="1">
      <c r="A17" s="144" t="s">
        <v>0</v>
      </c>
      <c r="B17" s="27"/>
      <c r="C17" s="27"/>
      <c r="D17" s="150"/>
      <c r="E17" s="28">
        <f aca="true" t="shared" si="0" ref="E17:N17">SUM(E6:E15)</f>
        <v>100.00000000000001</v>
      </c>
      <c r="F17" s="28">
        <f t="shared" si="0"/>
        <v>99.99999999999999</v>
      </c>
      <c r="G17" s="28">
        <f t="shared" si="0"/>
        <v>100</v>
      </c>
      <c r="H17" s="28">
        <f t="shared" si="0"/>
        <v>100</v>
      </c>
      <c r="I17" s="28">
        <f t="shared" si="0"/>
        <v>99.99999999999999</v>
      </c>
      <c r="J17" s="28">
        <f t="shared" si="0"/>
        <v>100.00000000000001</v>
      </c>
      <c r="K17" s="28">
        <f t="shared" si="0"/>
        <v>99.99999999999999</v>
      </c>
      <c r="L17" s="28">
        <f t="shared" si="0"/>
        <v>99.99999999999997</v>
      </c>
      <c r="M17" s="28">
        <f t="shared" si="0"/>
        <v>99.99999999999999</v>
      </c>
      <c r="N17" s="28">
        <f t="shared" si="0"/>
        <v>100</v>
      </c>
      <c r="O17" s="201">
        <f>SUM(O6:O15)</f>
        <v>100</v>
      </c>
    </row>
    <row r="18" spans="1:15" s="147" customFormat="1" ht="7.5" customHeight="1">
      <c r="A18" s="26"/>
      <c r="B18" s="27"/>
      <c r="C18" s="27"/>
      <c r="D18" s="29"/>
      <c r="E18" s="29"/>
      <c r="F18" s="29"/>
      <c r="G18" s="29"/>
      <c r="H18" s="29"/>
      <c r="I18" s="29"/>
      <c r="J18" s="29"/>
      <c r="K18" s="29"/>
      <c r="L18" s="29"/>
      <c r="M18" s="29"/>
      <c r="N18" s="29"/>
      <c r="O18" s="202"/>
    </row>
    <row r="19" spans="1:15" s="147" customFormat="1" ht="18" customHeight="1">
      <c r="A19" s="30" t="s">
        <v>69</v>
      </c>
      <c r="B19" s="31"/>
      <c r="C19" s="31"/>
      <c r="D19" s="151" t="s">
        <v>70</v>
      </c>
      <c r="E19" s="32">
        <v>58.89266706091071</v>
      </c>
      <c r="F19" s="32">
        <v>55.91146954216977</v>
      </c>
      <c r="G19" s="32">
        <v>53.255254627209034</v>
      </c>
      <c r="H19" s="32">
        <v>46.43657212286897</v>
      </c>
      <c r="I19" s="32">
        <v>51.14347658845333</v>
      </c>
      <c r="J19" s="32">
        <v>44.41907786986947</v>
      </c>
      <c r="K19" s="32">
        <v>53.50388631180477</v>
      </c>
      <c r="L19" s="32">
        <v>52.61297127068541</v>
      </c>
      <c r="M19" s="32">
        <v>53.724566531399866</v>
      </c>
      <c r="N19" s="32">
        <v>55.12979330503166</v>
      </c>
      <c r="O19" s="203">
        <v>53.74116011389918</v>
      </c>
    </row>
    <row r="20" spans="1:13" s="2" customFormat="1" ht="18" customHeight="1">
      <c r="A20" s="33" t="s">
        <v>71</v>
      </c>
      <c r="B20" s="34"/>
      <c r="C20" s="34"/>
      <c r="D20" s="5"/>
      <c r="E20" s="5"/>
      <c r="F20" s="5"/>
      <c r="G20" s="5"/>
      <c r="H20" s="5"/>
      <c r="I20" s="5"/>
      <c r="J20" s="5"/>
      <c r="K20" s="5"/>
      <c r="L20" s="5"/>
      <c r="M20" s="5"/>
    </row>
    <row r="21" spans="1:13" s="147" customFormat="1" ht="18" customHeight="1">
      <c r="A21" s="35" t="s">
        <v>72</v>
      </c>
      <c r="B21" s="36"/>
      <c r="C21" s="36"/>
      <c r="D21" s="37"/>
      <c r="E21" s="152"/>
      <c r="F21" s="152"/>
      <c r="G21" s="152"/>
      <c r="H21" s="152"/>
      <c r="I21" s="152"/>
      <c r="J21" s="152"/>
      <c r="K21" s="152"/>
      <c r="L21" s="152"/>
      <c r="M21" s="152"/>
    </row>
    <row r="22" spans="1:13" s="147" customFormat="1" ht="13.5" customHeight="1">
      <c r="A22" s="153" t="s">
        <v>4</v>
      </c>
      <c r="B22" s="154" t="s">
        <v>252</v>
      </c>
      <c r="C22" s="155" t="s">
        <v>39</v>
      </c>
      <c r="D22" s="16"/>
      <c r="E22" s="156"/>
      <c r="F22" s="156"/>
      <c r="G22" s="156"/>
      <c r="H22" s="156"/>
      <c r="I22" s="156"/>
      <c r="J22" s="156"/>
      <c r="K22" s="156"/>
      <c r="L22" s="156"/>
      <c r="M22" s="156"/>
    </row>
    <row r="23" spans="1:13" s="147" customFormat="1" ht="13.5" customHeight="1">
      <c r="A23" s="157" t="s">
        <v>5</v>
      </c>
      <c r="B23" s="154" t="s">
        <v>253</v>
      </c>
      <c r="C23" s="155" t="s">
        <v>278</v>
      </c>
      <c r="D23" s="16"/>
      <c r="E23" s="156"/>
      <c r="F23" s="156"/>
      <c r="G23" s="156"/>
      <c r="H23" s="156"/>
      <c r="I23" s="156"/>
      <c r="J23" s="156"/>
      <c r="K23" s="156"/>
      <c r="L23" s="156"/>
      <c r="M23" s="156"/>
    </row>
    <row r="24" spans="1:13" s="147" customFormat="1" ht="13.5" customHeight="1">
      <c r="A24" s="153" t="s">
        <v>7</v>
      </c>
      <c r="B24" s="154" t="s">
        <v>257</v>
      </c>
      <c r="C24" s="155" t="s">
        <v>40</v>
      </c>
      <c r="D24" s="16"/>
      <c r="E24" s="156"/>
      <c r="F24" s="156"/>
      <c r="G24" s="156"/>
      <c r="H24" s="156"/>
      <c r="I24" s="156"/>
      <c r="J24" s="156"/>
      <c r="K24" s="156"/>
      <c r="L24" s="156"/>
      <c r="M24" s="156"/>
    </row>
    <row r="25" spans="1:13" s="147" customFormat="1" ht="13.5" customHeight="1">
      <c r="A25" s="153" t="s">
        <v>8</v>
      </c>
      <c r="B25" s="154" t="s">
        <v>253</v>
      </c>
      <c r="C25" s="155" t="s">
        <v>278</v>
      </c>
      <c r="D25" s="16"/>
      <c r="E25" s="156"/>
      <c r="F25" s="156"/>
      <c r="G25" s="156"/>
      <c r="H25" s="156"/>
      <c r="I25" s="156"/>
      <c r="J25" s="156"/>
      <c r="K25" s="156"/>
      <c r="L25" s="156"/>
      <c r="M25" s="156"/>
    </row>
    <row r="26" spans="1:13" s="147" customFormat="1" ht="12" customHeight="1">
      <c r="A26" s="153"/>
      <c r="B26" s="154" t="s">
        <v>257</v>
      </c>
      <c r="C26" s="155" t="s">
        <v>41</v>
      </c>
      <c r="D26" s="16"/>
      <c r="E26" s="156"/>
      <c r="F26" s="156"/>
      <c r="G26" s="156"/>
      <c r="H26" s="156"/>
      <c r="I26" s="156"/>
      <c r="J26" s="156"/>
      <c r="K26" s="156"/>
      <c r="L26" s="156"/>
      <c r="M26" s="156"/>
    </row>
    <row r="27" spans="1:13" s="147" customFormat="1" ht="13.5" customHeight="1">
      <c r="A27" s="153" t="s">
        <v>9</v>
      </c>
      <c r="B27" s="154" t="s">
        <v>257</v>
      </c>
      <c r="C27" s="155" t="s">
        <v>279</v>
      </c>
      <c r="D27" s="16"/>
      <c r="E27" s="156"/>
      <c r="F27" s="156"/>
      <c r="G27" s="156"/>
      <c r="H27" s="156"/>
      <c r="I27" s="156"/>
      <c r="J27" s="156"/>
      <c r="K27" s="156"/>
      <c r="L27" s="156"/>
      <c r="M27" s="156"/>
    </row>
    <row r="28" spans="1:13" s="147" customFormat="1" ht="13.5" customHeight="1">
      <c r="A28" s="157" t="s">
        <v>10</v>
      </c>
      <c r="B28" s="154" t="s">
        <v>252</v>
      </c>
      <c r="C28" s="158" t="s">
        <v>280</v>
      </c>
      <c r="D28" s="154"/>
      <c r="E28" s="156"/>
      <c r="F28" s="156"/>
      <c r="G28" s="156"/>
      <c r="H28" s="156"/>
      <c r="I28" s="156"/>
      <c r="J28" s="156"/>
      <c r="K28" s="156"/>
      <c r="L28" s="156"/>
      <c r="M28" s="156"/>
    </row>
    <row r="29" spans="1:13" s="147" customFormat="1" ht="13.5" customHeight="1">
      <c r="A29" s="157" t="s">
        <v>10</v>
      </c>
      <c r="B29" s="154" t="s">
        <v>6</v>
      </c>
      <c r="C29" s="155" t="s">
        <v>281</v>
      </c>
      <c r="D29" s="16"/>
      <c r="E29" s="156"/>
      <c r="F29" s="156"/>
      <c r="G29" s="156"/>
      <c r="H29" s="156"/>
      <c r="I29" s="156"/>
      <c r="J29" s="156"/>
      <c r="K29" s="156"/>
      <c r="L29" s="156"/>
      <c r="M29" s="156"/>
    </row>
    <row r="30" spans="1:13" s="147" customFormat="1" ht="12" customHeight="1">
      <c r="A30" s="157"/>
      <c r="B30" s="154"/>
      <c r="C30" s="155" t="s">
        <v>282</v>
      </c>
      <c r="D30" s="16"/>
      <c r="E30" s="156"/>
      <c r="F30" s="156"/>
      <c r="G30" s="156"/>
      <c r="H30" s="156"/>
      <c r="I30" s="156"/>
      <c r="J30" s="156"/>
      <c r="K30" s="156"/>
      <c r="L30" s="156"/>
      <c r="M30" s="156"/>
    </row>
    <row r="31" spans="1:13" s="147" customFormat="1" ht="13.5" customHeight="1">
      <c r="A31" s="157" t="s">
        <v>11</v>
      </c>
      <c r="B31" s="154" t="s">
        <v>253</v>
      </c>
      <c r="C31" s="155" t="s">
        <v>42</v>
      </c>
      <c r="D31" s="16"/>
      <c r="E31" s="156"/>
      <c r="F31" s="156"/>
      <c r="G31" s="156"/>
      <c r="H31" s="156"/>
      <c r="I31" s="156"/>
      <c r="J31" s="156"/>
      <c r="K31" s="156"/>
      <c r="L31" s="156"/>
      <c r="M31" s="156"/>
    </row>
    <row r="32" spans="1:13" s="147" customFormat="1" ht="12" customHeight="1">
      <c r="A32" s="153"/>
      <c r="B32" s="16"/>
      <c r="C32" s="155" t="s">
        <v>43</v>
      </c>
      <c r="D32" s="16"/>
      <c r="E32" s="156"/>
      <c r="F32" s="156"/>
      <c r="G32" s="156"/>
      <c r="H32" s="152"/>
      <c r="I32" s="152"/>
      <c r="J32" s="152"/>
      <c r="K32" s="152"/>
      <c r="L32" s="152"/>
      <c r="M32" s="152"/>
    </row>
    <row r="33" spans="1:13" s="147" customFormat="1" ht="12" customHeight="1">
      <c r="A33" s="159"/>
      <c r="B33" s="16" t="s">
        <v>254</v>
      </c>
      <c r="C33" s="155" t="s">
        <v>44</v>
      </c>
      <c r="D33" s="16"/>
      <c r="E33" s="160"/>
      <c r="F33" s="160"/>
      <c r="G33" s="160"/>
      <c r="H33" s="160"/>
      <c r="I33" s="160"/>
      <c r="J33" s="160"/>
      <c r="K33" s="160"/>
      <c r="L33" s="160"/>
      <c r="M33" s="160"/>
    </row>
    <row r="34" spans="1:13" s="147" customFormat="1" ht="12" customHeight="1">
      <c r="A34" s="159"/>
      <c r="B34" s="16"/>
      <c r="C34" s="155" t="s">
        <v>45</v>
      </c>
      <c r="D34" s="16"/>
      <c r="E34" s="161"/>
      <c r="F34" s="161"/>
      <c r="G34" s="161"/>
      <c r="H34" s="161"/>
      <c r="I34" s="160"/>
      <c r="J34" s="160"/>
      <c r="K34" s="160"/>
      <c r="L34" s="160"/>
      <c r="M34" s="160"/>
    </row>
    <row r="35" spans="1:13" s="147" customFormat="1" ht="12" customHeight="1">
      <c r="A35" s="159"/>
      <c r="B35" s="16" t="s">
        <v>255</v>
      </c>
      <c r="C35" s="155" t="s">
        <v>46</v>
      </c>
      <c r="D35" s="16"/>
      <c r="E35" s="160"/>
      <c r="F35" s="160"/>
      <c r="G35" s="160"/>
      <c r="H35" s="160"/>
      <c r="I35" s="160"/>
      <c r="J35" s="160"/>
      <c r="K35" s="160"/>
      <c r="L35" s="160"/>
      <c r="M35" s="160"/>
    </row>
    <row r="36" spans="1:13" s="147" customFormat="1" ht="12" customHeight="1">
      <c r="A36" s="159"/>
      <c r="B36" s="8"/>
      <c r="C36" s="155" t="s">
        <v>47</v>
      </c>
      <c r="D36" s="16"/>
      <c r="E36" s="160"/>
      <c r="F36" s="160"/>
      <c r="G36" s="160"/>
      <c r="H36" s="160"/>
      <c r="I36" s="160"/>
      <c r="J36" s="160"/>
      <c r="K36" s="160"/>
      <c r="L36" s="160"/>
      <c r="M36" s="160"/>
    </row>
    <row r="37" spans="1:13" s="147" customFormat="1" ht="12" customHeight="1">
      <c r="A37" s="159"/>
      <c r="B37" s="154" t="s">
        <v>257</v>
      </c>
      <c r="C37" s="155" t="s">
        <v>48</v>
      </c>
      <c r="D37" s="16"/>
      <c r="E37" s="160"/>
      <c r="F37" s="160"/>
      <c r="G37" s="160"/>
      <c r="H37" s="160"/>
      <c r="I37" s="160"/>
      <c r="J37" s="160"/>
      <c r="K37" s="160"/>
      <c r="L37" s="160"/>
      <c r="M37" s="160"/>
    </row>
    <row r="38" spans="1:13" s="147" customFormat="1" ht="12" customHeight="1">
      <c r="A38" s="159"/>
      <c r="B38" s="8"/>
      <c r="C38" s="155" t="s">
        <v>49</v>
      </c>
      <c r="D38" s="16"/>
      <c r="E38" s="160"/>
      <c r="F38" s="160"/>
      <c r="G38" s="160"/>
      <c r="H38" s="160"/>
      <c r="I38" s="160"/>
      <c r="J38" s="160"/>
      <c r="K38" s="160"/>
      <c r="L38" s="160"/>
      <c r="M38" s="160"/>
    </row>
    <row r="39" spans="1:13" s="147" customFormat="1" ht="13.5" customHeight="1">
      <c r="A39" s="157" t="s">
        <v>12</v>
      </c>
      <c r="B39" s="154" t="s">
        <v>253</v>
      </c>
      <c r="C39" s="155" t="s">
        <v>50</v>
      </c>
      <c r="D39" s="16"/>
      <c r="E39" s="156"/>
      <c r="F39" s="156"/>
      <c r="G39" s="156"/>
      <c r="H39" s="156"/>
      <c r="I39" s="156"/>
      <c r="J39" s="156"/>
      <c r="K39" s="156"/>
      <c r="L39" s="156"/>
      <c r="M39" s="156"/>
    </row>
    <row r="40" spans="1:13" s="147" customFormat="1" ht="12" customHeight="1">
      <c r="A40" s="157"/>
      <c r="B40" s="16"/>
      <c r="C40" s="155" t="s">
        <v>51</v>
      </c>
      <c r="D40" s="16"/>
      <c r="E40" s="156"/>
      <c r="F40" s="156"/>
      <c r="G40" s="156"/>
      <c r="H40" s="156"/>
      <c r="I40" s="156"/>
      <c r="J40" s="156"/>
      <c r="K40" s="156"/>
      <c r="L40" s="156"/>
      <c r="M40" s="156"/>
    </row>
    <row r="41" spans="1:13" s="147" customFormat="1" ht="12" customHeight="1">
      <c r="A41" s="26"/>
      <c r="B41" s="18"/>
      <c r="C41" s="18" t="s">
        <v>50</v>
      </c>
      <c r="D41" s="18"/>
      <c r="E41" s="160"/>
      <c r="F41" s="160"/>
      <c r="G41" s="160"/>
      <c r="H41" s="160"/>
      <c r="I41" s="160"/>
      <c r="J41" s="160"/>
      <c r="K41" s="160"/>
      <c r="L41" s="160"/>
      <c r="M41" s="160"/>
    </row>
    <row r="42" spans="1:13" s="147" customFormat="1" ht="12" customHeight="1">
      <c r="A42" s="26"/>
      <c r="B42" s="18"/>
      <c r="C42" s="18" t="s">
        <v>52</v>
      </c>
      <c r="D42" s="18"/>
      <c r="E42" s="160"/>
      <c r="F42" s="160"/>
      <c r="G42" s="160"/>
      <c r="H42" s="160"/>
      <c r="I42" s="160"/>
      <c r="J42" s="160"/>
      <c r="K42" s="160"/>
      <c r="L42" s="160"/>
      <c r="M42" s="160"/>
    </row>
    <row r="43" spans="1:13" s="147" customFormat="1" ht="12" customHeight="1">
      <c r="A43" s="26"/>
      <c r="B43" s="16" t="s">
        <v>254</v>
      </c>
      <c r="C43" s="18" t="s">
        <v>53</v>
      </c>
      <c r="D43" s="18"/>
      <c r="E43" s="160"/>
      <c r="F43" s="160"/>
      <c r="G43" s="160"/>
      <c r="H43" s="160"/>
      <c r="I43" s="160"/>
      <c r="J43" s="160"/>
      <c r="K43" s="160"/>
      <c r="L43" s="160"/>
      <c r="M43" s="160"/>
    </row>
    <row r="44" spans="1:13" s="147" customFormat="1" ht="12" customHeight="1">
      <c r="A44" s="26"/>
      <c r="B44" s="18"/>
      <c r="C44" s="18" t="s">
        <v>54</v>
      </c>
      <c r="D44" s="18"/>
      <c r="E44" s="160"/>
      <c r="F44" s="160"/>
      <c r="G44" s="160"/>
      <c r="H44" s="160"/>
      <c r="I44" s="160"/>
      <c r="J44" s="160"/>
      <c r="K44" s="160"/>
      <c r="L44" s="160"/>
      <c r="M44" s="160"/>
    </row>
    <row r="45" spans="1:13" s="147" customFormat="1" ht="12" customHeight="1">
      <c r="A45" s="26"/>
      <c r="B45" s="154" t="s">
        <v>252</v>
      </c>
      <c r="C45" s="18" t="s">
        <v>55</v>
      </c>
      <c r="D45" s="18"/>
      <c r="E45" s="160"/>
      <c r="F45" s="160"/>
      <c r="G45" s="160"/>
      <c r="H45" s="160"/>
      <c r="I45" s="160"/>
      <c r="J45" s="160"/>
      <c r="K45" s="160"/>
      <c r="L45" s="160"/>
      <c r="M45" s="160"/>
    </row>
    <row r="46" spans="1:13" s="147" customFormat="1" ht="12" customHeight="1">
      <c r="A46" s="26"/>
      <c r="B46" s="18"/>
      <c r="C46" s="18" t="s">
        <v>56</v>
      </c>
      <c r="D46" s="18"/>
      <c r="E46" s="160"/>
      <c r="F46" s="160"/>
      <c r="G46" s="160"/>
      <c r="H46" s="160"/>
      <c r="I46" s="160"/>
      <c r="J46" s="160"/>
      <c r="K46" s="160"/>
      <c r="L46" s="160"/>
      <c r="M46" s="160"/>
    </row>
    <row r="47" spans="1:13" s="147" customFormat="1" ht="12" customHeight="1">
      <c r="A47" s="26"/>
      <c r="B47" s="16" t="s">
        <v>255</v>
      </c>
      <c r="C47" s="18" t="s">
        <v>57</v>
      </c>
      <c r="D47" s="18"/>
      <c r="E47" s="160"/>
      <c r="F47" s="160"/>
      <c r="G47" s="160"/>
      <c r="H47" s="160"/>
      <c r="I47" s="160"/>
      <c r="J47" s="160"/>
      <c r="K47" s="160"/>
      <c r="L47" s="160"/>
      <c r="M47" s="160"/>
    </row>
    <row r="48" spans="1:13" s="147" customFormat="1" ht="12" customHeight="1">
      <c r="A48" s="26"/>
      <c r="B48" s="18"/>
      <c r="C48" s="18" t="s">
        <v>58</v>
      </c>
      <c r="D48" s="18"/>
      <c r="E48" s="160"/>
      <c r="F48" s="160"/>
      <c r="G48" s="160"/>
      <c r="H48" s="160"/>
      <c r="I48" s="160"/>
      <c r="J48" s="160"/>
      <c r="K48" s="160"/>
      <c r="L48" s="160"/>
      <c r="M48" s="160"/>
    </row>
    <row r="49" spans="1:13" s="147" customFormat="1" ht="12" customHeight="1">
      <c r="A49" s="26"/>
      <c r="B49" s="18"/>
      <c r="C49" s="18" t="s">
        <v>59</v>
      </c>
      <c r="D49" s="18"/>
      <c r="E49" s="160"/>
      <c r="F49" s="160"/>
      <c r="G49" s="160"/>
      <c r="H49" s="160"/>
      <c r="I49" s="160"/>
      <c r="J49" s="160"/>
      <c r="K49" s="160"/>
      <c r="L49" s="160"/>
      <c r="M49" s="160"/>
    </row>
    <row r="50" spans="1:13" s="147" customFormat="1" ht="12" customHeight="1">
      <c r="A50" s="26"/>
      <c r="B50" s="18" t="s">
        <v>258</v>
      </c>
      <c r="C50" s="18" t="s">
        <v>60</v>
      </c>
      <c r="D50" s="18"/>
      <c r="E50" s="160"/>
      <c r="F50" s="160"/>
      <c r="G50" s="160"/>
      <c r="H50" s="160"/>
      <c r="I50" s="160"/>
      <c r="J50" s="160"/>
      <c r="K50" s="160"/>
      <c r="L50" s="160"/>
      <c r="M50" s="160"/>
    </row>
    <row r="51" spans="1:13" s="147" customFormat="1" ht="12" customHeight="1">
      <c r="A51" s="26"/>
      <c r="B51" s="18"/>
      <c r="C51" s="18" t="s">
        <v>61</v>
      </c>
      <c r="D51" s="18"/>
      <c r="E51" s="160"/>
      <c r="F51" s="160"/>
      <c r="G51" s="160"/>
      <c r="H51" s="160"/>
      <c r="I51" s="160"/>
      <c r="J51" s="160"/>
      <c r="K51" s="160"/>
      <c r="L51" s="160"/>
      <c r="M51" s="160"/>
    </row>
    <row r="52" spans="1:13" s="147" customFormat="1" ht="12" customHeight="1">
      <c r="A52" s="174" t="s">
        <v>139</v>
      </c>
      <c r="B52" s="154" t="s">
        <v>253</v>
      </c>
      <c r="C52" s="18" t="s">
        <v>140</v>
      </c>
      <c r="D52" s="18"/>
      <c r="E52" s="160"/>
      <c r="F52" s="160"/>
      <c r="G52" s="160"/>
      <c r="H52" s="160"/>
      <c r="I52" s="160"/>
      <c r="J52" s="160"/>
      <c r="K52" s="160"/>
      <c r="L52" s="160"/>
      <c r="M52" s="160"/>
    </row>
    <row r="53" spans="1:13" s="147" customFormat="1" ht="12" customHeight="1">
      <c r="A53" s="26"/>
      <c r="B53" s="18"/>
      <c r="C53" s="18" t="s">
        <v>141</v>
      </c>
      <c r="D53" s="18"/>
      <c r="E53" s="160"/>
      <c r="F53" s="160"/>
      <c r="G53" s="160"/>
      <c r="H53" s="160"/>
      <c r="I53" s="160"/>
      <c r="J53" s="160"/>
      <c r="K53" s="160"/>
      <c r="L53" s="160"/>
      <c r="M53" s="160"/>
    </row>
    <row r="54" spans="1:13" s="147" customFormat="1" ht="12" customHeight="1">
      <c r="A54" s="26"/>
      <c r="B54" s="16" t="s">
        <v>254</v>
      </c>
      <c r="C54" s="18" t="s">
        <v>142</v>
      </c>
      <c r="D54" s="18"/>
      <c r="E54" s="160"/>
      <c r="F54" s="160"/>
      <c r="G54" s="160"/>
      <c r="H54" s="160"/>
      <c r="I54" s="160"/>
      <c r="J54" s="160"/>
      <c r="K54" s="160"/>
      <c r="L54" s="160"/>
      <c r="M54" s="160"/>
    </row>
    <row r="55" spans="1:13" s="147" customFormat="1" ht="12" customHeight="1">
      <c r="A55" s="26"/>
      <c r="B55" s="18"/>
      <c r="C55" s="18" t="s">
        <v>143</v>
      </c>
      <c r="D55" s="18"/>
      <c r="E55" s="160"/>
      <c r="F55" s="160"/>
      <c r="G55" s="160"/>
      <c r="H55" s="160"/>
      <c r="I55" s="160"/>
      <c r="J55" s="160"/>
      <c r="K55" s="160"/>
      <c r="L55" s="160"/>
      <c r="M55" s="160"/>
    </row>
    <row r="56" spans="1:13" s="147" customFormat="1" ht="12" customHeight="1">
      <c r="A56" s="26"/>
      <c r="B56" s="18" t="s">
        <v>3</v>
      </c>
      <c r="C56" s="18" t="s">
        <v>146</v>
      </c>
      <c r="D56" s="18"/>
      <c r="E56" s="160"/>
      <c r="F56" s="160"/>
      <c r="G56" s="160"/>
      <c r="H56" s="160"/>
      <c r="I56" s="160"/>
      <c r="J56" s="160"/>
      <c r="K56" s="160"/>
      <c r="L56" s="160"/>
      <c r="M56" s="160"/>
    </row>
    <row r="57" spans="1:13" s="147" customFormat="1" ht="12" customHeight="1">
      <c r="A57" s="26"/>
      <c r="B57" s="18"/>
      <c r="C57" s="18" t="s">
        <v>147</v>
      </c>
      <c r="D57" s="18"/>
      <c r="E57" s="160"/>
      <c r="F57" s="160"/>
      <c r="G57" s="160"/>
      <c r="H57" s="160"/>
      <c r="I57" s="160"/>
      <c r="J57" s="160"/>
      <c r="K57" s="160"/>
      <c r="L57" s="160"/>
      <c r="M57" s="160"/>
    </row>
    <row r="58" spans="1:13" s="147" customFormat="1" ht="12" customHeight="1">
      <c r="A58" s="26"/>
      <c r="B58" s="18" t="s">
        <v>256</v>
      </c>
      <c r="C58" s="18" t="s">
        <v>148</v>
      </c>
      <c r="D58" s="18"/>
      <c r="E58" s="160"/>
      <c r="F58" s="160"/>
      <c r="G58" s="160"/>
      <c r="H58" s="160"/>
      <c r="I58" s="160"/>
      <c r="J58" s="160"/>
      <c r="K58" s="160"/>
      <c r="L58" s="160"/>
      <c r="M58" s="160"/>
    </row>
    <row r="59" spans="1:13" s="147" customFormat="1" ht="12" customHeight="1">
      <c r="A59" s="26"/>
      <c r="B59" s="18"/>
      <c r="C59" s="18" t="s">
        <v>149</v>
      </c>
      <c r="D59" s="18"/>
      <c r="E59" s="160"/>
      <c r="F59" s="160"/>
      <c r="G59" s="160"/>
      <c r="H59" s="160"/>
      <c r="I59" s="160"/>
      <c r="J59" s="160"/>
      <c r="K59" s="160"/>
      <c r="L59" s="160"/>
      <c r="M59" s="160"/>
    </row>
    <row r="60" spans="1:13" s="147" customFormat="1" ht="12" customHeight="1">
      <c r="A60" s="26"/>
      <c r="B60" s="18" t="s">
        <v>258</v>
      </c>
      <c r="C60" s="18" t="s">
        <v>144</v>
      </c>
      <c r="D60" s="18"/>
      <c r="E60" s="160"/>
      <c r="F60" s="160"/>
      <c r="G60" s="160"/>
      <c r="H60" s="160"/>
      <c r="I60" s="160"/>
      <c r="J60" s="160"/>
      <c r="K60" s="160"/>
      <c r="L60" s="160"/>
      <c r="M60" s="160"/>
    </row>
    <row r="61" spans="1:13" s="147" customFormat="1" ht="12" customHeight="1">
      <c r="A61" s="26"/>
      <c r="B61" s="18"/>
      <c r="C61" s="18" t="s">
        <v>145</v>
      </c>
      <c r="D61" s="18"/>
      <c r="E61" s="160"/>
      <c r="F61" s="160"/>
      <c r="G61" s="160"/>
      <c r="H61" s="160"/>
      <c r="I61" s="160"/>
      <c r="J61" s="160"/>
      <c r="K61" s="160"/>
      <c r="L61" s="160"/>
      <c r="M61" s="160"/>
    </row>
    <row r="62" spans="1:13" s="147" customFormat="1" ht="12" customHeight="1">
      <c r="A62" s="26"/>
      <c r="B62" s="18" t="s">
        <v>259</v>
      </c>
      <c r="C62" s="18" t="s">
        <v>283</v>
      </c>
      <c r="D62" s="18"/>
      <c r="E62" s="160"/>
      <c r="F62" s="160"/>
      <c r="G62" s="160"/>
      <c r="H62" s="160"/>
      <c r="I62" s="160"/>
      <c r="J62" s="160"/>
      <c r="K62" s="160"/>
      <c r="L62" s="160"/>
      <c r="M62" s="160"/>
    </row>
    <row r="63" spans="1:32" ht="13.5">
      <c r="A63" s="206" t="s">
        <v>200</v>
      </c>
      <c r="B63" s="154" t="s">
        <v>253</v>
      </c>
      <c r="C63" s="208" t="s">
        <v>201</v>
      </c>
      <c r="D63" s="207"/>
      <c r="E63" s="209"/>
      <c r="F63" s="209"/>
      <c r="G63" s="209"/>
      <c r="H63" s="209"/>
      <c r="AF63" s="18"/>
    </row>
    <row r="64" spans="1:32" ht="12" customHeight="1">
      <c r="A64" s="206"/>
      <c r="B64" s="207"/>
      <c r="C64" s="208" t="s">
        <v>202</v>
      </c>
      <c r="D64" s="207"/>
      <c r="E64" s="209"/>
      <c r="F64" s="209"/>
      <c r="G64" s="209"/>
      <c r="H64" s="209"/>
      <c r="AF64" s="18"/>
    </row>
    <row r="65" spans="1:32" ht="12" customHeight="1">
      <c r="A65" s="206"/>
      <c r="B65" s="16" t="s">
        <v>254</v>
      </c>
      <c r="C65" s="208" t="s">
        <v>203</v>
      </c>
      <c r="D65" s="207"/>
      <c r="E65" s="209"/>
      <c r="F65" s="209"/>
      <c r="G65" s="209"/>
      <c r="H65" s="209"/>
      <c r="AF65" s="18"/>
    </row>
    <row r="66" spans="1:32" ht="12" customHeight="1">
      <c r="A66" s="206"/>
      <c r="B66" s="207"/>
      <c r="C66" s="208" t="s">
        <v>204</v>
      </c>
      <c r="D66" s="207"/>
      <c r="E66" s="209"/>
      <c r="F66" s="209"/>
      <c r="G66" s="209"/>
      <c r="H66" s="209"/>
      <c r="AF66" s="18"/>
    </row>
    <row r="67" spans="1:13" s="147" customFormat="1" ht="9.75" customHeight="1">
      <c r="A67" s="206"/>
      <c r="B67" s="154" t="s">
        <v>252</v>
      </c>
      <c r="C67" s="208" t="s">
        <v>205</v>
      </c>
      <c r="D67" s="207"/>
      <c r="E67" s="209"/>
      <c r="F67" s="209"/>
      <c r="G67" s="209"/>
      <c r="H67" s="209"/>
      <c r="I67" s="160"/>
      <c r="J67" s="160"/>
      <c r="K67" s="160"/>
      <c r="L67" s="160"/>
      <c r="M67" s="160"/>
    </row>
    <row r="68" spans="1:13" s="147" customFormat="1" ht="9.75" customHeight="1">
      <c r="A68" s="206"/>
      <c r="B68" s="207"/>
      <c r="C68" s="208" t="s">
        <v>206</v>
      </c>
      <c r="D68" s="207"/>
      <c r="E68" s="209"/>
      <c r="F68" s="209"/>
      <c r="G68" s="209"/>
      <c r="H68" s="209"/>
      <c r="I68" s="160"/>
      <c r="J68" s="160"/>
      <c r="K68" s="160"/>
      <c r="L68" s="160"/>
      <c r="M68" s="160"/>
    </row>
    <row r="69" spans="1:13" s="147" customFormat="1" ht="9.75" customHeight="1">
      <c r="A69" s="206"/>
      <c r="B69" s="207"/>
      <c r="C69" s="208" t="s">
        <v>207</v>
      </c>
      <c r="D69" s="207"/>
      <c r="E69" s="209"/>
      <c r="F69" s="209"/>
      <c r="G69" s="209"/>
      <c r="H69" s="209"/>
      <c r="I69" s="160"/>
      <c r="J69" s="160"/>
      <c r="K69" s="160"/>
      <c r="L69" s="160"/>
      <c r="M69" s="160"/>
    </row>
    <row r="70" spans="1:13" s="147" customFormat="1" ht="9.75" customHeight="1">
      <c r="A70" s="206"/>
      <c r="B70" s="207"/>
      <c r="C70" s="208" t="s">
        <v>208</v>
      </c>
      <c r="D70" s="207"/>
      <c r="E70" s="209"/>
      <c r="F70" s="209"/>
      <c r="G70" s="209"/>
      <c r="H70" s="209"/>
      <c r="I70" s="160"/>
      <c r="J70" s="160"/>
      <c r="K70" s="160"/>
      <c r="L70" s="160"/>
      <c r="M70" s="160"/>
    </row>
    <row r="71" spans="1:13" s="147" customFormat="1" ht="9.75" customHeight="1">
      <c r="A71" s="206"/>
      <c r="B71" s="207"/>
      <c r="C71" s="208" t="s">
        <v>209</v>
      </c>
      <c r="D71" s="207"/>
      <c r="E71" s="209"/>
      <c r="F71" s="209"/>
      <c r="G71" s="209"/>
      <c r="H71" s="209"/>
      <c r="I71" s="160"/>
      <c r="J71" s="160"/>
      <c r="K71" s="160"/>
      <c r="L71" s="160"/>
      <c r="M71" s="160"/>
    </row>
    <row r="72" spans="1:13" s="147" customFormat="1" ht="9.75" customHeight="1">
      <c r="A72" s="206"/>
      <c r="B72" s="16" t="s">
        <v>255</v>
      </c>
      <c r="C72" s="208" t="s">
        <v>210</v>
      </c>
      <c r="D72" s="207"/>
      <c r="E72" s="209"/>
      <c r="F72" s="209"/>
      <c r="G72" s="209"/>
      <c r="H72" s="209"/>
      <c r="I72" s="160"/>
      <c r="J72" s="160"/>
      <c r="K72" s="160"/>
      <c r="L72" s="160"/>
      <c r="M72" s="160"/>
    </row>
    <row r="73" spans="1:13" s="147" customFormat="1" ht="9.75" customHeight="1">
      <c r="A73" s="206"/>
      <c r="B73" s="207"/>
      <c r="C73" s="208" t="s">
        <v>211</v>
      </c>
      <c r="D73" s="207"/>
      <c r="E73" s="209"/>
      <c r="F73" s="209"/>
      <c r="G73" s="209"/>
      <c r="H73" s="209"/>
      <c r="I73" s="160"/>
      <c r="J73" s="160"/>
      <c r="K73" s="160"/>
      <c r="L73" s="160"/>
      <c r="M73" s="160"/>
    </row>
    <row r="74" spans="1:13" s="147" customFormat="1" ht="9.75" customHeight="1">
      <c r="A74" s="206"/>
      <c r="B74" s="207"/>
      <c r="C74" s="208" t="s">
        <v>212</v>
      </c>
      <c r="D74" s="207"/>
      <c r="E74" s="209"/>
      <c r="F74" s="209"/>
      <c r="G74" s="209"/>
      <c r="H74" s="209"/>
      <c r="I74" s="160"/>
      <c r="J74" s="160"/>
      <c r="K74" s="160"/>
      <c r="L74" s="160"/>
      <c r="M74" s="160"/>
    </row>
    <row r="75" spans="1:13" s="147" customFormat="1" ht="9.75" customHeight="1">
      <c r="A75" s="206"/>
      <c r="B75" s="18" t="s">
        <v>258</v>
      </c>
      <c r="C75" s="208" t="s">
        <v>213</v>
      </c>
      <c r="D75" s="207"/>
      <c r="E75" s="209"/>
      <c r="F75" s="209"/>
      <c r="G75" s="209"/>
      <c r="H75" s="209"/>
      <c r="I75" s="160"/>
      <c r="J75" s="160"/>
      <c r="K75" s="160"/>
      <c r="L75" s="160"/>
      <c r="M75" s="160"/>
    </row>
    <row r="76" spans="1:13" s="147" customFormat="1" ht="9.75" customHeight="1">
      <c r="A76" s="206"/>
      <c r="B76" s="207"/>
      <c r="C76" s="208" t="s">
        <v>214</v>
      </c>
      <c r="D76" s="207"/>
      <c r="E76" s="209"/>
      <c r="F76" s="209"/>
      <c r="G76" s="209"/>
      <c r="H76" s="209"/>
      <c r="I76" s="160"/>
      <c r="J76" s="160"/>
      <c r="K76" s="160"/>
      <c r="L76" s="160"/>
      <c r="M76" s="160"/>
    </row>
    <row r="77" spans="1:13" s="147" customFormat="1" ht="9.75" customHeight="1">
      <c r="A77" s="206"/>
      <c r="B77" s="207"/>
      <c r="C77" s="208" t="s">
        <v>215</v>
      </c>
      <c r="D77" s="207"/>
      <c r="E77" s="209"/>
      <c r="F77" s="209"/>
      <c r="G77" s="209"/>
      <c r="H77" s="209"/>
      <c r="I77" s="160"/>
      <c r="J77" s="160"/>
      <c r="K77" s="160"/>
      <c r="L77" s="160"/>
      <c r="M77" s="160"/>
    </row>
    <row r="78" spans="1:13" s="147" customFormat="1" ht="9.75" customHeight="1">
      <c r="A78" s="206"/>
      <c r="B78" s="207"/>
      <c r="C78" s="208"/>
      <c r="D78" s="207"/>
      <c r="E78" s="209"/>
      <c r="F78" s="209"/>
      <c r="G78" s="209"/>
      <c r="H78" s="209"/>
      <c r="I78" s="160"/>
      <c r="J78" s="160"/>
      <c r="K78" s="160"/>
      <c r="L78" s="160"/>
      <c r="M78" s="160"/>
    </row>
    <row r="79" spans="1:13" s="147" customFormat="1" ht="9.75" customHeight="1">
      <c r="A79" s="18" t="s">
        <v>73</v>
      </c>
      <c r="B79" s="5"/>
      <c r="C79" s="5"/>
      <c r="D79" s="5"/>
      <c r="E79" s="5"/>
      <c r="F79" s="5"/>
      <c r="G79" s="5"/>
      <c r="H79" s="5"/>
      <c r="I79" s="160"/>
      <c r="J79" s="160"/>
      <c r="K79" s="160"/>
      <c r="L79" s="160"/>
      <c r="M79" s="160"/>
    </row>
    <row r="80" spans="1:13" s="147" customFormat="1" ht="9.75" customHeight="1">
      <c r="A80" s="18" t="s">
        <v>74</v>
      </c>
      <c r="B80" s="5"/>
      <c r="C80" s="5"/>
      <c r="D80" s="5"/>
      <c r="E80" s="5"/>
      <c r="F80" s="5"/>
      <c r="G80" s="5"/>
      <c r="H80" s="5"/>
      <c r="I80" s="160"/>
      <c r="J80" s="160"/>
      <c r="K80" s="160"/>
      <c r="L80" s="160"/>
      <c r="M80" s="160"/>
    </row>
    <row r="81" spans="1:13" s="147" customFormat="1" ht="9.75" customHeight="1">
      <c r="A81" s="141" t="s">
        <v>196</v>
      </c>
      <c r="B81" s="5"/>
      <c r="C81" s="5"/>
      <c r="D81" s="5"/>
      <c r="E81" s="5"/>
      <c r="F81" s="5"/>
      <c r="G81" s="5"/>
      <c r="H81" s="5"/>
      <c r="I81" s="160"/>
      <c r="J81" s="160"/>
      <c r="K81" s="160"/>
      <c r="L81" s="160"/>
      <c r="M81" s="160"/>
    </row>
    <row r="82" spans="1:13" s="147" customFormat="1" ht="9.75" customHeight="1">
      <c r="A82" s="18" t="s">
        <v>75</v>
      </c>
      <c r="B82" s="5"/>
      <c r="C82" s="5"/>
      <c r="D82" s="5"/>
      <c r="E82" s="5"/>
      <c r="F82" s="5"/>
      <c r="G82" s="5"/>
      <c r="H82" s="5"/>
      <c r="I82" s="160"/>
      <c r="J82" s="160"/>
      <c r="K82" s="160"/>
      <c r="L82" s="160"/>
      <c r="M82" s="160"/>
    </row>
    <row r="83" spans="1:13" s="147" customFormat="1" ht="9.75" customHeight="1">
      <c r="A83" s="162"/>
      <c r="B83" s="160"/>
      <c r="C83" s="160"/>
      <c r="D83" s="160"/>
      <c r="E83" s="160"/>
      <c r="F83" s="160"/>
      <c r="G83" s="160"/>
      <c r="H83" s="160"/>
      <c r="I83" s="160"/>
      <c r="J83" s="160"/>
      <c r="K83" s="160"/>
      <c r="L83" s="160"/>
      <c r="M83" s="160"/>
    </row>
    <row r="84" spans="1:13" s="147" customFormat="1" ht="9.75" customHeight="1">
      <c r="A84" s="162"/>
      <c r="B84" s="160"/>
      <c r="C84" s="160"/>
      <c r="D84" s="160"/>
      <c r="E84" s="160"/>
      <c r="F84" s="160"/>
      <c r="G84" s="160"/>
      <c r="H84" s="160"/>
      <c r="I84" s="160"/>
      <c r="J84" s="160"/>
      <c r="K84" s="160"/>
      <c r="L84" s="160"/>
      <c r="M84" s="160"/>
    </row>
    <row r="85" spans="1:13" s="147" customFormat="1" ht="9.75" customHeight="1">
      <c r="A85" s="162"/>
      <c r="B85" s="160"/>
      <c r="C85" s="160"/>
      <c r="D85" s="160"/>
      <c r="E85" s="160"/>
      <c r="F85" s="160"/>
      <c r="G85" s="160"/>
      <c r="H85" s="160"/>
      <c r="I85" s="160"/>
      <c r="J85" s="160"/>
      <c r="K85" s="160"/>
      <c r="L85" s="160"/>
      <c r="M85" s="160"/>
    </row>
    <row r="86" spans="1:13" s="147" customFormat="1" ht="9.75" customHeight="1">
      <c r="A86" s="162"/>
      <c r="B86" s="160"/>
      <c r="C86" s="160"/>
      <c r="D86" s="160"/>
      <c r="E86" s="160"/>
      <c r="F86" s="160"/>
      <c r="G86" s="160"/>
      <c r="H86" s="160"/>
      <c r="I86" s="160"/>
      <c r="J86" s="160"/>
      <c r="K86" s="160"/>
      <c r="L86" s="160"/>
      <c r="M86" s="160"/>
    </row>
    <row r="87" spans="1:13" s="147" customFormat="1" ht="9.75" customHeight="1">
      <c r="A87" s="162"/>
      <c r="B87" s="160"/>
      <c r="C87" s="160"/>
      <c r="D87" s="160"/>
      <c r="E87" s="160"/>
      <c r="F87" s="160"/>
      <c r="G87" s="160"/>
      <c r="H87" s="160"/>
      <c r="I87" s="160"/>
      <c r="J87" s="160"/>
      <c r="K87" s="160"/>
      <c r="L87" s="160"/>
      <c r="M87" s="160"/>
    </row>
    <row r="88" spans="1:13" s="147" customFormat="1" ht="9.75" customHeight="1">
      <c r="A88" s="162"/>
      <c r="B88" s="160"/>
      <c r="C88" s="160"/>
      <c r="D88" s="160"/>
      <c r="E88" s="160"/>
      <c r="F88" s="160"/>
      <c r="G88" s="160"/>
      <c r="H88" s="160"/>
      <c r="I88" s="160"/>
      <c r="J88" s="160"/>
      <c r="K88" s="160"/>
      <c r="L88" s="160"/>
      <c r="M88" s="160"/>
    </row>
    <row r="89" spans="1:13" s="147" customFormat="1" ht="9.75" customHeight="1">
      <c r="A89" s="162"/>
      <c r="B89" s="160"/>
      <c r="C89" s="160"/>
      <c r="D89" s="160"/>
      <c r="E89" s="160"/>
      <c r="F89" s="160"/>
      <c r="G89" s="160"/>
      <c r="H89" s="160"/>
      <c r="I89" s="160"/>
      <c r="J89" s="160"/>
      <c r="K89" s="160"/>
      <c r="L89" s="160"/>
      <c r="M89" s="160"/>
    </row>
    <row r="90" spans="1:13" s="147" customFormat="1" ht="9.75" customHeight="1">
      <c r="A90" s="162"/>
      <c r="B90" s="160"/>
      <c r="C90" s="160"/>
      <c r="D90" s="160"/>
      <c r="E90" s="160"/>
      <c r="F90" s="160"/>
      <c r="G90" s="160"/>
      <c r="H90" s="160"/>
      <c r="I90" s="160"/>
      <c r="J90" s="160"/>
      <c r="K90" s="160"/>
      <c r="L90" s="160"/>
      <c r="M90" s="160"/>
    </row>
    <row r="91" spans="1:13" s="147" customFormat="1" ht="9.75" customHeight="1">
      <c r="A91" s="162"/>
      <c r="B91" s="160"/>
      <c r="C91" s="160"/>
      <c r="D91" s="160"/>
      <c r="E91" s="160"/>
      <c r="F91" s="160"/>
      <c r="G91" s="160"/>
      <c r="H91" s="160"/>
      <c r="I91" s="160"/>
      <c r="J91" s="160"/>
      <c r="K91" s="160"/>
      <c r="L91" s="160"/>
      <c r="M91" s="160"/>
    </row>
    <row r="92" spans="1:13" s="147" customFormat="1" ht="9.75" customHeight="1">
      <c r="A92" s="162"/>
      <c r="B92" s="160"/>
      <c r="C92" s="160"/>
      <c r="D92" s="160"/>
      <c r="E92" s="160"/>
      <c r="F92" s="160"/>
      <c r="G92" s="160"/>
      <c r="H92" s="160"/>
      <c r="I92" s="160"/>
      <c r="J92" s="160"/>
      <c r="K92" s="160"/>
      <c r="L92" s="160"/>
      <c r="M92" s="160"/>
    </row>
    <row r="93" spans="1:13" s="147" customFormat="1" ht="9.75" customHeight="1">
      <c r="A93" s="162"/>
      <c r="B93" s="160"/>
      <c r="C93" s="160"/>
      <c r="D93" s="160"/>
      <c r="E93" s="160"/>
      <c r="F93" s="160"/>
      <c r="G93" s="160"/>
      <c r="H93" s="160"/>
      <c r="I93" s="160"/>
      <c r="J93" s="160"/>
      <c r="K93" s="160"/>
      <c r="L93" s="160"/>
      <c r="M93" s="160"/>
    </row>
    <row r="94" spans="1:13" s="147" customFormat="1" ht="9.75" customHeight="1">
      <c r="A94" s="162"/>
      <c r="B94" s="160"/>
      <c r="C94" s="160"/>
      <c r="D94" s="160"/>
      <c r="E94" s="160"/>
      <c r="F94" s="160"/>
      <c r="G94" s="160"/>
      <c r="H94" s="160"/>
      <c r="I94" s="160"/>
      <c r="J94" s="160"/>
      <c r="K94" s="160"/>
      <c r="L94" s="160"/>
      <c r="M94" s="160"/>
    </row>
    <row r="95" spans="1:13" s="147" customFormat="1" ht="9.75" customHeight="1">
      <c r="A95" s="162"/>
      <c r="B95" s="160"/>
      <c r="C95" s="160"/>
      <c r="D95" s="160"/>
      <c r="E95" s="160"/>
      <c r="F95" s="160"/>
      <c r="G95" s="160"/>
      <c r="H95" s="160"/>
      <c r="I95" s="160"/>
      <c r="J95" s="160"/>
      <c r="K95" s="160"/>
      <c r="L95" s="160"/>
      <c r="M95" s="160"/>
    </row>
    <row r="96" spans="1:13" s="147" customFormat="1" ht="9.75" customHeight="1">
      <c r="A96" s="162"/>
      <c r="B96" s="160"/>
      <c r="C96" s="160"/>
      <c r="D96" s="160"/>
      <c r="E96" s="160"/>
      <c r="F96" s="160"/>
      <c r="G96" s="160"/>
      <c r="H96" s="160"/>
      <c r="I96" s="160"/>
      <c r="J96" s="160"/>
      <c r="K96" s="160"/>
      <c r="L96" s="160"/>
      <c r="M96" s="160"/>
    </row>
    <row r="97" spans="1:13" s="147" customFormat="1" ht="9.75" customHeight="1">
      <c r="A97" s="162"/>
      <c r="B97" s="160"/>
      <c r="C97" s="160"/>
      <c r="D97" s="160"/>
      <c r="E97" s="160"/>
      <c r="F97" s="160"/>
      <c r="G97" s="160"/>
      <c r="H97" s="160"/>
      <c r="I97" s="160"/>
      <c r="J97" s="160"/>
      <c r="K97" s="160"/>
      <c r="L97" s="160"/>
      <c r="M97" s="160"/>
    </row>
    <row r="98" spans="1:13" s="147" customFormat="1" ht="9.75" customHeight="1">
      <c r="A98" s="162"/>
      <c r="B98" s="160"/>
      <c r="C98" s="160"/>
      <c r="D98" s="160"/>
      <c r="E98" s="160"/>
      <c r="F98" s="160"/>
      <c r="G98" s="160"/>
      <c r="H98" s="160"/>
      <c r="I98" s="156"/>
      <c r="J98" s="156"/>
      <c r="K98" s="156"/>
      <c r="L98" s="156"/>
      <c r="M98" s="156"/>
    </row>
    <row r="99" spans="1:13" s="147" customFormat="1" ht="9.75" customHeight="1">
      <c r="A99" s="162"/>
      <c r="B99" s="160"/>
      <c r="C99" s="160"/>
      <c r="D99" s="160"/>
      <c r="E99" s="160"/>
      <c r="F99" s="160"/>
      <c r="G99" s="160"/>
      <c r="H99" s="160"/>
      <c r="I99" s="156"/>
      <c r="J99" s="156"/>
      <c r="K99" s="156"/>
      <c r="L99" s="156"/>
      <c r="M99" s="156"/>
    </row>
    <row r="100" spans="1:13" s="147" customFormat="1" ht="9.75" customHeight="1">
      <c r="A100" s="162"/>
      <c r="B100" s="160"/>
      <c r="C100" s="160"/>
      <c r="D100" s="160"/>
      <c r="E100" s="160"/>
      <c r="F100" s="160"/>
      <c r="G100" s="160"/>
      <c r="H100" s="160"/>
      <c r="I100" s="156"/>
      <c r="J100" s="156"/>
      <c r="K100" s="156"/>
      <c r="L100" s="156"/>
      <c r="M100" s="156"/>
    </row>
    <row r="101" spans="1:13" s="147" customFormat="1" ht="9.75" customHeight="1">
      <c r="A101" s="162"/>
      <c r="B101" s="160"/>
      <c r="C101" s="160"/>
      <c r="D101" s="160"/>
      <c r="E101" s="160"/>
      <c r="F101" s="160"/>
      <c r="G101" s="160"/>
      <c r="H101" s="160"/>
      <c r="I101" s="156"/>
      <c r="J101" s="156"/>
      <c r="K101" s="156"/>
      <c r="L101" s="156"/>
      <c r="M101" s="156"/>
    </row>
    <row r="102" spans="1:13" s="147" customFormat="1" ht="9.75" customHeight="1">
      <c r="A102" s="162"/>
      <c r="B102" s="160"/>
      <c r="C102" s="160"/>
      <c r="D102" s="160"/>
      <c r="E102" s="160"/>
      <c r="F102" s="160"/>
      <c r="G102" s="160"/>
      <c r="H102" s="160"/>
      <c r="I102" s="156"/>
      <c r="J102" s="156"/>
      <c r="K102" s="156"/>
      <c r="L102" s="156"/>
      <c r="M102" s="156"/>
    </row>
    <row r="103" spans="1:13" s="147" customFormat="1" ht="9.75" customHeight="1">
      <c r="A103" s="162"/>
      <c r="B103" s="160"/>
      <c r="C103" s="160"/>
      <c r="D103" s="160"/>
      <c r="E103" s="160"/>
      <c r="F103" s="160"/>
      <c r="G103" s="160"/>
      <c r="H103" s="160"/>
      <c r="I103" s="156"/>
      <c r="J103" s="156"/>
      <c r="K103" s="156"/>
      <c r="L103" s="156"/>
      <c r="M103" s="156"/>
    </row>
    <row r="104" spans="1:13" s="147" customFormat="1" ht="9.75" customHeight="1">
      <c r="A104" s="162"/>
      <c r="B104" s="160"/>
      <c r="C104" s="160"/>
      <c r="D104" s="160"/>
      <c r="E104" s="160"/>
      <c r="F104" s="160"/>
      <c r="G104" s="160"/>
      <c r="H104" s="160"/>
      <c r="I104" s="156"/>
      <c r="J104" s="156"/>
      <c r="K104" s="156"/>
      <c r="L104" s="156"/>
      <c r="M104" s="156"/>
    </row>
    <row r="105" spans="1:13" s="147" customFormat="1" ht="9.75" customHeight="1">
      <c r="A105" s="162"/>
      <c r="B105" s="160"/>
      <c r="C105" s="160"/>
      <c r="D105" s="160"/>
      <c r="E105" s="160"/>
      <c r="F105" s="160"/>
      <c r="G105" s="160"/>
      <c r="H105" s="160"/>
      <c r="I105" s="156"/>
      <c r="J105" s="156"/>
      <c r="K105" s="156"/>
      <c r="L105" s="156"/>
      <c r="M105" s="156"/>
    </row>
    <row r="106" spans="1:13" s="147" customFormat="1" ht="9.75" customHeight="1">
      <c r="A106" s="162"/>
      <c r="B106" s="160"/>
      <c r="C106" s="160"/>
      <c r="D106" s="160"/>
      <c r="E106" s="160"/>
      <c r="F106" s="160"/>
      <c r="G106" s="160"/>
      <c r="H106" s="160"/>
      <c r="I106" s="156"/>
      <c r="J106" s="156"/>
      <c r="K106" s="156"/>
      <c r="L106" s="156"/>
      <c r="M106" s="156"/>
    </row>
    <row r="107" spans="1:13" s="147" customFormat="1" ht="9.75" customHeight="1">
      <c r="A107" s="162"/>
      <c r="B107" s="160"/>
      <c r="C107" s="160"/>
      <c r="D107" s="160"/>
      <c r="E107" s="160"/>
      <c r="F107" s="160"/>
      <c r="G107" s="160"/>
      <c r="H107" s="160"/>
      <c r="I107" s="156"/>
      <c r="J107" s="156"/>
      <c r="K107" s="156"/>
      <c r="L107" s="156"/>
      <c r="M107" s="156"/>
    </row>
    <row r="108" spans="1:13" s="147" customFormat="1" ht="9.75" customHeight="1">
      <c r="A108" s="162"/>
      <c r="B108" s="160"/>
      <c r="C108" s="160"/>
      <c r="D108" s="160"/>
      <c r="E108" s="160"/>
      <c r="F108" s="160"/>
      <c r="G108" s="160"/>
      <c r="H108" s="160"/>
      <c r="I108" s="156"/>
      <c r="J108" s="156"/>
      <c r="K108" s="156"/>
      <c r="L108" s="156"/>
      <c r="M108" s="156"/>
    </row>
    <row r="109" spans="1:13" s="147" customFormat="1" ht="9.75" customHeight="1">
      <c r="A109" s="162"/>
      <c r="B109" s="160"/>
      <c r="C109" s="160"/>
      <c r="D109" s="160"/>
      <c r="E109" s="160"/>
      <c r="F109" s="160"/>
      <c r="G109" s="160"/>
      <c r="H109" s="160"/>
      <c r="I109" s="156"/>
      <c r="J109" s="156"/>
      <c r="K109" s="156"/>
      <c r="L109" s="156"/>
      <c r="M109" s="156"/>
    </row>
    <row r="110" spans="1:13" s="147" customFormat="1" ht="9.75" customHeight="1">
      <c r="A110" s="162"/>
      <c r="B110" s="160"/>
      <c r="C110" s="160"/>
      <c r="D110" s="160"/>
      <c r="E110" s="160"/>
      <c r="F110" s="160"/>
      <c r="G110" s="160"/>
      <c r="H110" s="160"/>
      <c r="I110" s="156"/>
      <c r="J110" s="156"/>
      <c r="K110" s="156"/>
      <c r="L110" s="156"/>
      <c r="M110" s="156"/>
    </row>
    <row r="111" spans="1:13" s="147" customFormat="1" ht="9.75" customHeight="1">
      <c r="A111" s="162"/>
      <c r="B111" s="160"/>
      <c r="C111" s="160"/>
      <c r="D111" s="160"/>
      <c r="E111" s="160"/>
      <c r="F111" s="160"/>
      <c r="G111" s="160"/>
      <c r="H111" s="160"/>
      <c r="I111" s="156"/>
      <c r="J111" s="156"/>
      <c r="K111" s="156"/>
      <c r="L111" s="156"/>
      <c r="M111" s="156"/>
    </row>
    <row r="112" spans="1:13" s="147" customFormat="1" ht="9.75" customHeight="1">
      <c r="A112" s="162"/>
      <c r="B112" s="160"/>
      <c r="C112" s="160"/>
      <c r="D112" s="160"/>
      <c r="E112" s="160"/>
      <c r="F112" s="160"/>
      <c r="G112" s="160"/>
      <c r="H112" s="160"/>
      <c r="I112" s="156"/>
      <c r="J112" s="156"/>
      <c r="K112" s="156"/>
      <c r="L112" s="156"/>
      <c r="M112" s="156"/>
    </row>
    <row r="113" spans="1:13" s="147" customFormat="1" ht="9.75" customHeight="1">
      <c r="A113" s="166"/>
      <c r="B113" s="167"/>
      <c r="C113" s="168"/>
      <c r="D113" s="156"/>
      <c r="E113" s="156"/>
      <c r="F113" s="156"/>
      <c r="G113" s="156"/>
      <c r="H113" s="156"/>
      <c r="I113" s="156"/>
      <c r="J113" s="156"/>
      <c r="K113" s="156"/>
      <c r="L113" s="156"/>
      <c r="M113" s="156"/>
    </row>
    <row r="114" spans="1:13" s="147" customFormat="1" ht="9.75" customHeight="1">
      <c r="A114" s="166"/>
      <c r="B114" s="167"/>
      <c r="C114" s="168"/>
      <c r="D114" s="156"/>
      <c r="E114" s="156"/>
      <c r="F114" s="156"/>
      <c r="G114" s="156"/>
      <c r="H114" s="156"/>
      <c r="I114" s="156"/>
      <c r="J114" s="156"/>
      <c r="K114" s="156"/>
      <c r="L114" s="156"/>
      <c r="M114" s="156"/>
    </row>
    <row r="115" spans="1:13" s="147" customFormat="1" ht="9.75" customHeight="1">
      <c r="A115" s="166"/>
      <c r="B115" s="167"/>
      <c r="C115" s="168"/>
      <c r="D115" s="156"/>
      <c r="E115" s="156"/>
      <c r="F115" s="156"/>
      <c r="G115" s="156"/>
      <c r="H115" s="156"/>
      <c r="I115" s="156"/>
      <c r="J115" s="156"/>
      <c r="K115" s="156"/>
      <c r="L115" s="156"/>
      <c r="M115" s="156"/>
    </row>
    <row r="116" spans="1:13" s="147" customFormat="1" ht="9.75" customHeight="1">
      <c r="A116" s="166"/>
      <c r="B116" s="167"/>
      <c r="C116" s="168"/>
      <c r="D116" s="156"/>
      <c r="E116" s="156"/>
      <c r="F116" s="156"/>
      <c r="G116" s="156"/>
      <c r="H116" s="156"/>
      <c r="I116" s="156"/>
      <c r="J116" s="156"/>
      <c r="K116" s="156"/>
      <c r="L116" s="156"/>
      <c r="M116" s="156"/>
    </row>
    <row r="117" spans="1:13" s="147" customFormat="1" ht="9.75" customHeight="1">
      <c r="A117" s="166"/>
      <c r="B117" s="167"/>
      <c r="C117" s="168"/>
      <c r="D117" s="156"/>
      <c r="E117" s="156"/>
      <c r="F117" s="156"/>
      <c r="G117" s="156"/>
      <c r="H117" s="156"/>
      <c r="I117" s="156"/>
      <c r="J117" s="156"/>
      <c r="K117" s="156"/>
      <c r="L117" s="156"/>
      <c r="M117" s="156"/>
    </row>
    <row r="118" spans="1:13" s="147" customFormat="1" ht="9.75" customHeight="1">
      <c r="A118" s="166"/>
      <c r="B118" s="167"/>
      <c r="C118" s="168"/>
      <c r="D118" s="156"/>
      <c r="E118" s="156"/>
      <c r="F118" s="156"/>
      <c r="G118" s="156"/>
      <c r="H118" s="156"/>
      <c r="I118" s="156"/>
      <c r="J118" s="156"/>
      <c r="K118" s="156"/>
      <c r="L118" s="156"/>
      <c r="M118" s="156"/>
    </row>
    <row r="119" spans="1:13" s="147" customFormat="1" ht="9.75" customHeight="1">
      <c r="A119" s="166"/>
      <c r="B119" s="167"/>
      <c r="C119" s="168"/>
      <c r="D119" s="156"/>
      <c r="E119" s="156"/>
      <c r="F119" s="156"/>
      <c r="G119" s="156"/>
      <c r="H119" s="156"/>
      <c r="I119" s="156"/>
      <c r="J119" s="156"/>
      <c r="K119" s="156"/>
      <c r="L119" s="156"/>
      <c r="M119" s="156"/>
    </row>
    <row r="120" spans="1:13" s="147" customFormat="1" ht="9.75" customHeight="1">
      <c r="A120" s="166"/>
      <c r="B120" s="167"/>
      <c r="C120" s="168"/>
      <c r="D120" s="156"/>
      <c r="E120" s="156"/>
      <c r="F120" s="156"/>
      <c r="G120" s="156"/>
      <c r="H120" s="156"/>
      <c r="I120" s="156"/>
      <c r="J120" s="156"/>
      <c r="K120" s="156"/>
      <c r="L120" s="156"/>
      <c r="M120" s="156"/>
    </row>
    <row r="121" spans="1:13" s="147" customFormat="1" ht="9.75" customHeight="1">
      <c r="A121" s="166"/>
      <c r="B121" s="167"/>
      <c r="C121" s="168"/>
      <c r="D121" s="156"/>
      <c r="E121" s="156"/>
      <c r="F121" s="156"/>
      <c r="G121" s="156"/>
      <c r="H121" s="156"/>
      <c r="I121" s="156"/>
      <c r="J121" s="156"/>
      <c r="K121" s="156"/>
      <c r="L121" s="156"/>
      <c r="M121" s="156"/>
    </row>
    <row r="122" spans="1:13" s="147" customFormat="1" ht="9.75" customHeight="1">
      <c r="A122" s="166"/>
      <c r="B122" s="167"/>
      <c r="C122" s="168"/>
      <c r="D122" s="156"/>
      <c r="E122" s="156"/>
      <c r="F122" s="156"/>
      <c r="G122" s="156"/>
      <c r="H122" s="156"/>
      <c r="I122" s="156"/>
      <c r="J122" s="156"/>
      <c r="K122" s="156"/>
      <c r="L122" s="156"/>
      <c r="M122" s="156"/>
    </row>
    <row r="123" spans="1:13" s="147" customFormat="1" ht="9.75" customHeight="1">
      <c r="A123" s="166"/>
      <c r="B123" s="167"/>
      <c r="C123" s="168"/>
      <c r="D123" s="156"/>
      <c r="E123" s="156"/>
      <c r="F123" s="156"/>
      <c r="G123" s="156"/>
      <c r="H123" s="156"/>
      <c r="I123" s="156"/>
      <c r="J123" s="156"/>
      <c r="K123" s="156"/>
      <c r="L123" s="156"/>
      <c r="M123" s="156"/>
    </row>
    <row r="124" spans="1:13" s="147" customFormat="1" ht="9.75" customHeight="1">
      <c r="A124" s="166"/>
      <c r="B124" s="167"/>
      <c r="C124" s="168"/>
      <c r="D124" s="156"/>
      <c r="E124" s="156"/>
      <c r="F124" s="156"/>
      <c r="G124" s="156"/>
      <c r="H124" s="156"/>
      <c r="I124" s="156"/>
      <c r="J124" s="156"/>
      <c r="K124" s="156"/>
      <c r="L124" s="156"/>
      <c r="M124" s="156"/>
    </row>
    <row r="125" spans="1:13" s="147" customFormat="1" ht="9.75" customHeight="1">
      <c r="A125" s="166"/>
      <c r="B125" s="167"/>
      <c r="C125" s="168"/>
      <c r="D125" s="156"/>
      <c r="E125" s="156"/>
      <c r="F125" s="156"/>
      <c r="G125" s="156"/>
      <c r="H125" s="156"/>
      <c r="I125" s="156"/>
      <c r="J125" s="156"/>
      <c r="K125" s="156"/>
      <c r="L125" s="156"/>
      <c r="M125" s="156"/>
    </row>
    <row r="126" spans="1:13" s="147" customFormat="1" ht="9.75" customHeight="1">
      <c r="A126" s="166"/>
      <c r="B126" s="167"/>
      <c r="C126" s="168"/>
      <c r="D126" s="156"/>
      <c r="E126" s="156"/>
      <c r="F126" s="156"/>
      <c r="G126" s="156"/>
      <c r="H126" s="156"/>
      <c r="I126" s="156"/>
      <c r="J126" s="156"/>
      <c r="K126" s="156"/>
      <c r="L126" s="156"/>
      <c r="M126" s="156"/>
    </row>
    <row r="127" spans="1:13" s="147" customFormat="1" ht="9.75" customHeight="1">
      <c r="A127" s="166"/>
      <c r="B127" s="167"/>
      <c r="C127" s="168"/>
      <c r="D127" s="156"/>
      <c r="E127" s="156"/>
      <c r="F127" s="156"/>
      <c r="G127" s="156"/>
      <c r="H127" s="156"/>
      <c r="I127" s="156"/>
      <c r="J127" s="156"/>
      <c r="K127" s="156"/>
      <c r="L127" s="156"/>
      <c r="M127" s="156"/>
    </row>
    <row r="128" spans="1:13" s="147" customFormat="1" ht="9.75" customHeight="1">
      <c r="A128" s="166"/>
      <c r="B128" s="167"/>
      <c r="C128" s="168"/>
      <c r="D128" s="156"/>
      <c r="E128" s="156"/>
      <c r="F128" s="156"/>
      <c r="G128" s="156"/>
      <c r="H128" s="156"/>
      <c r="I128" s="156"/>
      <c r="J128" s="156"/>
      <c r="K128" s="156"/>
      <c r="L128" s="156"/>
      <c r="M128" s="156"/>
    </row>
    <row r="129" spans="1:13" s="147" customFormat="1" ht="9.75" customHeight="1">
      <c r="A129" s="166"/>
      <c r="B129" s="167"/>
      <c r="C129" s="168"/>
      <c r="D129" s="156"/>
      <c r="E129" s="156"/>
      <c r="F129" s="156"/>
      <c r="G129" s="156"/>
      <c r="H129" s="156"/>
      <c r="I129" s="156"/>
      <c r="J129" s="156"/>
      <c r="K129" s="156"/>
      <c r="L129" s="156"/>
      <c r="M129" s="156"/>
    </row>
    <row r="130" spans="1:13" s="147" customFormat="1" ht="9.75" customHeight="1">
      <c r="A130" s="166"/>
      <c r="B130" s="167"/>
      <c r="C130" s="168"/>
      <c r="D130" s="156"/>
      <c r="E130" s="156"/>
      <c r="F130" s="156"/>
      <c r="G130" s="156"/>
      <c r="H130" s="156"/>
      <c r="I130" s="156"/>
      <c r="J130" s="156"/>
      <c r="K130" s="156"/>
      <c r="L130" s="156"/>
      <c r="M130" s="156"/>
    </row>
    <row r="131" spans="1:13" s="147" customFormat="1" ht="9.75" customHeight="1">
      <c r="A131" s="166"/>
      <c r="B131" s="167"/>
      <c r="C131" s="168"/>
      <c r="D131" s="156"/>
      <c r="E131" s="156"/>
      <c r="F131" s="156"/>
      <c r="G131" s="156"/>
      <c r="H131" s="156"/>
      <c r="I131" s="156"/>
      <c r="J131" s="156"/>
      <c r="K131" s="156"/>
      <c r="L131" s="156"/>
      <c r="M131" s="156"/>
    </row>
    <row r="132" spans="1:13" s="147" customFormat="1" ht="9.75" customHeight="1">
      <c r="A132" s="166"/>
      <c r="B132" s="167"/>
      <c r="C132" s="168"/>
      <c r="D132" s="156"/>
      <c r="E132" s="156"/>
      <c r="F132" s="156"/>
      <c r="G132" s="156"/>
      <c r="H132" s="156"/>
      <c r="I132" s="156"/>
      <c r="J132" s="156"/>
      <c r="K132" s="156"/>
      <c r="L132" s="156"/>
      <c r="M132" s="156"/>
    </row>
    <row r="133" spans="1:13" s="147" customFormat="1" ht="9.75" customHeight="1">
      <c r="A133" s="166"/>
      <c r="B133" s="167"/>
      <c r="C133" s="168"/>
      <c r="D133" s="156"/>
      <c r="E133" s="156"/>
      <c r="F133" s="156"/>
      <c r="G133" s="156"/>
      <c r="H133" s="156"/>
      <c r="I133" s="156"/>
      <c r="J133" s="156"/>
      <c r="K133" s="156"/>
      <c r="L133" s="156"/>
      <c r="M133" s="156"/>
    </row>
    <row r="134" spans="1:13" s="147" customFormat="1" ht="9.75" customHeight="1">
      <c r="A134" s="166"/>
      <c r="B134" s="167"/>
      <c r="C134" s="168"/>
      <c r="D134" s="156"/>
      <c r="E134" s="156"/>
      <c r="F134" s="156"/>
      <c r="G134" s="156"/>
      <c r="H134" s="156"/>
      <c r="I134" s="156"/>
      <c r="J134" s="156"/>
      <c r="K134" s="156"/>
      <c r="L134" s="156"/>
      <c r="M134" s="156"/>
    </row>
    <row r="135" spans="1:13" s="147" customFormat="1" ht="9.75" customHeight="1">
      <c r="A135" s="166"/>
      <c r="B135" s="167"/>
      <c r="C135" s="168"/>
      <c r="D135" s="156"/>
      <c r="E135" s="156"/>
      <c r="F135" s="156"/>
      <c r="G135" s="156"/>
      <c r="H135" s="156"/>
      <c r="I135" s="156"/>
      <c r="J135" s="156"/>
      <c r="K135" s="156"/>
      <c r="L135" s="156"/>
      <c r="M135" s="156"/>
    </row>
    <row r="136" spans="1:13" s="147" customFormat="1" ht="9.75" customHeight="1">
      <c r="A136" s="166"/>
      <c r="B136" s="167"/>
      <c r="C136" s="168"/>
      <c r="D136" s="156"/>
      <c r="E136" s="156"/>
      <c r="F136" s="156"/>
      <c r="G136" s="156"/>
      <c r="H136" s="156"/>
      <c r="I136" s="156"/>
      <c r="J136" s="156"/>
      <c r="K136" s="156"/>
      <c r="L136" s="156"/>
      <c r="M136" s="156"/>
    </row>
    <row r="137" spans="1:13" s="147" customFormat="1" ht="9.75" customHeight="1">
      <c r="A137" s="166"/>
      <c r="B137" s="167"/>
      <c r="C137" s="168"/>
      <c r="D137" s="156"/>
      <c r="E137" s="156"/>
      <c r="F137" s="156"/>
      <c r="G137" s="156"/>
      <c r="H137" s="156"/>
      <c r="I137" s="156"/>
      <c r="J137" s="156"/>
      <c r="K137" s="156"/>
      <c r="L137" s="156"/>
      <c r="M137" s="156"/>
    </row>
    <row r="138" spans="1:13" s="147" customFormat="1" ht="9.75" customHeight="1">
      <c r="A138" s="166"/>
      <c r="B138" s="167"/>
      <c r="C138" s="168"/>
      <c r="D138" s="156"/>
      <c r="E138" s="156"/>
      <c r="F138" s="156"/>
      <c r="G138" s="156"/>
      <c r="H138" s="156"/>
      <c r="I138" s="156"/>
      <c r="J138" s="156"/>
      <c r="K138" s="156"/>
      <c r="L138" s="156"/>
      <c r="M138" s="156"/>
    </row>
    <row r="139" spans="1:13" s="147" customFormat="1" ht="9.75" customHeight="1">
      <c r="A139" s="166"/>
      <c r="B139" s="167"/>
      <c r="C139" s="168"/>
      <c r="D139" s="156"/>
      <c r="E139" s="156"/>
      <c r="F139" s="156"/>
      <c r="G139" s="156"/>
      <c r="H139" s="156"/>
      <c r="I139" s="156"/>
      <c r="J139" s="156"/>
      <c r="K139" s="156"/>
      <c r="L139" s="156"/>
      <c r="M139" s="156"/>
    </row>
    <row r="140" spans="1:13" s="147" customFormat="1" ht="9.75" customHeight="1">
      <c r="A140" s="166"/>
      <c r="B140" s="167"/>
      <c r="C140" s="168"/>
      <c r="D140" s="156"/>
      <c r="E140" s="156"/>
      <c r="F140" s="156"/>
      <c r="G140" s="156"/>
      <c r="H140" s="156"/>
      <c r="I140" s="156"/>
      <c r="J140" s="156"/>
      <c r="K140" s="156"/>
      <c r="L140" s="156"/>
      <c r="M140" s="156"/>
    </row>
    <row r="141" spans="1:13" s="147" customFormat="1" ht="9.75" customHeight="1">
      <c r="A141" s="166"/>
      <c r="B141" s="167"/>
      <c r="C141" s="168"/>
      <c r="D141" s="156"/>
      <c r="E141" s="156"/>
      <c r="F141" s="156"/>
      <c r="G141" s="156"/>
      <c r="H141" s="156"/>
      <c r="I141" s="156"/>
      <c r="J141" s="156"/>
      <c r="K141" s="156"/>
      <c r="L141" s="156"/>
      <c r="M141" s="156"/>
    </row>
    <row r="142" spans="1:13" s="147" customFormat="1" ht="9.75" customHeight="1">
      <c r="A142" s="166"/>
      <c r="B142" s="167"/>
      <c r="C142" s="168"/>
      <c r="D142" s="156"/>
      <c r="E142" s="156"/>
      <c r="F142" s="156"/>
      <c r="G142" s="156"/>
      <c r="H142" s="156"/>
      <c r="I142" s="156"/>
      <c r="J142" s="156"/>
      <c r="K142" s="156"/>
      <c r="L142" s="156"/>
      <c r="M142" s="156"/>
    </row>
    <row r="143" spans="1:13" s="147" customFormat="1" ht="9.75" customHeight="1">
      <c r="A143" s="166"/>
      <c r="B143" s="167"/>
      <c r="C143" s="168"/>
      <c r="D143" s="156"/>
      <c r="E143" s="156"/>
      <c r="F143" s="156"/>
      <c r="G143" s="156"/>
      <c r="H143" s="156"/>
      <c r="I143" s="156"/>
      <c r="J143" s="156"/>
      <c r="K143" s="156"/>
      <c r="L143" s="156"/>
      <c r="M143" s="156"/>
    </row>
    <row r="144" spans="1:13" s="147" customFormat="1" ht="9.75" customHeight="1">
      <c r="A144" s="166"/>
      <c r="B144" s="167"/>
      <c r="C144" s="168"/>
      <c r="D144" s="156"/>
      <c r="E144" s="156"/>
      <c r="F144" s="156"/>
      <c r="G144" s="156"/>
      <c r="H144" s="156"/>
      <c r="I144" s="156"/>
      <c r="J144" s="156"/>
      <c r="K144" s="156"/>
      <c r="L144" s="156"/>
      <c r="M144" s="156"/>
    </row>
    <row r="145" spans="1:13" s="147" customFormat="1" ht="9.75" customHeight="1">
      <c r="A145" s="166"/>
      <c r="B145" s="167"/>
      <c r="C145" s="168"/>
      <c r="D145" s="156"/>
      <c r="E145" s="156"/>
      <c r="F145" s="156"/>
      <c r="G145" s="156"/>
      <c r="H145" s="156"/>
      <c r="I145" s="156"/>
      <c r="J145" s="156"/>
      <c r="K145" s="156"/>
      <c r="L145" s="156"/>
      <c r="M145" s="156"/>
    </row>
    <row r="146" spans="1:13" s="147" customFormat="1" ht="9.75" customHeight="1">
      <c r="A146" s="166"/>
      <c r="B146" s="167"/>
      <c r="C146" s="168"/>
      <c r="D146" s="156"/>
      <c r="E146" s="156"/>
      <c r="F146" s="156"/>
      <c r="G146" s="156"/>
      <c r="H146" s="156"/>
      <c r="I146" s="156"/>
      <c r="J146" s="156"/>
      <c r="K146" s="156"/>
      <c r="L146" s="156"/>
      <c r="M146" s="156"/>
    </row>
    <row r="147" spans="1:13" s="147" customFormat="1" ht="9.75" customHeight="1">
      <c r="A147" s="166"/>
      <c r="B147" s="167"/>
      <c r="C147" s="168"/>
      <c r="D147" s="156"/>
      <c r="E147" s="156"/>
      <c r="F147" s="156"/>
      <c r="G147" s="156"/>
      <c r="H147" s="156"/>
      <c r="I147" s="156"/>
      <c r="J147" s="156"/>
      <c r="K147" s="156"/>
      <c r="L147" s="156"/>
      <c r="M147" s="156"/>
    </row>
    <row r="148" spans="1:13" s="147" customFormat="1" ht="9.75" customHeight="1">
      <c r="A148" s="166"/>
      <c r="B148" s="167"/>
      <c r="C148" s="168"/>
      <c r="D148" s="156"/>
      <c r="E148" s="156"/>
      <c r="F148" s="156"/>
      <c r="G148" s="156"/>
      <c r="H148" s="156"/>
      <c r="I148" s="156"/>
      <c r="J148" s="156"/>
      <c r="K148" s="156"/>
      <c r="L148" s="156"/>
      <c r="M148" s="156"/>
    </row>
    <row r="149" spans="1:13" s="147" customFormat="1" ht="9.75" customHeight="1">
      <c r="A149" s="166"/>
      <c r="B149" s="167"/>
      <c r="C149" s="168"/>
      <c r="D149" s="156"/>
      <c r="E149" s="156"/>
      <c r="F149" s="156"/>
      <c r="G149" s="156"/>
      <c r="H149" s="156"/>
      <c r="I149" s="156"/>
      <c r="J149" s="156"/>
      <c r="K149" s="156"/>
      <c r="L149" s="156"/>
      <c r="M149" s="156"/>
    </row>
    <row r="150" spans="1:13" s="147" customFormat="1" ht="9.75" customHeight="1">
      <c r="A150" s="166"/>
      <c r="B150" s="167"/>
      <c r="C150" s="168"/>
      <c r="D150" s="156"/>
      <c r="E150" s="156"/>
      <c r="F150" s="156"/>
      <c r="G150" s="156"/>
      <c r="H150" s="156"/>
      <c r="I150" s="156"/>
      <c r="J150" s="156"/>
      <c r="K150" s="156"/>
      <c r="L150" s="156"/>
      <c r="M150" s="156"/>
    </row>
    <row r="151" spans="1:13" s="147" customFormat="1" ht="9.75" customHeight="1">
      <c r="A151" s="166"/>
      <c r="B151" s="167"/>
      <c r="C151" s="168"/>
      <c r="D151" s="156"/>
      <c r="E151" s="156"/>
      <c r="F151" s="156"/>
      <c r="G151" s="156"/>
      <c r="H151" s="156"/>
      <c r="I151" s="156"/>
      <c r="J151" s="156"/>
      <c r="K151" s="156"/>
      <c r="L151" s="156"/>
      <c r="M151" s="156"/>
    </row>
    <row r="152" spans="1:13" s="147" customFormat="1" ht="9.75" customHeight="1">
      <c r="A152" s="166"/>
      <c r="B152" s="167"/>
      <c r="C152" s="168"/>
      <c r="D152" s="156"/>
      <c r="E152" s="156"/>
      <c r="F152" s="156"/>
      <c r="G152" s="156"/>
      <c r="H152" s="156"/>
      <c r="I152" s="156"/>
      <c r="J152" s="156"/>
      <c r="K152" s="156"/>
      <c r="L152" s="156"/>
      <c r="M152" s="156"/>
    </row>
    <row r="153" spans="1:13" s="147" customFormat="1" ht="9.75" customHeight="1">
      <c r="A153" s="166"/>
      <c r="B153" s="167"/>
      <c r="C153" s="168"/>
      <c r="D153" s="156"/>
      <c r="E153" s="156"/>
      <c r="F153" s="156"/>
      <c r="G153" s="156"/>
      <c r="H153" s="156"/>
      <c r="I153" s="156"/>
      <c r="J153" s="156"/>
      <c r="K153" s="156"/>
      <c r="L153" s="156"/>
      <c r="M153" s="156"/>
    </row>
    <row r="154" spans="1:13" s="147" customFormat="1" ht="9.75" customHeight="1">
      <c r="A154" s="166"/>
      <c r="B154" s="167"/>
      <c r="C154" s="168"/>
      <c r="D154" s="156"/>
      <c r="E154" s="156"/>
      <c r="F154" s="156"/>
      <c r="G154" s="156"/>
      <c r="H154" s="156"/>
      <c r="I154" s="156"/>
      <c r="J154" s="156"/>
      <c r="K154" s="156"/>
      <c r="L154" s="156"/>
      <c r="M154" s="156"/>
    </row>
    <row r="155" spans="1:13" s="147" customFormat="1" ht="9.75" customHeight="1">
      <c r="A155" s="166"/>
      <c r="B155" s="167"/>
      <c r="C155" s="168"/>
      <c r="D155" s="156"/>
      <c r="E155" s="156"/>
      <c r="F155" s="156"/>
      <c r="G155" s="156"/>
      <c r="H155" s="156"/>
      <c r="I155" s="156"/>
      <c r="J155" s="156"/>
      <c r="K155" s="156"/>
      <c r="L155" s="156"/>
      <c r="M155" s="156"/>
    </row>
    <row r="156" spans="1:13" s="147" customFormat="1" ht="9.75" customHeight="1">
      <c r="A156" s="166"/>
      <c r="B156" s="167"/>
      <c r="C156" s="168"/>
      <c r="D156" s="156"/>
      <c r="E156" s="156"/>
      <c r="F156" s="156"/>
      <c r="G156" s="156"/>
      <c r="H156" s="156"/>
      <c r="I156" s="156"/>
      <c r="J156" s="156"/>
      <c r="K156" s="156"/>
      <c r="L156" s="156"/>
      <c r="M156" s="156"/>
    </row>
    <row r="157" spans="1:13" s="147" customFormat="1" ht="9.75" customHeight="1">
      <c r="A157" s="166"/>
      <c r="B157" s="167"/>
      <c r="C157" s="168"/>
      <c r="D157" s="156"/>
      <c r="E157" s="156"/>
      <c r="F157" s="156"/>
      <c r="G157" s="156"/>
      <c r="H157" s="156"/>
      <c r="I157" s="156"/>
      <c r="J157" s="156"/>
      <c r="K157" s="156"/>
      <c r="L157" s="156"/>
      <c r="M157" s="156"/>
    </row>
    <row r="158" spans="1:13" s="147" customFormat="1" ht="9.75" customHeight="1">
      <c r="A158" s="166"/>
      <c r="B158" s="167"/>
      <c r="C158" s="168"/>
      <c r="D158" s="156"/>
      <c r="E158" s="156"/>
      <c r="F158" s="156"/>
      <c r="G158" s="156"/>
      <c r="H158" s="156"/>
      <c r="I158" s="156"/>
      <c r="J158" s="156"/>
      <c r="K158" s="156"/>
      <c r="L158" s="156"/>
      <c r="M158" s="156"/>
    </row>
    <row r="159" spans="1:13" s="147" customFormat="1" ht="9.75" customHeight="1">
      <c r="A159" s="166"/>
      <c r="B159" s="167"/>
      <c r="C159" s="168"/>
      <c r="D159" s="156"/>
      <c r="E159" s="156"/>
      <c r="F159" s="156"/>
      <c r="G159" s="156"/>
      <c r="H159" s="156"/>
      <c r="I159" s="156"/>
      <c r="J159" s="156"/>
      <c r="K159" s="156"/>
      <c r="L159" s="156"/>
      <c r="M159" s="156"/>
    </row>
    <row r="160" spans="1:13" s="147" customFormat="1" ht="9.75" customHeight="1">
      <c r="A160" s="166"/>
      <c r="B160" s="167"/>
      <c r="C160" s="168"/>
      <c r="D160" s="156"/>
      <c r="E160" s="156"/>
      <c r="F160" s="156"/>
      <c r="G160" s="156"/>
      <c r="H160" s="156"/>
      <c r="I160" s="156"/>
      <c r="J160" s="156"/>
      <c r="K160" s="156"/>
      <c r="L160" s="156"/>
      <c r="M160" s="156"/>
    </row>
    <row r="161" spans="1:13" s="147" customFormat="1" ht="9.75" customHeight="1">
      <c r="A161" s="166"/>
      <c r="B161" s="167"/>
      <c r="C161" s="168"/>
      <c r="D161" s="156"/>
      <c r="E161" s="156"/>
      <c r="F161" s="156"/>
      <c r="G161" s="156"/>
      <c r="H161" s="156"/>
      <c r="I161" s="156"/>
      <c r="J161" s="156"/>
      <c r="K161" s="156"/>
      <c r="L161" s="156"/>
      <c r="M161" s="156"/>
    </row>
    <row r="162" spans="1:13" s="147" customFormat="1" ht="9.75" customHeight="1">
      <c r="A162" s="166"/>
      <c r="B162" s="167"/>
      <c r="C162" s="168"/>
      <c r="D162" s="156"/>
      <c r="E162" s="156"/>
      <c r="F162" s="156"/>
      <c r="G162" s="156"/>
      <c r="H162" s="156"/>
      <c r="I162" s="156"/>
      <c r="J162" s="156"/>
      <c r="K162" s="156"/>
      <c r="L162" s="156"/>
      <c r="M162" s="156"/>
    </row>
    <row r="163" spans="1:13" s="147" customFormat="1" ht="9.75" customHeight="1">
      <c r="A163" s="166"/>
      <c r="B163" s="167"/>
      <c r="C163" s="168"/>
      <c r="D163" s="156"/>
      <c r="E163" s="156"/>
      <c r="F163" s="156"/>
      <c r="G163" s="156"/>
      <c r="H163" s="156"/>
      <c r="I163" s="156"/>
      <c r="J163" s="156"/>
      <c r="K163" s="156"/>
      <c r="L163" s="156"/>
      <c r="M163" s="156"/>
    </row>
    <row r="164" spans="1:13" s="147" customFormat="1" ht="9.75" customHeight="1">
      <c r="A164" s="166"/>
      <c r="B164" s="167"/>
      <c r="C164" s="168"/>
      <c r="D164" s="156"/>
      <c r="E164" s="156"/>
      <c r="F164" s="156"/>
      <c r="G164" s="156"/>
      <c r="H164" s="156"/>
      <c r="I164" s="156"/>
      <c r="J164" s="156"/>
      <c r="K164" s="156"/>
      <c r="L164" s="156"/>
      <c r="M164" s="156"/>
    </row>
    <row r="165" spans="1:13" s="147" customFormat="1" ht="9.75" customHeight="1">
      <c r="A165" s="166"/>
      <c r="B165" s="167"/>
      <c r="C165" s="168"/>
      <c r="D165" s="156"/>
      <c r="E165" s="156"/>
      <c r="F165" s="156"/>
      <c r="G165" s="156"/>
      <c r="H165" s="156"/>
      <c r="I165" s="156"/>
      <c r="J165" s="156"/>
      <c r="K165" s="156"/>
      <c r="L165" s="156"/>
      <c r="M165" s="156"/>
    </row>
    <row r="166" spans="1:13" s="147" customFormat="1" ht="9.75" customHeight="1">
      <c r="A166" s="166"/>
      <c r="B166" s="167"/>
      <c r="C166" s="167"/>
      <c r="D166" s="156"/>
      <c r="E166" s="156"/>
      <c r="F166" s="156"/>
      <c r="G166" s="156"/>
      <c r="H166" s="156"/>
      <c r="I166" s="156"/>
      <c r="J166" s="156"/>
      <c r="K166" s="156"/>
      <c r="L166" s="156"/>
      <c r="M166" s="156"/>
    </row>
    <row r="167" spans="1:13" s="147" customFormat="1" ht="9.75" customHeight="1">
      <c r="A167" s="166"/>
      <c r="B167" s="167"/>
      <c r="C167" s="168"/>
      <c r="D167" s="156"/>
      <c r="E167" s="156"/>
      <c r="F167" s="156"/>
      <c r="G167" s="156"/>
      <c r="H167" s="156"/>
      <c r="I167" s="156"/>
      <c r="J167" s="156"/>
      <c r="K167" s="156"/>
      <c r="L167" s="156"/>
      <c r="M167" s="156"/>
    </row>
    <row r="168" spans="1:13" s="147" customFormat="1" ht="9.75" customHeight="1">
      <c r="A168" s="166"/>
      <c r="B168" s="167"/>
      <c r="C168" s="168"/>
      <c r="D168" s="156"/>
      <c r="E168" s="156"/>
      <c r="F168" s="156"/>
      <c r="G168" s="156"/>
      <c r="H168" s="156"/>
      <c r="I168" s="156"/>
      <c r="J168" s="156"/>
      <c r="K168" s="156"/>
      <c r="L168" s="156"/>
      <c r="M168" s="156"/>
    </row>
    <row r="169" spans="1:13" s="147" customFormat="1" ht="9.75" customHeight="1">
      <c r="A169" s="166"/>
      <c r="B169" s="167"/>
      <c r="C169" s="168"/>
      <c r="D169" s="156"/>
      <c r="E169" s="156"/>
      <c r="F169" s="156"/>
      <c r="G169" s="156"/>
      <c r="H169" s="156"/>
      <c r="I169" s="156"/>
      <c r="J169" s="156"/>
      <c r="K169" s="156"/>
      <c r="L169" s="156"/>
      <c r="M169" s="156"/>
    </row>
    <row r="170" spans="1:13" s="147" customFormat="1" ht="9.75" customHeight="1">
      <c r="A170" s="166"/>
      <c r="B170" s="167"/>
      <c r="C170" s="168"/>
      <c r="D170" s="156"/>
      <c r="E170" s="156"/>
      <c r="F170" s="156"/>
      <c r="G170" s="156"/>
      <c r="H170" s="156"/>
      <c r="I170" s="156"/>
      <c r="J170" s="156"/>
      <c r="K170" s="156"/>
      <c r="L170" s="156"/>
      <c r="M170" s="156"/>
    </row>
    <row r="171" spans="1:13" s="147" customFormat="1" ht="9.75" customHeight="1">
      <c r="A171" s="166"/>
      <c r="B171" s="167"/>
      <c r="C171" s="168"/>
      <c r="D171" s="156"/>
      <c r="E171" s="156"/>
      <c r="F171" s="156"/>
      <c r="G171" s="156"/>
      <c r="H171" s="156"/>
      <c r="I171" s="156"/>
      <c r="J171" s="156"/>
      <c r="K171" s="156"/>
      <c r="L171" s="156"/>
      <c r="M171" s="156"/>
    </row>
    <row r="172" spans="1:13" s="147" customFormat="1" ht="9.75" customHeight="1">
      <c r="A172" s="166"/>
      <c r="B172" s="167"/>
      <c r="C172" s="168"/>
      <c r="D172" s="156"/>
      <c r="E172" s="156"/>
      <c r="F172" s="156"/>
      <c r="G172" s="156"/>
      <c r="H172" s="156"/>
      <c r="I172" s="156"/>
      <c r="J172" s="156"/>
      <c r="K172" s="156"/>
      <c r="L172" s="156"/>
      <c r="M172" s="156"/>
    </row>
    <row r="173" spans="1:13" s="147" customFormat="1" ht="9.75" customHeight="1">
      <c r="A173" s="166"/>
      <c r="B173" s="167"/>
      <c r="C173" s="168"/>
      <c r="D173" s="156"/>
      <c r="E173" s="156"/>
      <c r="F173" s="156"/>
      <c r="G173" s="156"/>
      <c r="H173" s="156"/>
      <c r="I173" s="156"/>
      <c r="J173" s="156"/>
      <c r="K173" s="156"/>
      <c r="L173" s="156"/>
      <c r="M173" s="156"/>
    </row>
    <row r="174" spans="1:13" s="147" customFormat="1" ht="9.75" customHeight="1">
      <c r="A174" s="166"/>
      <c r="B174" s="167"/>
      <c r="C174" s="168"/>
      <c r="D174" s="156"/>
      <c r="E174" s="156"/>
      <c r="F174" s="156"/>
      <c r="G174" s="156"/>
      <c r="H174" s="156"/>
      <c r="I174" s="160"/>
      <c r="J174" s="160"/>
      <c r="K174" s="160"/>
      <c r="L174" s="160"/>
      <c r="M174" s="160"/>
    </row>
    <row r="175" spans="1:13" s="147" customFormat="1" ht="9.75" customHeight="1">
      <c r="A175" s="166"/>
      <c r="B175" s="167"/>
      <c r="C175" s="168"/>
      <c r="D175" s="156"/>
      <c r="E175" s="156"/>
      <c r="F175" s="156"/>
      <c r="G175" s="156"/>
      <c r="H175" s="156"/>
      <c r="I175" s="160"/>
      <c r="J175" s="160"/>
      <c r="K175" s="160"/>
      <c r="L175" s="160"/>
      <c r="M175" s="160"/>
    </row>
    <row r="176" spans="1:13" s="147" customFormat="1" ht="9.75" customHeight="1">
      <c r="A176" s="166"/>
      <c r="B176" s="167"/>
      <c r="C176" s="168"/>
      <c r="D176" s="156"/>
      <c r="E176" s="156"/>
      <c r="F176" s="156"/>
      <c r="G176" s="156"/>
      <c r="H176" s="156"/>
      <c r="I176" s="160"/>
      <c r="J176" s="160"/>
      <c r="K176" s="160"/>
      <c r="L176" s="160"/>
      <c r="M176" s="160"/>
    </row>
    <row r="177" spans="1:13" s="147" customFormat="1" ht="9.75" customHeight="1">
      <c r="A177" s="166"/>
      <c r="B177" s="167"/>
      <c r="C177" s="168"/>
      <c r="D177" s="156"/>
      <c r="E177" s="156"/>
      <c r="F177" s="156"/>
      <c r="G177" s="156"/>
      <c r="H177" s="156"/>
      <c r="I177" s="160"/>
      <c r="J177" s="160"/>
      <c r="K177" s="160"/>
      <c r="L177" s="160"/>
      <c r="M177" s="160"/>
    </row>
    <row r="178" spans="1:13" s="147" customFormat="1" ht="9.75" customHeight="1">
      <c r="A178" s="166"/>
      <c r="B178" s="167"/>
      <c r="C178" s="168"/>
      <c r="D178" s="156"/>
      <c r="E178" s="156"/>
      <c r="F178" s="156"/>
      <c r="G178" s="156"/>
      <c r="H178" s="156"/>
      <c r="I178" s="160"/>
      <c r="J178" s="160"/>
      <c r="K178" s="160"/>
      <c r="L178" s="160"/>
      <c r="M178" s="160"/>
    </row>
    <row r="179" spans="1:13" s="147" customFormat="1" ht="9.75" customHeight="1">
      <c r="A179" s="166"/>
      <c r="B179" s="167"/>
      <c r="C179" s="168"/>
      <c r="D179" s="156"/>
      <c r="E179" s="156"/>
      <c r="F179" s="156"/>
      <c r="G179" s="156"/>
      <c r="H179" s="156"/>
      <c r="I179" s="160"/>
      <c r="J179" s="160"/>
      <c r="K179" s="160"/>
      <c r="L179" s="160"/>
      <c r="M179" s="160"/>
    </row>
    <row r="180" spans="1:13" s="147" customFormat="1" ht="9.75" customHeight="1">
      <c r="A180" s="166"/>
      <c r="B180" s="167"/>
      <c r="C180" s="168"/>
      <c r="D180" s="156"/>
      <c r="E180" s="156"/>
      <c r="F180" s="156"/>
      <c r="G180" s="156"/>
      <c r="H180" s="156"/>
      <c r="I180" s="160"/>
      <c r="J180" s="160"/>
      <c r="K180" s="160"/>
      <c r="L180" s="160"/>
      <c r="M180" s="160"/>
    </row>
    <row r="181" spans="1:13" s="147" customFormat="1" ht="9.75" customHeight="1">
      <c r="A181" s="166"/>
      <c r="B181" s="167"/>
      <c r="C181" s="168"/>
      <c r="D181" s="156"/>
      <c r="E181" s="156"/>
      <c r="F181" s="156"/>
      <c r="G181" s="156"/>
      <c r="H181" s="156"/>
      <c r="I181" s="160"/>
      <c r="J181" s="160"/>
      <c r="K181" s="160"/>
      <c r="L181" s="160"/>
      <c r="M181" s="160"/>
    </row>
    <row r="182" spans="1:13" s="147" customFormat="1" ht="9.75" customHeight="1">
      <c r="A182" s="166"/>
      <c r="B182" s="167"/>
      <c r="C182" s="168"/>
      <c r="D182" s="156"/>
      <c r="E182" s="156"/>
      <c r="F182" s="156"/>
      <c r="G182" s="156"/>
      <c r="H182" s="156"/>
      <c r="I182" s="160"/>
      <c r="J182" s="160"/>
      <c r="K182" s="160"/>
      <c r="L182" s="160"/>
      <c r="M182" s="160"/>
    </row>
    <row r="183" spans="1:13" s="147" customFormat="1" ht="9.75" customHeight="1">
      <c r="A183" s="166"/>
      <c r="B183" s="167"/>
      <c r="C183" s="168"/>
      <c r="D183" s="156"/>
      <c r="E183" s="156"/>
      <c r="F183" s="156"/>
      <c r="G183" s="156"/>
      <c r="H183" s="156"/>
      <c r="I183" s="160"/>
      <c r="J183" s="160"/>
      <c r="K183" s="160"/>
      <c r="L183" s="160"/>
      <c r="M183" s="160"/>
    </row>
    <row r="184" spans="1:13" s="147" customFormat="1" ht="9.75" customHeight="1">
      <c r="A184" s="166"/>
      <c r="B184" s="167"/>
      <c r="C184" s="168"/>
      <c r="D184" s="156"/>
      <c r="E184" s="156"/>
      <c r="F184" s="156"/>
      <c r="G184" s="156"/>
      <c r="H184" s="156"/>
      <c r="I184" s="160"/>
      <c r="J184" s="160"/>
      <c r="K184" s="160"/>
      <c r="L184" s="160"/>
      <c r="M184" s="160"/>
    </row>
    <row r="185" spans="1:13" s="147" customFormat="1" ht="9.75" customHeight="1">
      <c r="A185" s="166"/>
      <c r="B185" s="167"/>
      <c r="C185" s="168"/>
      <c r="D185" s="156"/>
      <c r="E185" s="156"/>
      <c r="F185" s="156"/>
      <c r="G185" s="156"/>
      <c r="H185" s="156"/>
      <c r="I185" s="160"/>
      <c r="J185" s="160"/>
      <c r="K185" s="160"/>
      <c r="L185" s="160"/>
      <c r="M185" s="160"/>
    </row>
    <row r="186" spans="1:13" s="147" customFormat="1" ht="9.75" customHeight="1">
      <c r="A186" s="166"/>
      <c r="B186" s="167"/>
      <c r="C186" s="168"/>
      <c r="D186" s="156"/>
      <c r="E186" s="156"/>
      <c r="F186" s="156"/>
      <c r="G186" s="156"/>
      <c r="H186" s="156"/>
      <c r="I186" s="160"/>
      <c r="J186" s="160"/>
      <c r="K186" s="160"/>
      <c r="L186" s="160"/>
      <c r="M186" s="160"/>
    </row>
    <row r="187" spans="1:13" s="147" customFormat="1" ht="9.75" customHeight="1">
      <c r="A187" s="166"/>
      <c r="B187" s="167"/>
      <c r="C187" s="168"/>
      <c r="D187" s="156"/>
      <c r="E187" s="156"/>
      <c r="F187" s="156"/>
      <c r="G187" s="156"/>
      <c r="H187" s="156"/>
      <c r="I187" s="160"/>
      <c r="J187" s="160"/>
      <c r="K187" s="160"/>
      <c r="L187" s="160"/>
      <c r="M187" s="160"/>
    </row>
    <row r="188" spans="1:8" ht="9.75" customHeight="1">
      <c r="A188" s="166"/>
      <c r="B188" s="167"/>
      <c r="C188" s="168"/>
      <c r="D188" s="156"/>
      <c r="E188" s="156"/>
      <c r="F188" s="156"/>
      <c r="G188" s="156"/>
      <c r="H188" s="156"/>
    </row>
    <row r="189" spans="1:8" ht="9.75" customHeight="1">
      <c r="A189" s="162"/>
      <c r="B189" s="169"/>
      <c r="C189" s="169"/>
      <c r="D189" s="160"/>
      <c r="E189" s="160"/>
      <c r="F189" s="160"/>
      <c r="G189" s="160"/>
      <c r="H189" s="160"/>
    </row>
    <row r="190" spans="1:8" ht="9.75" customHeight="1">
      <c r="A190" s="162"/>
      <c r="B190" s="169"/>
      <c r="C190" s="169"/>
      <c r="D190" s="160"/>
      <c r="E190" s="160"/>
      <c r="F190" s="160"/>
      <c r="G190" s="160"/>
      <c r="H190" s="160"/>
    </row>
    <row r="191" spans="1:8" ht="9.75" customHeight="1">
      <c r="A191" s="162"/>
      <c r="B191" s="169"/>
      <c r="C191" s="169"/>
      <c r="D191" s="160"/>
      <c r="E191" s="160"/>
      <c r="F191" s="160"/>
      <c r="G191" s="160"/>
      <c r="H191" s="160"/>
    </row>
    <row r="192" spans="1:8" ht="9.75" customHeight="1">
      <c r="A192" s="162"/>
      <c r="B192" s="169"/>
      <c r="C192" s="169"/>
      <c r="D192" s="160"/>
      <c r="E192" s="160"/>
      <c r="F192" s="160"/>
      <c r="G192" s="160"/>
      <c r="H192" s="160"/>
    </row>
    <row r="193" spans="1:8" ht="9.75" customHeight="1">
      <c r="A193" s="162"/>
      <c r="B193" s="169"/>
      <c r="C193" s="169"/>
      <c r="D193" s="160"/>
      <c r="E193" s="160"/>
      <c r="F193" s="160"/>
      <c r="G193" s="160"/>
      <c r="H193" s="160"/>
    </row>
    <row r="194" spans="1:8" ht="9.75" customHeight="1">
      <c r="A194" s="162"/>
      <c r="B194" s="169"/>
      <c r="C194" s="169"/>
      <c r="D194" s="160"/>
      <c r="E194" s="160"/>
      <c r="F194" s="160"/>
      <c r="G194" s="160"/>
      <c r="H194" s="160"/>
    </row>
    <row r="195" spans="1:8" ht="9.75" customHeight="1">
      <c r="A195" s="162"/>
      <c r="B195" s="169"/>
      <c r="C195" s="169"/>
      <c r="D195" s="160"/>
      <c r="E195" s="160"/>
      <c r="F195" s="160"/>
      <c r="G195" s="160"/>
      <c r="H195" s="160"/>
    </row>
    <row r="196" spans="1:8" ht="9.75" customHeight="1">
      <c r="A196" s="162"/>
      <c r="B196" s="169"/>
      <c r="C196" s="169"/>
      <c r="D196" s="160"/>
      <c r="E196" s="160"/>
      <c r="F196" s="160"/>
      <c r="G196" s="160"/>
      <c r="H196" s="160"/>
    </row>
    <row r="197" spans="1:8" ht="9.75" customHeight="1">
      <c r="A197" s="162"/>
      <c r="B197" s="169"/>
      <c r="C197" s="169"/>
      <c r="D197" s="160"/>
      <c r="E197" s="160"/>
      <c r="F197" s="160"/>
      <c r="G197" s="160"/>
      <c r="H197" s="160"/>
    </row>
    <row r="198" spans="1:8" ht="9.75" customHeight="1">
      <c r="A198" s="162"/>
      <c r="B198" s="169"/>
      <c r="C198" s="169"/>
      <c r="D198" s="160"/>
      <c r="E198" s="160"/>
      <c r="F198" s="160"/>
      <c r="G198" s="160"/>
      <c r="H198" s="160"/>
    </row>
    <row r="199" spans="1:8" ht="9.75" customHeight="1">
      <c r="A199" s="162"/>
      <c r="B199" s="169"/>
      <c r="C199" s="169"/>
      <c r="D199" s="160"/>
      <c r="E199" s="160"/>
      <c r="F199" s="160"/>
      <c r="G199" s="160"/>
      <c r="H199" s="160"/>
    </row>
    <row r="200" spans="1:8" ht="9.75" customHeight="1">
      <c r="A200" s="162"/>
      <c r="B200" s="169"/>
      <c r="C200" s="169"/>
      <c r="D200" s="160"/>
      <c r="E200" s="160"/>
      <c r="F200" s="160"/>
      <c r="G200" s="160"/>
      <c r="H200" s="160"/>
    </row>
    <row r="201" spans="1:8" ht="9.75" customHeight="1">
      <c r="A201" s="162"/>
      <c r="B201" s="169"/>
      <c r="C201" s="169"/>
      <c r="D201" s="160"/>
      <c r="E201" s="160"/>
      <c r="F201" s="160"/>
      <c r="G201" s="160"/>
      <c r="H201" s="160"/>
    </row>
    <row r="202" spans="1:8" ht="9.75" customHeight="1">
      <c r="A202" s="162"/>
      <c r="B202" s="169"/>
      <c r="C202" s="169"/>
      <c r="D202" s="160"/>
      <c r="E202" s="160"/>
      <c r="F202" s="160"/>
      <c r="G202" s="160"/>
      <c r="H202" s="160"/>
    </row>
    <row r="203" spans="2:3" ht="9.75" customHeight="1">
      <c r="B203" s="34"/>
      <c r="C203" s="34"/>
    </row>
    <row r="204" spans="2:3" ht="9.75" customHeight="1">
      <c r="B204" s="34"/>
      <c r="C204" s="34"/>
    </row>
    <row r="205" spans="2:3" ht="9.75" customHeight="1">
      <c r="B205" s="34"/>
      <c r="C205" s="34"/>
    </row>
    <row r="206" spans="2:3" ht="9.75" customHeight="1">
      <c r="B206" s="34"/>
      <c r="C206" s="34"/>
    </row>
    <row r="207" spans="2:3" ht="9.75" customHeight="1">
      <c r="B207" s="34"/>
      <c r="C207" s="34"/>
    </row>
    <row r="208" spans="2:3" ht="9.75" customHeight="1">
      <c r="B208" s="34"/>
      <c r="C208" s="34"/>
    </row>
    <row r="209" spans="2:3" ht="9.75" customHeight="1">
      <c r="B209" s="34"/>
      <c r="C209" s="34"/>
    </row>
    <row r="210" spans="2:3" ht="9.75" customHeight="1">
      <c r="B210" s="34"/>
      <c r="C210" s="34"/>
    </row>
    <row r="211" spans="2:3" ht="9.75" customHeight="1">
      <c r="B211" s="34"/>
      <c r="C211" s="34"/>
    </row>
    <row r="212" spans="2:3" ht="9.75" customHeight="1">
      <c r="B212" s="34"/>
      <c r="C212" s="34"/>
    </row>
    <row r="213" spans="2:3" ht="9.75" customHeight="1">
      <c r="B213" s="34"/>
      <c r="C213" s="34"/>
    </row>
    <row r="214" spans="2:3" ht="9.75" customHeight="1">
      <c r="B214" s="34"/>
      <c r="C214" s="34"/>
    </row>
    <row r="215" spans="2:3" ht="9.75" customHeight="1">
      <c r="B215" s="34"/>
      <c r="C215" s="34"/>
    </row>
    <row r="216" spans="2:3" ht="9.75" customHeight="1">
      <c r="B216" s="34"/>
      <c r="C216" s="34"/>
    </row>
    <row r="217" spans="2:3" ht="9.75" customHeight="1">
      <c r="B217" s="34"/>
      <c r="C217" s="34"/>
    </row>
    <row r="218" spans="2:3" ht="9.75" customHeight="1">
      <c r="B218" s="34"/>
      <c r="C218" s="34"/>
    </row>
    <row r="219" spans="2:3" ht="9.75" customHeight="1">
      <c r="B219" s="34"/>
      <c r="C219" s="34"/>
    </row>
    <row r="220" spans="2:3" ht="9.75" customHeight="1">
      <c r="B220" s="34"/>
      <c r="C220" s="34"/>
    </row>
    <row r="221" spans="2:3" ht="9.75" customHeight="1">
      <c r="B221" s="34"/>
      <c r="C221" s="34"/>
    </row>
    <row r="222" spans="2:3" ht="9.75" customHeight="1">
      <c r="B222" s="34"/>
      <c r="C222" s="34"/>
    </row>
    <row r="223" spans="2:3" ht="9.75" customHeight="1">
      <c r="B223" s="34"/>
      <c r="C223" s="34"/>
    </row>
    <row r="224" spans="2:3" ht="9.75" customHeight="1">
      <c r="B224" s="34"/>
      <c r="C224" s="34"/>
    </row>
    <row r="225" spans="2:3" ht="9.75" customHeight="1">
      <c r="B225" s="34"/>
      <c r="C225" s="34"/>
    </row>
    <row r="226" spans="2:3" ht="9.75" customHeight="1">
      <c r="B226" s="34"/>
      <c r="C226" s="34"/>
    </row>
    <row r="227" spans="2:3" ht="9.75" customHeight="1">
      <c r="B227" s="34"/>
      <c r="C227" s="34"/>
    </row>
    <row r="228" spans="2:3" ht="9.75" customHeight="1">
      <c r="B228" s="34"/>
      <c r="C228" s="34"/>
    </row>
    <row r="229" spans="2:3" ht="9.75" customHeight="1">
      <c r="B229" s="34"/>
      <c r="C229" s="34"/>
    </row>
    <row r="230" spans="2:3" ht="9.75" customHeight="1">
      <c r="B230" s="34"/>
      <c r="C230" s="34"/>
    </row>
    <row r="231" spans="2:3" ht="9.75" customHeight="1">
      <c r="B231" s="34"/>
      <c r="C231" s="34"/>
    </row>
    <row r="232" spans="2:3" ht="9.75" customHeight="1">
      <c r="B232" s="34"/>
      <c r="C232" s="34"/>
    </row>
    <row r="233" spans="2:3" ht="9.75" customHeight="1">
      <c r="B233" s="34"/>
      <c r="C233" s="34"/>
    </row>
    <row r="234" spans="2:3" ht="9.75" customHeight="1">
      <c r="B234" s="34"/>
      <c r="C234" s="34"/>
    </row>
    <row r="235" spans="2:3" ht="9.75" customHeight="1">
      <c r="B235" s="34"/>
      <c r="C235" s="34"/>
    </row>
    <row r="236" spans="2:3" ht="9.75" customHeight="1">
      <c r="B236" s="34"/>
      <c r="C236" s="34"/>
    </row>
    <row r="237" spans="2:3" ht="9.75" customHeight="1">
      <c r="B237" s="34"/>
      <c r="C237" s="34"/>
    </row>
    <row r="238" spans="2:3" ht="9.75" customHeight="1">
      <c r="B238" s="34"/>
      <c r="C238" s="34"/>
    </row>
    <row r="239" spans="2:3" ht="9.75" customHeight="1">
      <c r="B239" s="34"/>
      <c r="C239" s="34"/>
    </row>
    <row r="240" spans="2:3" ht="9.75" customHeight="1">
      <c r="B240" s="34"/>
      <c r="C240" s="34"/>
    </row>
    <row r="241" spans="2:3" ht="9.75" customHeight="1">
      <c r="B241" s="34"/>
      <c r="C241" s="34"/>
    </row>
    <row r="242" spans="2:3" ht="9.75" customHeight="1">
      <c r="B242" s="34"/>
      <c r="C242" s="34"/>
    </row>
    <row r="243" spans="2:3" ht="9.75" customHeight="1">
      <c r="B243" s="34"/>
      <c r="C243" s="34"/>
    </row>
    <row r="244" spans="2:3" ht="9.75" customHeight="1">
      <c r="B244" s="34"/>
      <c r="C244" s="34"/>
    </row>
    <row r="245" spans="2:3" ht="9.75" customHeight="1">
      <c r="B245" s="34"/>
      <c r="C245" s="34"/>
    </row>
    <row r="246" spans="2:3" ht="9.75" customHeight="1">
      <c r="B246" s="34"/>
      <c r="C246" s="34"/>
    </row>
    <row r="247" spans="2:3" ht="9.75" customHeight="1">
      <c r="B247" s="34"/>
      <c r="C247" s="34"/>
    </row>
    <row r="248" spans="2:3" ht="9.75" customHeight="1">
      <c r="B248" s="34"/>
      <c r="C248" s="34"/>
    </row>
    <row r="249" spans="2:3" ht="9.75" customHeight="1">
      <c r="B249" s="34"/>
      <c r="C249" s="34"/>
    </row>
    <row r="250" spans="2:3" ht="9.75" customHeight="1">
      <c r="B250" s="34"/>
      <c r="C250" s="34"/>
    </row>
    <row r="251" spans="2:3" ht="9.75" customHeight="1">
      <c r="B251" s="34"/>
      <c r="C251" s="34"/>
    </row>
    <row r="252" spans="2:3" ht="9.75" customHeight="1">
      <c r="B252" s="34"/>
      <c r="C252" s="34"/>
    </row>
    <row r="253" spans="2:3" ht="9.75" customHeight="1">
      <c r="B253" s="34"/>
      <c r="C253" s="34"/>
    </row>
    <row r="254" spans="2:3" ht="9.75" customHeight="1">
      <c r="B254" s="34"/>
      <c r="C254" s="34"/>
    </row>
    <row r="255" spans="2:3" ht="9.75" customHeight="1">
      <c r="B255" s="34"/>
      <c r="C255" s="34"/>
    </row>
    <row r="256" spans="2:3" ht="9.75" customHeight="1">
      <c r="B256" s="34"/>
      <c r="C256" s="34"/>
    </row>
    <row r="257" spans="2:3" ht="9.75" customHeight="1">
      <c r="B257" s="34"/>
      <c r="C257" s="34"/>
    </row>
    <row r="258" spans="2:3" ht="9.75" customHeight="1">
      <c r="B258" s="34"/>
      <c r="C258" s="34"/>
    </row>
    <row r="259" spans="2:3" ht="9.75" customHeight="1">
      <c r="B259" s="34"/>
      <c r="C259" s="34"/>
    </row>
    <row r="260" spans="2:3" ht="9.75" customHeight="1">
      <c r="B260" s="34"/>
      <c r="C260" s="34"/>
    </row>
    <row r="261" spans="2:3" ht="9.75" customHeight="1">
      <c r="B261" s="34"/>
      <c r="C261" s="34"/>
    </row>
    <row r="262" spans="2:3" ht="9.75" customHeight="1">
      <c r="B262" s="34"/>
      <c r="C262" s="34"/>
    </row>
    <row r="263" spans="2:3" ht="9.75" customHeight="1">
      <c r="B263" s="34"/>
      <c r="C263" s="34"/>
    </row>
    <row r="264" spans="2:3" ht="9.75" customHeight="1">
      <c r="B264" s="34"/>
      <c r="C264" s="34"/>
    </row>
    <row r="265" spans="2:3" ht="9.75" customHeight="1">
      <c r="B265" s="34"/>
      <c r="C265" s="34"/>
    </row>
    <row r="266" spans="2:3" ht="9.75" customHeight="1">
      <c r="B266" s="34"/>
      <c r="C266" s="34"/>
    </row>
    <row r="267" spans="2:3" ht="9.75" customHeight="1">
      <c r="B267" s="34"/>
      <c r="C267" s="34"/>
    </row>
    <row r="268" spans="2:3" ht="9.75" customHeight="1">
      <c r="B268" s="34"/>
      <c r="C268" s="34"/>
    </row>
    <row r="269" spans="2:3" ht="9.75" customHeight="1">
      <c r="B269" s="34"/>
      <c r="C269" s="34"/>
    </row>
    <row r="270" spans="2:3" ht="9.75" customHeight="1">
      <c r="B270" s="34"/>
      <c r="C270" s="34"/>
    </row>
    <row r="271" spans="2:3" ht="9.75" customHeight="1">
      <c r="B271" s="34"/>
      <c r="C271" s="34"/>
    </row>
  </sheetData>
  <sheetProtection/>
  <hyperlinks>
    <hyperlink ref="O1" location="Survol!A1" display="zurück zur Übersicht"/>
  </hyperlinks>
  <printOptions/>
  <pageMargins left="0.5511811023622047" right="0.4330708661417323" top="0.984251968503937" bottom="0.984251968503937" header="0.5118110236220472" footer="0.5118110236220472"/>
  <pageSetup horizontalDpi="600" verticalDpi="600" orientation="portrait" paperSize="9" scale="90" r:id="rId1"/>
  <rowBreaks count="1" manualBreakCount="1">
    <brk id="51" max="14" man="1"/>
  </rowBreaks>
</worksheet>
</file>

<file path=xl/worksheets/sheet4.xml><?xml version="1.0" encoding="utf-8"?>
<worksheet xmlns="http://schemas.openxmlformats.org/spreadsheetml/2006/main" xmlns:r="http://schemas.openxmlformats.org/officeDocument/2006/relationships">
  <dimension ref="A1:AZ254"/>
  <sheetViews>
    <sheetView showGridLines="0" zoomScalePageLayoutView="0" workbookViewId="0" topLeftCell="A1">
      <selection activeCell="A1" sqref="A1"/>
    </sheetView>
  </sheetViews>
  <sheetFormatPr defaultColWidth="12" defaultRowHeight="9.75" customHeight="1"/>
  <cols>
    <col min="1" max="1" width="1.171875" style="50" customWidth="1"/>
    <col min="2" max="2" width="7.83203125" style="50" customWidth="1"/>
    <col min="3" max="38" width="5.5" style="46" customWidth="1"/>
    <col min="39" max="16384" width="12" style="46" customWidth="1"/>
  </cols>
  <sheetData>
    <row r="1" spans="1:38" s="42" customFormat="1" ht="17.25">
      <c r="A1" s="65"/>
      <c r="B1" s="65" t="str">
        <f>"Canton de "&amp;Survol!$C5</f>
        <v>Canton de Zoug</v>
      </c>
      <c r="C1" s="41"/>
      <c r="D1" s="41"/>
      <c r="E1" s="41"/>
      <c r="F1" s="41"/>
      <c r="G1" s="41"/>
      <c r="H1" s="41"/>
      <c r="I1" s="41"/>
      <c r="J1" s="41"/>
      <c r="AL1" s="213" t="s">
        <v>121</v>
      </c>
    </row>
    <row r="2" spans="1:8" ht="3.75" customHeight="1">
      <c r="A2" s="44"/>
      <c r="B2" s="44"/>
      <c r="C2" s="45"/>
      <c r="D2" s="45"/>
      <c r="E2" s="45"/>
      <c r="F2" s="45"/>
      <c r="G2" s="42"/>
      <c r="H2" s="42"/>
    </row>
    <row r="3" spans="1:33" s="49" customFormat="1" ht="13.5" customHeight="1">
      <c r="A3" s="77"/>
      <c r="B3" s="77" t="s">
        <v>227</v>
      </c>
      <c r="C3" s="47"/>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row>
    <row r="4" ht="3.75" customHeight="1">
      <c r="AG4" s="51"/>
    </row>
    <row r="5" spans="1:38" s="55" customFormat="1" ht="18" customHeight="1">
      <c r="A5" s="105"/>
      <c r="B5" s="101"/>
      <c r="C5" s="52">
        <v>1971</v>
      </c>
      <c r="D5" s="52"/>
      <c r="E5" s="102"/>
      <c r="F5" s="52">
        <v>1975</v>
      </c>
      <c r="G5" s="52"/>
      <c r="H5" s="102"/>
      <c r="I5" s="52">
        <v>1979</v>
      </c>
      <c r="J5" s="52"/>
      <c r="K5" s="102"/>
      <c r="L5" s="52">
        <v>1983</v>
      </c>
      <c r="M5" s="52"/>
      <c r="N5" s="102"/>
      <c r="O5" s="52">
        <v>1987</v>
      </c>
      <c r="P5" s="52"/>
      <c r="Q5" s="102"/>
      <c r="R5" s="52">
        <v>1991</v>
      </c>
      <c r="S5" s="52"/>
      <c r="T5" s="102"/>
      <c r="U5" s="52">
        <v>1995</v>
      </c>
      <c r="V5" s="52"/>
      <c r="W5" s="102"/>
      <c r="X5" s="52">
        <v>1999</v>
      </c>
      <c r="Y5" s="52"/>
      <c r="Z5" s="102"/>
      <c r="AA5" s="52">
        <v>2003</v>
      </c>
      <c r="AB5" s="52"/>
      <c r="AC5" s="102"/>
      <c r="AD5" s="52">
        <v>2007</v>
      </c>
      <c r="AE5" s="52"/>
      <c r="AF5" s="52"/>
      <c r="AG5" s="54">
        <v>2011</v>
      </c>
      <c r="AH5" s="52"/>
      <c r="AI5" s="52"/>
      <c r="AJ5" s="54">
        <v>2015</v>
      </c>
      <c r="AK5" s="52"/>
      <c r="AL5" s="52"/>
    </row>
    <row r="6" spans="1:38" s="55" customFormat="1" ht="18" customHeight="1">
      <c r="A6" s="117"/>
      <c r="B6" s="176" t="s">
        <v>152</v>
      </c>
      <c r="C6" s="102" t="s">
        <v>1</v>
      </c>
      <c r="D6" s="53" t="s">
        <v>126</v>
      </c>
      <c r="E6" s="53" t="s">
        <v>131</v>
      </c>
      <c r="F6" s="102" t="s">
        <v>1</v>
      </c>
      <c r="G6" s="53" t="s">
        <v>126</v>
      </c>
      <c r="H6" s="53" t="s">
        <v>131</v>
      </c>
      <c r="I6" s="102" t="s">
        <v>1</v>
      </c>
      <c r="J6" s="53" t="s">
        <v>126</v>
      </c>
      <c r="K6" s="53" t="s">
        <v>131</v>
      </c>
      <c r="L6" s="102" t="s">
        <v>1</v>
      </c>
      <c r="M6" s="53" t="s">
        <v>126</v>
      </c>
      <c r="N6" s="53" t="s">
        <v>131</v>
      </c>
      <c r="O6" s="102" t="s">
        <v>1</v>
      </c>
      <c r="P6" s="53" t="s">
        <v>126</v>
      </c>
      <c r="Q6" s="53" t="s">
        <v>131</v>
      </c>
      <c r="R6" s="102" t="s">
        <v>1</v>
      </c>
      <c r="S6" s="53" t="s">
        <v>126</v>
      </c>
      <c r="T6" s="53" t="s">
        <v>131</v>
      </c>
      <c r="U6" s="102" t="s">
        <v>1</v>
      </c>
      <c r="V6" s="53" t="s">
        <v>126</v>
      </c>
      <c r="W6" s="53" t="s">
        <v>131</v>
      </c>
      <c r="X6" s="102" t="s">
        <v>1</v>
      </c>
      <c r="Y6" s="53" t="s">
        <v>126</v>
      </c>
      <c r="Z6" s="53" t="s">
        <v>131</v>
      </c>
      <c r="AA6" s="102" t="s">
        <v>1</v>
      </c>
      <c r="AB6" s="53" t="s">
        <v>126</v>
      </c>
      <c r="AC6" s="53" t="s">
        <v>131</v>
      </c>
      <c r="AD6" s="102" t="s">
        <v>1</v>
      </c>
      <c r="AE6" s="53" t="s">
        <v>126</v>
      </c>
      <c r="AF6" s="54" t="s">
        <v>131</v>
      </c>
      <c r="AG6" s="53" t="s">
        <v>1</v>
      </c>
      <c r="AH6" s="53" t="s">
        <v>126</v>
      </c>
      <c r="AI6" s="54" t="s">
        <v>131</v>
      </c>
      <c r="AJ6" s="53" t="s">
        <v>1</v>
      </c>
      <c r="AK6" s="53" t="s">
        <v>126</v>
      </c>
      <c r="AL6" s="54" t="s">
        <v>131</v>
      </c>
    </row>
    <row r="7" spans="1:35" s="55" customFormat="1" ht="6.75" customHeight="1">
      <c r="A7" s="103"/>
      <c r="B7" s="104"/>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row>
    <row r="8" spans="1:38" s="42" customFormat="1" ht="12" customHeight="1">
      <c r="A8" s="58">
        <v>1</v>
      </c>
      <c r="B8" s="59" t="s">
        <v>137</v>
      </c>
      <c r="C8" s="106"/>
      <c r="D8" s="106">
        <v>1</v>
      </c>
      <c r="E8" s="107">
        <f aca="true" t="shared" si="0" ref="E8:E13">IF(OR(ISNUMBER(C8),ISNUMBER(D8)),100/SUM(C8:D8)*C8,"")</f>
        <v>0</v>
      </c>
      <c r="F8" s="106"/>
      <c r="G8" s="106"/>
      <c r="H8" s="107">
        <f aca="true" t="shared" si="1" ref="H8:H13">IF(OR(ISNUMBER(F8),ISNUMBER(G8)),100/SUM(F8:G8)*F8,"")</f>
      </c>
      <c r="I8" s="106"/>
      <c r="J8" s="106">
        <v>1</v>
      </c>
      <c r="K8" s="107">
        <f aca="true" t="shared" si="2" ref="K8:K13">IF(OR(ISNUMBER(I8),ISNUMBER(J8)),100/SUM(I8:J8)*I8,"")</f>
        <v>0</v>
      </c>
      <c r="L8" s="106"/>
      <c r="M8" s="106">
        <v>1</v>
      </c>
      <c r="N8" s="107">
        <f aca="true" t="shared" si="3" ref="N8:N13">IF(OR(ISNUMBER(L8),ISNUMBER(M8)),100/SUM(L8:M8)*L8,"")</f>
        <v>0</v>
      </c>
      <c r="O8" s="106"/>
      <c r="P8" s="106">
        <v>1</v>
      </c>
      <c r="Q8" s="107">
        <f aca="true" t="shared" si="4" ref="Q8:Q13">IF(OR(ISNUMBER(O8),ISNUMBER(P8)),100/SUM(O8:P8)*O8,"")</f>
        <v>0</v>
      </c>
      <c r="R8" s="106"/>
      <c r="S8" s="106">
        <v>1</v>
      </c>
      <c r="T8" s="107">
        <f aca="true" t="shared" si="5" ref="T8:T13">IF(OR(ISNUMBER(R8),ISNUMBER(S8)),100/SUM(R8:S8)*R8,"")</f>
        <v>0</v>
      </c>
      <c r="U8" s="106"/>
      <c r="V8" s="106">
        <v>1</v>
      </c>
      <c r="W8" s="107">
        <f aca="true" t="shared" si="6" ref="W8:W13">IF(OR(ISNUMBER(U8),ISNUMBER(V8)),100/SUM(U8:V8)*U8,"")</f>
        <v>0</v>
      </c>
      <c r="X8" s="106"/>
      <c r="Y8" s="106">
        <v>1</v>
      </c>
      <c r="Z8" s="107">
        <f aca="true" t="shared" si="7" ref="Z8:Z13">IF(OR(ISNUMBER(X8),ISNUMBER(Y8)),100/SUM(X8:Y8)*X8,"")</f>
        <v>0</v>
      </c>
      <c r="AA8" s="106"/>
      <c r="AB8" s="106"/>
      <c r="AC8" s="107">
        <f aca="true" t="shared" si="8" ref="AC8:AC13">IF(OR(ISNUMBER(AA8),ISNUMBER(AB8)),100/SUM(AA8:AB8)*AA8,"")</f>
      </c>
      <c r="AD8" s="106"/>
      <c r="AE8" s="106"/>
      <c r="AF8" s="107">
        <f aca="true" t="shared" si="9" ref="AF8:AF13">IF(OR(ISNUMBER(AD8),ISNUMBER(AE8)),100/SUM(AD8:AE8)*AD8,"")</f>
      </c>
      <c r="AG8" s="106"/>
      <c r="AH8" s="106">
        <v>1</v>
      </c>
      <c r="AI8" s="107">
        <f aca="true" t="shared" si="10" ref="AI8:AI14">IF(OR(ISNUMBER(AG8),ISNUMBER(AH8)),100/SUM(AG8:AH8)*AG8,"")</f>
        <v>0</v>
      </c>
      <c r="AJ8" s="204"/>
      <c r="AK8" s="106">
        <v>1</v>
      </c>
      <c r="AL8" s="107">
        <v>0</v>
      </c>
    </row>
    <row r="9" spans="1:38" s="42" customFormat="1" ht="12" customHeight="1">
      <c r="A9" s="58">
        <v>2</v>
      </c>
      <c r="B9" s="59" t="s">
        <v>28</v>
      </c>
      <c r="C9" s="106"/>
      <c r="D9" s="106">
        <v>1</v>
      </c>
      <c r="E9" s="107">
        <f t="shared" si="0"/>
        <v>0</v>
      </c>
      <c r="F9" s="106"/>
      <c r="G9" s="106">
        <v>1</v>
      </c>
      <c r="H9" s="107">
        <f t="shared" si="1"/>
        <v>0</v>
      </c>
      <c r="I9" s="106"/>
      <c r="J9" s="106">
        <v>1</v>
      </c>
      <c r="K9" s="107">
        <f t="shared" si="2"/>
        <v>0</v>
      </c>
      <c r="L9" s="106"/>
      <c r="M9" s="106">
        <v>1</v>
      </c>
      <c r="N9" s="107">
        <f t="shared" si="3"/>
        <v>0</v>
      </c>
      <c r="O9" s="106"/>
      <c r="P9" s="106">
        <v>1</v>
      </c>
      <c r="Q9" s="107">
        <f t="shared" si="4"/>
        <v>0</v>
      </c>
      <c r="R9" s="106"/>
      <c r="S9" s="106">
        <v>1</v>
      </c>
      <c r="T9" s="107">
        <f t="shared" si="5"/>
        <v>0</v>
      </c>
      <c r="U9" s="106"/>
      <c r="V9" s="106">
        <v>1</v>
      </c>
      <c r="W9" s="107">
        <f t="shared" si="6"/>
        <v>0</v>
      </c>
      <c r="X9" s="106"/>
      <c r="Y9" s="106">
        <v>1</v>
      </c>
      <c r="Z9" s="107">
        <f t="shared" si="7"/>
        <v>0</v>
      </c>
      <c r="AA9" s="106"/>
      <c r="AB9" s="106">
        <v>1</v>
      </c>
      <c r="AC9" s="107">
        <f t="shared" si="8"/>
        <v>0</v>
      </c>
      <c r="AD9" s="106"/>
      <c r="AE9" s="106">
        <v>1</v>
      </c>
      <c r="AF9" s="107">
        <f t="shared" si="9"/>
        <v>0</v>
      </c>
      <c r="AG9" s="106"/>
      <c r="AH9" s="106">
        <v>1</v>
      </c>
      <c r="AI9" s="107">
        <f t="shared" si="10"/>
        <v>0</v>
      </c>
      <c r="AJ9" s="204"/>
      <c r="AK9" s="106">
        <v>1</v>
      </c>
      <c r="AL9" s="107">
        <v>0</v>
      </c>
    </row>
    <row r="10" spans="1:38" s="42" customFormat="1" ht="12" customHeight="1">
      <c r="A10" s="58">
        <v>3</v>
      </c>
      <c r="B10" s="59" t="s">
        <v>34</v>
      </c>
      <c r="C10" s="106"/>
      <c r="D10" s="106"/>
      <c r="E10" s="107">
        <f t="shared" si="0"/>
      </c>
      <c r="F10" s="106"/>
      <c r="G10" s="106">
        <v>1</v>
      </c>
      <c r="H10" s="107">
        <f t="shared" si="1"/>
        <v>0</v>
      </c>
      <c r="I10" s="106"/>
      <c r="J10" s="106"/>
      <c r="K10" s="107">
        <f t="shared" si="2"/>
      </c>
      <c r="L10" s="106"/>
      <c r="M10" s="106"/>
      <c r="N10" s="107">
        <f t="shared" si="3"/>
      </c>
      <c r="O10" s="106"/>
      <c r="P10" s="106"/>
      <c r="Q10" s="107">
        <f t="shared" si="4"/>
      </c>
      <c r="R10" s="106"/>
      <c r="S10" s="106"/>
      <c r="T10" s="107">
        <f t="shared" si="5"/>
      </c>
      <c r="U10" s="106"/>
      <c r="V10" s="106">
        <v>1</v>
      </c>
      <c r="W10" s="107">
        <f t="shared" si="6"/>
        <v>0</v>
      </c>
      <c r="X10" s="106"/>
      <c r="Y10" s="106"/>
      <c r="Z10" s="107">
        <f t="shared" si="7"/>
      </c>
      <c r="AA10" s="106"/>
      <c r="AB10" s="106"/>
      <c r="AC10" s="107">
        <f t="shared" si="8"/>
      </c>
      <c r="AD10" s="106"/>
      <c r="AE10" s="106"/>
      <c r="AF10" s="107">
        <f t="shared" si="9"/>
      </c>
      <c r="AG10" s="106"/>
      <c r="AH10" s="106"/>
      <c r="AI10" s="107">
        <f t="shared" si="10"/>
      </c>
      <c r="AJ10" s="204"/>
      <c r="AK10" s="106"/>
      <c r="AL10" s="107"/>
    </row>
    <row r="11" spans="1:38" s="42" customFormat="1" ht="12" customHeight="1">
      <c r="A11" s="58">
        <v>4</v>
      </c>
      <c r="B11" s="59" t="s">
        <v>29</v>
      </c>
      <c r="C11" s="106"/>
      <c r="D11" s="106"/>
      <c r="E11" s="107">
        <f t="shared" si="0"/>
      </c>
      <c r="F11" s="106"/>
      <c r="G11" s="106"/>
      <c r="H11" s="107">
        <f t="shared" si="1"/>
      </c>
      <c r="I11" s="106"/>
      <c r="J11" s="106"/>
      <c r="K11" s="107">
        <f t="shared" si="2"/>
      </c>
      <c r="L11" s="106"/>
      <c r="M11" s="106"/>
      <c r="N11" s="107">
        <f t="shared" si="3"/>
      </c>
      <c r="O11" s="106"/>
      <c r="P11" s="106"/>
      <c r="Q11" s="107">
        <f t="shared" si="4"/>
      </c>
      <c r="R11" s="106"/>
      <c r="S11" s="106"/>
      <c r="T11" s="107">
        <f t="shared" si="5"/>
      </c>
      <c r="U11" s="106"/>
      <c r="V11" s="106"/>
      <c r="W11" s="107">
        <f t="shared" si="6"/>
      </c>
      <c r="X11" s="106"/>
      <c r="Y11" s="106">
        <v>1</v>
      </c>
      <c r="Z11" s="107">
        <f t="shared" si="7"/>
        <v>0</v>
      </c>
      <c r="AA11" s="106"/>
      <c r="AB11" s="106">
        <v>1</v>
      </c>
      <c r="AC11" s="107">
        <f t="shared" si="8"/>
        <v>0</v>
      </c>
      <c r="AD11" s="106"/>
      <c r="AE11" s="106">
        <v>1</v>
      </c>
      <c r="AF11" s="107">
        <f t="shared" si="9"/>
        <v>0</v>
      </c>
      <c r="AG11" s="106"/>
      <c r="AH11" s="106">
        <v>1</v>
      </c>
      <c r="AI11" s="107">
        <f t="shared" si="10"/>
        <v>0</v>
      </c>
      <c r="AJ11" s="204"/>
      <c r="AK11" s="106">
        <v>1</v>
      </c>
      <c r="AL11" s="107">
        <v>0</v>
      </c>
    </row>
    <row r="12" spans="1:38" s="42" customFormat="1" ht="12" customHeight="1">
      <c r="A12" s="58">
        <v>12</v>
      </c>
      <c r="B12" s="59" t="s">
        <v>30</v>
      </c>
      <c r="C12" s="106"/>
      <c r="D12" s="106"/>
      <c r="E12" s="107">
        <f t="shared" si="0"/>
      </c>
      <c r="F12" s="106"/>
      <c r="G12" s="106"/>
      <c r="H12" s="107">
        <f t="shared" si="1"/>
      </c>
      <c r="I12" s="106"/>
      <c r="J12" s="106"/>
      <c r="K12" s="107">
        <f t="shared" si="2"/>
      </c>
      <c r="L12" s="106"/>
      <c r="M12" s="106"/>
      <c r="N12" s="107">
        <f t="shared" si="3"/>
      </c>
      <c r="O12" s="106"/>
      <c r="P12" s="106"/>
      <c r="Q12" s="107">
        <f t="shared" si="4"/>
      </c>
      <c r="R12" s="106"/>
      <c r="S12" s="106"/>
      <c r="T12" s="107">
        <f t="shared" si="5"/>
      </c>
      <c r="U12" s="106"/>
      <c r="V12" s="106"/>
      <c r="W12" s="107">
        <f t="shared" si="6"/>
      </c>
      <c r="X12" s="106"/>
      <c r="Y12" s="106"/>
      <c r="Z12" s="107">
        <f t="shared" si="7"/>
      </c>
      <c r="AA12" s="106"/>
      <c r="AB12" s="106">
        <v>1</v>
      </c>
      <c r="AC12" s="107">
        <f t="shared" si="8"/>
        <v>0</v>
      </c>
      <c r="AD12" s="106"/>
      <c r="AE12" s="106"/>
      <c r="AF12" s="107">
        <f t="shared" si="9"/>
      </c>
      <c r="AG12" s="106"/>
      <c r="AH12" s="106"/>
      <c r="AI12" s="107">
        <f t="shared" si="10"/>
      </c>
      <c r="AK12" s="106"/>
      <c r="AL12" s="106"/>
    </row>
    <row r="13" spans="1:35" s="42" customFormat="1" ht="12.75">
      <c r="A13" s="58">
        <v>13</v>
      </c>
      <c r="B13" s="59" t="s">
        <v>31</v>
      </c>
      <c r="C13" s="106"/>
      <c r="D13" s="106"/>
      <c r="E13" s="107">
        <f t="shared" si="0"/>
      </c>
      <c r="F13" s="106"/>
      <c r="G13" s="106"/>
      <c r="H13" s="107">
        <f t="shared" si="1"/>
      </c>
      <c r="I13" s="106"/>
      <c r="J13" s="106"/>
      <c r="K13" s="107">
        <f t="shared" si="2"/>
      </c>
      <c r="L13" s="106"/>
      <c r="M13" s="106"/>
      <c r="N13" s="107">
        <f t="shared" si="3"/>
      </c>
      <c r="O13" s="106"/>
      <c r="P13" s="106"/>
      <c r="Q13" s="107">
        <f t="shared" si="4"/>
      </c>
      <c r="R13" s="106"/>
      <c r="S13" s="106"/>
      <c r="T13" s="107">
        <f t="shared" si="5"/>
      </c>
      <c r="U13" s="106"/>
      <c r="V13" s="106"/>
      <c r="W13" s="107">
        <f t="shared" si="6"/>
      </c>
      <c r="X13" s="106"/>
      <c r="Y13" s="106"/>
      <c r="Z13" s="107">
        <f t="shared" si="7"/>
      </c>
      <c r="AA13" s="106"/>
      <c r="AB13" s="106"/>
      <c r="AC13" s="107">
        <f t="shared" si="8"/>
      </c>
      <c r="AD13" s="106"/>
      <c r="AE13" s="106">
        <v>1</v>
      </c>
      <c r="AF13" s="107">
        <f t="shared" si="9"/>
        <v>0</v>
      </c>
      <c r="AG13" s="106"/>
      <c r="AH13" s="106"/>
      <c r="AI13" s="107">
        <f t="shared" si="10"/>
      </c>
    </row>
    <row r="14" spans="1:35" s="111" customFormat="1" ht="6.75" customHeight="1">
      <c r="A14" s="110"/>
      <c r="B14" s="59"/>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107">
        <f t="shared" si="10"/>
      </c>
    </row>
    <row r="15" spans="1:38" s="42" customFormat="1" ht="18" customHeight="1">
      <c r="A15" s="30"/>
      <c r="B15" s="30" t="s">
        <v>0</v>
      </c>
      <c r="C15" s="119"/>
      <c r="D15" s="119">
        <v>2</v>
      </c>
      <c r="E15" s="118">
        <f>IF(OR(ISNUMBER(C15),ISNUMBER(D15)),100/SUM(C15:D15)*C15,"")</f>
        <v>0</v>
      </c>
      <c r="F15" s="119"/>
      <c r="G15" s="119">
        <v>2</v>
      </c>
      <c r="H15" s="118">
        <f>IF(OR(ISNUMBER(F15),ISNUMBER(G15)),100/SUM(F15:G15)*F15,"")</f>
        <v>0</v>
      </c>
      <c r="I15" s="119"/>
      <c r="J15" s="119">
        <v>2</v>
      </c>
      <c r="K15" s="118">
        <f>IF(OR(ISNUMBER(I15),ISNUMBER(J15)),100/SUM(I15:J15)*I15,"")</f>
        <v>0</v>
      </c>
      <c r="L15" s="119"/>
      <c r="M15" s="119">
        <v>2</v>
      </c>
      <c r="N15" s="118">
        <f>IF(OR(ISNUMBER(L15),ISNUMBER(M15)),100/SUM(L15:M15)*L15,"")</f>
        <v>0</v>
      </c>
      <c r="O15" s="119"/>
      <c r="P15" s="119">
        <v>2</v>
      </c>
      <c r="Q15" s="118">
        <f>IF(OR(ISNUMBER(O15),ISNUMBER(P15)),100/SUM(O15:P15)*O15,"")</f>
        <v>0</v>
      </c>
      <c r="R15" s="119"/>
      <c r="S15" s="119">
        <v>2</v>
      </c>
      <c r="T15" s="118">
        <f>IF(OR(ISNUMBER(R15),ISNUMBER(S15)),100/SUM(R15:S15)*R15,"")</f>
        <v>0</v>
      </c>
      <c r="U15" s="119"/>
      <c r="V15" s="119">
        <v>3</v>
      </c>
      <c r="W15" s="118">
        <f>IF(OR(ISNUMBER(U15),ISNUMBER(V15)),100/SUM(U15:V15)*U15,"")</f>
        <v>0</v>
      </c>
      <c r="X15" s="119"/>
      <c r="Y15" s="119">
        <v>3</v>
      </c>
      <c r="Z15" s="118">
        <f>IF(OR(ISNUMBER(X15),ISNUMBER(Y15)),100/SUM(X15:Y15)*X15,"")</f>
        <v>0</v>
      </c>
      <c r="AA15" s="119"/>
      <c r="AB15" s="119">
        <v>3</v>
      </c>
      <c r="AC15" s="118">
        <f>IF(OR(ISNUMBER(AA15),ISNUMBER(AB15)),100/SUM(AA15:AB15)*AA15,"")</f>
        <v>0</v>
      </c>
      <c r="AD15" s="119"/>
      <c r="AE15" s="119">
        <v>3</v>
      </c>
      <c r="AF15" s="118">
        <f>IF(OR(ISNUMBER(AD15),ISNUMBER(AE15)),100/SUM(AD15:AE15)*AD15,"")</f>
        <v>0</v>
      </c>
      <c r="AG15" s="119"/>
      <c r="AH15" s="119">
        <v>3</v>
      </c>
      <c r="AI15" s="118">
        <f>IF(OR(ISNUMBER(AG15),ISNUMBER(AH15)),100/SUM(AG15:AH15)*AG15,"")</f>
        <v>0</v>
      </c>
      <c r="AJ15" s="119">
        <f>SUM(AJ7:AJ11)</f>
        <v>0</v>
      </c>
      <c r="AK15" s="119">
        <f>SUM(AK7:AK11)</f>
        <v>3</v>
      </c>
      <c r="AL15" s="118">
        <f>IF(OR(ISNUMBER(AJ15),ISNUMBER(AK15)),100/SUM(AJ15:AK15)*AJ15,"")</f>
        <v>0</v>
      </c>
    </row>
    <row r="16" spans="1:33" s="42" customFormat="1" ht="7.5" customHeight="1">
      <c r="A16" s="112"/>
      <c r="B16" s="112"/>
      <c r="C16" s="113"/>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row>
    <row r="17" spans="3:6" ht="11.25" customHeight="1">
      <c r="C17" s="128"/>
      <c r="D17" s="57"/>
      <c r="E17" s="57"/>
      <c r="F17" s="57"/>
    </row>
    <row r="18" spans="1:52" ht="21.75" customHeight="1">
      <c r="A18" s="57"/>
      <c r="B18" s="142" t="s">
        <v>95</v>
      </c>
      <c r="AZ18" s="57"/>
    </row>
    <row r="19" spans="1:52" ht="12" customHeight="1">
      <c r="A19" s="57"/>
      <c r="B19" s="141" t="s">
        <v>74</v>
      </c>
      <c r="AZ19" s="57"/>
    </row>
    <row r="20" spans="1:52" ht="12" customHeight="1">
      <c r="A20" s="57"/>
      <c r="B20" s="141" t="s">
        <v>196</v>
      </c>
      <c r="AZ20" s="57"/>
    </row>
    <row r="21" spans="1:52" ht="12" customHeight="1">
      <c r="A21" s="57"/>
      <c r="B21" s="170" t="s">
        <v>75</v>
      </c>
      <c r="AZ21" s="57"/>
    </row>
    <row r="22" spans="3:6" ht="9.75" customHeight="1">
      <c r="C22" s="128"/>
      <c r="D22" s="57"/>
      <c r="E22" s="57"/>
      <c r="F22" s="57"/>
    </row>
    <row r="23" ht="13.5"/>
    <row r="24" spans="3:6" ht="13.5">
      <c r="C24" s="128"/>
      <c r="D24" s="57"/>
      <c r="E24" s="57"/>
      <c r="F24" s="57"/>
    </row>
    <row r="25" spans="3:6" ht="13.5">
      <c r="C25" s="128"/>
      <c r="D25" s="57"/>
      <c r="E25" s="57"/>
      <c r="F25" s="57"/>
    </row>
    <row r="26" spans="1:3" s="57" customFormat="1" ht="9.75">
      <c r="A26" s="112"/>
      <c r="B26" s="112"/>
      <c r="C26" s="128"/>
    </row>
    <row r="27" spans="1:3" s="57" customFormat="1" ht="9.75">
      <c r="A27" s="112"/>
      <c r="B27" s="112"/>
      <c r="C27" s="128"/>
    </row>
    <row r="28" spans="1:3" s="57" customFormat="1" ht="9.75">
      <c r="A28" s="112"/>
      <c r="B28" s="112"/>
      <c r="C28" s="128"/>
    </row>
    <row r="29" spans="1:3" s="57" customFormat="1" ht="9.75">
      <c r="A29" s="112"/>
      <c r="B29" s="112"/>
      <c r="C29" s="128"/>
    </row>
    <row r="30" spans="1:3" s="57" customFormat="1" ht="9.75">
      <c r="A30" s="112"/>
      <c r="B30" s="112"/>
      <c r="C30" s="128"/>
    </row>
    <row r="31" spans="1:3" s="57" customFormat="1" ht="9.75">
      <c r="A31" s="112"/>
      <c r="B31" s="112"/>
      <c r="C31" s="128"/>
    </row>
    <row r="32" spans="1:3" s="57" customFormat="1" ht="9.75">
      <c r="A32" s="112"/>
      <c r="B32" s="112"/>
      <c r="C32" s="115"/>
    </row>
    <row r="33" spans="1:3" s="57" customFormat="1" ht="9.75">
      <c r="A33" s="112"/>
      <c r="B33" s="112"/>
      <c r="C33" s="115"/>
    </row>
    <row r="34" spans="1:3" s="57" customFormat="1" ht="9.75">
      <c r="A34" s="112"/>
      <c r="B34" s="112"/>
      <c r="C34" s="115"/>
    </row>
    <row r="35" spans="1:3" s="57" customFormat="1" ht="9.75">
      <c r="A35" s="112"/>
      <c r="B35" s="112"/>
      <c r="C35" s="115"/>
    </row>
    <row r="36" spans="1:3" s="57" customFormat="1" ht="9.75">
      <c r="A36" s="112"/>
      <c r="B36" s="112"/>
      <c r="C36" s="115"/>
    </row>
    <row r="37" spans="1:3" s="57" customFormat="1" ht="9.75">
      <c r="A37" s="112"/>
      <c r="B37" s="112"/>
      <c r="C37" s="115"/>
    </row>
    <row r="38" spans="1:3" s="57" customFormat="1" ht="9.75">
      <c r="A38" s="112"/>
      <c r="B38" s="112"/>
      <c r="C38" s="115"/>
    </row>
    <row r="39" spans="1:3" s="57" customFormat="1" ht="9.75">
      <c r="A39" s="112"/>
      <c r="B39" s="112"/>
      <c r="C39" s="115"/>
    </row>
    <row r="40" spans="1:3" s="57" customFormat="1" ht="9.75">
      <c r="A40" s="112"/>
      <c r="B40" s="112"/>
      <c r="C40" s="115"/>
    </row>
    <row r="41" spans="1:3" s="57" customFormat="1" ht="9.75">
      <c r="A41" s="112"/>
      <c r="B41" s="112"/>
      <c r="C41" s="115"/>
    </row>
    <row r="42" spans="1:3" s="57" customFormat="1" ht="9.75">
      <c r="A42" s="112"/>
      <c r="B42" s="112"/>
      <c r="C42" s="115"/>
    </row>
    <row r="43" spans="1:3" s="57" customFormat="1" ht="9.75">
      <c r="A43" s="112"/>
      <c r="B43" s="112"/>
      <c r="C43" s="115"/>
    </row>
    <row r="44" spans="1:3" s="57" customFormat="1" ht="9.75">
      <c r="A44" s="112"/>
      <c r="B44" s="112"/>
      <c r="C44" s="115"/>
    </row>
    <row r="45" spans="1:3" s="57" customFormat="1" ht="9.75">
      <c r="A45" s="112"/>
      <c r="B45" s="112"/>
      <c r="C45" s="115"/>
    </row>
    <row r="46" spans="1:3" s="57" customFormat="1" ht="9.75">
      <c r="A46" s="112"/>
      <c r="B46" s="112"/>
      <c r="C46" s="115"/>
    </row>
    <row r="47" spans="1:3" s="57" customFormat="1" ht="9.75">
      <c r="A47" s="112"/>
      <c r="B47" s="112"/>
      <c r="C47" s="115"/>
    </row>
    <row r="48" spans="1:3" s="57" customFormat="1" ht="9.75">
      <c r="A48" s="112"/>
      <c r="B48" s="112"/>
      <c r="C48" s="115"/>
    </row>
    <row r="49" spans="1:3" s="57" customFormat="1" ht="9.75">
      <c r="A49" s="112"/>
      <c r="B49" s="112"/>
      <c r="C49" s="115"/>
    </row>
    <row r="50" spans="1:3" s="57" customFormat="1" ht="9.75">
      <c r="A50" s="112"/>
      <c r="B50" s="112"/>
      <c r="C50" s="115"/>
    </row>
    <row r="51" spans="1:3" s="57" customFormat="1" ht="9.75">
      <c r="A51" s="112"/>
      <c r="B51" s="112"/>
      <c r="C51" s="115"/>
    </row>
    <row r="52" spans="1:3" s="57" customFormat="1" ht="9.75">
      <c r="A52" s="112"/>
      <c r="B52" s="112"/>
      <c r="C52" s="115"/>
    </row>
    <row r="53" spans="1:3" s="57" customFormat="1" ht="9.75">
      <c r="A53" s="112"/>
      <c r="B53" s="112"/>
      <c r="C53" s="115"/>
    </row>
    <row r="54" spans="1:3" s="57" customFormat="1" ht="9.75">
      <c r="A54" s="112"/>
      <c r="B54" s="112"/>
      <c r="C54" s="115"/>
    </row>
    <row r="55" spans="1:3" s="57" customFormat="1" ht="9.75">
      <c r="A55" s="112"/>
      <c r="B55" s="112"/>
      <c r="C55" s="115"/>
    </row>
    <row r="56" spans="1:3" s="57" customFormat="1" ht="9.75">
      <c r="A56" s="112"/>
      <c r="B56" s="112"/>
      <c r="C56" s="115"/>
    </row>
    <row r="57" spans="1:3" s="57" customFormat="1" ht="9.75">
      <c r="A57" s="112"/>
      <c r="B57" s="112"/>
      <c r="C57" s="115"/>
    </row>
    <row r="58" spans="1:3" s="57" customFormat="1" ht="9.75">
      <c r="A58" s="112"/>
      <c r="B58" s="112"/>
      <c r="C58" s="115"/>
    </row>
    <row r="59" spans="1:3" s="57" customFormat="1" ht="9.75">
      <c r="A59" s="112"/>
      <c r="B59" s="112"/>
      <c r="C59" s="115"/>
    </row>
    <row r="60" spans="1:3" s="57" customFormat="1" ht="9.75">
      <c r="A60" s="112"/>
      <c r="B60" s="112"/>
      <c r="C60" s="115"/>
    </row>
    <row r="61" spans="1:3" s="57" customFormat="1" ht="9.75">
      <c r="A61" s="112"/>
      <c r="B61" s="112"/>
      <c r="C61" s="115"/>
    </row>
    <row r="62" spans="1:3" s="57" customFormat="1" ht="9.75">
      <c r="A62" s="112"/>
      <c r="B62" s="112"/>
      <c r="C62" s="115"/>
    </row>
    <row r="63" spans="1:3" s="57" customFormat="1" ht="9.75">
      <c r="A63" s="112"/>
      <c r="B63" s="112"/>
      <c r="C63" s="115"/>
    </row>
    <row r="64" spans="1:3" s="57" customFormat="1" ht="9.75">
      <c r="A64" s="112"/>
      <c r="B64" s="112"/>
      <c r="C64" s="115"/>
    </row>
    <row r="65" spans="1:3" s="57" customFormat="1" ht="9.75">
      <c r="A65" s="112"/>
      <c r="B65" s="112"/>
      <c r="C65" s="115"/>
    </row>
    <row r="66" spans="1:3" s="57" customFormat="1" ht="9.75" customHeight="1">
      <c r="A66" s="112"/>
      <c r="B66" s="112"/>
      <c r="C66" s="115"/>
    </row>
    <row r="67" spans="1:3" s="57" customFormat="1" ht="9.75" customHeight="1">
      <c r="A67" s="112"/>
      <c r="B67" s="112"/>
      <c r="C67" s="115"/>
    </row>
    <row r="68" spans="1:3" s="57" customFormat="1" ht="9.75" customHeight="1">
      <c r="A68" s="112"/>
      <c r="B68" s="112"/>
      <c r="C68" s="115"/>
    </row>
    <row r="69" spans="1:3" s="57" customFormat="1" ht="9.75" customHeight="1">
      <c r="A69" s="112"/>
      <c r="B69" s="112"/>
      <c r="C69" s="115"/>
    </row>
    <row r="70" spans="1:3" s="57" customFormat="1" ht="9.75" customHeight="1">
      <c r="A70" s="112"/>
      <c r="B70" s="112"/>
      <c r="C70" s="115"/>
    </row>
    <row r="71" spans="1:3" s="57" customFormat="1" ht="9.75" customHeight="1">
      <c r="A71" s="112"/>
      <c r="B71" s="112"/>
      <c r="C71" s="115"/>
    </row>
    <row r="72" spans="1:3" s="57" customFormat="1" ht="9.75" customHeight="1">
      <c r="A72" s="112"/>
      <c r="B72" s="112"/>
      <c r="C72" s="115"/>
    </row>
    <row r="73" ht="9.75" customHeight="1">
      <c r="C73" s="116"/>
    </row>
    <row r="74" ht="9.75" customHeight="1">
      <c r="C74" s="116"/>
    </row>
    <row r="75" ht="9.75" customHeight="1">
      <c r="C75" s="116"/>
    </row>
    <row r="76" ht="9.75" customHeight="1">
      <c r="C76" s="116"/>
    </row>
    <row r="77" ht="9.75" customHeight="1">
      <c r="C77" s="116"/>
    </row>
    <row r="78" ht="9.75" customHeight="1">
      <c r="C78" s="116"/>
    </row>
    <row r="79" ht="9.75" customHeight="1">
      <c r="C79" s="116"/>
    </row>
    <row r="80" ht="9.75" customHeight="1">
      <c r="C80" s="116"/>
    </row>
    <row r="81" ht="9.75" customHeight="1">
      <c r="C81" s="116"/>
    </row>
    <row r="82" ht="9.75" customHeight="1">
      <c r="C82" s="116"/>
    </row>
    <row r="83" ht="9.75" customHeight="1">
      <c r="C83" s="116"/>
    </row>
    <row r="84" ht="9.75" customHeight="1">
      <c r="C84" s="116"/>
    </row>
    <row r="85" ht="9.75" customHeight="1">
      <c r="C85" s="116"/>
    </row>
    <row r="86" ht="9.75" customHeight="1">
      <c r="C86" s="116"/>
    </row>
    <row r="87" ht="9.75" customHeight="1">
      <c r="C87" s="116"/>
    </row>
    <row r="88" ht="9.75" customHeight="1">
      <c r="C88" s="116"/>
    </row>
    <row r="89" ht="9.75" customHeight="1">
      <c r="C89" s="116"/>
    </row>
    <row r="90" ht="9.75" customHeight="1">
      <c r="C90" s="116"/>
    </row>
    <row r="91" ht="9.75" customHeight="1">
      <c r="C91" s="116"/>
    </row>
    <row r="92" ht="9.75" customHeight="1">
      <c r="C92" s="116"/>
    </row>
    <row r="93" ht="9.75" customHeight="1">
      <c r="C93" s="116"/>
    </row>
    <row r="94" ht="9.75" customHeight="1">
      <c r="C94" s="116"/>
    </row>
    <row r="95" ht="9.75" customHeight="1">
      <c r="C95" s="116"/>
    </row>
    <row r="96" ht="9.75" customHeight="1">
      <c r="C96" s="116"/>
    </row>
    <row r="97" ht="9.75" customHeight="1">
      <c r="C97" s="116"/>
    </row>
    <row r="98" ht="9.75" customHeight="1">
      <c r="C98" s="116"/>
    </row>
    <row r="99" ht="9.75" customHeight="1">
      <c r="C99" s="116"/>
    </row>
    <row r="100" ht="9.75" customHeight="1">
      <c r="C100" s="116"/>
    </row>
    <row r="101" ht="9.75" customHeight="1">
      <c r="C101" s="116"/>
    </row>
    <row r="102" ht="9.75" customHeight="1">
      <c r="C102" s="116"/>
    </row>
    <row r="103" ht="9.75" customHeight="1">
      <c r="C103" s="116"/>
    </row>
    <row r="104" ht="9.75" customHeight="1">
      <c r="C104" s="116"/>
    </row>
    <row r="105" ht="9.75" customHeight="1">
      <c r="C105" s="116"/>
    </row>
    <row r="106" ht="9.75" customHeight="1">
      <c r="C106" s="116"/>
    </row>
    <row r="107" ht="9.75" customHeight="1">
      <c r="C107" s="116"/>
    </row>
    <row r="108" ht="9.75" customHeight="1">
      <c r="C108" s="116"/>
    </row>
    <row r="109" ht="9.75" customHeight="1">
      <c r="C109" s="116"/>
    </row>
    <row r="110" ht="9.75" customHeight="1">
      <c r="C110" s="116"/>
    </row>
    <row r="111" ht="9.75" customHeight="1">
      <c r="C111" s="116"/>
    </row>
    <row r="112" ht="9.75" customHeight="1">
      <c r="C112" s="116"/>
    </row>
    <row r="113" ht="9.75" customHeight="1">
      <c r="C113" s="116"/>
    </row>
    <row r="114" ht="9.75" customHeight="1">
      <c r="C114" s="116"/>
    </row>
    <row r="115" ht="9.75" customHeight="1">
      <c r="C115" s="116"/>
    </row>
    <row r="116" ht="9.75" customHeight="1">
      <c r="C116" s="116"/>
    </row>
    <row r="117" ht="9.75" customHeight="1">
      <c r="C117" s="116"/>
    </row>
    <row r="118" ht="9.75" customHeight="1">
      <c r="C118" s="116"/>
    </row>
    <row r="119" ht="9.75" customHeight="1">
      <c r="C119" s="116"/>
    </row>
    <row r="120" ht="9.75" customHeight="1">
      <c r="C120" s="116"/>
    </row>
    <row r="121" ht="9.75" customHeight="1">
      <c r="C121" s="116"/>
    </row>
    <row r="122" ht="9.75" customHeight="1">
      <c r="C122" s="116"/>
    </row>
    <row r="123" ht="9.75" customHeight="1">
      <c r="C123" s="116"/>
    </row>
    <row r="124" ht="9.75" customHeight="1">
      <c r="C124" s="116"/>
    </row>
    <row r="125" ht="9.75" customHeight="1">
      <c r="C125" s="116"/>
    </row>
    <row r="126" ht="9.75" customHeight="1">
      <c r="C126" s="116"/>
    </row>
    <row r="127" ht="9.75" customHeight="1">
      <c r="C127" s="116"/>
    </row>
    <row r="128" ht="9.75" customHeight="1">
      <c r="C128" s="116"/>
    </row>
    <row r="129" ht="9.75" customHeight="1">
      <c r="C129" s="116"/>
    </row>
    <row r="130" ht="9.75" customHeight="1">
      <c r="C130" s="116"/>
    </row>
    <row r="131" ht="9.75" customHeight="1">
      <c r="C131" s="116"/>
    </row>
    <row r="132" ht="9.75" customHeight="1">
      <c r="C132" s="116"/>
    </row>
    <row r="133" ht="9.75" customHeight="1">
      <c r="C133" s="116"/>
    </row>
    <row r="134" ht="9.75" customHeight="1">
      <c r="C134" s="116"/>
    </row>
    <row r="135" ht="9.75" customHeight="1">
      <c r="C135" s="116"/>
    </row>
    <row r="136" ht="9.75" customHeight="1">
      <c r="C136" s="116"/>
    </row>
    <row r="137" ht="9.75" customHeight="1">
      <c r="C137" s="116"/>
    </row>
    <row r="138" ht="9.75" customHeight="1">
      <c r="C138" s="116"/>
    </row>
    <row r="139" ht="9.75" customHeight="1">
      <c r="C139" s="116"/>
    </row>
    <row r="140" ht="9.75" customHeight="1">
      <c r="C140" s="116"/>
    </row>
    <row r="141" ht="9.75" customHeight="1">
      <c r="C141" s="116"/>
    </row>
    <row r="142" ht="9.75" customHeight="1">
      <c r="C142" s="116"/>
    </row>
    <row r="143" ht="9.75" customHeight="1">
      <c r="C143" s="116"/>
    </row>
    <row r="144" ht="9.75" customHeight="1">
      <c r="C144" s="116"/>
    </row>
    <row r="145" ht="9.75" customHeight="1">
      <c r="C145" s="116"/>
    </row>
    <row r="146" ht="9.75" customHeight="1">
      <c r="C146" s="116"/>
    </row>
    <row r="147" ht="9.75" customHeight="1">
      <c r="C147" s="116"/>
    </row>
    <row r="148" ht="9.75" customHeight="1">
      <c r="C148" s="116"/>
    </row>
    <row r="149" ht="9.75" customHeight="1">
      <c r="C149" s="116"/>
    </row>
    <row r="150" ht="9.75" customHeight="1">
      <c r="C150" s="116"/>
    </row>
    <row r="151" ht="9.75" customHeight="1">
      <c r="C151" s="116"/>
    </row>
    <row r="152" ht="9.75" customHeight="1">
      <c r="C152" s="116"/>
    </row>
    <row r="153" ht="9.75" customHeight="1">
      <c r="C153" s="116"/>
    </row>
    <row r="154" ht="9.75" customHeight="1">
      <c r="C154" s="116"/>
    </row>
    <row r="155" ht="9.75" customHeight="1">
      <c r="C155" s="116"/>
    </row>
    <row r="156" ht="9.75" customHeight="1">
      <c r="C156" s="116"/>
    </row>
    <row r="157" ht="9.75" customHeight="1">
      <c r="C157" s="116"/>
    </row>
    <row r="158" ht="9.75" customHeight="1">
      <c r="C158" s="116"/>
    </row>
    <row r="159" ht="9.75" customHeight="1">
      <c r="C159" s="116"/>
    </row>
    <row r="160" ht="9.75" customHeight="1">
      <c r="C160" s="116"/>
    </row>
    <row r="161" ht="9.75" customHeight="1">
      <c r="C161" s="116"/>
    </row>
    <row r="162" ht="9.75" customHeight="1">
      <c r="C162" s="116"/>
    </row>
    <row r="163" ht="9.75" customHeight="1">
      <c r="C163" s="116"/>
    </row>
    <row r="164" ht="9.75" customHeight="1">
      <c r="C164" s="116"/>
    </row>
    <row r="165" ht="9.75" customHeight="1">
      <c r="C165" s="116"/>
    </row>
    <row r="166" ht="9.75" customHeight="1">
      <c r="C166" s="116"/>
    </row>
    <row r="167" ht="9.75" customHeight="1">
      <c r="C167" s="116"/>
    </row>
    <row r="168" ht="9.75" customHeight="1">
      <c r="C168" s="116"/>
    </row>
    <row r="169" ht="9.75" customHeight="1">
      <c r="C169" s="116"/>
    </row>
    <row r="170" ht="9.75" customHeight="1">
      <c r="C170" s="116"/>
    </row>
    <row r="171" ht="9.75" customHeight="1">
      <c r="C171" s="116"/>
    </row>
    <row r="172" ht="9.75" customHeight="1">
      <c r="C172" s="116"/>
    </row>
    <row r="173" ht="9.75" customHeight="1">
      <c r="C173" s="116"/>
    </row>
    <row r="174" ht="9.75" customHeight="1">
      <c r="C174" s="116"/>
    </row>
    <row r="175" ht="9.75" customHeight="1">
      <c r="C175" s="116"/>
    </row>
    <row r="176" ht="9.75" customHeight="1">
      <c r="C176" s="116"/>
    </row>
    <row r="177" ht="9.75" customHeight="1">
      <c r="C177" s="116"/>
    </row>
    <row r="178" ht="9.75" customHeight="1">
      <c r="C178" s="116"/>
    </row>
    <row r="179" ht="9.75" customHeight="1">
      <c r="C179" s="116"/>
    </row>
    <row r="180" ht="9.75" customHeight="1">
      <c r="C180" s="116"/>
    </row>
    <row r="181" ht="9.75" customHeight="1">
      <c r="C181" s="116"/>
    </row>
    <row r="182" ht="9.75" customHeight="1">
      <c r="C182" s="116"/>
    </row>
    <row r="183" ht="9.75" customHeight="1">
      <c r="C183" s="116"/>
    </row>
    <row r="184" ht="9.75" customHeight="1">
      <c r="C184" s="116"/>
    </row>
    <row r="185" ht="9.75" customHeight="1">
      <c r="C185" s="116"/>
    </row>
    <row r="186" ht="9.75" customHeight="1">
      <c r="C186" s="116"/>
    </row>
    <row r="187" ht="9.75" customHeight="1">
      <c r="C187" s="116"/>
    </row>
    <row r="188" ht="9.75" customHeight="1">
      <c r="C188" s="116"/>
    </row>
    <row r="189" ht="9.75" customHeight="1">
      <c r="C189" s="116"/>
    </row>
    <row r="190" ht="9.75" customHeight="1">
      <c r="C190" s="116"/>
    </row>
    <row r="191" ht="9.75" customHeight="1">
      <c r="C191" s="116"/>
    </row>
    <row r="192" ht="9.75" customHeight="1">
      <c r="C192" s="116"/>
    </row>
    <row r="193" ht="9.75" customHeight="1">
      <c r="C193" s="116"/>
    </row>
    <row r="194" ht="9.75" customHeight="1">
      <c r="C194" s="116"/>
    </row>
    <row r="195" ht="9.75" customHeight="1">
      <c r="C195" s="116"/>
    </row>
    <row r="196" ht="9.75" customHeight="1">
      <c r="C196" s="116"/>
    </row>
    <row r="197" ht="9.75" customHeight="1">
      <c r="C197" s="116"/>
    </row>
    <row r="198" ht="9.75" customHeight="1">
      <c r="C198" s="116"/>
    </row>
    <row r="199" ht="9.75" customHeight="1">
      <c r="C199" s="116"/>
    </row>
    <row r="200" ht="9.75" customHeight="1">
      <c r="C200" s="116"/>
    </row>
    <row r="201" ht="9.75" customHeight="1">
      <c r="C201" s="116"/>
    </row>
    <row r="202" ht="9.75" customHeight="1">
      <c r="C202" s="116"/>
    </row>
    <row r="203" ht="9.75" customHeight="1">
      <c r="C203" s="116"/>
    </row>
    <row r="204" ht="9.75" customHeight="1">
      <c r="C204" s="116"/>
    </row>
    <row r="205" ht="9.75" customHeight="1">
      <c r="C205" s="116"/>
    </row>
    <row r="206" ht="9.75" customHeight="1">
      <c r="C206" s="116"/>
    </row>
    <row r="207" ht="9.75" customHeight="1">
      <c r="C207" s="116"/>
    </row>
    <row r="208" ht="9.75" customHeight="1">
      <c r="C208" s="116"/>
    </row>
    <row r="209" ht="9.75" customHeight="1">
      <c r="C209" s="116"/>
    </row>
    <row r="210" ht="9.75" customHeight="1">
      <c r="C210" s="116"/>
    </row>
    <row r="211" ht="9.75" customHeight="1">
      <c r="C211" s="116"/>
    </row>
    <row r="212" ht="9.75" customHeight="1">
      <c r="C212" s="116"/>
    </row>
    <row r="213" ht="9.75" customHeight="1">
      <c r="C213" s="116"/>
    </row>
    <row r="214" ht="9.75" customHeight="1">
      <c r="C214" s="116"/>
    </row>
    <row r="215" ht="9.75" customHeight="1">
      <c r="C215" s="116"/>
    </row>
    <row r="216" ht="9.75" customHeight="1">
      <c r="C216" s="116"/>
    </row>
    <row r="217" ht="9.75" customHeight="1">
      <c r="C217" s="116"/>
    </row>
    <row r="218" ht="9.75" customHeight="1">
      <c r="C218" s="116"/>
    </row>
    <row r="219" ht="9.75" customHeight="1">
      <c r="C219" s="116"/>
    </row>
    <row r="220" ht="9.75" customHeight="1">
      <c r="C220" s="116"/>
    </row>
    <row r="221" ht="9.75" customHeight="1">
      <c r="C221" s="116"/>
    </row>
    <row r="222" ht="9.75" customHeight="1">
      <c r="C222" s="116"/>
    </row>
    <row r="223" ht="9.75" customHeight="1">
      <c r="C223" s="116"/>
    </row>
    <row r="224" ht="9.75" customHeight="1">
      <c r="C224" s="116"/>
    </row>
    <row r="225" ht="9.75" customHeight="1">
      <c r="C225" s="116"/>
    </row>
    <row r="226" ht="9.75" customHeight="1">
      <c r="C226" s="116"/>
    </row>
    <row r="227" ht="9.75" customHeight="1">
      <c r="C227" s="116"/>
    </row>
    <row r="228" ht="9.75" customHeight="1">
      <c r="C228" s="116"/>
    </row>
    <row r="229" ht="9.75" customHeight="1">
      <c r="C229" s="116"/>
    </row>
    <row r="230" ht="9.75" customHeight="1">
      <c r="C230" s="116"/>
    </row>
    <row r="231" ht="9.75" customHeight="1">
      <c r="C231" s="116"/>
    </row>
    <row r="232" ht="9.75" customHeight="1">
      <c r="C232" s="116"/>
    </row>
    <row r="233" ht="9.75" customHeight="1">
      <c r="C233" s="116"/>
    </row>
    <row r="234" ht="9.75" customHeight="1">
      <c r="C234" s="116"/>
    </row>
    <row r="235" ht="9.75" customHeight="1">
      <c r="C235" s="116"/>
    </row>
    <row r="236" ht="9.75" customHeight="1">
      <c r="C236" s="116"/>
    </row>
    <row r="237" ht="9.75" customHeight="1">
      <c r="C237" s="116"/>
    </row>
    <row r="238" ht="9.75" customHeight="1">
      <c r="C238" s="116"/>
    </row>
    <row r="239" ht="9.75" customHeight="1">
      <c r="C239" s="116"/>
    </row>
    <row r="240" ht="9.75" customHeight="1">
      <c r="C240" s="116"/>
    </row>
    <row r="241" ht="9.75" customHeight="1">
      <c r="C241" s="116"/>
    </row>
    <row r="242" ht="9.75" customHeight="1">
      <c r="C242" s="116"/>
    </row>
    <row r="243" ht="9.75" customHeight="1">
      <c r="C243" s="116"/>
    </row>
    <row r="244" ht="9.75" customHeight="1">
      <c r="C244" s="116"/>
    </row>
    <row r="245" ht="9.75" customHeight="1">
      <c r="C245" s="116"/>
    </row>
    <row r="246" ht="9.75" customHeight="1">
      <c r="C246" s="116"/>
    </row>
    <row r="247" ht="9.75" customHeight="1">
      <c r="C247" s="116"/>
    </row>
    <row r="248" ht="9.75" customHeight="1">
      <c r="C248" s="116"/>
    </row>
    <row r="249" ht="9.75" customHeight="1">
      <c r="C249" s="116"/>
    </row>
    <row r="250" ht="9.75" customHeight="1">
      <c r="C250" s="116"/>
    </row>
    <row r="251" ht="9.75" customHeight="1">
      <c r="C251" s="116"/>
    </row>
    <row r="252" ht="9.75" customHeight="1">
      <c r="C252" s="116"/>
    </row>
    <row r="253" ht="9.75" customHeight="1">
      <c r="C253" s="116"/>
    </row>
    <row r="254" ht="9.75" customHeight="1">
      <c r="C254" s="116"/>
    </row>
  </sheetData>
  <sheetProtection/>
  <hyperlinks>
    <hyperlink ref="AL1" location="Survol!A1" display="zurück zur Übersicht"/>
  </hyperlinks>
  <printOptions/>
  <pageMargins left="0.2" right="0.19" top="0.66" bottom="0.46" header="0.5118110236220472" footer="0.3"/>
  <pageSetup horizontalDpi="600" verticalDpi="600" orientation="landscape" paperSize="9" scale="89" r:id="rId1"/>
</worksheet>
</file>

<file path=xl/worksheets/sheet5.xml><?xml version="1.0" encoding="utf-8"?>
<worksheet xmlns="http://schemas.openxmlformats.org/spreadsheetml/2006/main" xmlns:r="http://schemas.openxmlformats.org/officeDocument/2006/relationships">
  <dimension ref="A1:AZ24"/>
  <sheetViews>
    <sheetView showGridLines="0" zoomScalePageLayoutView="0" workbookViewId="0" topLeftCell="A1">
      <selection activeCell="A1" sqref="A1"/>
    </sheetView>
  </sheetViews>
  <sheetFormatPr defaultColWidth="12" defaultRowHeight="11.25"/>
  <cols>
    <col min="1" max="1" width="1.3359375" style="195" customWidth="1"/>
    <col min="2" max="2" width="7.83203125" style="195" customWidth="1"/>
    <col min="3" max="3" width="12" style="195" customWidth="1"/>
    <col min="4" max="16384" width="12" style="195" customWidth="1"/>
  </cols>
  <sheetData>
    <row r="1" spans="2:14" s="2" customFormat="1" ht="17.25">
      <c r="B1" s="65" t="str">
        <f>"Canton de "&amp;Survol!$C5</f>
        <v>Canton de Zoug</v>
      </c>
      <c r="C1" s="1"/>
      <c r="D1" s="1"/>
      <c r="E1" s="1"/>
      <c r="N1" s="213" t="s">
        <v>121</v>
      </c>
    </row>
    <row r="2" spans="2:5" s="5" customFormat="1" ht="3.75" customHeight="1">
      <c r="B2" s="3"/>
      <c r="C2" s="4"/>
      <c r="D2" s="4"/>
      <c r="E2" s="2"/>
    </row>
    <row r="3" spans="2:13" s="8" customFormat="1" ht="13.5" customHeight="1">
      <c r="B3" s="78" t="s">
        <v>120</v>
      </c>
      <c r="C3" s="6"/>
      <c r="D3" s="7"/>
      <c r="E3" s="7"/>
      <c r="F3" s="7"/>
      <c r="G3" s="7"/>
      <c r="H3" s="7"/>
      <c r="I3" s="7"/>
      <c r="J3" s="7"/>
      <c r="K3" s="7"/>
      <c r="L3" s="7"/>
      <c r="M3" s="7"/>
    </row>
    <row r="4" spans="2:13" s="5" customFormat="1" ht="3.75" customHeight="1">
      <c r="B4" s="9"/>
      <c r="M4" s="10"/>
    </row>
    <row r="5" spans="1:14" s="16" customFormat="1" ht="18" customHeight="1">
      <c r="A5" s="11"/>
      <c r="B5" s="177" t="s">
        <v>152</v>
      </c>
      <c r="C5" s="14" t="s">
        <v>33</v>
      </c>
      <c r="D5" s="14">
        <v>1975</v>
      </c>
      <c r="E5" s="14">
        <v>1979</v>
      </c>
      <c r="F5" s="14">
        <v>1983</v>
      </c>
      <c r="G5" s="14">
        <v>1987</v>
      </c>
      <c r="H5" s="14">
        <v>1991</v>
      </c>
      <c r="I5" s="14">
        <v>1995</v>
      </c>
      <c r="J5" s="14">
        <v>1999</v>
      </c>
      <c r="K5" s="14">
        <v>2003</v>
      </c>
      <c r="L5" s="15">
        <v>2007</v>
      </c>
      <c r="M5" s="15">
        <v>2011</v>
      </c>
      <c r="N5" s="15">
        <v>2015</v>
      </c>
    </row>
    <row r="6" ht="6.75" customHeight="1">
      <c r="N6"/>
    </row>
    <row r="7" spans="1:15" s="2" customFormat="1" ht="12.75">
      <c r="A7" s="94">
        <v>1</v>
      </c>
      <c r="B7" s="21" t="s">
        <v>137</v>
      </c>
      <c r="D7" s="92">
        <v>1</v>
      </c>
      <c r="E7" s="92">
        <v>1</v>
      </c>
      <c r="F7" s="92">
        <v>1</v>
      </c>
      <c r="G7" s="92">
        <v>1</v>
      </c>
      <c r="H7" s="92">
        <v>1</v>
      </c>
      <c r="I7" s="92">
        <v>1</v>
      </c>
      <c r="J7" s="92">
        <v>1</v>
      </c>
      <c r="K7" s="92">
        <v>2</v>
      </c>
      <c r="L7" s="92">
        <v>2</v>
      </c>
      <c r="M7" s="173">
        <v>2</v>
      </c>
      <c r="N7" s="92">
        <v>2</v>
      </c>
      <c r="O7" s="20"/>
    </row>
    <row r="8" spans="1:15" s="2" customFormat="1" ht="12.75">
      <c r="A8" s="94">
        <v>2</v>
      </c>
      <c r="B8" s="21" t="s">
        <v>28</v>
      </c>
      <c r="D8" s="92">
        <v>1</v>
      </c>
      <c r="E8" s="92">
        <v>1</v>
      </c>
      <c r="F8" s="92">
        <v>1</v>
      </c>
      <c r="G8" s="92">
        <v>1</v>
      </c>
      <c r="H8" s="92">
        <v>1</v>
      </c>
      <c r="I8" s="92">
        <v>1</v>
      </c>
      <c r="J8" s="92">
        <v>1</v>
      </c>
      <c r="K8" s="92">
        <v>2</v>
      </c>
      <c r="L8" s="92">
        <v>2</v>
      </c>
      <c r="M8" s="173">
        <v>2</v>
      </c>
      <c r="N8" s="92">
        <v>2</v>
      </c>
      <c r="O8" s="20"/>
    </row>
    <row r="9" spans="1:15" s="2" customFormat="1" ht="12.75">
      <c r="A9" s="94">
        <v>3</v>
      </c>
      <c r="B9" s="21" t="s">
        <v>34</v>
      </c>
      <c r="D9" s="92">
        <v>1</v>
      </c>
      <c r="E9" s="92">
        <v>1</v>
      </c>
      <c r="F9" s="92">
        <v>1</v>
      </c>
      <c r="G9" s="92">
        <v>1</v>
      </c>
      <c r="H9" s="92">
        <v>1</v>
      </c>
      <c r="I9" s="92">
        <v>1</v>
      </c>
      <c r="J9" s="92">
        <v>1</v>
      </c>
      <c r="K9" s="92">
        <v>1</v>
      </c>
      <c r="L9" s="92">
        <v>2</v>
      </c>
      <c r="M9" s="173">
        <v>1</v>
      </c>
      <c r="N9" s="92">
        <v>5</v>
      </c>
      <c r="O9" s="20"/>
    </row>
    <row r="10" spans="1:15" s="2" customFormat="1" ht="12.75">
      <c r="A10" s="94">
        <v>4</v>
      </c>
      <c r="B10" s="21" t="s">
        <v>29</v>
      </c>
      <c r="D10" s="92"/>
      <c r="E10" s="92"/>
      <c r="F10" s="92"/>
      <c r="G10" s="92"/>
      <c r="H10" s="92"/>
      <c r="I10" s="92">
        <v>1</v>
      </c>
      <c r="J10" s="92">
        <v>1</v>
      </c>
      <c r="K10" s="92">
        <v>2</v>
      </c>
      <c r="L10" s="92">
        <v>3</v>
      </c>
      <c r="M10" s="173">
        <v>2</v>
      </c>
      <c r="N10" s="92">
        <v>3</v>
      </c>
      <c r="O10" s="20"/>
    </row>
    <row r="11" spans="1:15" s="2" customFormat="1" ht="12.75">
      <c r="A11" s="94"/>
      <c r="B11" s="21" t="s">
        <v>138</v>
      </c>
      <c r="D11" s="92"/>
      <c r="E11" s="92"/>
      <c r="F11" s="92"/>
      <c r="G11" s="92"/>
      <c r="H11" s="92"/>
      <c r="I11" s="92"/>
      <c r="J11" s="92"/>
      <c r="K11" s="92"/>
      <c r="L11" s="92"/>
      <c r="M11" s="173">
        <v>2</v>
      </c>
      <c r="N11" s="92">
        <v>1</v>
      </c>
      <c r="O11" s="20"/>
    </row>
    <row r="12" spans="1:15" s="2" customFormat="1" ht="12.75">
      <c r="A12" s="94">
        <v>12</v>
      </c>
      <c r="B12" s="21" t="s">
        <v>30</v>
      </c>
      <c r="D12" s="92"/>
      <c r="E12" s="92"/>
      <c r="F12" s="92"/>
      <c r="G12" s="92">
        <v>1</v>
      </c>
      <c r="H12" s="92">
        <v>1</v>
      </c>
      <c r="I12" s="92">
        <v>1</v>
      </c>
      <c r="J12" s="92"/>
      <c r="K12" s="92">
        <v>1</v>
      </c>
      <c r="L12" s="92"/>
      <c r="M12" s="92"/>
      <c r="N12" s="92"/>
      <c r="O12" s="20"/>
    </row>
    <row r="13" spans="1:15" s="2" customFormat="1" ht="12.75">
      <c r="A13" s="94">
        <v>13</v>
      </c>
      <c r="B13" s="21" t="s">
        <v>31</v>
      </c>
      <c r="D13" s="92"/>
      <c r="E13" s="92"/>
      <c r="F13" s="92"/>
      <c r="G13" s="92"/>
      <c r="H13" s="92"/>
      <c r="I13" s="92"/>
      <c r="J13" s="92"/>
      <c r="K13" s="92"/>
      <c r="L13" s="92">
        <v>2</v>
      </c>
      <c r="M13" s="92">
        <v>2</v>
      </c>
      <c r="N13" s="92">
        <v>3</v>
      </c>
      <c r="O13" s="20"/>
    </row>
    <row r="14" spans="1:15" s="2" customFormat="1" ht="12.75">
      <c r="A14" s="94">
        <v>35</v>
      </c>
      <c r="B14" s="21" t="s">
        <v>32</v>
      </c>
      <c r="D14" s="92">
        <v>1</v>
      </c>
      <c r="E14" s="92">
        <v>1</v>
      </c>
      <c r="F14" s="92">
        <v>2</v>
      </c>
      <c r="G14" s="92">
        <v>1</v>
      </c>
      <c r="H14" s="92">
        <v>1</v>
      </c>
      <c r="I14" s="92">
        <v>3</v>
      </c>
      <c r="J14" s="92">
        <v>1</v>
      </c>
      <c r="K14" s="92"/>
      <c r="L14" s="92"/>
      <c r="M14" s="92">
        <v>1</v>
      </c>
      <c r="N14" s="92">
        <v>1</v>
      </c>
      <c r="O14" s="20"/>
    </row>
    <row r="15" spans="2:15" s="2" customFormat="1" ht="6.75" customHeight="1">
      <c r="B15" s="91"/>
      <c r="C15" s="92"/>
      <c r="D15" s="92"/>
      <c r="E15" s="92"/>
      <c r="F15" s="92"/>
      <c r="G15" s="92"/>
      <c r="H15" s="92"/>
      <c r="I15" s="92"/>
      <c r="J15" s="92"/>
      <c r="K15" s="92"/>
      <c r="L15" s="92"/>
      <c r="M15" s="92"/>
      <c r="N15" s="19"/>
      <c r="O15" s="20"/>
    </row>
    <row r="16" spans="1:15" s="2" customFormat="1" ht="21" customHeight="1">
      <c r="A16" s="93"/>
      <c r="B16" s="31" t="s">
        <v>0</v>
      </c>
      <c r="C16" s="120"/>
      <c r="D16" s="120">
        <v>4</v>
      </c>
      <c r="E16" s="120">
        <v>4</v>
      </c>
      <c r="F16" s="120">
        <v>5</v>
      </c>
      <c r="G16" s="120">
        <v>5</v>
      </c>
      <c r="H16" s="120">
        <v>5</v>
      </c>
      <c r="I16" s="120">
        <v>8</v>
      </c>
      <c r="J16" s="120">
        <v>5</v>
      </c>
      <c r="K16" s="120">
        <v>8</v>
      </c>
      <c r="L16" s="120">
        <v>11</v>
      </c>
      <c r="M16" s="120">
        <v>12</v>
      </c>
      <c r="N16" s="120">
        <f>SUM(N7:N14)</f>
        <v>17</v>
      </c>
      <c r="O16" s="20"/>
    </row>
    <row r="18" ht="12.75" customHeight="1">
      <c r="B18" s="35" t="s">
        <v>72</v>
      </c>
    </row>
    <row r="19" ht="9.75">
      <c r="B19" s="57" t="s">
        <v>127</v>
      </c>
    </row>
    <row r="21" spans="1:52" s="46" customFormat="1" ht="21.75" customHeight="1">
      <c r="A21" s="57"/>
      <c r="B21" s="142" t="s">
        <v>95</v>
      </c>
      <c r="AZ21" s="57"/>
    </row>
    <row r="22" spans="1:52" s="46" customFormat="1" ht="12" customHeight="1">
      <c r="A22" s="57"/>
      <c r="B22" s="141" t="s">
        <v>74</v>
      </c>
      <c r="AZ22" s="57"/>
    </row>
    <row r="23" spans="1:52" s="46" customFormat="1" ht="12" customHeight="1">
      <c r="A23" s="57"/>
      <c r="B23" s="141" t="s">
        <v>196</v>
      </c>
      <c r="AZ23" s="57"/>
    </row>
    <row r="24" spans="1:52" s="46" customFormat="1" ht="12" customHeight="1">
      <c r="A24" s="57"/>
      <c r="B24" s="170" t="s">
        <v>75</v>
      </c>
      <c r="AZ24" s="57"/>
    </row>
  </sheetData>
  <sheetProtection/>
  <hyperlinks>
    <hyperlink ref="N1" location="Survol!A1" display="zurück zur Übersicht"/>
  </hyperlinks>
  <printOptions/>
  <pageMargins left="0.787401575" right="0.787401575" top="0.68" bottom="0.38" header="0.4921259845" footer="0.16"/>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Y25"/>
  <sheetViews>
    <sheetView showGridLines="0" zoomScalePageLayoutView="0" workbookViewId="0" topLeftCell="A1">
      <selection activeCell="A1" sqref="A1"/>
    </sheetView>
  </sheetViews>
  <sheetFormatPr defaultColWidth="12" defaultRowHeight="11.25"/>
  <cols>
    <col min="1" max="1" width="1.171875" style="194" customWidth="1"/>
    <col min="2" max="2" width="7.83203125" style="194" customWidth="1"/>
    <col min="3" max="38" width="5.5" style="194" customWidth="1"/>
    <col min="39" max="16384" width="12" style="194" customWidth="1"/>
  </cols>
  <sheetData>
    <row r="1" spans="2:38" s="82" customFormat="1" ht="17.25">
      <c r="B1" s="80" t="str">
        <f>"Canton de "&amp;Survol!$C5</f>
        <v>Canton de Zoug</v>
      </c>
      <c r="C1" s="81"/>
      <c r="D1" s="81"/>
      <c r="E1" s="81"/>
      <c r="AL1" s="213" t="s">
        <v>121</v>
      </c>
    </row>
    <row r="2" spans="2:8" s="85" customFormat="1" ht="3.75" customHeight="1">
      <c r="B2" s="83"/>
      <c r="C2" s="84"/>
      <c r="D2" s="84"/>
      <c r="E2" s="84"/>
      <c r="F2" s="84"/>
      <c r="G2" s="82"/>
      <c r="H2" s="82"/>
    </row>
    <row r="3" spans="2:33" s="8" customFormat="1" ht="13.5" customHeight="1">
      <c r="B3" s="77" t="s">
        <v>228</v>
      </c>
      <c r="C3" s="6"/>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2:33" s="85" customFormat="1" ht="3.75" customHeight="1">
      <c r="B4" s="86"/>
      <c r="AG4" s="87"/>
    </row>
    <row r="5" spans="1:38" s="16" customFormat="1" ht="18" customHeight="1">
      <c r="A5" s="38"/>
      <c r="B5" s="39"/>
      <c r="C5" s="15" t="s">
        <v>33</v>
      </c>
      <c r="D5" s="11"/>
      <c r="E5" s="79"/>
      <c r="F5" s="11">
        <v>1975</v>
      </c>
      <c r="G5" s="11"/>
      <c r="H5" s="79"/>
      <c r="I5" s="11">
        <v>1979</v>
      </c>
      <c r="J5" s="11"/>
      <c r="K5" s="79"/>
      <c r="L5" s="11">
        <v>1983</v>
      </c>
      <c r="M5" s="11"/>
      <c r="N5" s="79"/>
      <c r="O5" s="11">
        <v>1987</v>
      </c>
      <c r="P5" s="11"/>
      <c r="Q5" s="79"/>
      <c r="R5" s="11">
        <v>1991</v>
      </c>
      <c r="S5" s="11"/>
      <c r="T5" s="79"/>
      <c r="U5" s="11">
        <v>1995</v>
      </c>
      <c r="V5" s="11"/>
      <c r="W5" s="79"/>
      <c r="X5" s="11">
        <v>1999</v>
      </c>
      <c r="Y5" s="11"/>
      <c r="Z5" s="79"/>
      <c r="AA5" s="11">
        <v>2003</v>
      </c>
      <c r="AB5" s="11"/>
      <c r="AC5" s="79"/>
      <c r="AD5" s="11">
        <v>2007</v>
      </c>
      <c r="AE5" s="11"/>
      <c r="AF5" s="11"/>
      <c r="AG5" s="15">
        <v>2011</v>
      </c>
      <c r="AH5" s="11"/>
      <c r="AI5" s="11"/>
      <c r="AJ5" s="15">
        <v>2015</v>
      </c>
      <c r="AK5" s="11"/>
      <c r="AL5" s="11"/>
    </row>
    <row r="6" spans="1:38" s="16" customFormat="1" ht="18" customHeight="1">
      <c r="A6" s="127"/>
      <c r="B6" s="178" t="s">
        <v>152</v>
      </c>
      <c r="C6" s="14" t="s">
        <v>1</v>
      </c>
      <c r="D6" s="14" t="s">
        <v>126</v>
      </c>
      <c r="E6" s="14" t="s">
        <v>131</v>
      </c>
      <c r="F6" s="79" t="s">
        <v>1</v>
      </c>
      <c r="G6" s="14" t="s">
        <v>126</v>
      </c>
      <c r="H6" s="14" t="s">
        <v>131</v>
      </c>
      <c r="I6" s="79" t="s">
        <v>1</v>
      </c>
      <c r="J6" s="14" t="s">
        <v>126</v>
      </c>
      <c r="K6" s="14" t="s">
        <v>131</v>
      </c>
      <c r="L6" s="79" t="s">
        <v>1</v>
      </c>
      <c r="M6" s="14" t="s">
        <v>126</v>
      </c>
      <c r="N6" s="14" t="s">
        <v>131</v>
      </c>
      <c r="O6" s="79" t="s">
        <v>1</v>
      </c>
      <c r="P6" s="14" t="s">
        <v>126</v>
      </c>
      <c r="Q6" s="14" t="s">
        <v>131</v>
      </c>
      <c r="R6" s="79" t="s">
        <v>1</v>
      </c>
      <c r="S6" s="14" t="s">
        <v>126</v>
      </c>
      <c r="T6" s="14" t="s">
        <v>131</v>
      </c>
      <c r="U6" s="79" t="s">
        <v>1</v>
      </c>
      <c r="V6" s="14" t="s">
        <v>126</v>
      </c>
      <c r="W6" s="14" t="s">
        <v>131</v>
      </c>
      <c r="X6" s="79" t="s">
        <v>1</v>
      </c>
      <c r="Y6" s="14" t="s">
        <v>126</v>
      </c>
      <c r="Z6" s="14" t="s">
        <v>131</v>
      </c>
      <c r="AA6" s="79" t="s">
        <v>1</v>
      </c>
      <c r="AB6" s="14" t="s">
        <v>126</v>
      </c>
      <c r="AC6" s="14" t="s">
        <v>131</v>
      </c>
      <c r="AD6" s="79" t="s">
        <v>1</v>
      </c>
      <c r="AE6" s="14" t="s">
        <v>126</v>
      </c>
      <c r="AF6" s="15" t="s">
        <v>131</v>
      </c>
      <c r="AG6" s="14" t="s">
        <v>1</v>
      </c>
      <c r="AH6" s="14" t="s">
        <v>126</v>
      </c>
      <c r="AI6" s="15" t="s">
        <v>131</v>
      </c>
      <c r="AJ6" s="14" t="s">
        <v>1</v>
      </c>
      <c r="AK6" s="14" t="s">
        <v>126</v>
      </c>
      <c r="AL6" s="15" t="s">
        <v>131</v>
      </c>
    </row>
    <row r="7" spans="36:38" ht="6.75" customHeight="1">
      <c r="AJ7" s="106"/>
      <c r="AK7" s="106"/>
      <c r="AL7" s="205"/>
    </row>
    <row r="8" spans="1:38" s="2" customFormat="1" ht="12.75">
      <c r="A8" s="95">
        <v>1</v>
      </c>
      <c r="B8" s="21" t="s">
        <v>137</v>
      </c>
      <c r="C8" s="106"/>
      <c r="D8" s="106">
        <v>1</v>
      </c>
      <c r="E8" s="107">
        <f>IF(SUM(C8:D8)&gt;0,100/SUM(C8:D8)*C8,"")</f>
        <v>0</v>
      </c>
      <c r="F8" s="106"/>
      <c r="G8" s="106">
        <v>1</v>
      </c>
      <c r="H8" s="107">
        <f>IF(SUM(F8:G8)&gt;0,100/SUM(F8:G8)*F8,"")</f>
        <v>0</v>
      </c>
      <c r="I8" s="106"/>
      <c r="J8" s="106">
        <v>2</v>
      </c>
      <c r="K8" s="107">
        <f>IF(SUM(I8:J8)&gt;0,100/SUM(I8:J8)*I8,"")</f>
        <v>0</v>
      </c>
      <c r="L8" s="106"/>
      <c r="M8" s="106">
        <v>1</v>
      </c>
      <c r="N8" s="107">
        <f>IF(SUM(L8:M8)&gt;0,100/SUM(L8:M8)*L8,"")</f>
        <v>0</v>
      </c>
      <c r="O8" s="106"/>
      <c r="P8" s="106">
        <v>1</v>
      </c>
      <c r="Q8" s="107">
        <f>IF(SUM(O8:P8)&gt;0,100/SUM(O8:P8)*O8,"")</f>
        <v>0</v>
      </c>
      <c r="R8" s="106"/>
      <c r="S8" s="106">
        <v>2</v>
      </c>
      <c r="T8" s="107">
        <f>IF(SUM(R8:S8)&gt;0,100/SUM(R8:S8)*R8,"")</f>
        <v>0</v>
      </c>
      <c r="U8" s="106">
        <v>1</v>
      </c>
      <c r="V8" s="106">
        <v>2</v>
      </c>
      <c r="W8" s="107">
        <f>IF(SUM(U8:V8)&gt;0,100/SUM(U8:V8)*U8,"")</f>
        <v>33.333333333333336</v>
      </c>
      <c r="X8" s="106">
        <v>1</v>
      </c>
      <c r="Y8" s="106">
        <v>2</v>
      </c>
      <c r="Z8" s="107">
        <f>IF(SUM(X8:Y8)&gt;0,100/SUM(X8:Y8)*X8,"")</f>
        <v>33.333333333333336</v>
      </c>
      <c r="AA8" s="106">
        <v>2</v>
      </c>
      <c r="AB8" s="106">
        <v>4</v>
      </c>
      <c r="AC8" s="107">
        <f>IF(SUM(AA8:AB8)&gt;0,100/SUM(AA8:AB8)*AA8,"")</f>
        <v>33.333333333333336</v>
      </c>
      <c r="AD8" s="106">
        <v>2</v>
      </c>
      <c r="AE8" s="106">
        <v>4</v>
      </c>
      <c r="AF8" s="107">
        <f>IF(SUM(AD8:AE8)&gt;0,100/SUM(AD8:AE8)*AD8,"")</f>
        <v>33.333333333333336</v>
      </c>
      <c r="AG8" s="106">
        <v>2</v>
      </c>
      <c r="AH8" s="106">
        <v>4</v>
      </c>
      <c r="AI8" s="107">
        <f>IF(SUM(AG8:AH8)&gt;0,100/SUM(AG8:AH8)*AG8,"")</f>
        <v>33.333333333333336</v>
      </c>
      <c r="AJ8" s="106">
        <v>2</v>
      </c>
      <c r="AK8" s="106">
        <v>4</v>
      </c>
      <c r="AL8" s="107">
        <v>33.33333333333333</v>
      </c>
    </row>
    <row r="9" spans="1:38" s="2" customFormat="1" ht="12.75">
      <c r="A9" s="95">
        <v>2</v>
      </c>
      <c r="B9" s="21" t="s">
        <v>28</v>
      </c>
      <c r="C9" s="106"/>
      <c r="D9" s="106">
        <v>1</v>
      </c>
      <c r="E9" s="107">
        <f aca="true" t="shared" si="0" ref="E9:E15">IF(SUM(C9:D9)&gt;0,100/SUM(C9:D9)*C9,"")</f>
        <v>0</v>
      </c>
      <c r="F9" s="106"/>
      <c r="G9" s="106">
        <v>1</v>
      </c>
      <c r="H9" s="107">
        <f aca="true" t="shared" si="1" ref="H9:H15">IF(SUM(F9:G9)&gt;0,100/SUM(F9:G9)*F9,"")</f>
        <v>0</v>
      </c>
      <c r="I9" s="106"/>
      <c r="J9" s="106">
        <v>2</v>
      </c>
      <c r="K9" s="107">
        <f aca="true" t="shared" si="2" ref="K9:K15">IF(SUM(I9:J9)&gt;0,100/SUM(I9:J9)*I9,"")</f>
        <v>0</v>
      </c>
      <c r="L9" s="106"/>
      <c r="M9" s="106">
        <v>2</v>
      </c>
      <c r="N9" s="107">
        <f aca="true" t="shared" si="3" ref="N9:N15">IF(SUM(L9:M9)&gt;0,100/SUM(L9:M9)*L9,"")</f>
        <v>0</v>
      </c>
      <c r="O9" s="106"/>
      <c r="P9" s="106">
        <v>1</v>
      </c>
      <c r="Q9" s="107">
        <f aca="true" t="shared" si="4" ref="Q9:Q15">IF(SUM(O9:P9)&gt;0,100/SUM(O9:P9)*O9,"")</f>
        <v>0</v>
      </c>
      <c r="R9" s="106"/>
      <c r="S9" s="106">
        <v>2</v>
      </c>
      <c r="T9" s="107">
        <f aca="true" t="shared" si="5" ref="T9:T15">IF(SUM(R9:S9)&gt;0,100/SUM(R9:S9)*R9,"")</f>
        <v>0</v>
      </c>
      <c r="U9" s="106">
        <v>1</v>
      </c>
      <c r="V9" s="106">
        <v>2</v>
      </c>
      <c r="W9" s="107">
        <f aca="true" t="shared" si="6" ref="W9:W15">IF(SUM(U9:V9)&gt;0,100/SUM(U9:V9)*U9,"")</f>
        <v>33.333333333333336</v>
      </c>
      <c r="X9" s="106">
        <v>1</v>
      </c>
      <c r="Y9" s="106">
        <v>2</v>
      </c>
      <c r="Z9" s="107">
        <f aca="true" t="shared" si="7" ref="Z9:Z15">IF(SUM(X9:Y9)&gt;0,100/SUM(X9:Y9)*X9,"")</f>
        <v>33.333333333333336</v>
      </c>
      <c r="AA9" s="106"/>
      <c r="AB9" s="106">
        <v>6</v>
      </c>
      <c r="AC9" s="107">
        <f aca="true" t="shared" si="8" ref="AC9:AC15">IF(SUM(AA9:AB9)&gt;0,100/SUM(AA9:AB9)*AA9,"")</f>
        <v>0</v>
      </c>
      <c r="AD9" s="106">
        <v>2</v>
      </c>
      <c r="AE9" s="106">
        <v>4</v>
      </c>
      <c r="AF9" s="107">
        <f aca="true" t="shared" si="9" ref="AF9:AF15">IF(SUM(AD9:AE9)&gt;0,100/SUM(AD9:AE9)*AD9,"")</f>
        <v>33.333333333333336</v>
      </c>
      <c r="AG9" s="106">
        <v>3</v>
      </c>
      <c r="AH9" s="106">
        <v>3</v>
      </c>
      <c r="AI9" s="107">
        <f aca="true" t="shared" si="10" ref="AI9:AI15">IF(SUM(AG9:AH9)&gt;0,100/SUM(AG9:AH9)*AG9,"")</f>
        <v>50</v>
      </c>
      <c r="AJ9" s="106">
        <v>3</v>
      </c>
      <c r="AK9" s="106">
        <v>3</v>
      </c>
      <c r="AL9" s="107">
        <v>50</v>
      </c>
    </row>
    <row r="10" spans="1:38" s="2" customFormat="1" ht="12.75">
      <c r="A10" s="95">
        <v>3</v>
      </c>
      <c r="B10" s="21" t="s">
        <v>34</v>
      </c>
      <c r="C10" s="106"/>
      <c r="D10" s="106"/>
      <c r="E10" s="107">
        <f t="shared" si="0"/>
      </c>
      <c r="F10" s="106"/>
      <c r="G10" s="106">
        <v>1</v>
      </c>
      <c r="H10" s="107">
        <f t="shared" si="1"/>
        <v>0</v>
      </c>
      <c r="I10" s="106"/>
      <c r="J10" s="106">
        <v>1</v>
      </c>
      <c r="K10" s="107">
        <f t="shared" si="2"/>
        <v>0</v>
      </c>
      <c r="L10" s="106"/>
      <c r="M10" s="106">
        <v>2</v>
      </c>
      <c r="N10" s="107">
        <f t="shared" si="3"/>
        <v>0</v>
      </c>
      <c r="O10" s="106">
        <v>1</v>
      </c>
      <c r="P10" s="106">
        <v>1</v>
      </c>
      <c r="Q10" s="107">
        <f t="shared" si="4"/>
        <v>50</v>
      </c>
      <c r="R10" s="106"/>
      <c r="S10" s="106">
        <v>1</v>
      </c>
      <c r="T10" s="107">
        <f t="shared" si="5"/>
        <v>0</v>
      </c>
      <c r="U10" s="106">
        <v>1</v>
      </c>
      <c r="V10" s="106">
        <v>2</v>
      </c>
      <c r="W10" s="107">
        <f t="shared" si="6"/>
        <v>33.333333333333336</v>
      </c>
      <c r="X10" s="106">
        <v>1</v>
      </c>
      <c r="Y10" s="106">
        <v>2</v>
      </c>
      <c r="Z10" s="107">
        <f t="shared" si="7"/>
        <v>33.333333333333336</v>
      </c>
      <c r="AA10" s="106">
        <v>1</v>
      </c>
      <c r="AB10" s="106">
        <v>2</v>
      </c>
      <c r="AC10" s="107">
        <f t="shared" si="8"/>
        <v>33.333333333333336</v>
      </c>
      <c r="AD10" s="106">
        <v>4</v>
      </c>
      <c r="AE10" s="106">
        <v>2</v>
      </c>
      <c r="AF10" s="107">
        <f t="shared" si="9"/>
        <v>66.66666666666667</v>
      </c>
      <c r="AG10" s="106">
        <v>2</v>
      </c>
      <c r="AH10" s="106"/>
      <c r="AI10" s="107">
        <f t="shared" si="10"/>
        <v>100</v>
      </c>
      <c r="AJ10" s="106">
        <v>8</v>
      </c>
      <c r="AK10" s="106">
        <v>7</v>
      </c>
      <c r="AL10" s="107">
        <v>53.333333333333336</v>
      </c>
    </row>
    <row r="11" spans="1:38" s="2" customFormat="1" ht="12.75">
      <c r="A11" s="95">
        <v>4</v>
      </c>
      <c r="B11" s="21" t="s">
        <v>29</v>
      </c>
      <c r="C11" s="106"/>
      <c r="D11" s="106"/>
      <c r="E11" s="107">
        <f t="shared" si="0"/>
      </c>
      <c r="F11" s="106"/>
      <c r="G11" s="106"/>
      <c r="H11" s="107">
        <f t="shared" si="1"/>
      </c>
      <c r="I11" s="106"/>
      <c r="J11" s="106"/>
      <c r="K11" s="107">
        <f t="shared" si="2"/>
      </c>
      <c r="L11" s="106"/>
      <c r="M11" s="106"/>
      <c r="N11" s="107">
        <f t="shared" si="3"/>
      </c>
      <c r="O11" s="106"/>
      <c r="P11" s="106"/>
      <c r="Q11" s="107">
        <f t="shared" si="4"/>
      </c>
      <c r="R11" s="106"/>
      <c r="S11" s="106"/>
      <c r="T11" s="107">
        <f t="shared" si="5"/>
      </c>
      <c r="U11" s="106"/>
      <c r="V11" s="106">
        <v>3</v>
      </c>
      <c r="W11" s="107">
        <f t="shared" si="6"/>
        <v>0</v>
      </c>
      <c r="X11" s="106">
        <v>1</v>
      </c>
      <c r="Y11" s="106">
        <v>2</v>
      </c>
      <c r="Z11" s="107">
        <f t="shared" si="7"/>
        <v>33.333333333333336</v>
      </c>
      <c r="AA11" s="106">
        <v>1</v>
      </c>
      <c r="AB11" s="106">
        <v>5</v>
      </c>
      <c r="AC11" s="107">
        <f t="shared" si="8"/>
        <v>16.666666666666668</v>
      </c>
      <c r="AD11" s="106">
        <v>3</v>
      </c>
      <c r="AE11" s="106">
        <v>6</v>
      </c>
      <c r="AF11" s="107">
        <f t="shared" si="9"/>
        <v>33.33333333333333</v>
      </c>
      <c r="AG11" s="106"/>
      <c r="AH11" s="106">
        <v>6</v>
      </c>
      <c r="AI11" s="107">
        <f t="shared" si="10"/>
        <v>0</v>
      </c>
      <c r="AJ11" s="106"/>
      <c r="AK11" s="106">
        <v>9</v>
      </c>
      <c r="AL11" s="107">
        <v>0</v>
      </c>
    </row>
    <row r="12" spans="1:38" s="2" customFormat="1" ht="12.75">
      <c r="A12" s="95"/>
      <c r="B12" s="21" t="s">
        <v>138</v>
      </c>
      <c r="C12" s="106"/>
      <c r="D12" s="106"/>
      <c r="E12" s="107"/>
      <c r="F12" s="106"/>
      <c r="G12" s="106"/>
      <c r="H12" s="107"/>
      <c r="I12" s="106"/>
      <c r="J12" s="106"/>
      <c r="K12" s="107"/>
      <c r="L12" s="106"/>
      <c r="M12" s="106"/>
      <c r="N12" s="107"/>
      <c r="O12" s="106"/>
      <c r="P12" s="106"/>
      <c r="Q12" s="107"/>
      <c r="R12" s="106"/>
      <c r="S12" s="106"/>
      <c r="T12" s="107"/>
      <c r="U12" s="106"/>
      <c r="V12" s="106"/>
      <c r="W12" s="107"/>
      <c r="X12" s="106"/>
      <c r="Y12" s="106"/>
      <c r="Z12" s="107"/>
      <c r="AA12" s="106"/>
      <c r="AB12" s="106"/>
      <c r="AC12" s="107"/>
      <c r="AD12" s="106"/>
      <c r="AE12" s="106"/>
      <c r="AF12" s="107"/>
      <c r="AG12" s="106">
        <v>1</v>
      </c>
      <c r="AH12" s="106">
        <v>5</v>
      </c>
      <c r="AI12" s="107">
        <f t="shared" si="10"/>
        <v>16.666666666666668</v>
      </c>
      <c r="AJ12" s="106">
        <v>1</v>
      </c>
      <c r="AK12" s="106">
        <v>2</v>
      </c>
      <c r="AL12" s="107">
        <v>33.33333333333333</v>
      </c>
    </row>
    <row r="13" spans="1:38" s="2" customFormat="1" ht="12.75">
      <c r="A13" s="95">
        <v>12</v>
      </c>
      <c r="B13" s="21" t="s">
        <v>30</v>
      </c>
      <c r="C13" s="106"/>
      <c r="D13" s="106"/>
      <c r="E13" s="107">
        <f t="shared" si="0"/>
      </c>
      <c r="F13" s="106"/>
      <c r="G13" s="106"/>
      <c r="H13" s="107">
        <f t="shared" si="1"/>
      </c>
      <c r="I13" s="106"/>
      <c r="J13" s="106"/>
      <c r="K13" s="107">
        <f t="shared" si="2"/>
      </c>
      <c r="L13" s="106"/>
      <c r="M13" s="106"/>
      <c r="N13" s="107">
        <f t="shared" si="3"/>
      </c>
      <c r="O13" s="106">
        <v>2</v>
      </c>
      <c r="P13" s="106"/>
      <c r="Q13" s="107">
        <f t="shared" si="4"/>
        <v>100</v>
      </c>
      <c r="R13" s="106"/>
      <c r="S13" s="106">
        <v>2</v>
      </c>
      <c r="T13" s="107">
        <f t="shared" si="5"/>
        <v>0</v>
      </c>
      <c r="U13" s="106">
        <v>1</v>
      </c>
      <c r="V13" s="106">
        <v>2</v>
      </c>
      <c r="W13" s="107">
        <f t="shared" si="6"/>
        <v>33.333333333333336</v>
      </c>
      <c r="X13" s="106"/>
      <c r="Y13" s="106"/>
      <c r="Z13" s="107">
        <f t="shared" si="7"/>
      </c>
      <c r="AA13" s="106">
        <v>2</v>
      </c>
      <c r="AB13" s="106">
        <v>1</v>
      </c>
      <c r="AC13" s="107">
        <f t="shared" si="8"/>
        <v>66.66666666666667</v>
      </c>
      <c r="AD13" s="106"/>
      <c r="AE13" s="106"/>
      <c r="AF13" s="107">
        <f t="shared" si="9"/>
      </c>
      <c r="AG13" s="106"/>
      <c r="AH13" s="106"/>
      <c r="AI13" s="107">
        <f t="shared" si="10"/>
      </c>
      <c r="AJ13" s="106"/>
      <c r="AK13" s="106"/>
      <c r="AL13" s="107"/>
    </row>
    <row r="14" spans="1:38" s="2" customFormat="1" ht="12.75">
      <c r="A14" s="95">
        <v>13</v>
      </c>
      <c r="B14" s="21" t="s">
        <v>31</v>
      </c>
      <c r="C14" s="106"/>
      <c r="D14" s="106"/>
      <c r="E14" s="107">
        <f t="shared" si="0"/>
      </c>
      <c r="F14" s="106"/>
      <c r="G14" s="106"/>
      <c r="H14" s="107">
        <f t="shared" si="1"/>
      </c>
      <c r="I14" s="106"/>
      <c r="J14" s="106"/>
      <c r="K14" s="107">
        <f t="shared" si="2"/>
      </c>
      <c r="L14" s="106"/>
      <c r="M14" s="106"/>
      <c r="N14" s="107">
        <f t="shared" si="3"/>
      </c>
      <c r="O14" s="106"/>
      <c r="P14" s="106"/>
      <c r="Q14" s="107">
        <f t="shared" si="4"/>
      </c>
      <c r="R14" s="106"/>
      <c r="S14" s="106"/>
      <c r="T14" s="107">
        <f t="shared" si="5"/>
      </c>
      <c r="U14" s="106"/>
      <c r="V14" s="106"/>
      <c r="W14" s="107">
        <f t="shared" si="6"/>
      </c>
      <c r="X14" s="106"/>
      <c r="Y14" s="106"/>
      <c r="Z14" s="107">
        <f t="shared" si="7"/>
      </c>
      <c r="AA14" s="106"/>
      <c r="AB14" s="106"/>
      <c r="AC14" s="107">
        <f t="shared" si="8"/>
      </c>
      <c r="AD14" s="106">
        <v>3</v>
      </c>
      <c r="AE14" s="106">
        <v>3</v>
      </c>
      <c r="AF14" s="107">
        <f t="shared" si="9"/>
        <v>50</v>
      </c>
      <c r="AG14" s="106">
        <v>2</v>
      </c>
      <c r="AH14" s="106">
        <v>4</v>
      </c>
      <c r="AI14" s="107">
        <f t="shared" si="10"/>
        <v>33.333333333333336</v>
      </c>
      <c r="AJ14" s="106">
        <v>6</v>
      </c>
      <c r="AK14" s="106">
        <v>3</v>
      </c>
      <c r="AL14" s="107">
        <v>66.66666666666666</v>
      </c>
    </row>
    <row r="15" spans="1:38" s="2" customFormat="1" ht="12.75">
      <c r="A15" s="95">
        <v>35</v>
      </c>
      <c r="B15" s="21" t="s">
        <v>32</v>
      </c>
      <c r="C15" s="106"/>
      <c r="D15" s="106"/>
      <c r="E15" s="107">
        <f t="shared" si="0"/>
      </c>
      <c r="F15" s="106"/>
      <c r="G15" s="106">
        <v>1</v>
      </c>
      <c r="H15" s="107">
        <f t="shared" si="1"/>
        <v>0</v>
      </c>
      <c r="I15" s="106"/>
      <c r="J15" s="106">
        <v>1</v>
      </c>
      <c r="K15" s="107">
        <f t="shared" si="2"/>
        <v>0</v>
      </c>
      <c r="L15" s="106">
        <v>1</v>
      </c>
      <c r="M15" s="106">
        <v>3</v>
      </c>
      <c r="N15" s="107">
        <f t="shared" si="3"/>
        <v>25</v>
      </c>
      <c r="O15" s="106"/>
      <c r="P15" s="106">
        <v>2</v>
      </c>
      <c r="Q15" s="107">
        <f t="shared" si="4"/>
        <v>0</v>
      </c>
      <c r="R15" s="106">
        <v>1</v>
      </c>
      <c r="S15" s="106"/>
      <c r="T15" s="107">
        <f t="shared" si="5"/>
        <v>100</v>
      </c>
      <c r="U15" s="106">
        <v>2</v>
      </c>
      <c r="V15" s="106">
        <v>2</v>
      </c>
      <c r="W15" s="107">
        <f t="shared" si="6"/>
        <v>50</v>
      </c>
      <c r="X15" s="106"/>
      <c r="Y15" s="106">
        <v>3</v>
      </c>
      <c r="Z15" s="107">
        <f t="shared" si="7"/>
        <v>0</v>
      </c>
      <c r="AA15" s="106"/>
      <c r="AB15" s="106"/>
      <c r="AC15" s="107">
        <f t="shared" si="8"/>
      </c>
      <c r="AD15" s="106"/>
      <c r="AE15" s="106"/>
      <c r="AF15" s="107">
        <f t="shared" si="9"/>
      </c>
      <c r="AG15" s="106">
        <v>2</v>
      </c>
      <c r="AH15" s="106">
        <v>1</v>
      </c>
      <c r="AI15" s="107">
        <f t="shared" si="10"/>
        <v>66.66666666666667</v>
      </c>
      <c r="AJ15" s="106"/>
      <c r="AK15" s="106">
        <v>2</v>
      </c>
      <c r="AL15" s="107">
        <f>IF(SUM(AJ15:AK15)&gt;0,100/SUM(AJ15:AK15)*AJ15,"")</f>
        <v>0</v>
      </c>
    </row>
    <row r="16" spans="2:38" s="2" customFormat="1" ht="6.75" customHeight="1">
      <c r="B16" s="21"/>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row>
    <row r="17" spans="1:38" s="2" customFormat="1" ht="18" customHeight="1">
      <c r="A17" s="30"/>
      <c r="B17" s="31" t="s">
        <v>0</v>
      </c>
      <c r="C17" s="119"/>
      <c r="D17" s="119">
        <v>2</v>
      </c>
      <c r="E17" s="118">
        <f>IF(SUM(C17:D17)&gt;0,100/SUM(C17:D17)*C17,"")</f>
        <v>0</v>
      </c>
      <c r="F17" s="119"/>
      <c r="G17" s="119">
        <v>4</v>
      </c>
      <c r="H17" s="118">
        <f>IF(SUM(F17:G17)&gt;0,100/SUM(F17:G17)*F17,"")</f>
        <v>0</v>
      </c>
      <c r="I17" s="119"/>
      <c r="J17" s="119">
        <v>6</v>
      </c>
      <c r="K17" s="118">
        <f>IF(SUM(I17:J17)&gt;0,100/SUM(I17:J17)*I17,"")</f>
        <v>0</v>
      </c>
      <c r="L17" s="119">
        <v>1</v>
      </c>
      <c r="M17" s="119">
        <v>8</v>
      </c>
      <c r="N17" s="118">
        <f>IF(SUM(L17:M17)&gt;0,100/SUM(L17:M17)*L17,"")</f>
        <v>11.11111111111111</v>
      </c>
      <c r="O17" s="119">
        <v>3</v>
      </c>
      <c r="P17" s="119">
        <v>5</v>
      </c>
      <c r="Q17" s="118">
        <f>IF(SUM(O17:P17)&gt;0,100/SUM(O17:P17)*O17,"")</f>
        <v>37.5</v>
      </c>
      <c r="R17" s="119">
        <v>1</v>
      </c>
      <c r="S17" s="119">
        <v>7</v>
      </c>
      <c r="T17" s="118">
        <f>IF(SUM(R17:S17)&gt;0,100/SUM(R17:S17)*R17,"")</f>
        <v>12.5</v>
      </c>
      <c r="U17" s="119">
        <v>6</v>
      </c>
      <c r="V17" s="119">
        <v>13</v>
      </c>
      <c r="W17" s="118">
        <f>IF(SUM(U17:V17)&gt;0,100/SUM(U17:V17)*U17,"")</f>
        <v>31.578947368421055</v>
      </c>
      <c r="X17" s="119">
        <v>4</v>
      </c>
      <c r="Y17" s="119">
        <v>11</v>
      </c>
      <c r="Z17" s="118">
        <f>IF(SUM(X17:Y17)&gt;0,100/SUM(X17:Y17)*X17,"")</f>
        <v>26.666666666666668</v>
      </c>
      <c r="AA17" s="119">
        <v>6</v>
      </c>
      <c r="AB17" s="119">
        <v>18</v>
      </c>
      <c r="AC17" s="118">
        <f>IF(SUM(AA17:AB17)&gt;0,100/SUM(AA17:AB17)*AA17,"")</f>
        <v>25</v>
      </c>
      <c r="AD17" s="119">
        <v>14</v>
      </c>
      <c r="AE17" s="119">
        <v>19</v>
      </c>
      <c r="AF17" s="118">
        <f>IF(SUM(AD17:AE17)&gt;0,100/SUM(AD17:AE17)*AD17,"")</f>
        <v>42.42424242424242</v>
      </c>
      <c r="AG17" s="119">
        <v>12</v>
      </c>
      <c r="AH17" s="119">
        <v>23</v>
      </c>
      <c r="AI17" s="118">
        <f>IF(SUM(AG17:AH17)&gt;0,100/SUM(AG17:AH17)*AG17,"")</f>
        <v>34.285714285714285</v>
      </c>
      <c r="AJ17" s="119">
        <f>SUM(AJ8:AJ16)</f>
        <v>20</v>
      </c>
      <c r="AK17" s="119">
        <f>SUM(AK8:AK16)</f>
        <v>30</v>
      </c>
      <c r="AL17" s="118">
        <f>IF(SUM(AJ17:AK17)&gt;0,100/SUM(AJ17:AK17)*AJ17,"")</f>
        <v>40</v>
      </c>
    </row>
    <row r="19" ht="9.75">
      <c r="B19" s="35" t="s">
        <v>72</v>
      </c>
    </row>
    <row r="20" ht="9.75">
      <c r="B20" s="57" t="s">
        <v>127</v>
      </c>
    </row>
    <row r="22" spans="1:51" s="46" customFormat="1" ht="21.75" customHeight="1">
      <c r="A22" s="57"/>
      <c r="B22" s="142" t="s">
        <v>95</v>
      </c>
      <c r="AY22" s="57"/>
    </row>
    <row r="23" spans="1:51" s="46" customFormat="1" ht="12" customHeight="1">
      <c r="A23" s="57"/>
      <c r="B23" s="141" t="s">
        <v>74</v>
      </c>
      <c r="AY23" s="57"/>
    </row>
    <row r="24" spans="1:51" s="46" customFormat="1" ht="12" customHeight="1">
      <c r="A24" s="57"/>
      <c r="B24" s="141" t="s">
        <v>196</v>
      </c>
      <c r="AY24" s="57"/>
    </row>
    <row r="25" spans="1:51" s="46" customFormat="1" ht="12" customHeight="1">
      <c r="A25" s="57"/>
      <c r="B25" s="170" t="s">
        <v>75</v>
      </c>
      <c r="AY25" s="57"/>
    </row>
    <row r="26" s="61" customFormat="1" ht="11.25" customHeight="1"/>
  </sheetData>
  <sheetProtection/>
  <hyperlinks>
    <hyperlink ref="AL1" location="Survol!A1" display="zurück zur Übersicht"/>
  </hyperlinks>
  <printOptions/>
  <pageMargins left="0.2" right="0.19" top="0.69" bottom="0.54" header="0.4921259845" footer="0.23"/>
  <pageSetup horizontalDpi="600" verticalDpi="600" orientation="landscape" paperSize="9" scale="89" r:id="rId1"/>
</worksheet>
</file>

<file path=xl/worksheets/sheet7.xml><?xml version="1.0" encoding="utf-8"?>
<worksheet xmlns="http://schemas.openxmlformats.org/spreadsheetml/2006/main" xmlns:r="http://schemas.openxmlformats.org/officeDocument/2006/relationships">
  <dimension ref="A1:BH19"/>
  <sheetViews>
    <sheetView showGridLines="0" zoomScalePageLayoutView="0" workbookViewId="0" topLeftCell="A1">
      <selection activeCell="A1" sqref="A1"/>
    </sheetView>
  </sheetViews>
  <sheetFormatPr defaultColWidth="12" defaultRowHeight="11.25"/>
  <cols>
    <col min="1" max="1" width="1.5" style="61" customWidth="1"/>
    <col min="2" max="2" width="7.83203125" style="61" customWidth="1"/>
    <col min="3" max="26" width="6.16015625" style="61" customWidth="1"/>
    <col min="27" max="16384" width="12" style="61" customWidth="1"/>
  </cols>
  <sheetData>
    <row r="1" spans="2:26" s="42" customFormat="1" ht="17.25">
      <c r="B1" s="65" t="str">
        <f>"Canton de "&amp;Survol!$C5</f>
        <v>Canton de Zoug</v>
      </c>
      <c r="C1" s="41"/>
      <c r="D1" s="41"/>
      <c r="E1" s="41"/>
      <c r="F1" s="41"/>
      <c r="G1" s="41"/>
      <c r="H1" s="41"/>
      <c r="I1" s="41"/>
      <c r="J1" s="41"/>
      <c r="K1" s="41"/>
      <c r="L1" s="41"/>
      <c r="M1" s="41"/>
      <c r="R1" s="43"/>
      <c r="S1" s="43"/>
      <c r="T1" s="43"/>
      <c r="W1" s="43"/>
      <c r="Z1" s="213" t="s">
        <v>121</v>
      </c>
    </row>
    <row r="2" spans="2:13" s="46" customFormat="1" ht="3.75" customHeight="1">
      <c r="B2" s="44"/>
      <c r="C2" s="45"/>
      <c r="D2" s="45"/>
      <c r="E2" s="45"/>
      <c r="F2" s="45"/>
      <c r="G2" s="45"/>
      <c r="H2" s="45"/>
      <c r="I2" s="45"/>
      <c r="J2" s="45"/>
      <c r="K2" s="45"/>
      <c r="L2" s="45"/>
      <c r="M2" s="42"/>
    </row>
    <row r="3" spans="2:23" s="49" customFormat="1" ht="13.5" customHeight="1">
      <c r="B3" s="77" t="s">
        <v>229</v>
      </c>
      <c r="C3" s="47"/>
      <c r="D3" s="47"/>
      <c r="E3" s="47"/>
      <c r="F3" s="47"/>
      <c r="G3" s="47"/>
      <c r="H3" s="47"/>
      <c r="I3" s="47"/>
      <c r="J3" s="47"/>
      <c r="K3" s="47"/>
      <c r="L3" s="48"/>
      <c r="M3" s="48"/>
      <c r="N3" s="48"/>
      <c r="O3" s="48"/>
      <c r="P3" s="48"/>
      <c r="Q3" s="48"/>
      <c r="R3" s="48"/>
      <c r="S3" s="48"/>
      <c r="T3" s="48"/>
      <c r="U3" s="48"/>
      <c r="V3" s="48"/>
      <c r="W3" s="48"/>
    </row>
    <row r="4" spans="2:23" s="46" customFormat="1" ht="3.75" customHeight="1">
      <c r="B4" s="50"/>
      <c r="R4" s="51"/>
      <c r="S4" s="51"/>
      <c r="T4" s="51"/>
      <c r="U4" s="51"/>
      <c r="W4" s="51"/>
    </row>
    <row r="5" spans="1:26" s="55" customFormat="1" ht="18" customHeight="1">
      <c r="A5" s="105"/>
      <c r="B5" s="122"/>
      <c r="C5" s="15">
        <v>1971</v>
      </c>
      <c r="D5" s="79"/>
      <c r="E5" s="11">
        <v>1975</v>
      </c>
      <c r="F5" s="11"/>
      <c r="G5" s="15">
        <v>1979</v>
      </c>
      <c r="H5" s="79"/>
      <c r="I5" s="15">
        <v>1983</v>
      </c>
      <c r="J5" s="79"/>
      <c r="K5" s="15">
        <v>1987</v>
      </c>
      <c r="L5" s="79"/>
      <c r="M5" s="15">
        <v>1991</v>
      </c>
      <c r="N5" s="79"/>
      <c r="O5" s="15">
        <v>1995</v>
      </c>
      <c r="P5" s="79"/>
      <c r="Q5" s="15">
        <v>1999</v>
      </c>
      <c r="R5" s="79"/>
      <c r="S5" s="15">
        <v>2003</v>
      </c>
      <c r="T5" s="79"/>
      <c r="U5" s="11">
        <v>2007</v>
      </c>
      <c r="V5" s="11"/>
      <c r="W5" s="15">
        <v>2011</v>
      </c>
      <c r="X5" s="11"/>
      <c r="Y5" s="15">
        <v>2015</v>
      </c>
      <c r="Z5" s="11"/>
    </row>
    <row r="6" spans="1:26" ht="9.75">
      <c r="A6" s="193"/>
      <c r="B6" s="75" t="s">
        <v>152</v>
      </c>
      <c r="C6" s="14" t="s">
        <v>1</v>
      </c>
      <c r="D6" s="14" t="s">
        <v>126</v>
      </c>
      <c r="E6" s="14" t="s">
        <v>1</v>
      </c>
      <c r="F6" s="14" t="s">
        <v>126</v>
      </c>
      <c r="G6" s="14" t="s">
        <v>1</v>
      </c>
      <c r="H6" s="14" t="s">
        <v>126</v>
      </c>
      <c r="I6" s="14" t="s">
        <v>1</v>
      </c>
      <c r="J6" s="14" t="s">
        <v>126</v>
      </c>
      <c r="K6" s="14" t="s">
        <v>1</v>
      </c>
      <c r="L6" s="14" t="s">
        <v>126</v>
      </c>
      <c r="M6" s="79" t="s">
        <v>1</v>
      </c>
      <c r="N6" s="14" t="s">
        <v>126</v>
      </c>
      <c r="O6" s="79" t="s">
        <v>1</v>
      </c>
      <c r="P6" s="14" t="s">
        <v>126</v>
      </c>
      <c r="Q6" s="79" t="s">
        <v>1</v>
      </c>
      <c r="R6" s="14" t="s">
        <v>126</v>
      </c>
      <c r="S6" s="79" t="s">
        <v>1</v>
      </c>
      <c r="T6" s="14" t="s">
        <v>126</v>
      </c>
      <c r="U6" s="79" t="s">
        <v>1</v>
      </c>
      <c r="V6" s="15" t="s">
        <v>126</v>
      </c>
      <c r="W6" s="14" t="s">
        <v>1</v>
      </c>
      <c r="X6" s="15" t="s">
        <v>126</v>
      </c>
      <c r="Y6" s="14" t="s">
        <v>1</v>
      </c>
      <c r="Z6" s="15" t="s">
        <v>126</v>
      </c>
    </row>
    <row r="7" spans="2:26" s="57" customFormat="1" ht="6.75" customHeight="1">
      <c r="B7" s="59"/>
      <c r="C7" s="106"/>
      <c r="D7" s="106"/>
      <c r="E7" s="106"/>
      <c r="F7" s="106"/>
      <c r="G7" s="106"/>
      <c r="H7" s="106"/>
      <c r="I7" s="106"/>
      <c r="J7" s="106"/>
      <c r="K7" s="106"/>
      <c r="L7" s="106"/>
      <c r="M7" s="106"/>
      <c r="N7" s="106"/>
      <c r="O7" s="106"/>
      <c r="P7" s="106"/>
      <c r="Q7" s="106"/>
      <c r="R7" s="106"/>
      <c r="S7" s="106"/>
      <c r="T7" s="106"/>
      <c r="U7" s="106"/>
      <c r="V7" s="106"/>
      <c r="W7" s="106"/>
      <c r="X7" s="106"/>
      <c r="Y7" s="106"/>
      <c r="Z7" s="106"/>
    </row>
    <row r="8" spans="1:26" s="42" customFormat="1" ht="12.75">
      <c r="A8" s="57">
        <v>1</v>
      </c>
      <c r="B8" s="59" t="s">
        <v>137</v>
      </c>
      <c r="C8" s="106"/>
      <c r="D8" s="106">
        <v>1</v>
      </c>
      <c r="E8" s="106"/>
      <c r="F8" s="106">
        <v>1</v>
      </c>
      <c r="G8" s="106"/>
      <c r="H8" s="106">
        <v>1</v>
      </c>
      <c r="I8" s="106"/>
      <c r="J8" s="106">
        <v>1</v>
      </c>
      <c r="K8" s="106"/>
      <c r="L8" s="106">
        <v>1</v>
      </c>
      <c r="M8" s="106"/>
      <c r="N8" s="106">
        <v>1</v>
      </c>
      <c r="O8" s="106"/>
      <c r="P8" s="106">
        <v>1</v>
      </c>
      <c r="Q8" s="106"/>
      <c r="R8" s="106">
        <v>1</v>
      </c>
      <c r="S8" s="106"/>
      <c r="T8" s="106">
        <v>1</v>
      </c>
      <c r="U8" s="106"/>
      <c r="V8" s="106">
        <v>1</v>
      </c>
      <c r="W8" s="106"/>
      <c r="X8" s="106">
        <v>1</v>
      </c>
      <c r="Y8" s="106"/>
      <c r="Z8" s="106">
        <v>1</v>
      </c>
    </row>
    <row r="9" spans="1:26" s="42" customFormat="1" ht="12.75">
      <c r="A9" s="57">
        <v>2</v>
      </c>
      <c r="B9" s="59" t="s">
        <v>28</v>
      </c>
      <c r="C9" s="106"/>
      <c r="D9" s="106">
        <v>1</v>
      </c>
      <c r="E9" s="106"/>
      <c r="F9" s="106">
        <v>1</v>
      </c>
      <c r="G9" s="106"/>
      <c r="H9" s="106">
        <v>1</v>
      </c>
      <c r="I9" s="106"/>
      <c r="J9" s="106">
        <v>1</v>
      </c>
      <c r="K9" s="106"/>
      <c r="L9" s="106">
        <v>1</v>
      </c>
      <c r="M9" s="106"/>
      <c r="N9" s="106">
        <v>1</v>
      </c>
      <c r="O9" s="106"/>
      <c r="P9" s="106">
        <v>1</v>
      </c>
      <c r="Q9" s="106"/>
      <c r="R9" s="106">
        <v>1</v>
      </c>
      <c r="S9" s="106"/>
      <c r="T9" s="106">
        <v>1</v>
      </c>
      <c r="U9" s="106"/>
      <c r="V9" s="106">
        <v>1</v>
      </c>
      <c r="W9" s="106"/>
      <c r="X9" s="106">
        <v>1</v>
      </c>
      <c r="Y9" s="106"/>
      <c r="Z9" s="106">
        <v>1</v>
      </c>
    </row>
    <row r="10" spans="3:26" ht="6.75" customHeight="1">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row>
    <row r="11" spans="1:26" ht="18.75" customHeight="1">
      <c r="A11" s="31"/>
      <c r="B11" s="31" t="s">
        <v>0</v>
      </c>
      <c r="C11" s="119"/>
      <c r="D11" s="119">
        <f aca="true" t="shared" si="0" ref="D11:V11">SUM(D7:D10)</f>
        <v>2</v>
      </c>
      <c r="E11" s="119"/>
      <c r="F11" s="119">
        <f t="shared" si="0"/>
        <v>2</v>
      </c>
      <c r="G11" s="119"/>
      <c r="H11" s="119">
        <f t="shared" si="0"/>
        <v>2</v>
      </c>
      <c r="I11" s="119"/>
      <c r="J11" s="119">
        <f t="shared" si="0"/>
        <v>2</v>
      </c>
      <c r="K11" s="119"/>
      <c r="L11" s="119">
        <f t="shared" si="0"/>
        <v>2</v>
      </c>
      <c r="M11" s="119"/>
      <c r="N11" s="119">
        <f t="shared" si="0"/>
        <v>2</v>
      </c>
      <c r="O11" s="119"/>
      <c r="P11" s="119">
        <f t="shared" si="0"/>
        <v>2</v>
      </c>
      <c r="Q11" s="119"/>
      <c r="R11" s="119">
        <f t="shared" si="0"/>
        <v>2</v>
      </c>
      <c r="S11" s="119"/>
      <c r="T11" s="119">
        <f t="shared" si="0"/>
        <v>2</v>
      </c>
      <c r="U11" s="119"/>
      <c r="V11" s="119">
        <f t="shared" si="0"/>
        <v>2</v>
      </c>
      <c r="W11" s="119"/>
      <c r="X11" s="119">
        <v>2</v>
      </c>
      <c r="Y11" s="119"/>
      <c r="Z11" s="119">
        <v>2</v>
      </c>
    </row>
    <row r="13" ht="17.25" customHeight="1">
      <c r="B13" s="35" t="s">
        <v>72</v>
      </c>
    </row>
    <row r="14" spans="1:60" s="46" customFormat="1" ht="12" customHeight="1">
      <c r="A14" s="57"/>
      <c r="B14" s="26" t="s">
        <v>133</v>
      </c>
      <c r="C14" s="57"/>
      <c r="D14" s="26" t="s">
        <v>134</v>
      </c>
      <c r="BH14" s="57"/>
    </row>
    <row r="16" spans="1:60" s="46" customFormat="1" ht="21.75" customHeight="1">
      <c r="A16" s="57"/>
      <c r="B16" s="142" t="s">
        <v>95</v>
      </c>
      <c r="BH16" s="57"/>
    </row>
    <row r="17" spans="1:60" s="46" customFormat="1" ht="12" customHeight="1">
      <c r="A17" s="57"/>
      <c r="B17" s="141" t="s">
        <v>74</v>
      </c>
      <c r="BH17" s="57"/>
    </row>
    <row r="18" spans="1:60" s="46" customFormat="1" ht="12" customHeight="1">
      <c r="A18" s="57"/>
      <c r="B18" s="141" t="s">
        <v>196</v>
      </c>
      <c r="BH18" s="57"/>
    </row>
    <row r="19" spans="1:60" s="46" customFormat="1" ht="12" customHeight="1">
      <c r="A19" s="57"/>
      <c r="B19" s="170" t="s">
        <v>75</v>
      </c>
      <c r="BH19" s="57"/>
    </row>
  </sheetData>
  <sheetProtection/>
  <hyperlinks>
    <hyperlink ref="Z1" location="Survol!A1" display="zurück zur Übersicht"/>
  </hyperlinks>
  <printOptions/>
  <pageMargins left="0.35" right="0.31" top="0.984251969" bottom="0.984251969" header="0.4921259845" footer="0.492125984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BA43"/>
  <sheetViews>
    <sheetView showGridLines="0" zoomScalePageLayoutView="0" workbookViewId="0" topLeftCell="A1">
      <selection activeCell="A1" sqref="A1"/>
    </sheetView>
  </sheetViews>
  <sheetFormatPr defaultColWidth="12" defaultRowHeight="11.25"/>
  <cols>
    <col min="1" max="1" width="1.5" style="61" customWidth="1"/>
    <col min="2" max="2" width="7.83203125" style="61" customWidth="1"/>
    <col min="3" max="20" width="6.33203125" style="61" customWidth="1"/>
    <col min="21" max="21" width="6.5" style="61" customWidth="1"/>
    <col min="22" max="22" width="6.33203125" style="61" customWidth="1"/>
    <col min="23" max="16384" width="12" style="61" customWidth="1"/>
  </cols>
  <sheetData>
    <row r="1" spans="2:22" s="42" customFormat="1" ht="17.25">
      <c r="B1" s="65" t="str">
        <f>"Canton de "&amp;Survol!$C5</f>
        <v>Canton de Zoug</v>
      </c>
      <c r="C1" s="41"/>
      <c r="D1" s="41"/>
      <c r="E1" s="41"/>
      <c r="F1" s="41"/>
      <c r="G1" s="41"/>
      <c r="L1" s="43"/>
      <c r="M1" s="43"/>
      <c r="N1" s="43"/>
      <c r="O1" s="43"/>
      <c r="P1" s="43"/>
      <c r="Q1" s="43"/>
      <c r="V1" s="213" t="s">
        <v>121</v>
      </c>
    </row>
    <row r="2" spans="2:7" s="46" customFormat="1" ht="3.75" customHeight="1">
      <c r="B2" s="44"/>
      <c r="C2" s="45"/>
      <c r="D2" s="45"/>
      <c r="E2" s="42"/>
      <c r="F2" s="45"/>
      <c r="G2" s="42"/>
    </row>
    <row r="3" spans="2:19" s="49" customFormat="1" ht="13.5" customHeight="1">
      <c r="B3" s="77" t="s">
        <v>230</v>
      </c>
      <c r="C3" s="47"/>
      <c r="D3" s="48"/>
      <c r="E3" s="48"/>
      <c r="F3" s="48"/>
      <c r="G3" s="48"/>
      <c r="H3" s="48"/>
      <c r="I3" s="48"/>
      <c r="J3" s="48"/>
      <c r="K3" s="48"/>
      <c r="L3" s="48"/>
      <c r="M3" s="48"/>
      <c r="N3" s="48"/>
      <c r="O3" s="48"/>
      <c r="P3" s="48"/>
      <c r="Q3" s="48"/>
      <c r="R3" s="48"/>
      <c r="S3" s="48"/>
    </row>
    <row r="4" spans="2:19" s="46" customFormat="1" ht="3.75" customHeight="1">
      <c r="B4" s="50"/>
      <c r="L4" s="51"/>
      <c r="M4" s="51"/>
      <c r="N4" s="51"/>
      <c r="O4" s="51"/>
      <c r="P4" s="51"/>
      <c r="Q4" s="51"/>
      <c r="S4" s="51"/>
    </row>
    <row r="5" spans="1:22" s="55" customFormat="1" ht="18" customHeight="1">
      <c r="A5" s="105"/>
      <c r="B5" s="122"/>
      <c r="C5" s="15">
        <v>1982</v>
      </c>
      <c r="D5" s="79"/>
      <c r="E5" s="15">
        <v>1986</v>
      </c>
      <c r="F5" s="79"/>
      <c r="G5" s="15">
        <v>1990</v>
      </c>
      <c r="H5" s="79"/>
      <c r="I5" s="15">
        <v>1994</v>
      </c>
      <c r="J5" s="79"/>
      <c r="K5" s="15">
        <v>1998</v>
      </c>
      <c r="L5" s="79"/>
      <c r="M5" s="15">
        <v>2002</v>
      </c>
      <c r="N5" s="79"/>
      <c r="O5" s="15">
        <v>2006</v>
      </c>
      <c r="P5" s="79"/>
      <c r="Q5" s="11">
        <v>2010</v>
      </c>
      <c r="R5" s="11"/>
      <c r="S5" s="15">
        <v>2014</v>
      </c>
      <c r="T5" s="11"/>
      <c r="U5" s="15">
        <v>2018</v>
      </c>
      <c r="V5" s="11"/>
    </row>
    <row r="6" spans="1:22" ht="9.75">
      <c r="A6" s="193"/>
      <c r="B6" s="75" t="s">
        <v>152</v>
      </c>
      <c r="C6" s="14" t="s">
        <v>1</v>
      </c>
      <c r="D6" s="14" t="s">
        <v>126</v>
      </c>
      <c r="E6" s="14" t="s">
        <v>1</v>
      </c>
      <c r="F6" s="14" t="s">
        <v>126</v>
      </c>
      <c r="G6" s="79" t="s">
        <v>1</v>
      </c>
      <c r="H6" s="14" t="s">
        <v>126</v>
      </c>
      <c r="I6" s="79" t="s">
        <v>1</v>
      </c>
      <c r="J6" s="14" t="s">
        <v>126</v>
      </c>
      <c r="K6" s="79" t="s">
        <v>1</v>
      </c>
      <c r="L6" s="14" t="s">
        <v>126</v>
      </c>
      <c r="M6" s="79" t="s">
        <v>1</v>
      </c>
      <c r="N6" s="14" t="s">
        <v>126</v>
      </c>
      <c r="O6" s="79" t="s">
        <v>1</v>
      </c>
      <c r="P6" s="14" t="s">
        <v>126</v>
      </c>
      <c r="Q6" s="79" t="s">
        <v>1</v>
      </c>
      <c r="R6" s="15" t="s">
        <v>126</v>
      </c>
      <c r="S6" s="14" t="s">
        <v>1</v>
      </c>
      <c r="T6" s="15" t="s">
        <v>126</v>
      </c>
      <c r="U6" s="14" t="s">
        <v>1</v>
      </c>
      <c r="V6" s="15" t="s">
        <v>126</v>
      </c>
    </row>
    <row r="7" spans="1:22" s="57" customFormat="1" ht="6.75" customHeight="1">
      <c r="A7" s="57">
        <v>1</v>
      </c>
      <c r="B7" s="56"/>
      <c r="C7" s="106"/>
      <c r="D7" s="106"/>
      <c r="E7" s="106"/>
      <c r="F7" s="106"/>
      <c r="G7" s="106"/>
      <c r="H7" s="106"/>
      <c r="I7" s="106"/>
      <c r="J7" s="106"/>
      <c r="K7" s="106"/>
      <c r="L7" s="106"/>
      <c r="M7" s="106"/>
      <c r="N7" s="106"/>
      <c r="O7" s="106"/>
      <c r="P7" s="106"/>
      <c r="Q7" s="106"/>
      <c r="R7" s="106"/>
      <c r="S7" s="106"/>
      <c r="T7" s="106"/>
      <c r="U7" s="106"/>
      <c r="V7" s="106"/>
    </row>
    <row r="8" spans="1:22" s="42" customFormat="1" ht="12.75">
      <c r="A8" s="57">
        <v>1</v>
      </c>
      <c r="B8" s="58" t="s">
        <v>137</v>
      </c>
      <c r="C8" s="106"/>
      <c r="D8" s="106">
        <v>3</v>
      </c>
      <c r="E8" s="106"/>
      <c r="F8" s="106">
        <v>3</v>
      </c>
      <c r="G8" s="106"/>
      <c r="H8" s="106">
        <v>2</v>
      </c>
      <c r="I8" s="106">
        <v>1</v>
      </c>
      <c r="J8" s="106">
        <v>1</v>
      </c>
      <c r="K8" s="106">
        <v>1</v>
      </c>
      <c r="L8" s="106">
        <v>1</v>
      </c>
      <c r="M8" s="106"/>
      <c r="N8" s="106">
        <v>2</v>
      </c>
      <c r="O8" s="106"/>
      <c r="P8" s="106">
        <v>2</v>
      </c>
      <c r="Q8" s="106"/>
      <c r="R8" s="106">
        <v>2</v>
      </c>
      <c r="S8" s="106"/>
      <c r="T8" s="106">
        <v>2</v>
      </c>
      <c r="U8" s="106"/>
      <c r="V8" s="106">
        <v>2</v>
      </c>
    </row>
    <row r="9" spans="1:22" s="42" customFormat="1" ht="12.75">
      <c r="A9" s="57">
        <v>2</v>
      </c>
      <c r="B9" s="58" t="s">
        <v>28</v>
      </c>
      <c r="C9" s="106"/>
      <c r="D9" s="106">
        <v>3</v>
      </c>
      <c r="E9" s="106"/>
      <c r="F9" s="106">
        <v>3</v>
      </c>
      <c r="G9" s="106"/>
      <c r="H9" s="106">
        <v>3</v>
      </c>
      <c r="I9" s="106"/>
      <c r="J9" s="106">
        <v>3</v>
      </c>
      <c r="K9" s="106"/>
      <c r="L9" s="106">
        <v>2</v>
      </c>
      <c r="M9" s="106"/>
      <c r="N9" s="106">
        <v>2</v>
      </c>
      <c r="O9" s="106"/>
      <c r="P9" s="106">
        <v>2</v>
      </c>
      <c r="Q9" s="106"/>
      <c r="R9" s="106">
        <v>2</v>
      </c>
      <c r="S9" s="106"/>
      <c r="T9" s="106">
        <v>2</v>
      </c>
      <c r="U9" s="106">
        <v>1</v>
      </c>
      <c r="V9" s="106">
        <v>2</v>
      </c>
    </row>
    <row r="10" spans="1:22" ht="9.75">
      <c r="A10" s="57">
        <v>3</v>
      </c>
      <c r="B10" s="58" t="s">
        <v>34</v>
      </c>
      <c r="C10" s="106"/>
      <c r="D10" s="106">
        <v>1</v>
      </c>
      <c r="E10" s="106"/>
      <c r="F10" s="106">
        <v>1</v>
      </c>
      <c r="G10" s="106"/>
      <c r="H10" s="106">
        <v>1</v>
      </c>
      <c r="I10" s="106"/>
      <c r="J10" s="106">
        <v>1</v>
      </c>
      <c r="K10" s="106">
        <v>1</v>
      </c>
      <c r="L10" s="106"/>
      <c r="M10" s="106">
        <v>1</v>
      </c>
      <c r="N10" s="106"/>
      <c r="O10" s="106"/>
      <c r="P10" s="106"/>
      <c r="Q10" s="106"/>
      <c r="R10" s="106"/>
      <c r="S10" s="106"/>
      <c r="T10" s="106"/>
      <c r="U10" s="106"/>
      <c r="V10" s="106"/>
    </row>
    <row r="11" spans="1:22" ht="9.75">
      <c r="A11" s="57">
        <v>4</v>
      </c>
      <c r="B11" s="58" t="s">
        <v>29</v>
      </c>
      <c r="C11" s="106"/>
      <c r="D11" s="106"/>
      <c r="E11" s="106"/>
      <c r="F11" s="106"/>
      <c r="G11" s="106"/>
      <c r="H11" s="106"/>
      <c r="I11" s="106"/>
      <c r="J11" s="106"/>
      <c r="K11" s="106"/>
      <c r="L11" s="106">
        <v>1</v>
      </c>
      <c r="M11" s="106"/>
      <c r="N11" s="106">
        <v>1</v>
      </c>
      <c r="O11" s="106"/>
      <c r="P11" s="106">
        <v>1</v>
      </c>
      <c r="Q11" s="106"/>
      <c r="R11" s="106">
        <v>2</v>
      </c>
      <c r="S11" s="106"/>
      <c r="T11" s="106">
        <v>2</v>
      </c>
      <c r="U11" s="106"/>
      <c r="V11" s="106">
        <v>2</v>
      </c>
    </row>
    <row r="12" spans="1:22" ht="9.75">
      <c r="A12" s="57">
        <v>12</v>
      </c>
      <c r="B12" s="58" t="s">
        <v>30</v>
      </c>
      <c r="C12" s="106"/>
      <c r="D12" s="106"/>
      <c r="E12" s="106"/>
      <c r="F12" s="106"/>
      <c r="G12" s="106"/>
      <c r="H12" s="106">
        <v>1</v>
      </c>
      <c r="I12" s="106"/>
      <c r="J12" s="106">
        <v>1</v>
      </c>
      <c r="K12" s="106"/>
      <c r="L12" s="106">
        <v>1</v>
      </c>
      <c r="M12" s="106"/>
      <c r="N12" s="106">
        <v>1</v>
      </c>
      <c r="O12" s="106">
        <v>1</v>
      </c>
      <c r="P12" s="106">
        <v>1</v>
      </c>
      <c r="Q12" s="106"/>
      <c r="R12" s="106"/>
      <c r="S12" s="106"/>
      <c r="T12" s="106"/>
      <c r="U12" s="106"/>
      <c r="V12" s="106"/>
    </row>
    <row r="13" spans="1:22" ht="9.75">
      <c r="A13" s="57">
        <v>13</v>
      </c>
      <c r="B13" s="58" t="s">
        <v>31</v>
      </c>
      <c r="C13" s="106"/>
      <c r="D13" s="106"/>
      <c r="E13" s="106"/>
      <c r="F13" s="106"/>
      <c r="G13" s="106"/>
      <c r="H13" s="106"/>
      <c r="I13" s="106"/>
      <c r="J13" s="106"/>
      <c r="K13" s="106"/>
      <c r="L13" s="106"/>
      <c r="M13" s="106"/>
      <c r="N13" s="106"/>
      <c r="O13" s="106"/>
      <c r="P13" s="106"/>
      <c r="Q13" s="106">
        <v>1</v>
      </c>
      <c r="R13" s="106"/>
      <c r="S13" s="106">
        <v>1</v>
      </c>
      <c r="T13" s="106"/>
      <c r="U13" s="106"/>
      <c r="V13" s="106"/>
    </row>
    <row r="14" spans="1:22" ht="6.75" customHeight="1">
      <c r="A14" s="57"/>
      <c r="C14" s="106"/>
      <c r="D14" s="106"/>
      <c r="E14" s="106"/>
      <c r="F14" s="106"/>
      <c r="G14" s="106"/>
      <c r="H14" s="106"/>
      <c r="I14" s="106"/>
      <c r="J14" s="106"/>
      <c r="K14" s="106"/>
      <c r="L14" s="106"/>
      <c r="M14" s="106"/>
      <c r="N14" s="106"/>
      <c r="O14" s="106"/>
      <c r="P14" s="106"/>
      <c r="Q14" s="106"/>
      <c r="R14" s="106"/>
      <c r="S14" s="106"/>
      <c r="T14" s="106"/>
      <c r="U14" s="106"/>
      <c r="V14" s="106"/>
    </row>
    <row r="15" spans="1:22" ht="18.75" customHeight="1">
      <c r="A15" s="31"/>
      <c r="B15" s="31" t="s">
        <v>0</v>
      </c>
      <c r="C15" s="119"/>
      <c r="D15" s="119">
        <v>7</v>
      </c>
      <c r="E15" s="119"/>
      <c r="F15" s="119">
        <v>7</v>
      </c>
      <c r="G15" s="119"/>
      <c r="H15" s="119">
        <v>7</v>
      </c>
      <c r="I15" s="119">
        <v>1</v>
      </c>
      <c r="J15" s="119">
        <v>6</v>
      </c>
      <c r="K15" s="119">
        <v>2</v>
      </c>
      <c r="L15" s="119">
        <v>5</v>
      </c>
      <c r="M15" s="119">
        <v>1</v>
      </c>
      <c r="N15" s="119">
        <v>6</v>
      </c>
      <c r="O15" s="119">
        <v>1</v>
      </c>
      <c r="P15" s="119">
        <v>6</v>
      </c>
      <c r="Q15" s="119">
        <v>1</v>
      </c>
      <c r="R15" s="119">
        <v>6</v>
      </c>
      <c r="S15" s="119">
        <v>1</v>
      </c>
      <c r="T15" s="119">
        <v>6</v>
      </c>
      <c r="U15" s="119">
        <v>1</v>
      </c>
      <c r="V15" s="119">
        <v>6</v>
      </c>
    </row>
    <row r="17" ht="9.75">
      <c r="B17" s="35" t="s">
        <v>72</v>
      </c>
    </row>
    <row r="18" spans="2:4" ht="11.25" customHeight="1">
      <c r="B18" s="142">
        <v>2010</v>
      </c>
      <c r="C18" s="18"/>
      <c r="D18" s="37" t="s">
        <v>128</v>
      </c>
    </row>
    <row r="19" spans="2:4" ht="11.25" customHeight="1">
      <c r="B19" s="35"/>
      <c r="D19" s="37"/>
    </row>
    <row r="20" ht="11.25" customHeight="1"/>
    <row r="21" spans="1:53" s="46" customFormat="1" ht="21.75" customHeight="1">
      <c r="A21" s="57"/>
      <c r="B21" s="190" t="s">
        <v>191</v>
      </c>
      <c r="BA21" s="57"/>
    </row>
    <row r="22" spans="1:53" s="46" customFormat="1" ht="12" customHeight="1">
      <c r="A22" s="57"/>
      <c r="B22" s="141" t="s">
        <v>74</v>
      </c>
      <c r="BA22" s="57"/>
    </row>
    <row r="23" spans="1:53" s="46" customFormat="1" ht="12" customHeight="1">
      <c r="A23" s="57"/>
      <c r="B23" s="141" t="s">
        <v>196</v>
      </c>
      <c r="BA23" s="57"/>
    </row>
    <row r="24" spans="1:53" s="46" customFormat="1" ht="12" customHeight="1">
      <c r="A24" s="57"/>
      <c r="B24" s="144" t="s">
        <v>75</v>
      </c>
      <c r="BA24" s="57"/>
    </row>
    <row r="27" spans="2:34" s="37" customFormat="1" ht="12" customHeight="1">
      <c r="B27" s="141"/>
      <c r="C27" s="141"/>
      <c r="D27" s="141"/>
      <c r="E27" s="141"/>
      <c r="F27" s="142"/>
      <c r="H27" s="143"/>
      <c r="I27" s="143"/>
      <c r="J27" s="143"/>
      <c r="K27" s="143"/>
      <c r="L27" s="143"/>
      <c r="M27" s="143"/>
      <c r="N27" s="143"/>
      <c r="O27" s="141"/>
      <c r="P27" s="141"/>
      <c r="Q27" s="141"/>
      <c r="R27" s="141"/>
      <c r="S27" s="143"/>
      <c r="T27" s="143"/>
      <c r="U27" s="141"/>
      <c r="V27" s="141"/>
      <c r="W27" s="141"/>
      <c r="X27" s="141"/>
      <c r="Y27" s="141"/>
      <c r="Z27" s="141"/>
      <c r="AA27" s="141"/>
      <c r="AB27" s="141"/>
      <c r="AC27" s="141"/>
      <c r="AD27" s="141"/>
      <c r="AE27" s="141"/>
      <c r="AF27" s="141"/>
      <c r="AG27" s="141"/>
      <c r="AH27" s="141"/>
    </row>
    <row r="28" spans="2:34" s="37" customFormat="1" ht="12" customHeight="1">
      <c r="B28" s="141"/>
      <c r="C28" s="141"/>
      <c r="D28" s="141"/>
      <c r="E28" s="141"/>
      <c r="F28" s="141"/>
      <c r="H28" s="143"/>
      <c r="I28" s="143"/>
      <c r="J28" s="143"/>
      <c r="K28" s="143"/>
      <c r="L28" s="143"/>
      <c r="M28" s="143"/>
      <c r="N28" s="143"/>
      <c r="O28" s="141"/>
      <c r="P28" s="141"/>
      <c r="Q28" s="141"/>
      <c r="R28" s="141"/>
      <c r="S28" s="143"/>
      <c r="T28" s="143"/>
      <c r="U28" s="141"/>
      <c r="V28" s="141"/>
      <c r="W28" s="141"/>
      <c r="X28" s="141"/>
      <c r="Y28" s="141"/>
      <c r="Z28" s="141"/>
      <c r="AA28" s="141"/>
      <c r="AB28" s="141"/>
      <c r="AC28" s="141"/>
      <c r="AD28" s="141"/>
      <c r="AE28" s="141"/>
      <c r="AF28" s="141"/>
      <c r="AG28" s="141"/>
      <c r="AH28" s="141"/>
    </row>
    <row r="29" spans="2:34" s="37" customFormat="1" ht="12" customHeight="1">
      <c r="B29" s="141"/>
      <c r="C29" s="141"/>
      <c r="D29" s="141"/>
      <c r="E29" s="141"/>
      <c r="F29" s="141"/>
      <c r="H29" s="143"/>
      <c r="I29" s="143"/>
      <c r="J29" s="143"/>
      <c r="K29" s="143"/>
      <c r="L29" s="143"/>
      <c r="M29" s="143"/>
      <c r="N29" s="143"/>
      <c r="O29" s="141"/>
      <c r="P29" s="141"/>
      <c r="Q29" s="141"/>
      <c r="R29" s="141"/>
      <c r="S29" s="143"/>
      <c r="T29" s="143"/>
      <c r="U29" s="141"/>
      <c r="V29" s="141"/>
      <c r="W29" s="141"/>
      <c r="X29" s="141"/>
      <c r="Y29" s="141"/>
      <c r="Z29" s="141"/>
      <c r="AA29" s="141"/>
      <c r="AB29" s="141"/>
      <c r="AC29" s="141"/>
      <c r="AD29" s="141"/>
      <c r="AE29" s="141"/>
      <c r="AF29" s="141"/>
      <c r="AG29" s="141"/>
      <c r="AH29" s="141"/>
    </row>
    <row r="30" spans="2:30" s="37" customFormat="1" ht="12" customHeight="1">
      <c r="B30" s="141"/>
      <c r="C30" s="141"/>
      <c r="D30" s="141"/>
      <c r="E30" s="141"/>
      <c r="F30" s="142"/>
      <c r="H30" s="143"/>
      <c r="I30" s="143"/>
      <c r="J30" s="143"/>
      <c r="K30" s="143"/>
      <c r="L30" s="143"/>
      <c r="M30" s="143"/>
      <c r="N30" s="143"/>
      <c r="O30" s="141"/>
      <c r="P30" s="141"/>
      <c r="Q30" s="141"/>
      <c r="R30" s="141"/>
      <c r="S30" s="143"/>
      <c r="T30" s="143"/>
      <c r="U30" s="141"/>
      <c r="V30" s="141"/>
      <c r="W30" s="141"/>
      <c r="X30" s="141"/>
      <c r="Y30" s="141"/>
      <c r="Z30" s="141"/>
      <c r="AA30" s="141"/>
      <c r="AB30" s="141"/>
      <c r="AC30" s="141"/>
      <c r="AD30" s="141"/>
    </row>
    <row r="31" s="37" customFormat="1" ht="12" customHeight="1">
      <c r="B31" s="144"/>
    </row>
    <row r="33" ht="9.75">
      <c r="B33" s="141"/>
    </row>
    <row r="34" ht="9.75">
      <c r="B34" s="141"/>
    </row>
    <row r="35" ht="9.75">
      <c r="B35" s="141"/>
    </row>
    <row r="36" ht="9.75">
      <c r="B36" s="141"/>
    </row>
    <row r="37" ht="9.75">
      <c r="B37" s="144"/>
    </row>
    <row r="39" ht="9.75">
      <c r="B39" s="142"/>
    </row>
    <row r="40" ht="9.75">
      <c r="B40" s="141"/>
    </row>
    <row r="41" ht="9.75">
      <c r="B41" s="141"/>
    </row>
    <row r="42" ht="9.75">
      <c r="B42" s="142"/>
    </row>
    <row r="43" ht="9.75">
      <c r="B43" s="144"/>
    </row>
  </sheetData>
  <sheetProtection/>
  <hyperlinks>
    <hyperlink ref="V1" location="Survol!A1" display="zurück zur Übersicht"/>
  </hyperlinks>
  <printOptions/>
  <pageMargins left="0.19" right="0.26" top="0.984251969" bottom="0.984251969" header="0.4921259845" footer="0.4921259845"/>
  <pageSetup fitToHeight="0" fitToWidth="1"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A1:AQ210"/>
  <sheetViews>
    <sheetView showGridLines="0" workbookViewId="0" topLeftCell="A1">
      <selection activeCell="A1" sqref="A1"/>
    </sheetView>
  </sheetViews>
  <sheetFormatPr defaultColWidth="12" defaultRowHeight="9.75" customHeight="1"/>
  <cols>
    <col min="1" max="1" width="1.3359375" style="5" customWidth="1"/>
    <col min="2" max="2" width="11.83203125" style="9" customWidth="1"/>
    <col min="3" max="18" width="10.5" style="5" customWidth="1"/>
    <col min="19" max="19" width="12" style="5" customWidth="1"/>
    <col min="20" max="22" width="20.16015625" style="5" customWidth="1"/>
    <col min="23" max="16384" width="12" style="5" customWidth="1"/>
  </cols>
  <sheetData>
    <row r="1" spans="2:22" s="2" customFormat="1" ht="17.25">
      <c r="B1" s="65" t="str">
        <f>"Canton de "&amp;Survol!$C5</f>
        <v>Canton de Zoug</v>
      </c>
      <c r="C1" s="1"/>
      <c r="D1" s="1"/>
      <c r="E1" s="1"/>
      <c r="F1" s="1"/>
      <c r="G1" s="1"/>
      <c r="H1" s="1"/>
      <c r="I1" s="1"/>
      <c r="J1" s="1"/>
      <c r="K1" s="1"/>
      <c r="V1" s="213" t="s">
        <v>121</v>
      </c>
    </row>
    <row r="2" spans="2:11" ht="3.75" customHeight="1">
      <c r="B2" s="3"/>
      <c r="C2" s="4"/>
      <c r="D2" s="4"/>
      <c r="E2" s="4"/>
      <c r="F2" s="4"/>
      <c r="G2" s="4"/>
      <c r="H2" s="4"/>
      <c r="I2" s="4"/>
      <c r="J2" s="4"/>
      <c r="K2" s="2"/>
    </row>
    <row r="3" spans="2:22" s="8" customFormat="1" ht="23.25" customHeight="1">
      <c r="B3" s="78" t="s">
        <v>231</v>
      </c>
      <c r="C3" s="6"/>
      <c r="D3" s="6"/>
      <c r="E3" s="6"/>
      <c r="F3" s="6"/>
      <c r="G3" s="6"/>
      <c r="H3" s="6"/>
      <c r="I3" s="6"/>
      <c r="J3" s="7"/>
      <c r="K3" s="7"/>
      <c r="L3" s="7"/>
      <c r="M3" s="7"/>
      <c r="N3" s="7"/>
      <c r="O3" s="7"/>
      <c r="P3" s="7"/>
      <c r="Q3" s="7"/>
      <c r="T3" s="218" t="s">
        <v>242</v>
      </c>
      <c r="U3" s="219"/>
      <c r="V3" s="219"/>
    </row>
    <row r="4" ht="3" customHeight="1" hidden="1"/>
    <row r="5" spans="1:22" s="16" customFormat="1" ht="18" customHeight="1">
      <c r="A5" s="11"/>
      <c r="B5" s="179" t="s">
        <v>152</v>
      </c>
      <c r="C5" s="14">
        <v>1958</v>
      </c>
      <c r="D5" s="14">
        <v>1962</v>
      </c>
      <c r="E5" s="14">
        <v>1966</v>
      </c>
      <c r="F5" s="14">
        <v>1970</v>
      </c>
      <c r="G5" s="14">
        <v>1974</v>
      </c>
      <c r="H5" s="14">
        <v>1978</v>
      </c>
      <c r="I5" s="14">
        <v>1982</v>
      </c>
      <c r="J5" s="14">
        <v>1986</v>
      </c>
      <c r="K5" s="14">
        <v>1990</v>
      </c>
      <c r="L5" s="14">
        <v>1994</v>
      </c>
      <c r="M5" s="14">
        <v>1998</v>
      </c>
      <c r="N5" s="14">
        <v>2002</v>
      </c>
      <c r="O5" s="14">
        <v>2006</v>
      </c>
      <c r="P5" s="15">
        <v>2010</v>
      </c>
      <c r="Q5" s="15">
        <v>2014</v>
      </c>
      <c r="R5" s="15">
        <v>2018</v>
      </c>
      <c r="T5" s="11" t="s">
        <v>243</v>
      </c>
      <c r="U5" s="11" t="s">
        <v>244</v>
      </c>
      <c r="V5" s="11" t="s">
        <v>245</v>
      </c>
    </row>
    <row r="6" spans="2:18" s="2" customFormat="1" ht="6.75" customHeight="1">
      <c r="B6" s="27"/>
      <c r="C6" s="27"/>
      <c r="D6" s="27"/>
      <c r="E6" s="27"/>
      <c r="F6" s="27"/>
      <c r="G6" s="27"/>
      <c r="H6" s="27"/>
      <c r="I6" s="22"/>
      <c r="J6" s="23"/>
      <c r="K6" s="23"/>
      <c r="L6" s="23"/>
      <c r="M6" s="23"/>
      <c r="N6" s="23"/>
      <c r="O6" s="23"/>
      <c r="P6" s="23"/>
      <c r="Q6" s="23"/>
      <c r="R6" s="23"/>
    </row>
    <row r="7" spans="1:22" s="2" customFormat="1" ht="12.75">
      <c r="A7" s="95">
        <v>1</v>
      </c>
      <c r="B7" s="58" t="s">
        <v>137</v>
      </c>
      <c r="C7" s="96">
        <v>27.241615331964407</v>
      </c>
      <c r="D7" s="96">
        <v>31.4882400648824</v>
      </c>
      <c r="E7" s="96">
        <v>30.657659447645543</v>
      </c>
      <c r="F7" s="96">
        <v>32.81709638345735</v>
      </c>
      <c r="G7" s="96">
        <v>30.978719521930525</v>
      </c>
      <c r="H7" s="96">
        <v>29.47549521063889</v>
      </c>
      <c r="I7" s="96">
        <v>33.70768618080446</v>
      </c>
      <c r="J7" s="96">
        <v>34.22174840085288</v>
      </c>
      <c r="K7" s="96">
        <v>31.133394590707525</v>
      </c>
      <c r="L7" s="96">
        <v>31.859134920931627</v>
      </c>
      <c r="M7" s="96">
        <v>32.70962243877135</v>
      </c>
      <c r="N7" s="96">
        <v>26.107730970173932</v>
      </c>
      <c r="O7" s="96">
        <v>25.53466944649943</v>
      </c>
      <c r="P7" s="96">
        <v>23.15361759320907</v>
      </c>
      <c r="Q7" s="196">
        <v>22.1478874600771</v>
      </c>
      <c r="R7" s="196">
        <v>20.931667161897565</v>
      </c>
      <c r="T7" s="196">
        <v>23.153617593209074</v>
      </c>
      <c r="U7" s="196">
        <v>22.147887460077055</v>
      </c>
      <c r="V7" s="196">
        <v>20.931667161897565</v>
      </c>
    </row>
    <row r="8" spans="1:22" s="2" customFormat="1" ht="12.75">
      <c r="A8" s="95">
        <v>2</v>
      </c>
      <c r="B8" s="58" t="s">
        <v>28</v>
      </c>
      <c r="C8" s="96">
        <v>40.908053844398815</v>
      </c>
      <c r="D8" s="96">
        <v>49.41200324412004</v>
      </c>
      <c r="E8" s="96">
        <v>53.65587124975164</v>
      </c>
      <c r="F8" s="96">
        <v>48.20038068870047</v>
      </c>
      <c r="G8" s="96">
        <v>48.196975571927105</v>
      </c>
      <c r="H8" s="96">
        <v>47.54487119873524</v>
      </c>
      <c r="I8" s="96">
        <v>44.69135802469136</v>
      </c>
      <c r="J8" s="96">
        <v>44.15002907540221</v>
      </c>
      <c r="K8" s="96">
        <v>39.70676361311973</v>
      </c>
      <c r="L8" s="96">
        <v>34.86859321843807</v>
      </c>
      <c r="M8" s="96">
        <v>33.606284041646596</v>
      </c>
      <c r="N8" s="96">
        <v>29.044044706037962</v>
      </c>
      <c r="O8" s="96">
        <v>28.656937252000805</v>
      </c>
      <c r="P8" s="96">
        <v>26.516419678582935</v>
      </c>
      <c r="Q8" s="196">
        <v>26.783136069883696</v>
      </c>
      <c r="R8" s="196">
        <v>25.582789266318066</v>
      </c>
      <c r="T8" s="196">
        <v>26.51641967858293</v>
      </c>
      <c r="U8" s="196">
        <v>26.783136069883696</v>
      </c>
      <c r="V8" s="196">
        <v>25.582789266318066</v>
      </c>
    </row>
    <row r="9" spans="1:22" s="2" customFormat="1" ht="12.75">
      <c r="A9" s="95">
        <v>3</v>
      </c>
      <c r="B9" s="58" t="s">
        <v>34</v>
      </c>
      <c r="C9" s="96">
        <v>17.214236824093085</v>
      </c>
      <c r="D9" s="96">
        <v>14.13219789132198</v>
      </c>
      <c r="E9" s="96">
        <v>13.47109080071528</v>
      </c>
      <c r="F9" s="96">
        <v>12.510815019899638</v>
      </c>
      <c r="G9" s="96">
        <v>11.144310380220332</v>
      </c>
      <c r="H9" s="96">
        <v>14.512229145354786</v>
      </c>
      <c r="I9" s="96">
        <v>15.59936280366388</v>
      </c>
      <c r="J9" s="96">
        <v>14.243070362473349</v>
      </c>
      <c r="K9" s="96">
        <v>15.824377771563261</v>
      </c>
      <c r="L9" s="96">
        <v>12.355602078582375</v>
      </c>
      <c r="M9" s="96">
        <v>6.058023639260439</v>
      </c>
      <c r="N9" s="96">
        <v>8.34600886184776</v>
      </c>
      <c r="O9" s="96">
        <v>8.97504875916336</v>
      </c>
      <c r="P9" s="96">
        <v>9.091273172531267</v>
      </c>
      <c r="Q9" s="196">
        <v>9.250912385136688</v>
      </c>
      <c r="R9" s="196">
        <v>11.843466623105751</v>
      </c>
      <c r="T9" s="196">
        <v>10.264114812160894</v>
      </c>
      <c r="U9" s="196">
        <v>9.250912385136688</v>
      </c>
      <c r="V9" s="196">
        <v>11.843466623105751</v>
      </c>
    </row>
    <row r="10" spans="1:22" s="2" customFormat="1" ht="12.75">
      <c r="A10" s="95">
        <v>4</v>
      </c>
      <c r="B10" s="58" t="s">
        <v>29</v>
      </c>
      <c r="C10" s="96"/>
      <c r="D10" s="96"/>
      <c r="E10" s="96"/>
      <c r="F10" s="96"/>
      <c r="G10" s="96"/>
      <c r="H10" s="96"/>
      <c r="I10" s="96"/>
      <c r="J10" s="96"/>
      <c r="K10" s="96"/>
      <c r="L10" s="96">
        <v>8.613406108639577</v>
      </c>
      <c r="M10" s="96">
        <v>12.631071918188892</v>
      </c>
      <c r="N10" s="96">
        <v>21.336221149394884</v>
      </c>
      <c r="O10" s="96">
        <v>19.76091196448988</v>
      </c>
      <c r="P10" s="96">
        <v>22.725281393277413</v>
      </c>
      <c r="Q10" s="196">
        <v>23.631802063416853</v>
      </c>
      <c r="R10" s="196">
        <v>22.355334486120626</v>
      </c>
      <c r="T10" s="196">
        <v>22.725281393277413</v>
      </c>
      <c r="U10" s="196">
        <v>23.631802063416853</v>
      </c>
      <c r="V10" s="196">
        <v>22.355334486120626</v>
      </c>
    </row>
    <row r="11" spans="1:22" s="2" customFormat="1" ht="12.75">
      <c r="A11" s="95">
        <v>6</v>
      </c>
      <c r="B11" s="58" t="s">
        <v>35</v>
      </c>
      <c r="C11" s="96"/>
      <c r="D11" s="96">
        <v>2.3012976480129765</v>
      </c>
      <c r="E11" s="96">
        <v>2.215378501887542</v>
      </c>
      <c r="F11" s="96">
        <v>2.3793043779200556</v>
      </c>
      <c r="G11" s="96">
        <v>5.36915813242707</v>
      </c>
      <c r="H11" s="96">
        <v>2.650423137729006</v>
      </c>
      <c r="I11" s="96">
        <v>0.5615292712066905</v>
      </c>
      <c r="J11" s="96"/>
      <c r="K11" s="96"/>
      <c r="L11" s="96"/>
      <c r="M11" s="96"/>
      <c r="N11" s="96"/>
      <c r="O11" s="96"/>
      <c r="P11" s="96"/>
      <c r="Q11" s="96"/>
      <c r="R11" s="96"/>
      <c r="T11" s="196"/>
      <c r="U11" s="196"/>
      <c r="V11" s="196"/>
    </row>
    <row r="12" spans="1:22" s="2" customFormat="1" ht="12.75">
      <c r="A12" s="95">
        <v>8.1</v>
      </c>
      <c r="B12" s="58" t="s">
        <v>138</v>
      </c>
      <c r="C12" s="96"/>
      <c r="D12" s="96"/>
      <c r="E12" s="96"/>
      <c r="F12" s="96"/>
      <c r="G12" s="96"/>
      <c r="H12" s="96"/>
      <c r="I12" s="96"/>
      <c r="J12" s="96"/>
      <c r="K12" s="96"/>
      <c r="L12" s="96"/>
      <c r="M12" s="96"/>
      <c r="N12" s="96"/>
      <c r="O12" s="96"/>
      <c r="P12" s="96">
        <v>3.936942808895787</v>
      </c>
      <c r="Q12" s="196">
        <v>4.974355289859597</v>
      </c>
      <c r="R12" s="196">
        <v>5.322886748930101</v>
      </c>
      <c r="T12" s="196">
        <v>3.9369428088957865</v>
      </c>
      <c r="U12" s="196">
        <v>4.974355289859597</v>
      </c>
      <c r="V12" s="196">
        <v>5.322886748930101</v>
      </c>
    </row>
    <row r="13" spans="1:22" s="2" customFormat="1" ht="12.75">
      <c r="A13" s="95">
        <v>12</v>
      </c>
      <c r="B13" s="58" t="s">
        <v>30</v>
      </c>
      <c r="C13" s="96"/>
      <c r="D13" s="96"/>
      <c r="E13" s="96"/>
      <c r="F13" s="96"/>
      <c r="G13" s="96"/>
      <c r="H13" s="96"/>
      <c r="I13" s="96"/>
      <c r="J13" s="96">
        <v>3.171157201007947</v>
      </c>
      <c r="K13" s="96">
        <v>5.728896168750749</v>
      </c>
      <c r="L13" s="96">
        <v>4.964671576507533</v>
      </c>
      <c r="M13" s="96">
        <v>2.7937307792063435</v>
      </c>
      <c r="N13" s="96">
        <v>4.159777792474043</v>
      </c>
      <c r="O13" s="96">
        <v>1.9436411325576701</v>
      </c>
      <c r="P13" s="96"/>
      <c r="Q13" s="96"/>
      <c r="R13" s="96"/>
      <c r="T13" s="196"/>
      <c r="U13" s="196"/>
      <c r="V13" s="196"/>
    </row>
    <row r="14" spans="1:22" s="2" customFormat="1" ht="12.75">
      <c r="A14" s="95">
        <v>13</v>
      </c>
      <c r="B14" s="58" t="s">
        <v>31</v>
      </c>
      <c r="C14" s="96"/>
      <c r="D14" s="96"/>
      <c r="E14" s="96"/>
      <c r="F14" s="96"/>
      <c r="G14" s="96"/>
      <c r="H14" s="96"/>
      <c r="I14" s="96"/>
      <c r="J14" s="96"/>
      <c r="K14" s="96"/>
      <c r="L14" s="96"/>
      <c r="M14" s="96"/>
      <c r="N14" s="96"/>
      <c r="O14" s="96"/>
      <c r="P14" s="96">
        <v>6.542983214706746</v>
      </c>
      <c r="Q14" s="96">
        <v>8.419271715175991</v>
      </c>
      <c r="R14" s="96">
        <v>9.593331619592965</v>
      </c>
      <c r="T14" s="196">
        <v>10.407963108658361</v>
      </c>
      <c r="U14" s="196">
        <v>11.63198435227256</v>
      </c>
      <c r="V14" s="196">
        <v>12.654409618989352</v>
      </c>
    </row>
    <row r="15" spans="1:22" s="2" customFormat="1" ht="12.75">
      <c r="A15" s="95">
        <v>15</v>
      </c>
      <c r="B15" s="58" t="s">
        <v>36</v>
      </c>
      <c r="C15" s="96"/>
      <c r="D15" s="96"/>
      <c r="E15" s="96"/>
      <c r="F15" s="96">
        <v>4.092403530022495</v>
      </c>
      <c r="G15" s="96">
        <v>4.31083639349497</v>
      </c>
      <c r="H15" s="96"/>
      <c r="I15" s="96"/>
      <c r="J15" s="96"/>
      <c r="K15" s="96"/>
      <c r="L15" s="96"/>
      <c r="M15" s="96"/>
      <c r="N15" s="96"/>
      <c r="O15" s="96">
        <v>0.4875916336001076</v>
      </c>
      <c r="P15" s="96"/>
      <c r="Q15" s="96"/>
      <c r="R15" s="96"/>
      <c r="T15" s="196"/>
      <c r="U15" s="196"/>
      <c r="V15" s="196"/>
    </row>
    <row r="16" spans="1:22" s="2" customFormat="1" ht="12.75">
      <c r="A16" s="95">
        <v>35</v>
      </c>
      <c r="B16" s="58" t="s">
        <v>32</v>
      </c>
      <c r="C16" s="96">
        <v>14.636093999543691</v>
      </c>
      <c r="D16" s="96">
        <v>2.666261151662612</v>
      </c>
      <c r="E16" s="96"/>
      <c r="F16" s="96"/>
      <c r="G16" s="96"/>
      <c r="H16" s="96">
        <v>5.82</v>
      </c>
      <c r="I16" s="96">
        <v>5.44006372</v>
      </c>
      <c r="J16" s="96">
        <v>4.213994960263617</v>
      </c>
      <c r="K16" s="96">
        <v>7.606567855858735</v>
      </c>
      <c r="L16" s="96">
        <v>7.338592096900819</v>
      </c>
      <c r="M16" s="96">
        <v>12.201267182926376</v>
      </c>
      <c r="N16" s="96">
        <v>11.006216520071423</v>
      </c>
      <c r="O16" s="96">
        <v>14.641199811688749</v>
      </c>
      <c r="P16" s="96">
        <v>8.033482138796755</v>
      </c>
      <c r="Q16" s="196">
        <v>4.7926350164501175</v>
      </c>
      <c r="R16" s="196">
        <v>4.370524094034933</v>
      </c>
      <c r="T16" s="196">
        <v>2.9956606052155115</v>
      </c>
      <c r="U16" s="196">
        <v>1.5799223793535475</v>
      </c>
      <c r="V16" s="196">
        <v>1.3094460946385462</v>
      </c>
    </row>
    <row r="17" spans="2:18" s="2" customFormat="1" ht="6.75" customHeight="1">
      <c r="B17" s="27"/>
      <c r="C17" s="27"/>
      <c r="D17" s="27"/>
      <c r="E17" s="27"/>
      <c r="F17" s="27"/>
      <c r="G17" s="27"/>
      <c r="H17" s="27"/>
      <c r="I17" s="22"/>
      <c r="J17" s="23"/>
      <c r="K17" s="23"/>
      <c r="L17" s="23"/>
      <c r="M17" s="23"/>
      <c r="N17" s="23"/>
      <c r="O17" s="23"/>
      <c r="P17" s="23"/>
      <c r="Q17" s="23"/>
      <c r="R17" s="23"/>
    </row>
    <row r="18" spans="1:22" s="2" customFormat="1" ht="18" customHeight="1">
      <c r="A18" s="97"/>
      <c r="B18" s="98" t="s">
        <v>0</v>
      </c>
      <c r="C18" s="145">
        <f aca="true" t="shared" si="0" ref="C18:P18">SUM(C6:C17)</f>
        <v>99.99999999999999</v>
      </c>
      <c r="D18" s="145">
        <f t="shared" si="0"/>
        <v>100</v>
      </c>
      <c r="E18" s="145">
        <f t="shared" si="0"/>
        <v>100</v>
      </c>
      <c r="F18" s="145">
        <f t="shared" si="0"/>
        <v>100</v>
      </c>
      <c r="G18" s="145">
        <f t="shared" si="0"/>
        <v>100</v>
      </c>
      <c r="H18" s="145">
        <f t="shared" si="0"/>
        <v>100.00301869245791</v>
      </c>
      <c r="I18" s="145">
        <f t="shared" si="0"/>
        <v>100.00000000036638</v>
      </c>
      <c r="J18" s="145">
        <f t="shared" si="0"/>
        <v>100</v>
      </c>
      <c r="K18" s="145">
        <f t="shared" si="0"/>
        <v>100</v>
      </c>
      <c r="L18" s="145">
        <f t="shared" si="0"/>
        <v>100.00000000000001</v>
      </c>
      <c r="M18" s="145">
        <f t="shared" si="0"/>
        <v>99.99999999999999</v>
      </c>
      <c r="N18" s="145">
        <f t="shared" si="0"/>
        <v>100.00000000000001</v>
      </c>
      <c r="O18" s="145">
        <f t="shared" si="0"/>
        <v>100</v>
      </c>
      <c r="P18" s="145">
        <f t="shared" si="0"/>
        <v>99.99999999999999</v>
      </c>
      <c r="Q18" s="145">
        <f>SUM(Q6:Q17)</f>
        <v>100.00000000000006</v>
      </c>
      <c r="R18" s="145">
        <f>SUM(R6:R17)</f>
        <v>100</v>
      </c>
      <c r="T18" s="145">
        <f>SUM(T7:T16)</f>
        <v>99.99999999999997</v>
      </c>
      <c r="U18" s="145">
        <f>SUM(U7:U16)</f>
        <v>100</v>
      </c>
      <c r="V18" s="145">
        <f>SUM(V7:V16)</f>
        <v>100</v>
      </c>
    </row>
    <row r="19" spans="1:22" s="2" customFormat="1" ht="7.5" customHeight="1">
      <c r="A19" s="26"/>
      <c r="B19" s="27"/>
      <c r="C19" s="27"/>
      <c r="D19" s="27"/>
      <c r="E19" s="27"/>
      <c r="F19" s="27"/>
      <c r="G19" s="27"/>
      <c r="H19" s="27"/>
      <c r="I19" s="27"/>
      <c r="J19" s="27"/>
      <c r="K19" s="27"/>
      <c r="L19" s="27"/>
      <c r="M19" s="27"/>
      <c r="N19" s="27"/>
      <c r="O19" s="27"/>
      <c r="P19" s="27"/>
      <c r="Q19" s="27"/>
      <c r="R19" s="27"/>
      <c r="T19" s="27"/>
      <c r="U19" s="27"/>
      <c r="V19" s="27"/>
    </row>
    <row r="20" spans="1:22" s="2" customFormat="1" ht="18" customHeight="1">
      <c r="A20" s="30"/>
      <c r="B20" s="31" t="s">
        <v>38</v>
      </c>
      <c r="C20" s="146">
        <v>79</v>
      </c>
      <c r="D20" s="146">
        <v>73.8</v>
      </c>
      <c r="E20" s="146">
        <v>69.6</v>
      </c>
      <c r="F20" s="146">
        <v>73.4</v>
      </c>
      <c r="G20" s="146">
        <v>58.5</v>
      </c>
      <c r="H20" s="146">
        <v>54.8</v>
      </c>
      <c r="I20" s="146">
        <v>58.4</v>
      </c>
      <c r="J20" s="146">
        <v>53.6</v>
      </c>
      <c r="K20" s="146">
        <v>51.761817559817274</v>
      </c>
      <c r="L20" s="146">
        <v>48.6638882078941</v>
      </c>
      <c r="M20" s="146">
        <v>44.229881397755314</v>
      </c>
      <c r="N20" s="146">
        <v>47.545844357266674</v>
      </c>
      <c r="O20" s="146">
        <v>44.65592118686059</v>
      </c>
      <c r="P20" s="146">
        <v>43.56196652658824</v>
      </c>
      <c r="Q20" s="146">
        <v>42.9</v>
      </c>
      <c r="R20" s="146">
        <v>43.45609668445781</v>
      </c>
      <c r="T20" s="146">
        <v>43.56196652658824</v>
      </c>
      <c r="U20" s="146">
        <v>42.9</v>
      </c>
      <c r="V20" s="146">
        <v>43.45609668445781</v>
      </c>
    </row>
    <row r="21" spans="2:17" s="2" customFormat="1" ht="7.5" customHeight="1">
      <c r="B21" s="33"/>
      <c r="C21" s="34"/>
      <c r="D21" s="34"/>
      <c r="E21" s="34"/>
      <c r="F21" s="34"/>
      <c r="G21" s="34"/>
      <c r="H21" s="34"/>
      <c r="I21" s="34"/>
      <c r="J21" s="5"/>
      <c r="K21" s="5"/>
      <c r="L21" s="5"/>
      <c r="M21" s="5"/>
      <c r="N21" s="5"/>
      <c r="O21" s="5"/>
      <c r="P21" s="5"/>
      <c r="Q21" s="5"/>
    </row>
    <row r="22" spans="2:17" s="2" customFormat="1" ht="23.25" customHeight="1">
      <c r="B22" s="78" t="s">
        <v>246</v>
      </c>
      <c r="C22" s="34"/>
      <c r="D22" s="34"/>
      <c r="E22" s="34"/>
      <c r="F22" s="34"/>
      <c r="G22" s="34"/>
      <c r="H22" s="34"/>
      <c r="I22" s="34"/>
      <c r="J22" s="5"/>
      <c r="K22" s="5"/>
      <c r="L22" s="5"/>
      <c r="M22" s="5"/>
      <c r="N22" s="5"/>
      <c r="O22" s="5"/>
      <c r="P22" s="5"/>
      <c r="Q22" s="5"/>
    </row>
    <row r="23" spans="2:17" s="2" customFormat="1" ht="13.5" customHeight="1">
      <c r="B23" s="33" t="s">
        <v>248</v>
      </c>
      <c r="C23" s="34"/>
      <c r="D23" s="34"/>
      <c r="E23" s="34"/>
      <c r="F23" s="34"/>
      <c r="G23" s="34"/>
      <c r="H23" s="34"/>
      <c r="I23" s="34"/>
      <c r="J23" s="5"/>
      <c r="K23" s="5"/>
      <c r="L23" s="5"/>
      <c r="M23" s="5"/>
      <c r="N23" s="5"/>
      <c r="O23" s="5"/>
      <c r="P23" s="5"/>
      <c r="Q23" s="5"/>
    </row>
    <row r="24" spans="2:17" s="2" customFormat="1" ht="13.5" customHeight="1">
      <c r="B24" s="33" t="s">
        <v>249</v>
      </c>
      <c r="C24" s="34"/>
      <c r="D24" s="34"/>
      <c r="E24" s="34"/>
      <c r="F24" s="34"/>
      <c r="G24" s="34"/>
      <c r="H24" s="34"/>
      <c r="I24" s="34"/>
      <c r="J24" s="5"/>
      <c r="K24" s="5"/>
      <c r="L24" s="5"/>
      <c r="M24" s="5"/>
      <c r="N24" s="5"/>
      <c r="O24" s="5"/>
      <c r="P24" s="5"/>
      <c r="Q24" s="5"/>
    </row>
    <row r="25" spans="2:17" s="2" customFormat="1" ht="13.5" customHeight="1">
      <c r="B25" s="215" t="s">
        <v>247</v>
      </c>
      <c r="C25" s="34"/>
      <c r="D25" s="34"/>
      <c r="E25" s="34"/>
      <c r="F25" s="34"/>
      <c r="G25" s="34"/>
      <c r="H25" s="34"/>
      <c r="I25" s="34"/>
      <c r="J25" s="5"/>
      <c r="K25" s="5"/>
      <c r="L25" s="5"/>
      <c r="M25" s="5"/>
      <c r="N25" s="5"/>
      <c r="O25" s="5"/>
      <c r="P25" s="5"/>
      <c r="Q25" s="5"/>
    </row>
    <row r="26" spans="2:17" s="2" customFormat="1" ht="7.5" customHeight="1">
      <c r="B26" s="33"/>
      <c r="C26" s="34"/>
      <c r="D26" s="34"/>
      <c r="E26" s="34"/>
      <c r="F26" s="34"/>
      <c r="G26" s="34"/>
      <c r="H26" s="34"/>
      <c r="I26" s="34"/>
      <c r="J26" s="5"/>
      <c r="K26" s="5"/>
      <c r="L26" s="5"/>
      <c r="M26" s="5"/>
      <c r="N26" s="5"/>
      <c r="O26" s="5"/>
      <c r="P26" s="5"/>
      <c r="Q26" s="5"/>
    </row>
    <row r="27" spans="2:12" s="18" customFormat="1" ht="18" customHeight="1">
      <c r="B27" s="35" t="s">
        <v>122</v>
      </c>
      <c r="C27" s="36"/>
      <c r="D27" s="36"/>
      <c r="E27" s="36"/>
      <c r="F27" s="36"/>
      <c r="G27" s="36"/>
      <c r="H27" s="36"/>
      <c r="I27" s="36"/>
      <c r="J27" s="37"/>
      <c r="K27" s="37"/>
      <c r="L27" s="37"/>
    </row>
    <row r="28" spans="1:43" s="46" customFormat="1" ht="12" customHeight="1">
      <c r="A28" s="57"/>
      <c r="B28" s="142">
        <v>1958</v>
      </c>
      <c r="C28" s="141"/>
      <c r="D28" s="33" t="s">
        <v>67</v>
      </c>
      <c r="AQ28" s="57"/>
    </row>
    <row r="29" spans="1:43" s="46" customFormat="1" ht="12" customHeight="1">
      <c r="A29" s="57"/>
      <c r="B29" s="142">
        <v>1962</v>
      </c>
      <c r="C29" s="141"/>
      <c r="D29" s="33" t="s">
        <v>68</v>
      </c>
      <c r="AQ29" s="57"/>
    </row>
    <row r="30" spans="1:43" s="46" customFormat="1" ht="12" customHeight="1">
      <c r="A30" s="57"/>
      <c r="B30" s="142">
        <v>1978</v>
      </c>
      <c r="C30" s="141"/>
      <c r="D30" s="141" t="s">
        <v>62</v>
      </c>
      <c r="AQ30" s="57"/>
    </row>
    <row r="31" spans="1:43" s="46" customFormat="1" ht="12" customHeight="1">
      <c r="A31" s="57"/>
      <c r="B31" s="142">
        <v>1982</v>
      </c>
      <c r="C31" s="141"/>
      <c r="D31" s="141" t="s">
        <v>63</v>
      </c>
      <c r="AQ31" s="57"/>
    </row>
    <row r="32" spans="1:43" s="46" customFormat="1" ht="12" customHeight="1">
      <c r="A32" s="57"/>
      <c r="B32" s="142">
        <v>1986</v>
      </c>
      <c r="C32" s="141"/>
      <c r="D32" s="141" t="s">
        <v>64</v>
      </c>
      <c r="AQ32" s="57"/>
    </row>
    <row r="33" spans="1:43" s="46" customFormat="1" ht="12" customHeight="1">
      <c r="A33" s="57"/>
      <c r="B33" s="142">
        <v>1990</v>
      </c>
      <c r="C33" s="141"/>
      <c r="D33" s="141" t="s">
        <v>260</v>
      </c>
      <c r="AQ33" s="57"/>
    </row>
    <row r="34" spans="1:43" s="46" customFormat="1" ht="12" customHeight="1">
      <c r="A34" s="57"/>
      <c r="B34" s="142">
        <v>1994</v>
      </c>
      <c r="C34" s="141"/>
      <c r="D34" s="141" t="s">
        <v>261</v>
      </c>
      <c r="AQ34" s="57"/>
    </row>
    <row r="35" spans="1:43" s="46" customFormat="1" ht="12" customHeight="1">
      <c r="A35" s="57"/>
      <c r="B35" s="142">
        <v>1998</v>
      </c>
      <c r="C35" s="141"/>
      <c r="D35" s="141" t="s">
        <v>262</v>
      </c>
      <c r="AQ35" s="57"/>
    </row>
    <row r="36" spans="1:43" s="46" customFormat="1" ht="12" customHeight="1">
      <c r="A36" s="57"/>
      <c r="B36" s="142">
        <v>2002</v>
      </c>
      <c r="C36" s="141"/>
      <c r="D36" s="141" t="s">
        <v>263</v>
      </c>
      <c r="AQ36" s="57"/>
    </row>
    <row r="37" spans="1:43" s="46" customFormat="1" ht="12" customHeight="1">
      <c r="A37" s="57"/>
      <c r="B37" s="142">
        <v>2006</v>
      </c>
      <c r="C37" s="141"/>
      <c r="D37" s="141" t="s">
        <v>264</v>
      </c>
      <c r="AQ37" s="57"/>
    </row>
    <row r="38" spans="1:43" s="46" customFormat="1" ht="12" customHeight="1">
      <c r="A38" s="57"/>
      <c r="B38" s="142"/>
      <c r="C38" s="141"/>
      <c r="D38" s="141" t="s">
        <v>265</v>
      </c>
      <c r="AQ38" s="57"/>
    </row>
    <row r="39" spans="1:43" s="46" customFormat="1" ht="12" customHeight="1">
      <c r="A39" s="57"/>
      <c r="B39" s="142">
        <v>2010</v>
      </c>
      <c r="C39" s="141"/>
      <c r="D39" s="141" t="s">
        <v>266</v>
      </c>
      <c r="AQ39" s="57"/>
    </row>
    <row r="40" spans="1:43" s="46" customFormat="1" ht="12" customHeight="1">
      <c r="A40" s="57"/>
      <c r="B40" s="142"/>
      <c r="C40" s="141"/>
      <c r="D40" s="141" t="s">
        <v>267</v>
      </c>
      <c r="AQ40" s="57"/>
    </row>
    <row r="41" spans="1:43" s="46" customFormat="1" ht="12" customHeight="1">
      <c r="A41" s="57"/>
      <c r="B41" s="142">
        <v>2014</v>
      </c>
      <c r="C41" s="141"/>
      <c r="D41" s="141" t="s">
        <v>275</v>
      </c>
      <c r="AQ41" s="57"/>
    </row>
    <row r="42" spans="1:43" s="46" customFormat="1" ht="12" customHeight="1">
      <c r="A42" s="57"/>
      <c r="B42" s="142">
        <v>2018</v>
      </c>
      <c r="D42" s="141" t="s">
        <v>277</v>
      </c>
      <c r="AQ42" s="57"/>
    </row>
    <row r="43" spans="3:9" ht="9.75" customHeight="1">
      <c r="C43" s="34"/>
      <c r="D43" s="34"/>
      <c r="E43" s="34"/>
      <c r="F43" s="34"/>
      <c r="G43" s="34"/>
      <c r="H43" s="34"/>
      <c r="I43" s="34"/>
    </row>
    <row r="44" spans="2:12" s="18" customFormat="1" ht="18" customHeight="1">
      <c r="B44" s="35" t="s">
        <v>123</v>
      </c>
      <c r="C44" s="36"/>
      <c r="D44" s="36"/>
      <c r="E44" s="36"/>
      <c r="F44" s="36"/>
      <c r="G44" s="36"/>
      <c r="H44" s="36"/>
      <c r="I44" s="36"/>
      <c r="J44" s="37"/>
      <c r="K44" s="37"/>
      <c r="L44" s="37"/>
    </row>
    <row r="45" spans="1:43" s="46" customFormat="1" ht="13.5">
      <c r="A45" s="57"/>
      <c r="B45" s="142" t="s">
        <v>130</v>
      </c>
      <c r="C45" s="141"/>
      <c r="D45" s="142" t="s">
        <v>129</v>
      </c>
      <c r="AQ45" s="57"/>
    </row>
    <row r="46" spans="2:9" s="18" customFormat="1" ht="9.75">
      <c r="B46" s="142">
        <v>2010</v>
      </c>
      <c r="D46" s="37" t="s">
        <v>128</v>
      </c>
      <c r="E46" s="33"/>
      <c r="F46" s="33"/>
      <c r="G46" s="33"/>
      <c r="H46" s="33"/>
      <c r="I46" s="33"/>
    </row>
    <row r="47" spans="2:9" s="18" customFormat="1" ht="9.75">
      <c r="B47" s="142">
        <v>2014</v>
      </c>
      <c r="D47" s="37" t="s">
        <v>192</v>
      </c>
      <c r="E47" s="33"/>
      <c r="F47" s="33"/>
      <c r="G47" s="33"/>
      <c r="H47" s="33"/>
      <c r="I47" s="33"/>
    </row>
    <row r="48" spans="2:9" s="18" customFormat="1" ht="9.75" customHeight="1">
      <c r="B48" s="142"/>
      <c r="D48" s="141"/>
      <c r="E48" s="33"/>
      <c r="F48" s="33"/>
      <c r="G48" s="33"/>
      <c r="H48" s="33"/>
      <c r="I48" s="33"/>
    </row>
    <row r="49" spans="1:43" s="46" customFormat="1" ht="21.75" customHeight="1">
      <c r="A49" s="57"/>
      <c r="B49" s="190" t="s">
        <v>191</v>
      </c>
      <c r="AQ49" s="57"/>
    </row>
    <row r="50" spans="1:43" s="46" customFormat="1" ht="12" customHeight="1">
      <c r="A50" s="57"/>
      <c r="B50" s="141" t="s">
        <v>74</v>
      </c>
      <c r="AQ50" s="57"/>
    </row>
    <row r="51" spans="1:43" s="46" customFormat="1" ht="12" customHeight="1">
      <c r="A51" s="57"/>
      <c r="B51" s="141" t="s">
        <v>196</v>
      </c>
      <c r="AQ51" s="57"/>
    </row>
    <row r="52" spans="1:43" s="46" customFormat="1" ht="12" customHeight="1">
      <c r="A52" s="57"/>
      <c r="B52" s="144" t="s">
        <v>75</v>
      </c>
      <c r="AQ52" s="57"/>
    </row>
    <row r="53" spans="2:9" s="18" customFormat="1" ht="9.75" customHeight="1">
      <c r="B53" s="26"/>
      <c r="C53" s="33"/>
      <c r="D53" s="33"/>
      <c r="E53" s="33"/>
      <c r="F53" s="33"/>
      <c r="G53" s="33"/>
      <c r="H53" s="33"/>
      <c r="I53" s="33"/>
    </row>
    <row r="54" spans="3:9" ht="9.75" customHeight="1">
      <c r="C54" s="34"/>
      <c r="D54" s="34"/>
      <c r="E54" s="34"/>
      <c r="F54" s="34"/>
      <c r="G54" s="34"/>
      <c r="H54" s="34"/>
      <c r="I54" s="34"/>
    </row>
    <row r="55" spans="3:9" ht="9.75" customHeight="1">
      <c r="C55" s="34"/>
      <c r="D55" s="34"/>
      <c r="E55" s="34"/>
      <c r="F55" s="34"/>
      <c r="G55" s="34"/>
      <c r="H55" s="34"/>
      <c r="I55" s="34"/>
    </row>
    <row r="56" spans="3:9" ht="9.75" customHeight="1">
      <c r="C56" s="34"/>
      <c r="D56" s="34"/>
      <c r="E56" s="34"/>
      <c r="F56" s="34"/>
      <c r="G56" s="34"/>
      <c r="H56" s="34"/>
      <c r="I56" s="34"/>
    </row>
    <row r="57" spans="3:9" ht="9.75" customHeight="1">
      <c r="C57" s="34"/>
      <c r="D57" s="34"/>
      <c r="E57" s="34"/>
      <c r="F57" s="34"/>
      <c r="G57" s="34"/>
      <c r="H57" s="34"/>
      <c r="I57" s="34"/>
    </row>
    <row r="58" spans="3:9" ht="9.75" customHeight="1">
      <c r="C58" s="34"/>
      <c r="D58" s="34"/>
      <c r="E58" s="34"/>
      <c r="F58" s="34"/>
      <c r="G58" s="34"/>
      <c r="H58" s="34"/>
      <c r="I58" s="34"/>
    </row>
    <row r="59" spans="3:9" ht="9.75" customHeight="1">
      <c r="C59" s="34"/>
      <c r="D59" s="34"/>
      <c r="E59" s="34"/>
      <c r="F59" s="34"/>
      <c r="G59" s="34"/>
      <c r="H59" s="34"/>
      <c r="I59" s="34"/>
    </row>
    <row r="60" spans="3:9" ht="9.75" customHeight="1">
      <c r="C60" s="34"/>
      <c r="D60" s="34"/>
      <c r="E60" s="34"/>
      <c r="F60" s="34"/>
      <c r="G60" s="34"/>
      <c r="H60" s="34"/>
      <c r="I60" s="34"/>
    </row>
    <row r="61" spans="3:9" ht="9.75" customHeight="1">
      <c r="C61" s="34"/>
      <c r="D61" s="34"/>
      <c r="E61" s="34"/>
      <c r="F61" s="34"/>
      <c r="G61" s="34"/>
      <c r="H61" s="34"/>
      <c r="I61" s="34"/>
    </row>
    <row r="62" spans="3:9" ht="9.75" customHeight="1">
      <c r="C62" s="34"/>
      <c r="D62" s="34"/>
      <c r="E62" s="34"/>
      <c r="F62" s="34"/>
      <c r="G62" s="34"/>
      <c r="H62" s="34"/>
      <c r="I62" s="34"/>
    </row>
    <row r="63" spans="3:9" ht="9.75" customHeight="1">
      <c r="C63" s="34"/>
      <c r="D63" s="34"/>
      <c r="E63" s="34"/>
      <c r="F63" s="34"/>
      <c r="G63" s="34"/>
      <c r="H63" s="34"/>
      <c r="I63" s="34"/>
    </row>
    <row r="64" spans="3:9" ht="9.75" customHeight="1">
      <c r="C64" s="34"/>
      <c r="D64" s="34"/>
      <c r="E64" s="34"/>
      <c r="F64" s="34"/>
      <c r="G64" s="34"/>
      <c r="H64" s="34"/>
      <c r="I64" s="34"/>
    </row>
    <row r="65" spans="3:9" ht="9.75" customHeight="1">
      <c r="C65" s="34"/>
      <c r="D65" s="34"/>
      <c r="E65" s="34"/>
      <c r="F65" s="34"/>
      <c r="G65" s="34"/>
      <c r="H65" s="34"/>
      <c r="I65" s="34"/>
    </row>
    <row r="66" spans="3:9" ht="9.75" customHeight="1">
      <c r="C66" s="34"/>
      <c r="D66" s="34"/>
      <c r="E66" s="34"/>
      <c r="F66" s="34"/>
      <c r="G66" s="34"/>
      <c r="H66" s="34"/>
      <c r="I66" s="34"/>
    </row>
    <row r="67" spans="3:9" ht="9.75" customHeight="1">
      <c r="C67" s="34"/>
      <c r="D67" s="34"/>
      <c r="E67" s="34"/>
      <c r="F67" s="34"/>
      <c r="G67" s="34"/>
      <c r="H67" s="34"/>
      <c r="I67" s="34"/>
    </row>
    <row r="68" spans="3:9" ht="9.75" customHeight="1">
      <c r="C68" s="34"/>
      <c r="D68" s="34"/>
      <c r="E68" s="34"/>
      <c r="F68" s="34"/>
      <c r="G68" s="34"/>
      <c r="H68" s="34"/>
      <c r="I68" s="34"/>
    </row>
    <row r="69" spans="3:9" ht="9.75" customHeight="1">
      <c r="C69" s="34"/>
      <c r="D69" s="34"/>
      <c r="E69" s="34"/>
      <c r="F69" s="34"/>
      <c r="G69" s="34"/>
      <c r="H69" s="34"/>
      <c r="I69" s="34"/>
    </row>
    <row r="70" spans="3:9" ht="9.75" customHeight="1">
      <c r="C70" s="34"/>
      <c r="D70" s="34"/>
      <c r="E70" s="34"/>
      <c r="F70" s="34"/>
      <c r="G70" s="34"/>
      <c r="H70" s="34"/>
      <c r="I70" s="34"/>
    </row>
    <row r="71" spans="3:9" ht="9.75" customHeight="1">
      <c r="C71" s="34"/>
      <c r="D71" s="34"/>
      <c r="E71" s="34"/>
      <c r="F71" s="34"/>
      <c r="G71" s="34"/>
      <c r="H71" s="34"/>
      <c r="I71" s="34"/>
    </row>
    <row r="72" spans="3:9" ht="9.75" customHeight="1">
      <c r="C72" s="34"/>
      <c r="D72" s="34"/>
      <c r="E72" s="34"/>
      <c r="F72" s="34"/>
      <c r="G72" s="34"/>
      <c r="H72" s="34"/>
      <c r="I72" s="34"/>
    </row>
    <row r="73" spans="3:9" ht="9.75" customHeight="1">
      <c r="C73" s="34"/>
      <c r="D73" s="34"/>
      <c r="E73" s="34"/>
      <c r="F73" s="34"/>
      <c r="G73" s="34"/>
      <c r="H73" s="34"/>
      <c r="I73" s="34"/>
    </row>
    <row r="74" spans="3:9" ht="9.75" customHeight="1">
      <c r="C74" s="34"/>
      <c r="D74" s="34"/>
      <c r="E74" s="34"/>
      <c r="F74" s="34"/>
      <c r="G74" s="34"/>
      <c r="H74" s="34"/>
      <c r="I74" s="34"/>
    </row>
    <row r="75" spans="3:9" ht="9.75" customHeight="1">
      <c r="C75" s="34"/>
      <c r="D75" s="34"/>
      <c r="E75" s="34"/>
      <c r="F75" s="34"/>
      <c r="G75" s="34"/>
      <c r="H75" s="34"/>
      <c r="I75" s="34"/>
    </row>
    <row r="76" spans="3:9" ht="9.75" customHeight="1">
      <c r="C76" s="34"/>
      <c r="D76" s="34"/>
      <c r="E76" s="34"/>
      <c r="F76" s="34"/>
      <c r="G76" s="34"/>
      <c r="H76" s="34"/>
      <c r="I76" s="34"/>
    </row>
    <row r="77" spans="3:9" ht="9.75" customHeight="1">
      <c r="C77" s="34"/>
      <c r="D77" s="34"/>
      <c r="E77" s="34"/>
      <c r="F77" s="34"/>
      <c r="G77" s="34"/>
      <c r="H77" s="34"/>
      <c r="I77" s="34"/>
    </row>
    <row r="78" spans="3:9" ht="9.75" customHeight="1">
      <c r="C78" s="34"/>
      <c r="D78" s="34"/>
      <c r="E78" s="34"/>
      <c r="F78" s="34"/>
      <c r="G78" s="34"/>
      <c r="H78" s="34"/>
      <c r="I78" s="34"/>
    </row>
    <row r="79" spans="3:9" ht="9.75" customHeight="1">
      <c r="C79" s="34"/>
      <c r="D79" s="34"/>
      <c r="E79" s="34"/>
      <c r="F79" s="34"/>
      <c r="G79" s="34"/>
      <c r="H79" s="34"/>
      <c r="I79" s="34"/>
    </row>
    <row r="80" spans="3:9" ht="9.75" customHeight="1">
      <c r="C80" s="34"/>
      <c r="D80" s="34"/>
      <c r="E80" s="34"/>
      <c r="F80" s="34"/>
      <c r="G80" s="34"/>
      <c r="H80" s="34"/>
      <c r="I80" s="34"/>
    </row>
    <row r="81" spans="3:9" ht="9.75" customHeight="1">
      <c r="C81" s="34"/>
      <c r="D81" s="34"/>
      <c r="E81" s="34"/>
      <c r="F81" s="34"/>
      <c r="G81" s="34"/>
      <c r="H81" s="34"/>
      <c r="I81" s="34"/>
    </row>
    <row r="82" spans="3:9" ht="9.75" customHeight="1">
      <c r="C82" s="34"/>
      <c r="D82" s="34"/>
      <c r="E82" s="34"/>
      <c r="F82" s="34"/>
      <c r="G82" s="34"/>
      <c r="H82" s="34"/>
      <c r="I82" s="34"/>
    </row>
    <row r="83" spans="3:9" ht="9.75" customHeight="1">
      <c r="C83" s="34"/>
      <c r="D83" s="34"/>
      <c r="E83" s="34"/>
      <c r="F83" s="34"/>
      <c r="G83" s="34"/>
      <c r="H83" s="34"/>
      <c r="I83" s="34"/>
    </row>
    <row r="84" spans="3:9" ht="9.75" customHeight="1">
      <c r="C84" s="34"/>
      <c r="D84" s="34"/>
      <c r="E84" s="34"/>
      <c r="F84" s="34"/>
      <c r="G84" s="34"/>
      <c r="H84" s="34"/>
      <c r="I84" s="34"/>
    </row>
    <row r="85" spans="3:9" ht="9.75" customHeight="1">
      <c r="C85" s="34"/>
      <c r="D85" s="34"/>
      <c r="E85" s="34"/>
      <c r="F85" s="34"/>
      <c r="G85" s="34"/>
      <c r="H85" s="34"/>
      <c r="I85" s="34"/>
    </row>
    <row r="86" spans="3:9" ht="9.75" customHeight="1">
      <c r="C86" s="34"/>
      <c r="D86" s="34"/>
      <c r="E86" s="34"/>
      <c r="F86" s="34"/>
      <c r="G86" s="34"/>
      <c r="H86" s="34"/>
      <c r="I86" s="34"/>
    </row>
    <row r="87" spans="3:9" ht="9.75" customHeight="1">
      <c r="C87" s="34"/>
      <c r="D87" s="34"/>
      <c r="E87" s="34"/>
      <c r="F87" s="34"/>
      <c r="G87" s="34"/>
      <c r="H87" s="34"/>
      <c r="I87" s="34"/>
    </row>
    <row r="88" spans="3:9" ht="9.75" customHeight="1">
      <c r="C88" s="34"/>
      <c r="D88" s="34"/>
      <c r="E88" s="34"/>
      <c r="F88" s="34"/>
      <c r="G88" s="34"/>
      <c r="H88" s="34"/>
      <c r="I88" s="34"/>
    </row>
    <row r="89" spans="3:9" ht="9.75" customHeight="1">
      <c r="C89" s="34"/>
      <c r="D89" s="34"/>
      <c r="E89" s="34"/>
      <c r="F89" s="34"/>
      <c r="G89" s="34"/>
      <c r="H89" s="34"/>
      <c r="I89" s="34"/>
    </row>
    <row r="90" spans="3:9" ht="9.75" customHeight="1">
      <c r="C90" s="34"/>
      <c r="D90" s="34"/>
      <c r="E90" s="34"/>
      <c r="F90" s="34"/>
      <c r="G90" s="34"/>
      <c r="H90" s="34"/>
      <c r="I90" s="34"/>
    </row>
    <row r="91" spans="3:9" ht="9.75" customHeight="1">
      <c r="C91" s="34"/>
      <c r="D91" s="34"/>
      <c r="E91" s="34"/>
      <c r="F91" s="34"/>
      <c r="G91" s="34"/>
      <c r="H91" s="34"/>
      <c r="I91" s="34"/>
    </row>
    <row r="92" spans="3:9" ht="9.75" customHeight="1">
      <c r="C92" s="34"/>
      <c r="D92" s="34"/>
      <c r="E92" s="34"/>
      <c r="F92" s="34"/>
      <c r="G92" s="34"/>
      <c r="H92" s="34"/>
      <c r="I92" s="34"/>
    </row>
    <row r="93" spans="3:9" ht="9.75" customHeight="1">
      <c r="C93" s="34"/>
      <c r="D93" s="34"/>
      <c r="E93" s="34"/>
      <c r="F93" s="34"/>
      <c r="G93" s="34"/>
      <c r="H93" s="34"/>
      <c r="I93" s="34"/>
    </row>
    <row r="94" spans="3:9" ht="9.75" customHeight="1">
      <c r="C94" s="34"/>
      <c r="D94" s="34"/>
      <c r="E94" s="34"/>
      <c r="F94" s="34"/>
      <c r="G94" s="34"/>
      <c r="H94" s="34"/>
      <c r="I94" s="34"/>
    </row>
    <row r="95" spans="3:9" ht="9.75" customHeight="1">
      <c r="C95" s="34"/>
      <c r="D95" s="34"/>
      <c r="E95" s="34"/>
      <c r="F95" s="34"/>
      <c r="G95" s="34"/>
      <c r="H95" s="34"/>
      <c r="I95" s="34"/>
    </row>
    <row r="96" spans="3:9" ht="9.75" customHeight="1">
      <c r="C96" s="34"/>
      <c r="D96" s="34"/>
      <c r="E96" s="34"/>
      <c r="F96" s="34"/>
      <c r="G96" s="34"/>
      <c r="H96" s="34"/>
      <c r="I96" s="34"/>
    </row>
    <row r="97" spans="3:9" ht="9.75" customHeight="1">
      <c r="C97" s="34"/>
      <c r="D97" s="34"/>
      <c r="E97" s="34"/>
      <c r="F97" s="34"/>
      <c r="G97" s="34"/>
      <c r="H97" s="34"/>
      <c r="I97" s="34"/>
    </row>
    <row r="98" spans="3:9" ht="9.75" customHeight="1">
      <c r="C98" s="34"/>
      <c r="D98" s="34"/>
      <c r="E98" s="34"/>
      <c r="F98" s="34"/>
      <c r="G98" s="34"/>
      <c r="H98" s="34"/>
      <c r="I98" s="34"/>
    </row>
    <row r="99" spans="3:9" ht="9.75" customHeight="1">
      <c r="C99" s="34"/>
      <c r="D99" s="34"/>
      <c r="E99" s="34"/>
      <c r="F99" s="34"/>
      <c r="G99" s="34"/>
      <c r="H99" s="34"/>
      <c r="I99" s="34"/>
    </row>
    <row r="100" spans="3:9" ht="9.75" customHeight="1">
      <c r="C100" s="34"/>
      <c r="D100" s="34"/>
      <c r="E100" s="34"/>
      <c r="F100" s="34"/>
      <c r="G100" s="34"/>
      <c r="H100" s="34"/>
      <c r="I100" s="34"/>
    </row>
    <row r="101" spans="3:9" ht="9.75" customHeight="1">
      <c r="C101" s="34"/>
      <c r="D101" s="34"/>
      <c r="E101" s="34"/>
      <c r="F101" s="34"/>
      <c r="G101" s="34"/>
      <c r="H101" s="34"/>
      <c r="I101" s="34"/>
    </row>
    <row r="102" spans="3:9" ht="9.75" customHeight="1">
      <c r="C102" s="34"/>
      <c r="D102" s="34"/>
      <c r="E102" s="34"/>
      <c r="F102" s="34"/>
      <c r="G102" s="34"/>
      <c r="H102" s="34"/>
      <c r="I102" s="34"/>
    </row>
    <row r="103" spans="3:9" ht="9.75" customHeight="1">
      <c r="C103" s="34"/>
      <c r="D103" s="34"/>
      <c r="E103" s="34"/>
      <c r="F103" s="34"/>
      <c r="G103" s="34"/>
      <c r="H103" s="34"/>
      <c r="I103" s="34"/>
    </row>
    <row r="104" spans="3:9" ht="9.75" customHeight="1">
      <c r="C104" s="34"/>
      <c r="D104" s="34"/>
      <c r="E104" s="34"/>
      <c r="F104" s="34"/>
      <c r="G104" s="34"/>
      <c r="H104" s="34"/>
      <c r="I104" s="34"/>
    </row>
    <row r="105" spans="3:9" ht="9.75" customHeight="1">
      <c r="C105" s="34"/>
      <c r="D105" s="34"/>
      <c r="E105" s="34"/>
      <c r="F105" s="34"/>
      <c r="G105" s="34"/>
      <c r="H105" s="34"/>
      <c r="I105" s="34"/>
    </row>
    <row r="106" spans="3:9" ht="9.75" customHeight="1">
      <c r="C106" s="34"/>
      <c r="D106" s="34"/>
      <c r="E106" s="34"/>
      <c r="F106" s="34"/>
      <c r="G106" s="34"/>
      <c r="H106" s="34"/>
      <c r="I106" s="34"/>
    </row>
    <row r="107" spans="3:9" ht="9.75" customHeight="1">
      <c r="C107" s="34"/>
      <c r="D107" s="34"/>
      <c r="E107" s="34"/>
      <c r="F107" s="34"/>
      <c r="G107" s="34"/>
      <c r="H107" s="34"/>
      <c r="I107" s="34"/>
    </row>
    <row r="108" spans="3:9" ht="9.75" customHeight="1">
      <c r="C108" s="34"/>
      <c r="D108" s="34"/>
      <c r="E108" s="34"/>
      <c r="F108" s="34"/>
      <c r="G108" s="34"/>
      <c r="H108" s="34"/>
      <c r="I108" s="34"/>
    </row>
    <row r="109" spans="3:9" ht="9.75" customHeight="1">
      <c r="C109" s="34"/>
      <c r="D109" s="34"/>
      <c r="E109" s="34"/>
      <c r="F109" s="34"/>
      <c r="G109" s="34"/>
      <c r="H109" s="34"/>
      <c r="I109" s="34"/>
    </row>
    <row r="110" spans="3:9" ht="9.75" customHeight="1">
      <c r="C110" s="34"/>
      <c r="D110" s="34"/>
      <c r="E110" s="34"/>
      <c r="F110" s="34"/>
      <c r="G110" s="34"/>
      <c r="H110" s="34"/>
      <c r="I110" s="34"/>
    </row>
    <row r="111" spans="3:9" ht="9.75" customHeight="1">
      <c r="C111" s="34"/>
      <c r="D111" s="34"/>
      <c r="E111" s="34"/>
      <c r="F111" s="34"/>
      <c r="G111" s="34"/>
      <c r="H111" s="34"/>
      <c r="I111" s="34"/>
    </row>
    <row r="112" spans="3:9" ht="9.75" customHeight="1">
      <c r="C112" s="34"/>
      <c r="D112" s="34"/>
      <c r="E112" s="34"/>
      <c r="F112" s="34"/>
      <c r="G112" s="34"/>
      <c r="H112" s="34"/>
      <c r="I112" s="34"/>
    </row>
    <row r="113" spans="3:9" ht="9.75" customHeight="1">
      <c r="C113" s="34"/>
      <c r="D113" s="34"/>
      <c r="E113" s="34"/>
      <c r="F113" s="34"/>
      <c r="G113" s="34"/>
      <c r="H113" s="34"/>
      <c r="I113" s="34"/>
    </row>
    <row r="114" spans="3:9" ht="9.75" customHeight="1">
      <c r="C114" s="34"/>
      <c r="D114" s="34"/>
      <c r="E114" s="34"/>
      <c r="F114" s="34"/>
      <c r="G114" s="34"/>
      <c r="H114" s="34"/>
      <c r="I114" s="34"/>
    </row>
    <row r="115" spans="3:9" ht="9.75" customHeight="1">
      <c r="C115" s="34"/>
      <c r="D115" s="34"/>
      <c r="E115" s="34"/>
      <c r="F115" s="34"/>
      <c r="G115" s="34"/>
      <c r="H115" s="34"/>
      <c r="I115" s="34"/>
    </row>
    <row r="116" spans="3:9" ht="9.75" customHeight="1">
      <c r="C116" s="34"/>
      <c r="D116" s="34"/>
      <c r="E116" s="34"/>
      <c r="F116" s="34"/>
      <c r="G116" s="34"/>
      <c r="H116" s="34"/>
      <c r="I116" s="34"/>
    </row>
    <row r="117" spans="3:9" ht="9.75" customHeight="1">
      <c r="C117" s="34"/>
      <c r="D117" s="34"/>
      <c r="E117" s="34"/>
      <c r="F117" s="34"/>
      <c r="G117" s="34"/>
      <c r="H117" s="34"/>
      <c r="I117" s="34"/>
    </row>
    <row r="118" spans="3:9" ht="9.75" customHeight="1">
      <c r="C118" s="34"/>
      <c r="D118" s="34"/>
      <c r="E118" s="34"/>
      <c r="F118" s="34"/>
      <c r="G118" s="34"/>
      <c r="H118" s="34"/>
      <c r="I118" s="34"/>
    </row>
    <row r="119" spans="3:9" ht="9.75" customHeight="1">
      <c r="C119" s="34"/>
      <c r="D119" s="34"/>
      <c r="E119" s="34"/>
      <c r="F119" s="34"/>
      <c r="G119" s="34"/>
      <c r="H119" s="34"/>
      <c r="I119" s="34"/>
    </row>
    <row r="120" spans="3:9" ht="9.75" customHeight="1">
      <c r="C120" s="34"/>
      <c r="D120" s="34"/>
      <c r="E120" s="34"/>
      <c r="F120" s="34"/>
      <c r="G120" s="34"/>
      <c r="H120" s="34"/>
      <c r="I120" s="34"/>
    </row>
    <row r="121" spans="3:9" ht="9.75" customHeight="1">
      <c r="C121" s="34"/>
      <c r="D121" s="34"/>
      <c r="E121" s="34"/>
      <c r="F121" s="34"/>
      <c r="G121" s="34"/>
      <c r="H121" s="34"/>
      <c r="I121" s="34"/>
    </row>
    <row r="122" spans="3:9" ht="9.75" customHeight="1">
      <c r="C122" s="34"/>
      <c r="D122" s="34"/>
      <c r="E122" s="34"/>
      <c r="F122" s="34"/>
      <c r="G122" s="34"/>
      <c r="H122" s="34"/>
      <c r="I122" s="34"/>
    </row>
    <row r="123" spans="3:9" ht="9.75" customHeight="1">
      <c r="C123" s="34"/>
      <c r="D123" s="34"/>
      <c r="E123" s="34"/>
      <c r="F123" s="34"/>
      <c r="G123" s="34"/>
      <c r="H123" s="34"/>
      <c r="I123" s="34"/>
    </row>
    <row r="124" spans="3:9" ht="9.75" customHeight="1">
      <c r="C124" s="34"/>
      <c r="D124" s="34"/>
      <c r="E124" s="34"/>
      <c r="F124" s="34"/>
      <c r="G124" s="34"/>
      <c r="H124" s="34"/>
      <c r="I124" s="34"/>
    </row>
    <row r="125" spans="3:9" ht="9.75" customHeight="1">
      <c r="C125" s="34"/>
      <c r="D125" s="34"/>
      <c r="E125" s="34"/>
      <c r="F125" s="34"/>
      <c r="G125" s="34"/>
      <c r="H125" s="34"/>
      <c r="I125" s="34"/>
    </row>
    <row r="126" spans="3:9" ht="9.75" customHeight="1">
      <c r="C126" s="34"/>
      <c r="D126" s="34"/>
      <c r="E126" s="34"/>
      <c r="F126" s="34"/>
      <c r="G126" s="34"/>
      <c r="H126" s="34"/>
      <c r="I126" s="34"/>
    </row>
    <row r="127" spans="3:9" ht="9.75" customHeight="1">
      <c r="C127" s="34"/>
      <c r="D127" s="34"/>
      <c r="E127" s="34"/>
      <c r="F127" s="34"/>
      <c r="G127" s="34"/>
      <c r="H127" s="34"/>
      <c r="I127" s="34"/>
    </row>
    <row r="128" spans="3:9" ht="9.75" customHeight="1">
      <c r="C128" s="34"/>
      <c r="D128" s="34"/>
      <c r="E128" s="34"/>
      <c r="F128" s="34"/>
      <c r="G128" s="34"/>
      <c r="H128" s="34"/>
      <c r="I128" s="34"/>
    </row>
    <row r="129" spans="3:9" ht="9.75" customHeight="1">
      <c r="C129" s="34"/>
      <c r="D129" s="34"/>
      <c r="E129" s="34"/>
      <c r="F129" s="34"/>
      <c r="G129" s="34"/>
      <c r="H129" s="34"/>
      <c r="I129" s="34"/>
    </row>
    <row r="130" spans="3:9" ht="9.75" customHeight="1">
      <c r="C130" s="34"/>
      <c r="D130" s="34"/>
      <c r="E130" s="34"/>
      <c r="F130" s="34"/>
      <c r="G130" s="34"/>
      <c r="H130" s="34"/>
      <c r="I130" s="34"/>
    </row>
    <row r="131" spans="3:9" ht="9.75" customHeight="1">
      <c r="C131" s="34"/>
      <c r="D131" s="34"/>
      <c r="E131" s="34"/>
      <c r="F131" s="34"/>
      <c r="G131" s="34"/>
      <c r="H131" s="34"/>
      <c r="I131" s="34"/>
    </row>
    <row r="132" spans="3:9" ht="9.75" customHeight="1">
      <c r="C132" s="34"/>
      <c r="D132" s="34"/>
      <c r="E132" s="34"/>
      <c r="F132" s="34"/>
      <c r="G132" s="34"/>
      <c r="H132" s="34"/>
      <c r="I132" s="34"/>
    </row>
    <row r="133" spans="3:9" ht="9.75" customHeight="1">
      <c r="C133" s="34"/>
      <c r="D133" s="34"/>
      <c r="E133" s="34"/>
      <c r="F133" s="34"/>
      <c r="G133" s="34"/>
      <c r="H133" s="34"/>
      <c r="I133" s="34"/>
    </row>
    <row r="134" spans="3:9" ht="9.75" customHeight="1">
      <c r="C134" s="34"/>
      <c r="D134" s="34"/>
      <c r="E134" s="34"/>
      <c r="F134" s="34"/>
      <c r="G134" s="34"/>
      <c r="H134" s="34"/>
      <c r="I134" s="34"/>
    </row>
    <row r="135" spans="3:9" ht="9.75" customHeight="1">
      <c r="C135" s="34"/>
      <c r="D135" s="34"/>
      <c r="E135" s="34"/>
      <c r="F135" s="34"/>
      <c r="G135" s="34"/>
      <c r="H135" s="34"/>
      <c r="I135" s="34"/>
    </row>
    <row r="136" spans="3:9" ht="9.75" customHeight="1">
      <c r="C136" s="34"/>
      <c r="D136" s="34"/>
      <c r="E136" s="34"/>
      <c r="F136" s="34"/>
      <c r="G136" s="34"/>
      <c r="H136" s="34"/>
      <c r="I136" s="34"/>
    </row>
    <row r="137" spans="3:9" ht="9.75" customHeight="1">
      <c r="C137" s="34"/>
      <c r="D137" s="34"/>
      <c r="E137" s="34"/>
      <c r="F137" s="34"/>
      <c r="G137" s="34"/>
      <c r="H137" s="34"/>
      <c r="I137" s="34"/>
    </row>
    <row r="138" spans="3:9" ht="9.75" customHeight="1">
      <c r="C138" s="34"/>
      <c r="D138" s="34"/>
      <c r="E138" s="34"/>
      <c r="F138" s="34"/>
      <c r="G138" s="34"/>
      <c r="H138" s="34"/>
      <c r="I138" s="34"/>
    </row>
    <row r="139" spans="3:9" ht="9.75" customHeight="1">
      <c r="C139" s="34"/>
      <c r="D139" s="34"/>
      <c r="E139" s="34"/>
      <c r="F139" s="34"/>
      <c r="G139" s="34"/>
      <c r="H139" s="34"/>
      <c r="I139" s="34"/>
    </row>
    <row r="140" spans="3:9" ht="9.75" customHeight="1">
      <c r="C140" s="34"/>
      <c r="D140" s="34"/>
      <c r="E140" s="34"/>
      <c r="F140" s="34"/>
      <c r="G140" s="34"/>
      <c r="H140" s="34"/>
      <c r="I140" s="34"/>
    </row>
    <row r="141" spans="3:9" ht="9.75" customHeight="1">
      <c r="C141" s="34"/>
      <c r="D141" s="34"/>
      <c r="E141" s="34"/>
      <c r="F141" s="34"/>
      <c r="G141" s="34"/>
      <c r="H141" s="34"/>
      <c r="I141" s="34"/>
    </row>
    <row r="142" spans="3:9" ht="9.75" customHeight="1">
      <c r="C142" s="34"/>
      <c r="D142" s="34"/>
      <c r="E142" s="34"/>
      <c r="F142" s="34"/>
      <c r="G142" s="34"/>
      <c r="H142" s="34"/>
      <c r="I142" s="34"/>
    </row>
    <row r="143" spans="3:9" ht="9.75" customHeight="1">
      <c r="C143" s="34"/>
      <c r="D143" s="34"/>
      <c r="E143" s="34"/>
      <c r="F143" s="34"/>
      <c r="G143" s="34"/>
      <c r="H143" s="34"/>
      <c r="I143" s="34"/>
    </row>
    <row r="144" spans="3:9" ht="9.75" customHeight="1">
      <c r="C144" s="34"/>
      <c r="D144" s="34"/>
      <c r="E144" s="34"/>
      <c r="F144" s="34"/>
      <c r="G144" s="34"/>
      <c r="H144" s="34"/>
      <c r="I144" s="34"/>
    </row>
    <row r="145" spans="3:9" ht="9.75" customHeight="1">
      <c r="C145" s="34"/>
      <c r="D145" s="34"/>
      <c r="E145" s="34"/>
      <c r="F145" s="34"/>
      <c r="G145" s="34"/>
      <c r="H145" s="34"/>
      <c r="I145" s="34"/>
    </row>
    <row r="146" spans="3:9" ht="9.75" customHeight="1">
      <c r="C146" s="34"/>
      <c r="D146" s="34"/>
      <c r="E146" s="34"/>
      <c r="F146" s="34"/>
      <c r="G146" s="34"/>
      <c r="H146" s="34"/>
      <c r="I146" s="34"/>
    </row>
    <row r="147" spans="3:9" ht="9.75" customHeight="1">
      <c r="C147" s="34"/>
      <c r="D147" s="34"/>
      <c r="E147" s="34"/>
      <c r="F147" s="34"/>
      <c r="G147" s="34"/>
      <c r="H147" s="34"/>
      <c r="I147" s="34"/>
    </row>
    <row r="148" spans="3:9" ht="9.75" customHeight="1">
      <c r="C148" s="34"/>
      <c r="D148" s="34"/>
      <c r="E148" s="34"/>
      <c r="F148" s="34"/>
      <c r="G148" s="34"/>
      <c r="H148" s="34"/>
      <c r="I148" s="34"/>
    </row>
    <row r="149" spans="3:9" ht="9.75" customHeight="1">
      <c r="C149" s="34"/>
      <c r="D149" s="34"/>
      <c r="E149" s="34"/>
      <c r="F149" s="34"/>
      <c r="G149" s="34"/>
      <c r="H149" s="34"/>
      <c r="I149" s="34"/>
    </row>
    <row r="150" spans="3:9" ht="9.75" customHeight="1">
      <c r="C150" s="34"/>
      <c r="D150" s="34"/>
      <c r="E150" s="34"/>
      <c r="F150" s="34"/>
      <c r="G150" s="34"/>
      <c r="H150" s="34"/>
      <c r="I150" s="34"/>
    </row>
    <row r="151" spans="3:9" ht="9.75" customHeight="1">
      <c r="C151" s="34"/>
      <c r="D151" s="34"/>
      <c r="E151" s="34"/>
      <c r="F151" s="34"/>
      <c r="G151" s="34"/>
      <c r="H151" s="34"/>
      <c r="I151" s="34"/>
    </row>
    <row r="152" spans="3:9" ht="9.75" customHeight="1">
      <c r="C152" s="34"/>
      <c r="D152" s="34"/>
      <c r="E152" s="34"/>
      <c r="F152" s="34"/>
      <c r="G152" s="34"/>
      <c r="H152" s="34"/>
      <c r="I152" s="34"/>
    </row>
    <row r="153" spans="3:9" ht="9.75" customHeight="1">
      <c r="C153" s="34"/>
      <c r="D153" s="34"/>
      <c r="E153" s="34"/>
      <c r="F153" s="34"/>
      <c r="G153" s="34"/>
      <c r="H153" s="34"/>
      <c r="I153" s="34"/>
    </row>
    <row r="154" spans="3:9" ht="9.75" customHeight="1">
      <c r="C154" s="34"/>
      <c r="D154" s="34"/>
      <c r="E154" s="34"/>
      <c r="F154" s="34"/>
      <c r="G154" s="34"/>
      <c r="H154" s="34"/>
      <c r="I154" s="34"/>
    </row>
    <row r="155" spans="3:9" ht="9.75" customHeight="1">
      <c r="C155" s="34"/>
      <c r="D155" s="34"/>
      <c r="E155" s="34"/>
      <c r="F155" s="34"/>
      <c r="G155" s="34"/>
      <c r="H155" s="34"/>
      <c r="I155" s="34"/>
    </row>
    <row r="156" spans="3:9" ht="9.75" customHeight="1">
      <c r="C156" s="34"/>
      <c r="D156" s="34"/>
      <c r="E156" s="34"/>
      <c r="F156" s="34"/>
      <c r="G156" s="34"/>
      <c r="H156" s="34"/>
      <c r="I156" s="34"/>
    </row>
    <row r="157" spans="3:9" ht="9.75" customHeight="1">
      <c r="C157" s="34"/>
      <c r="D157" s="34"/>
      <c r="E157" s="34"/>
      <c r="F157" s="34"/>
      <c r="G157" s="34"/>
      <c r="H157" s="34"/>
      <c r="I157" s="34"/>
    </row>
    <row r="158" spans="3:9" ht="9.75" customHeight="1">
      <c r="C158" s="34"/>
      <c r="D158" s="34"/>
      <c r="E158" s="34"/>
      <c r="F158" s="34"/>
      <c r="G158" s="34"/>
      <c r="H158" s="34"/>
      <c r="I158" s="34"/>
    </row>
    <row r="159" spans="3:9" ht="9.75" customHeight="1">
      <c r="C159" s="34"/>
      <c r="D159" s="34"/>
      <c r="E159" s="34"/>
      <c r="F159" s="34"/>
      <c r="G159" s="34"/>
      <c r="H159" s="34"/>
      <c r="I159" s="34"/>
    </row>
    <row r="160" spans="3:9" ht="9.75" customHeight="1">
      <c r="C160" s="34"/>
      <c r="D160" s="34"/>
      <c r="E160" s="34"/>
      <c r="F160" s="34"/>
      <c r="G160" s="34"/>
      <c r="H160" s="34"/>
      <c r="I160" s="34"/>
    </row>
    <row r="161" spans="3:9" ht="9.75" customHeight="1">
      <c r="C161" s="34"/>
      <c r="D161" s="34"/>
      <c r="E161" s="34"/>
      <c r="F161" s="34"/>
      <c r="G161" s="34"/>
      <c r="H161" s="34"/>
      <c r="I161" s="34"/>
    </row>
    <row r="162" spans="3:9" ht="9.75" customHeight="1">
      <c r="C162" s="34"/>
      <c r="D162" s="34"/>
      <c r="E162" s="34"/>
      <c r="F162" s="34"/>
      <c r="G162" s="34"/>
      <c r="H162" s="34"/>
      <c r="I162" s="34"/>
    </row>
    <row r="163" spans="3:9" ht="9.75" customHeight="1">
      <c r="C163" s="34"/>
      <c r="D163" s="34"/>
      <c r="E163" s="34"/>
      <c r="F163" s="34"/>
      <c r="G163" s="34"/>
      <c r="H163" s="34"/>
      <c r="I163" s="34"/>
    </row>
    <row r="164" spans="3:9" ht="9.75" customHeight="1">
      <c r="C164" s="34"/>
      <c r="D164" s="34"/>
      <c r="E164" s="34"/>
      <c r="F164" s="34"/>
      <c r="G164" s="34"/>
      <c r="H164" s="34"/>
      <c r="I164" s="34"/>
    </row>
    <row r="165" spans="3:9" ht="9.75" customHeight="1">
      <c r="C165" s="34"/>
      <c r="D165" s="34"/>
      <c r="E165" s="34"/>
      <c r="F165" s="34"/>
      <c r="G165" s="34"/>
      <c r="H165" s="34"/>
      <c r="I165" s="34"/>
    </row>
    <row r="166" spans="3:9" ht="9.75" customHeight="1">
      <c r="C166" s="34"/>
      <c r="D166" s="34"/>
      <c r="E166" s="34"/>
      <c r="F166" s="34"/>
      <c r="G166" s="34"/>
      <c r="H166" s="34"/>
      <c r="I166" s="34"/>
    </row>
    <row r="167" spans="3:9" ht="9.75" customHeight="1">
      <c r="C167" s="34"/>
      <c r="D167" s="34"/>
      <c r="E167" s="34"/>
      <c r="F167" s="34"/>
      <c r="G167" s="34"/>
      <c r="H167" s="34"/>
      <c r="I167" s="34"/>
    </row>
    <row r="168" spans="3:9" ht="9.75" customHeight="1">
      <c r="C168" s="34"/>
      <c r="D168" s="34"/>
      <c r="E168" s="34"/>
      <c r="F168" s="34"/>
      <c r="G168" s="34"/>
      <c r="H168" s="34"/>
      <c r="I168" s="34"/>
    </row>
    <row r="169" spans="3:9" ht="9.75" customHeight="1">
      <c r="C169" s="34"/>
      <c r="D169" s="34"/>
      <c r="E169" s="34"/>
      <c r="F169" s="34"/>
      <c r="G169" s="34"/>
      <c r="H169" s="34"/>
      <c r="I169" s="34"/>
    </row>
    <row r="170" spans="3:9" ht="9.75" customHeight="1">
      <c r="C170" s="34"/>
      <c r="D170" s="34"/>
      <c r="E170" s="34"/>
      <c r="F170" s="34"/>
      <c r="G170" s="34"/>
      <c r="H170" s="34"/>
      <c r="I170" s="34"/>
    </row>
    <row r="171" spans="3:9" ht="9.75" customHeight="1">
      <c r="C171" s="34"/>
      <c r="D171" s="34"/>
      <c r="E171" s="34"/>
      <c r="F171" s="34"/>
      <c r="G171" s="34"/>
      <c r="H171" s="34"/>
      <c r="I171" s="34"/>
    </row>
    <row r="172" spans="3:9" ht="9.75" customHeight="1">
      <c r="C172" s="34"/>
      <c r="D172" s="34"/>
      <c r="E172" s="34"/>
      <c r="F172" s="34"/>
      <c r="G172" s="34"/>
      <c r="H172" s="34"/>
      <c r="I172" s="34"/>
    </row>
    <row r="173" spans="3:9" ht="9.75" customHeight="1">
      <c r="C173" s="34"/>
      <c r="D173" s="34"/>
      <c r="E173" s="34"/>
      <c r="F173" s="34"/>
      <c r="G173" s="34"/>
      <c r="H173" s="34"/>
      <c r="I173" s="34"/>
    </row>
    <row r="174" spans="3:9" ht="9.75" customHeight="1">
      <c r="C174" s="34"/>
      <c r="D174" s="34"/>
      <c r="E174" s="34"/>
      <c r="F174" s="34"/>
      <c r="G174" s="34"/>
      <c r="H174" s="34"/>
      <c r="I174" s="34"/>
    </row>
    <row r="175" spans="3:9" ht="9.75" customHeight="1">
      <c r="C175" s="34"/>
      <c r="D175" s="34"/>
      <c r="E175" s="34"/>
      <c r="F175" s="34"/>
      <c r="G175" s="34"/>
      <c r="H175" s="34"/>
      <c r="I175" s="34"/>
    </row>
    <row r="176" spans="3:9" ht="9.75" customHeight="1">
      <c r="C176" s="34"/>
      <c r="D176" s="34"/>
      <c r="E176" s="34"/>
      <c r="F176" s="34"/>
      <c r="G176" s="34"/>
      <c r="H176" s="34"/>
      <c r="I176" s="34"/>
    </row>
    <row r="177" spans="3:9" ht="9.75" customHeight="1">
      <c r="C177" s="34"/>
      <c r="D177" s="34"/>
      <c r="E177" s="34"/>
      <c r="F177" s="34"/>
      <c r="G177" s="34"/>
      <c r="H177" s="34"/>
      <c r="I177" s="34"/>
    </row>
    <row r="178" spans="3:9" ht="9.75" customHeight="1">
      <c r="C178" s="34"/>
      <c r="D178" s="34"/>
      <c r="E178" s="34"/>
      <c r="F178" s="34"/>
      <c r="G178" s="34"/>
      <c r="H178" s="34"/>
      <c r="I178" s="34"/>
    </row>
    <row r="179" spans="3:9" ht="9.75" customHeight="1">
      <c r="C179" s="34"/>
      <c r="D179" s="34"/>
      <c r="E179" s="34"/>
      <c r="F179" s="34"/>
      <c r="G179" s="34"/>
      <c r="H179" s="34"/>
      <c r="I179" s="34"/>
    </row>
    <row r="180" spans="3:9" ht="9.75" customHeight="1">
      <c r="C180" s="34"/>
      <c r="D180" s="34"/>
      <c r="E180" s="34"/>
      <c r="F180" s="34"/>
      <c r="G180" s="34"/>
      <c r="H180" s="34"/>
      <c r="I180" s="34"/>
    </row>
    <row r="181" spans="3:9" ht="9.75" customHeight="1">
      <c r="C181" s="34"/>
      <c r="D181" s="34"/>
      <c r="E181" s="34"/>
      <c r="F181" s="34"/>
      <c r="G181" s="34"/>
      <c r="H181" s="34"/>
      <c r="I181" s="34"/>
    </row>
    <row r="182" spans="3:9" ht="9.75" customHeight="1">
      <c r="C182" s="34"/>
      <c r="D182" s="34"/>
      <c r="E182" s="34"/>
      <c r="F182" s="34"/>
      <c r="G182" s="34"/>
      <c r="H182" s="34"/>
      <c r="I182" s="34"/>
    </row>
    <row r="183" spans="3:9" ht="9.75" customHeight="1">
      <c r="C183" s="34"/>
      <c r="D183" s="34"/>
      <c r="E183" s="34"/>
      <c r="F183" s="34"/>
      <c r="G183" s="34"/>
      <c r="H183" s="34"/>
      <c r="I183" s="34"/>
    </row>
    <row r="184" spans="3:9" ht="9.75" customHeight="1">
      <c r="C184" s="34"/>
      <c r="D184" s="34"/>
      <c r="E184" s="34"/>
      <c r="F184" s="34"/>
      <c r="G184" s="34"/>
      <c r="H184" s="34"/>
      <c r="I184" s="34"/>
    </row>
    <row r="185" spans="3:9" ht="9.75" customHeight="1">
      <c r="C185" s="34"/>
      <c r="D185" s="34"/>
      <c r="E185" s="34"/>
      <c r="F185" s="34"/>
      <c r="G185" s="34"/>
      <c r="H185" s="34"/>
      <c r="I185" s="34"/>
    </row>
    <row r="186" spans="3:9" ht="9.75" customHeight="1">
      <c r="C186" s="34"/>
      <c r="D186" s="34"/>
      <c r="E186" s="34"/>
      <c r="F186" s="34"/>
      <c r="G186" s="34"/>
      <c r="H186" s="34"/>
      <c r="I186" s="34"/>
    </row>
    <row r="187" spans="3:9" ht="9.75" customHeight="1">
      <c r="C187" s="34"/>
      <c r="D187" s="34"/>
      <c r="E187" s="34"/>
      <c r="F187" s="34"/>
      <c r="G187" s="34"/>
      <c r="H187" s="34"/>
      <c r="I187" s="34"/>
    </row>
    <row r="188" spans="3:9" ht="9.75" customHeight="1">
      <c r="C188" s="34"/>
      <c r="D188" s="34"/>
      <c r="E188" s="34"/>
      <c r="F188" s="34"/>
      <c r="G188" s="34"/>
      <c r="H188" s="34"/>
      <c r="I188" s="34"/>
    </row>
    <row r="189" spans="3:9" ht="9.75" customHeight="1">
      <c r="C189" s="34"/>
      <c r="D189" s="34"/>
      <c r="E189" s="34"/>
      <c r="F189" s="34"/>
      <c r="G189" s="34"/>
      <c r="H189" s="34"/>
      <c r="I189" s="34"/>
    </row>
    <row r="190" spans="3:9" ht="9.75" customHeight="1">
      <c r="C190" s="34"/>
      <c r="D190" s="34"/>
      <c r="E190" s="34"/>
      <c r="F190" s="34"/>
      <c r="G190" s="34"/>
      <c r="H190" s="34"/>
      <c r="I190" s="34"/>
    </row>
    <row r="191" spans="3:9" ht="9.75" customHeight="1">
      <c r="C191" s="34"/>
      <c r="D191" s="34"/>
      <c r="E191" s="34"/>
      <c r="F191" s="34"/>
      <c r="G191" s="34"/>
      <c r="H191" s="34"/>
      <c r="I191" s="34"/>
    </row>
    <row r="192" spans="3:9" ht="9.75" customHeight="1">
      <c r="C192" s="34"/>
      <c r="D192" s="34"/>
      <c r="E192" s="34"/>
      <c r="F192" s="34"/>
      <c r="G192" s="34"/>
      <c r="H192" s="34"/>
      <c r="I192" s="34"/>
    </row>
    <row r="193" spans="3:9" ht="9.75" customHeight="1">
      <c r="C193" s="34"/>
      <c r="D193" s="34"/>
      <c r="E193" s="34"/>
      <c r="F193" s="34"/>
      <c r="G193" s="34"/>
      <c r="H193" s="34"/>
      <c r="I193" s="34"/>
    </row>
    <row r="194" spans="3:9" ht="9.75" customHeight="1">
      <c r="C194" s="34"/>
      <c r="D194" s="34"/>
      <c r="E194" s="34"/>
      <c r="F194" s="34"/>
      <c r="G194" s="34"/>
      <c r="H194" s="34"/>
      <c r="I194" s="34"/>
    </row>
    <row r="195" spans="3:9" ht="9.75" customHeight="1">
      <c r="C195" s="34"/>
      <c r="D195" s="34"/>
      <c r="E195" s="34"/>
      <c r="F195" s="34"/>
      <c r="G195" s="34"/>
      <c r="H195" s="34"/>
      <c r="I195" s="34"/>
    </row>
    <row r="196" spans="3:9" ht="9.75" customHeight="1">
      <c r="C196" s="34"/>
      <c r="D196" s="34"/>
      <c r="E196" s="34"/>
      <c r="F196" s="34"/>
      <c r="G196" s="34"/>
      <c r="H196" s="34"/>
      <c r="I196" s="34"/>
    </row>
    <row r="197" spans="3:9" ht="9.75" customHeight="1">
      <c r="C197" s="34"/>
      <c r="D197" s="34"/>
      <c r="E197" s="34"/>
      <c r="F197" s="34"/>
      <c r="G197" s="34"/>
      <c r="H197" s="34"/>
      <c r="I197" s="34"/>
    </row>
    <row r="198" spans="3:9" ht="9.75" customHeight="1">
      <c r="C198" s="34"/>
      <c r="D198" s="34"/>
      <c r="E198" s="34"/>
      <c r="F198" s="34"/>
      <c r="G198" s="34"/>
      <c r="H198" s="34"/>
      <c r="I198" s="34"/>
    </row>
    <row r="199" spans="3:9" ht="9.75" customHeight="1">
      <c r="C199" s="34"/>
      <c r="D199" s="34"/>
      <c r="E199" s="34"/>
      <c r="F199" s="34"/>
      <c r="G199" s="34"/>
      <c r="H199" s="34"/>
      <c r="I199" s="34"/>
    </row>
    <row r="200" spans="3:9" ht="9.75" customHeight="1">
      <c r="C200" s="34"/>
      <c r="D200" s="34"/>
      <c r="E200" s="34"/>
      <c r="F200" s="34"/>
      <c r="G200" s="34"/>
      <c r="H200" s="34"/>
      <c r="I200" s="34"/>
    </row>
    <row r="201" spans="3:9" ht="9.75" customHeight="1">
      <c r="C201" s="34"/>
      <c r="D201" s="34"/>
      <c r="E201" s="34"/>
      <c r="F201" s="34"/>
      <c r="G201" s="34"/>
      <c r="H201" s="34"/>
      <c r="I201" s="34"/>
    </row>
    <row r="202" spans="3:9" ht="9.75" customHeight="1">
      <c r="C202" s="34"/>
      <c r="D202" s="34"/>
      <c r="E202" s="34"/>
      <c r="F202" s="34"/>
      <c r="G202" s="34"/>
      <c r="H202" s="34"/>
      <c r="I202" s="34"/>
    </row>
    <row r="203" spans="3:9" ht="9.75" customHeight="1">
      <c r="C203" s="34"/>
      <c r="D203" s="34"/>
      <c r="E203" s="34"/>
      <c r="F203" s="34"/>
      <c r="G203" s="34"/>
      <c r="H203" s="34"/>
      <c r="I203" s="34"/>
    </row>
    <row r="204" spans="3:9" ht="9.75" customHeight="1">
      <c r="C204" s="34"/>
      <c r="D204" s="34"/>
      <c r="E204" s="34"/>
      <c r="F204" s="34"/>
      <c r="G204" s="34"/>
      <c r="H204" s="34"/>
      <c r="I204" s="34"/>
    </row>
    <row r="205" spans="3:9" ht="9.75" customHeight="1">
      <c r="C205" s="34"/>
      <c r="D205" s="34"/>
      <c r="E205" s="34"/>
      <c r="F205" s="34"/>
      <c r="G205" s="34"/>
      <c r="H205" s="34"/>
      <c r="I205" s="34"/>
    </row>
    <row r="206" spans="3:9" ht="9.75" customHeight="1">
      <c r="C206" s="34"/>
      <c r="D206" s="34"/>
      <c r="E206" s="34"/>
      <c r="F206" s="34"/>
      <c r="G206" s="34"/>
      <c r="H206" s="34"/>
      <c r="I206" s="34"/>
    </row>
    <row r="207" spans="3:9" ht="9.75" customHeight="1">
      <c r="C207" s="34"/>
      <c r="D207" s="34"/>
      <c r="E207" s="34"/>
      <c r="F207" s="34"/>
      <c r="G207" s="34"/>
      <c r="H207" s="34"/>
      <c r="I207" s="34"/>
    </row>
    <row r="208" spans="3:9" ht="9.75" customHeight="1">
      <c r="C208" s="34"/>
      <c r="D208" s="34"/>
      <c r="E208" s="34"/>
      <c r="F208" s="34"/>
      <c r="G208" s="34"/>
      <c r="H208" s="34"/>
      <c r="I208" s="34"/>
    </row>
    <row r="209" spans="3:9" ht="9.75" customHeight="1">
      <c r="C209" s="34"/>
      <c r="D209" s="34"/>
      <c r="E209" s="34"/>
      <c r="F209" s="34"/>
      <c r="G209" s="34"/>
      <c r="H209" s="34"/>
      <c r="I209" s="34"/>
    </row>
    <row r="210" spans="3:9" ht="9.75" customHeight="1">
      <c r="C210" s="34"/>
      <c r="D210" s="34"/>
      <c r="E210" s="34"/>
      <c r="F210" s="34"/>
      <c r="G210" s="34"/>
      <c r="H210" s="34"/>
      <c r="I210" s="34"/>
    </row>
  </sheetData>
  <sheetProtection/>
  <mergeCells count="1">
    <mergeCell ref="T3:V3"/>
  </mergeCells>
  <hyperlinks>
    <hyperlink ref="V1" location="Survol!A1" display="zurück zur Übersicht"/>
    <hyperlink ref="B25" r:id="rId1" display="https://www.bfs.admin.ch/bfs/de/home/statistiken/kataloge-datenbanken/tabellen.assetdetail.2084945.html"/>
  </hyperlinks>
  <printOptions/>
  <pageMargins left="0.39" right="0.787401575" top="0.71" bottom="0.36" header="0.4921259845" footer="0.21"/>
  <pageSetup horizontalDpi="600" verticalDpi="600" orientation="landscape" paperSize="9" scale="67" r:id="rId2"/>
  <ignoredErrors>
    <ignoredError sqref="C18:R1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IDZ-EDI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Madeleine Schneider</dc:creator>
  <cp:keywords/>
  <dc:description/>
  <cp:lastModifiedBy>Rochat Philippe</cp:lastModifiedBy>
  <cp:lastPrinted>2014-10-08T06:01:21Z</cp:lastPrinted>
  <dcterms:created xsi:type="dcterms:W3CDTF">2011-04-06T10:42:28Z</dcterms:created>
  <dcterms:modified xsi:type="dcterms:W3CDTF">2018-10-08T11:52:39Z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