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BFS$\Archive\BB\DEM\007_Dossiers_Personnels\Rossignon\Indicateurs intégration\2018\Set XV\Envoi tableaux\"/>
    </mc:Choice>
  </mc:AlternateContent>
  <bookViews>
    <workbookView xWindow="-15" yWindow="3090" windowWidth="20205" windowHeight="6225"/>
  </bookViews>
  <sheets>
    <sheet name="2017" sheetId="7" r:id="rId1"/>
    <sheet name="2016" sheetId="5" r:id="rId2"/>
    <sheet name="2015" sheetId="4" r:id="rId3"/>
    <sheet name="2014" sheetId="3" r:id="rId4"/>
    <sheet name="2013" sheetId="1" r:id="rId5"/>
    <sheet name="2012" sheetId="6" r:id="rId6"/>
  </sheets>
  <externalReferences>
    <externalReference r:id="rId7"/>
    <externalReference r:id="rId8"/>
    <externalReference r:id="rId9"/>
    <externalReference r:id="rId10"/>
  </externalReferences>
  <definedNames>
    <definedName name="_xlnm.Print_Area" localSheetId="5">'2012'!$A$1:$K$65</definedName>
    <definedName name="_xlnm.Print_Area" localSheetId="4">'2013'!$A$1:$K$65</definedName>
    <definedName name="_xlnm.Print_Area" localSheetId="3">'2014'!$A$1:$K$65</definedName>
    <definedName name="_xlnm.Print_Area" localSheetId="2">'2015'!$A$1:$K$65</definedName>
    <definedName name="_xlnm.Print_Area" localSheetId="1">'2016'!$A$1:$K$65</definedName>
    <definedName name="_xlnm.Print_Area" localSheetId="0">'2017'!$A$1:$K$65</definedName>
  </definedNames>
  <calcPr calcId="162913"/>
</workbook>
</file>

<file path=xl/calcChain.xml><?xml version="1.0" encoding="utf-8"?>
<calcChain xmlns="http://schemas.openxmlformats.org/spreadsheetml/2006/main">
  <c r="K49" i="1" l="1"/>
  <c r="J49" i="1"/>
  <c r="I49" i="1"/>
  <c r="H49" i="1"/>
  <c r="G49" i="1"/>
  <c r="F49" i="1"/>
  <c r="E49" i="1"/>
  <c r="D49" i="1"/>
  <c r="C49" i="1"/>
  <c r="B49" i="1"/>
  <c r="K48" i="1"/>
  <c r="J48" i="1"/>
  <c r="I48" i="1"/>
  <c r="H48" i="1"/>
  <c r="G48" i="1"/>
  <c r="F48" i="1"/>
  <c r="E48" i="1"/>
  <c r="D48" i="1"/>
  <c r="C48" i="1"/>
  <c r="B48" i="1"/>
  <c r="K47" i="1"/>
  <c r="J47" i="1"/>
  <c r="I47" i="1"/>
  <c r="H47" i="1"/>
  <c r="G47" i="1"/>
  <c r="F47" i="1"/>
  <c r="E47" i="1"/>
  <c r="D47" i="1"/>
  <c r="C47" i="1"/>
  <c r="B47" i="1"/>
  <c r="K46" i="1"/>
  <c r="J46" i="1"/>
  <c r="I46" i="1"/>
  <c r="H46" i="1"/>
  <c r="G46" i="1"/>
  <c r="F46" i="1"/>
  <c r="E46" i="1"/>
  <c r="D46" i="1"/>
  <c r="C46" i="1"/>
  <c r="B46" i="1"/>
  <c r="K45" i="1"/>
  <c r="J45" i="1"/>
  <c r="I45" i="1"/>
  <c r="H45" i="1"/>
  <c r="G45" i="1"/>
  <c r="F45" i="1"/>
  <c r="E45" i="1"/>
  <c r="D45" i="1"/>
  <c r="C45" i="1"/>
  <c r="B45" i="1"/>
  <c r="K44" i="1"/>
  <c r="J44" i="1"/>
  <c r="I44" i="1"/>
  <c r="H44" i="1"/>
  <c r="G44" i="1"/>
  <c r="F44" i="1"/>
  <c r="E44" i="1"/>
  <c r="D44" i="1"/>
  <c r="C44" i="1"/>
  <c r="B44" i="1"/>
  <c r="K43" i="1"/>
  <c r="J43" i="1"/>
  <c r="I43" i="1"/>
  <c r="H43" i="1"/>
  <c r="G43" i="1"/>
  <c r="F43" i="1"/>
  <c r="E43" i="1"/>
  <c r="D43" i="1"/>
  <c r="C43" i="1"/>
  <c r="B43" i="1"/>
  <c r="K40" i="1"/>
  <c r="J40" i="1"/>
  <c r="I40" i="1"/>
  <c r="H40" i="1"/>
  <c r="G40" i="1"/>
  <c r="F40" i="1"/>
  <c r="E40" i="1"/>
  <c r="D40" i="1"/>
  <c r="C40" i="1"/>
  <c r="B40" i="1"/>
  <c r="K39" i="1"/>
  <c r="J39" i="1"/>
  <c r="I39" i="1"/>
  <c r="H39" i="1"/>
  <c r="G39" i="1"/>
  <c r="F39" i="1"/>
  <c r="E39" i="1"/>
  <c r="D39" i="1"/>
  <c r="C39" i="1"/>
  <c r="B39" i="1"/>
  <c r="K38" i="1"/>
  <c r="J38" i="1"/>
  <c r="I38" i="1"/>
  <c r="H38" i="1"/>
  <c r="G38" i="1"/>
  <c r="F38" i="1"/>
  <c r="E38" i="1"/>
  <c r="D38" i="1"/>
  <c r="C38" i="1"/>
  <c r="B38" i="1"/>
  <c r="K35" i="1"/>
  <c r="J35" i="1"/>
  <c r="G35" i="1"/>
  <c r="F35" i="1"/>
  <c r="C35" i="1"/>
  <c r="B35" i="1"/>
  <c r="K34" i="1"/>
  <c r="J34" i="1"/>
  <c r="I34" i="1"/>
  <c r="H34" i="1"/>
  <c r="G34" i="1"/>
  <c r="F34" i="1"/>
  <c r="C34" i="1"/>
  <c r="B34" i="1"/>
  <c r="K33" i="1"/>
  <c r="J33" i="1"/>
  <c r="I33" i="1"/>
  <c r="H33" i="1"/>
  <c r="G33" i="1"/>
  <c r="F33" i="1"/>
  <c r="C33" i="1"/>
  <c r="B33" i="1"/>
  <c r="K32" i="1"/>
  <c r="J32" i="1"/>
  <c r="I32" i="1"/>
  <c r="H32" i="1"/>
  <c r="G32" i="1"/>
  <c r="F32" i="1"/>
  <c r="C32" i="1"/>
  <c r="B32" i="1"/>
  <c r="K30" i="1"/>
  <c r="J30" i="1"/>
  <c r="G30" i="1"/>
  <c r="F30" i="1"/>
  <c r="C30" i="1"/>
  <c r="B30" i="1"/>
  <c r="K29" i="1"/>
  <c r="J29" i="1"/>
  <c r="I29" i="1"/>
  <c r="H29" i="1"/>
  <c r="G29" i="1"/>
  <c r="F29" i="1"/>
  <c r="C29" i="1"/>
  <c r="B29" i="1"/>
  <c r="K28" i="1"/>
  <c r="J28" i="1"/>
  <c r="I28" i="1"/>
  <c r="H28" i="1"/>
  <c r="G28" i="1"/>
  <c r="F28" i="1"/>
  <c r="C28" i="1"/>
  <c r="B28" i="1"/>
  <c r="K26" i="1"/>
  <c r="J26" i="1"/>
  <c r="I26" i="1"/>
  <c r="H26" i="1"/>
  <c r="G26" i="1"/>
  <c r="F26" i="1"/>
  <c r="C26" i="1"/>
  <c r="B26" i="1"/>
  <c r="K25" i="1"/>
  <c r="J25" i="1"/>
  <c r="I25" i="1"/>
  <c r="H25" i="1"/>
  <c r="G25" i="1"/>
  <c r="F25" i="1"/>
  <c r="E25" i="1"/>
  <c r="D25" i="1"/>
  <c r="C25" i="1"/>
  <c r="B25" i="1"/>
  <c r="K22" i="1"/>
  <c r="J22" i="1"/>
  <c r="I22" i="1"/>
  <c r="H22" i="1"/>
  <c r="G22" i="1"/>
  <c r="F22" i="1"/>
  <c r="E22" i="1"/>
  <c r="D22" i="1"/>
  <c r="C22" i="1"/>
  <c r="B22" i="1"/>
  <c r="K21" i="1"/>
  <c r="J21" i="1"/>
  <c r="I21" i="1"/>
  <c r="H21" i="1"/>
  <c r="G21" i="1"/>
  <c r="F21" i="1"/>
  <c r="E21" i="1"/>
  <c r="D21" i="1"/>
  <c r="C21" i="1"/>
  <c r="B21" i="1"/>
  <c r="K20" i="1"/>
  <c r="J20" i="1"/>
  <c r="I20" i="1"/>
  <c r="H20" i="1"/>
  <c r="G20" i="1"/>
  <c r="F20" i="1"/>
  <c r="E20" i="1"/>
  <c r="D20" i="1"/>
  <c r="C20" i="1"/>
  <c r="B20" i="1"/>
  <c r="K17" i="1"/>
  <c r="J17" i="1"/>
  <c r="G17" i="1"/>
  <c r="F17" i="1"/>
  <c r="E17" i="1"/>
  <c r="D17" i="1"/>
  <c r="C17" i="1"/>
  <c r="B17" i="1"/>
  <c r="K16" i="1"/>
  <c r="J16" i="1"/>
  <c r="I16" i="1"/>
  <c r="H16" i="1"/>
  <c r="G16" i="1"/>
  <c r="F16" i="1"/>
  <c r="E16" i="1"/>
  <c r="D16" i="1"/>
  <c r="C16" i="1"/>
  <c r="B16" i="1"/>
  <c r="K15" i="1"/>
  <c r="J15" i="1"/>
  <c r="I15" i="1"/>
  <c r="H15" i="1"/>
  <c r="G15" i="1"/>
  <c r="F15" i="1"/>
  <c r="E15" i="1"/>
  <c r="D15" i="1"/>
  <c r="C15" i="1"/>
  <c r="B15" i="1"/>
  <c r="K14" i="1"/>
  <c r="J14" i="1"/>
  <c r="I14" i="1"/>
  <c r="H14" i="1"/>
  <c r="G14" i="1"/>
  <c r="F14" i="1"/>
  <c r="E14" i="1"/>
  <c r="D14" i="1"/>
  <c r="C14" i="1"/>
  <c r="B14" i="1"/>
  <c r="K13" i="1"/>
  <c r="J13" i="1"/>
  <c r="I13" i="1"/>
  <c r="H13" i="1"/>
  <c r="G13" i="1"/>
  <c r="F13" i="1"/>
  <c r="E13" i="1"/>
  <c r="D13" i="1"/>
  <c r="C13" i="1"/>
  <c r="B13" i="1"/>
  <c r="K10" i="1"/>
  <c r="J10" i="1"/>
  <c r="I10" i="1"/>
  <c r="H10" i="1"/>
  <c r="G10" i="1"/>
  <c r="F10" i="1"/>
  <c r="E10" i="1"/>
  <c r="D10" i="1"/>
  <c r="C10" i="1"/>
  <c r="B10" i="1"/>
  <c r="K9" i="1"/>
  <c r="J9" i="1"/>
  <c r="I9" i="1"/>
  <c r="H9" i="1"/>
  <c r="G9" i="1"/>
  <c r="F9" i="1"/>
  <c r="E9" i="1"/>
  <c r="D9" i="1"/>
  <c r="C9" i="1"/>
  <c r="B9" i="1"/>
  <c r="K8" i="1"/>
  <c r="J8" i="1"/>
  <c r="I8" i="1"/>
  <c r="H8" i="1"/>
  <c r="G8" i="1"/>
  <c r="F8" i="1"/>
  <c r="E8" i="1"/>
  <c r="D8" i="1"/>
  <c r="C8" i="1"/>
  <c r="B8" i="1"/>
  <c r="K49" i="3" l="1"/>
  <c r="J49" i="3"/>
  <c r="I49" i="3"/>
  <c r="H49" i="3"/>
  <c r="G49" i="3"/>
  <c r="F49" i="3"/>
  <c r="E49" i="3"/>
  <c r="D49" i="3"/>
  <c r="C49" i="3"/>
  <c r="B49" i="3"/>
  <c r="K48" i="3"/>
  <c r="J48" i="3"/>
  <c r="I48" i="3"/>
  <c r="H48" i="3"/>
  <c r="G48" i="3"/>
  <c r="F48" i="3"/>
  <c r="E48" i="3"/>
  <c r="D48" i="3"/>
  <c r="C48" i="3"/>
  <c r="B48" i="3"/>
  <c r="K47" i="3"/>
  <c r="J47" i="3"/>
  <c r="I47" i="3"/>
  <c r="H47" i="3"/>
  <c r="G47" i="3"/>
  <c r="F47" i="3"/>
  <c r="E47" i="3"/>
  <c r="D47" i="3"/>
  <c r="C47" i="3"/>
  <c r="B47" i="3"/>
  <c r="K46" i="3"/>
  <c r="J46" i="3"/>
  <c r="I46" i="3"/>
  <c r="H46" i="3"/>
  <c r="G46" i="3"/>
  <c r="F46" i="3"/>
  <c r="E46" i="3"/>
  <c r="D46" i="3"/>
  <c r="C46" i="3"/>
  <c r="B46" i="3"/>
  <c r="K45" i="3"/>
  <c r="J45" i="3"/>
  <c r="I45" i="3"/>
  <c r="H45" i="3"/>
  <c r="G45" i="3"/>
  <c r="F45" i="3"/>
  <c r="E45" i="3"/>
  <c r="D45" i="3"/>
  <c r="C45" i="3"/>
  <c r="B45" i="3"/>
  <c r="K44" i="3"/>
  <c r="J44" i="3"/>
  <c r="I44" i="3"/>
  <c r="H44" i="3"/>
  <c r="G44" i="3"/>
  <c r="F44" i="3"/>
  <c r="E44" i="3"/>
  <c r="D44" i="3"/>
  <c r="C44" i="3"/>
  <c r="B44" i="3"/>
  <c r="K43" i="3"/>
  <c r="J43" i="3"/>
  <c r="I43" i="3"/>
  <c r="H43" i="3"/>
  <c r="G43" i="3"/>
  <c r="F43" i="3"/>
  <c r="E43" i="3"/>
  <c r="D43" i="3"/>
  <c r="C43" i="3"/>
  <c r="B43" i="3"/>
  <c r="K40" i="3"/>
  <c r="J40" i="3"/>
  <c r="I40" i="3"/>
  <c r="H40" i="3"/>
  <c r="G40" i="3"/>
  <c r="F40" i="3"/>
  <c r="E40" i="3"/>
  <c r="D40" i="3"/>
  <c r="C40" i="3"/>
  <c r="B40" i="3"/>
  <c r="K39" i="3"/>
  <c r="J39" i="3"/>
  <c r="I39" i="3"/>
  <c r="H39" i="3"/>
  <c r="G39" i="3"/>
  <c r="F39" i="3"/>
  <c r="E39" i="3"/>
  <c r="D39" i="3"/>
  <c r="C39" i="3"/>
  <c r="B39" i="3"/>
  <c r="K38" i="3"/>
  <c r="J38" i="3"/>
  <c r="I38" i="3"/>
  <c r="H38" i="3"/>
  <c r="G38" i="3"/>
  <c r="F38" i="3"/>
  <c r="E38" i="3"/>
  <c r="D38" i="3"/>
  <c r="C38" i="3"/>
  <c r="B38" i="3"/>
  <c r="K35" i="3"/>
  <c r="J35" i="3"/>
  <c r="I35" i="3"/>
  <c r="G35" i="3"/>
  <c r="F35" i="3"/>
  <c r="C35" i="3"/>
  <c r="B35" i="3"/>
  <c r="K34" i="3"/>
  <c r="J34" i="3"/>
  <c r="I34" i="3"/>
  <c r="H34" i="3"/>
  <c r="G34" i="3"/>
  <c r="F34" i="3"/>
  <c r="C34" i="3"/>
  <c r="B34" i="3"/>
  <c r="K33" i="3"/>
  <c r="J33" i="3"/>
  <c r="I33" i="3"/>
  <c r="H33" i="3"/>
  <c r="G33" i="3"/>
  <c r="F33" i="3"/>
  <c r="C33" i="3"/>
  <c r="B33" i="3"/>
  <c r="K32" i="3"/>
  <c r="J32" i="3"/>
  <c r="I32" i="3"/>
  <c r="H32" i="3"/>
  <c r="G32" i="3"/>
  <c r="F32" i="3"/>
  <c r="C32" i="3"/>
  <c r="B32" i="3"/>
  <c r="K30" i="3"/>
  <c r="J30" i="3"/>
  <c r="I30" i="3"/>
  <c r="G30" i="3"/>
  <c r="F30" i="3"/>
  <c r="C30" i="3"/>
  <c r="B30" i="3"/>
  <c r="K29" i="3"/>
  <c r="J29" i="3"/>
  <c r="I29" i="3"/>
  <c r="H29" i="3"/>
  <c r="G29" i="3"/>
  <c r="F29" i="3"/>
  <c r="C29" i="3"/>
  <c r="B29" i="3"/>
  <c r="K28" i="3"/>
  <c r="J28" i="3"/>
  <c r="I28" i="3"/>
  <c r="H28" i="3"/>
  <c r="G28" i="3"/>
  <c r="F28" i="3"/>
  <c r="C28" i="3"/>
  <c r="B28" i="3"/>
  <c r="K26" i="3"/>
  <c r="J26" i="3"/>
  <c r="I26" i="3"/>
  <c r="H26" i="3"/>
  <c r="G26" i="3"/>
  <c r="F26" i="3"/>
  <c r="C26" i="3"/>
  <c r="B26" i="3"/>
  <c r="K25" i="3"/>
  <c r="J25" i="3"/>
  <c r="I25" i="3"/>
  <c r="H25" i="3"/>
  <c r="G25" i="3"/>
  <c r="F25" i="3"/>
  <c r="E25" i="3"/>
  <c r="D25" i="3"/>
  <c r="C25" i="3"/>
  <c r="B25" i="3"/>
  <c r="K22" i="3"/>
  <c r="J22" i="3"/>
  <c r="I22" i="3"/>
  <c r="H22" i="3"/>
  <c r="G22" i="3"/>
  <c r="F22" i="3"/>
  <c r="E22" i="3"/>
  <c r="D22" i="3"/>
  <c r="C22" i="3"/>
  <c r="B22" i="3"/>
  <c r="K21" i="3"/>
  <c r="J21" i="3"/>
  <c r="I21" i="3"/>
  <c r="H21" i="3"/>
  <c r="G21" i="3"/>
  <c r="F21" i="3"/>
  <c r="E21" i="3"/>
  <c r="D21" i="3"/>
  <c r="C21" i="3"/>
  <c r="B21" i="3"/>
  <c r="K20" i="3"/>
  <c r="J20" i="3"/>
  <c r="I20" i="3"/>
  <c r="H20" i="3"/>
  <c r="G20" i="3"/>
  <c r="F20" i="3"/>
  <c r="E20" i="3"/>
  <c r="D20" i="3"/>
  <c r="C20" i="3"/>
  <c r="B20" i="3"/>
  <c r="K17" i="3"/>
  <c r="J17" i="3"/>
  <c r="G17" i="3"/>
  <c r="F17" i="3"/>
  <c r="E17" i="3"/>
  <c r="D17" i="3"/>
  <c r="C17" i="3"/>
  <c r="B17" i="3"/>
  <c r="K16" i="3"/>
  <c r="J16" i="3"/>
  <c r="I16" i="3"/>
  <c r="H16" i="3"/>
  <c r="G16" i="3"/>
  <c r="F16" i="3"/>
  <c r="E16" i="3"/>
  <c r="D16" i="3"/>
  <c r="C16" i="3"/>
  <c r="B16" i="3"/>
  <c r="K15" i="3"/>
  <c r="J15" i="3"/>
  <c r="I15" i="3"/>
  <c r="H15" i="3"/>
  <c r="G15" i="3"/>
  <c r="F15" i="3"/>
  <c r="E15" i="3"/>
  <c r="D15" i="3"/>
  <c r="C15" i="3"/>
  <c r="B15" i="3"/>
  <c r="K14" i="3"/>
  <c r="J14" i="3"/>
  <c r="I14" i="3"/>
  <c r="H14" i="3"/>
  <c r="G14" i="3"/>
  <c r="F14" i="3"/>
  <c r="E14" i="3"/>
  <c r="D14" i="3"/>
  <c r="C14" i="3"/>
  <c r="B14" i="3"/>
  <c r="K13" i="3"/>
  <c r="J13" i="3"/>
  <c r="I13" i="3"/>
  <c r="H13" i="3"/>
  <c r="G13" i="3"/>
  <c r="F13" i="3"/>
  <c r="E13" i="3"/>
  <c r="D13" i="3"/>
  <c r="C13" i="3"/>
  <c r="B13" i="3"/>
  <c r="K10" i="3"/>
  <c r="J10" i="3"/>
  <c r="I10" i="3"/>
  <c r="H10" i="3"/>
  <c r="G10" i="3"/>
  <c r="F10" i="3"/>
  <c r="E10" i="3"/>
  <c r="D10" i="3"/>
  <c r="C10" i="3"/>
  <c r="B10" i="3"/>
  <c r="K9" i="3"/>
  <c r="J9" i="3"/>
  <c r="I9" i="3"/>
  <c r="H9" i="3"/>
  <c r="G9" i="3"/>
  <c r="F9" i="3"/>
  <c r="E9" i="3"/>
  <c r="D9" i="3"/>
  <c r="C9" i="3"/>
  <c r="B9" i="3"/>
  <c r="K8" i="3"/>
  <c r="J8" i="3"/>
  <c r="I8" i="3"/>
  <c r="H8" i="3"/>
  <c r="G8" i="3"/>
  <c r="F8" i="3"/>
  <c r="E8" i="3"/>
  <c r="D8" i="3"/>
  <c r="C8" i="3"/>
  <c r="B8" i="3"/>
  <c r="K49" i="4" l="1"/>
  <c r="J49" i="4"/>
  <c r="I49" i="4"/>
  <c r="H49" i="4"/>
  <c r="G49" i="4"/>
  <c r="F49" i="4"/>
  <c r="D49" i="4"/>
  <c r="C49" i="4"/>
  <c r="K48" i="4"/>
  <c r="J48" i="4"/>
  <c r="I48" i="4"/>
  <c r="H48" i="4"/>
  <c r="G48" i="4"/>
  <c r="F48" i="4"/>
  <c r="D48" i="4"/>
  <c r="C48" i="4"/>
  <c r="K47" i="4"/>
  <c r="J47" i="4"/>
  <c r="I47" i="4"/>
  <c r="H47" i="4"/>
  <c r="G47" i="4"/>
  <c r="F47" i="4"/>
  <c r="D47" i="4"/>
  <c r="C47" i="4"/>
  <c r="K46" i="4"/>
  <c r="J46" i="4"/>
  <c r="I46" i="4"/>
  <c r="H46" i="4"/>
  <c r="G46" i="4"/>
  <c r="F46" i="4"/>
  <c r="D46" i="4"/>
  <c r="C46" i="4"/>
  <c r="K45" i="4"/>
  <c r="J45" i="4"/>
  <c r="I45" i="4"/>
  <c r="H45" i="4"/>
  <c r="G45" i="4"/>
  <c r="F45" i="4"/>
  <c r="D45" i="4"/>
  <c r="C45" i="4"/>
  <c r="K44" i="4"/>
  <c r="J44" i="4"/>
  <c r="I44" i="4"/>
  <c r="H44" i="4"/>
  <c r="G44" i="4"/>
  <c r="F44" i="4"/>
  <c r="D44" i="4"/>
  <c r="C44" i="4"/>
  <c r="K43" i="4"/>
  <c r="J43" i="4"/>
  <c r="I43" i="4"/>
  <c r="H43" i="4"/>
  <c r="G43" i="4"/>
  <c r="F43" i="4"/>
  <c r="D43" i="4"/>
  <c r="C43" i="4"/>
  <c r="K40" i="4"/>
  <c r="J40" i="4"/>
  <c r="I40" i="4"/>
  <c r="H40" i="4"/>
  <c r="G40" i="4"/>
  <c r="F40" i="4"/>
  <c r="D40" i="4"/>
  <c r="C40" i="4"/>
  <c r="K39" i="4"/>
  <c r="J39" i="4"/>
  <c r="I39" i="4"/>
  <c r="H39" i="4"/>
  <c r="G39" i="4"/>
  <c r="F39" i="4"/>
  <c r="D39" i="4"/>
  <c r="C39" i="4"/>
  <c r="K38" i="4"/>
  <c r="J38" i="4"/>
  <c r="I38" i="4"/>
  <c r="H38" i="4"/>
  <c r="G38" i="4"/>
  <c r="F38" i="4"/>
  <c r="D38" i="4"/>
  <c r="C38" i="4"/>
  <c r="K35" i="4"/>
  <c r="J35" i="4"/>
  <c r="G35" i="4"/>
  <c r="F35" i="4"/>
  <c r="C35" i="4"/>
  <c r="K34" i="4"/>
  <c r="J34" i="4"/>
  <c r="I34" i="4"/>
  <c r="H34" i="4"/>
  <c r="G34" i="4"/>
  <c r="F34" i="4"/>
  <c r="C34" i="4"/>
  <c r="K33" i="4"/>
  <c r="J33" i="4"/>
  <c r="I33" i="4"/>
  <c r="H33" i="4"/>
  <c r="G33" i="4"/>
  <c r="F33" i="4"/>
  <c r="C33" i="4"/>
  <c r="K32" i="4"/>
  <c r="J32" i="4"/>
  <c r="I32" i="4"/>
  <c r="H32" i="4"/>
  <c r="G32" i="4"/>
  <c r="F32" i="4"/>
  <c r="C32" i="4"/>
  <c r="K30" i="4"/>
  <c r="J30" i="4"/>
  <c r="G30" i="4"/>
  <c r="F30" i="4"/>
  <c r="C30" i="4"/>
  <c r="K29" i="4"/>
  <c r="J29" i="4"/>
  <c r="I29" i="4"/>
  <c r="H29" i="4"/>
  <c r="G29" i="4"/>
  <c r="F29" i="4"/>
  <c r="C29" i="4"/>
  <c r="K28" i="4"/>
  <c r="J28" i="4"/>
  <c r="I28" i="4"/>
  <c r="H28" i="4"/>
  <c r="G28" i="4"/>
  <c r="F28" i="4"/>
  <c r="C28" i="4"/>
  <c r="K26" i="4"/>
  <c r="J26" i="4"/>
  <c r="I26" i="4"/>
  <c r="H26" i="4"/>
  <c r="G26" i="4"/>
  <c r="F26" i="4"/>
  <c r="C26" i="4"/>
  <c r="K25" i="4"/>
  <c r="J25" i="4"/>
  <c r="I25" i="4"/>
  <c r="H25" i="4"/>
  <c r="G25" i="4"/>
  <c r="F25" i="4"/>
  <c r="D25" i="4"/>
  <c r="C25" i="4"/>
  <c r="K22" i="4"/>
  <c r="J22" i="4"/>
  <c r="I22" i="4"/>
  <c r="H22" i="4"/>
  <c r="G22" i="4"/>
  <c r="F22" i="4"/>
  <c r="D22" i="4"/>
  <c r="C22" i="4"/>
  <c r="K21" i="4"/>
  <c r="J21" i="4"/>
  <c r="I21" i="4"/>
  <c r="H21" i="4"/>
  <c r="G21" i="4"/>
  <c r="F21" i="4"/>
  <c r="D21" i="4"/>
  <c r="C21" i="4"/>
  <c r="K20" i="4"/>
  <c r="J20" i="4"/>
  <c r="I20" i="4"/>
  <c r="H20" i="4"/>
  <c r="G20" i="4"/>
  <c r="F20" i="4"/>
  <c r="D20" i="4"/>
  <c r="C20" i="4"/>
  <c r="K17" i="4"/>
  <c r="J17" i="4"/>
  <c r="G17" i="4"/>
  <c r="F17" i="4"/>
  <c r="D17" i="4"/>
  <c r="C17" i="4"/>
  <c r="K16" i="4"/>
  <c r="J16" i="4"/>
  <c r="I16" i="4"/>
  <c r="H16" i="4"/>
  <c r="G16" i="4"/>
  <c r="F16" i="4"/>
  <c r="D16" i="4"/>
  <c r="C16" i="4"/>
  <c r="K15" i="4"/>
  <c r="J15" i="4"/>
  <c r="I15" i="4"/>
  <c r="H15" i="4"/>
  <c r="G15" i="4"/>
  <c r="F15" i="4"/>
  <c r="D15" i="4"/>
  <c r="C15" i="4"/>
  <c r="K14" i="4"/>
  <c r="J14" i="4"/>
  <c r="I14" i="4"/>
  <c r="H14" i="4"/>
  <c r="G14" i="4"/>
  <c r="F14" i="4"/>
  <c r="D14" i="4"/>
  <c r="C14" i="4"/>
  <c r="K13" i="4"/>
  <c r="J13" i="4"/>
  <c r="I13" i="4"/>
  <c r="H13" i="4"/>
  <c r="G13" i="4"/>
  <c r="F13" i="4"/>
  <c r="D13" i="4"/>
  <c r="C13" i="4"/>
  <c r="K10" i="4"/>
  <c r="J10" i="4"/>
  <c r="I10" i="4"/>
  <c r="H10" i="4"/>
  <c r="G10" i="4"/>
  <c r="F10" i="4"/>
  <c r="D10" i="4"/>
  <c r="C10" i="4"/>
  <c r="K9" i="4"/>
  <c r="J9" i="4"/>
  <c r="I9" i="4"/>
  <c r="H9" i="4"/>
  <c r="G9" i="4"/>
  <c r="F9" i="4"/>
  <c r="D9" i="4"/>
  <c r="C9" i="4"/>
  <c r="K8" i="4"/>
  <c r="J8" i="4"/>
  <c r="I8" i="4"/>
  <c r="H8" i="4"/>
  <c r="G8" i="4"/>
  <c r="F8" i="4"/>
  <c r="D8" i="4"/>
  <c r="C8" i="4"/>
  <c r="K49" i="5" l="1"/>
  <c r="J49" i="5"/>
  <c r="I49" i="5"/>
  <c r="H49" i="5"/>
  <c r="G49" i="5"/>
  <c r="F49" i="5"/>
  <c r="K48" i="5"/>
  <c r="J48" i="5"/>
  <c r="I48" i="5"/>
  <c r="H48" i="5"/>
  <c r="G48" i="5"/>
  <c r="F48" i="5"/>
  <c r="K47" i="5"/>
  <c r="J47" i="5"/>
  <c r="I47" i="5"/>
  <c r="H47" i="5"/>
  <c r="G47" i="5"/>
  <c r="F47" i="5"/>
  <c r="K46" i="5"/>
  <c r="J46" i="5"/>
  <c r="I46" i="5"/>
  <c r="H46" i="5"/>
  <c r="G46" i="5"/>
  <c r="F46" i="5"/>
  <c r="K45" i="5"/>
  <c r="J45" i="5"/>
  <c r="I45" i="5"/>
  <c r="H45" i="5"/>
  <c r="G45" i="5"/>
  <c r="F45" i="5"/>
  <c r="K44" i="5"/>
  <c r="J44" i="5"/>
  <c r="I44" i="5"/>
  <c r="H44" i="5"/>
  <c r="G44" i="5"/>
  <c r="F44" i="5"/>
  <c r="K43" i="5"/>
  <c r="J43" i="5"/>
  <c r="I43" i="5"/>
  <c r="H43" i="5"/>
  <c r="G43" i="5"/>
  <c r="F43" i="5"/>
  <c r="K40" i="5"/>
  <c r="J40" i="5"/>
  <c r="I40" i="5"/>
  <c r="H40" i="5"/>
  <c r="G40" i="5"/>
  <c r="F40" i="5"/>
  <c r="K39" i="5"/>
  <c r="J39" i="5"/>
  <c r="I39" i="5"/>
  <c r="H39" i="5"/>
  <c r="G39" i="5"/>
  <c r="F39" i="5"/>
  <c r="K38" i="5"/>
  <c r="J38" i="5"/>
  <c r="I38" i="5"/>
  <c r="H38" i="5"/>
  <c r="G38" i="5"/>
  <c r="F38" i="5"/>
  <c r="K35" i="5"/>
  <c r="J35" i="5"/>
  <c r="I35" i="5"/>
  <c r="H35" i="5"/>
  <c r="G35" i="5"/>
  <c r="F35" i="5"/>
  <c r="K34" i="5"/>
  <c r="J34" i="5"/>
  <c r="I34" i="5"/>
  <c r="H34" i="5"/>
  <c r="G34" i="5"/>
  <c r="F34" i="5"/>
  <c r="K33" i="5"/>
  <c r="J33" i="5"/>
  <c r="I33" i="5"/>
  <c r="H33" i="5"/>
  <c r="G33" i="5"/>
  <c r="F33" i="5"/>
  <c r="K32" i="5"/>
  <c r="J32" i="5"/>
  <c r="I32" i="5"/>
  <c r="H32" i="5"/>
  <c r="G32" i="5"/>
  <c r="F32" i="5"/>
  <c r="K30" i="5"/>
  <c r="J30" i="5"/>
  <c r="I30" i="5"/>
  <c r="H30" i="5"/>
  <c r="G30" i="5"/>
  <c r="F30" i="5"/>
  <c r="K29" i="5"/>
  <c r="J29" i="5"/>
  <c r="I29" i="5"/>
  <c r="H29" i="5"/>
  <c r="G29" i="5"/>
  <c r="F29" i="5"/>
  <c r="K28" i="5"/>
  <c r="J28" i="5"/>
  <c r="I28" i="5"/>
  <c r="H28" i="5"/>
  <c r="G28" i="5"/>
  <c r="F28" i="5"/>
  <c r="K26" i="5"/>
  <c r="J26" i="5"/>
  <c r="I26" i="5"/>
  <c r="H26" i="5"/>
  <c r="G26" i="5"/>
  <c r="F26" i="5"/>
  <c r="K25" i="5"/>
  <c r="J25" i="5"/>
  <c r="I25" i="5"/>
  <c r="H25" i="5"/>
  <c r="G25" i="5"/>
  <c r="F25" i="5"/>
  <c r="K22" i="5"/>
  <c r="J22" i="5"/>
  <c r="I22" i="5"/>
  <c r="H22" i="5"/>
  <c r="G22" i="5"/>
  <c r="F22" i="5"/>
  <c r="K21" i="5"/>
  <c r="J21" i="5"/>
  <c r="I21" i="5"/>
  <c r="H21" i="5"/>
  <c r="G21" i="5"/>
  <c r="F21" i="5"/>
  <c r="K20" i="5"/>
  <c r="J20" i="5"/>
  <c r="I20" i="5"/>
  <c r="H20" i="5"/>
  <c r="G20" i="5"/>
  <c r="F20" i="5"/>
  <c r="K17" i="5"/>
  <c r="J17" i="5"/>
  <c r="G17" i="5"/>
  <c r="F17" i="5"/>
  <c r="K16" i="5"/>
  <c r="J16" i="5"/>
  <c r="I16" i="5"/>
  <c r="H16" i="5"/>
  <c r="G16" i="5"/>
  <c r="F16" i="5"/>
  <c r="K15" i="5"/>
  <c r="J15" i="5"/>
  <c r="I15" i="5"/>
  <c r="H15" i="5"/>
  <c r="G15" i="5"/>
  <c r="F15" i="5"/>
  <c r="K14" i="5"/>
  <c r="J14" i="5"/>
  <c r="I14" i="5"/>
  <c r="H14" i="5"/>
  <c r="G14" i="5"/>
  <c r="F14" i="5"/>
  <c r="K13" i="5"/>
  <c r="J13" i="5"/>
  <c r="I13" i="5"/>
  <c r="H13" i="5"/>
  <c r="G13" i="5"/>
  <c r="F13" i="5"/>
  <c r="K10" i="5"/>
  <c r="J10" i="5"/>
  <c r="I10" i="5"/>
  <c r="H10" i="5"/>
  <c r="G10" i="5"/>
  <c r="F10" i="5"/>
  <c r="K9" i="5"/>
  <c r="J9" i="5"/>
  <c r="I9" i="5"/>
  <c r="H9" i="5"/>
  <c r="G9" i="5"/>
  <c r="F9" i="5"/>
  <c r="K8" i="5"/>
  <c r="J8" i="5"/>
  <c r="I8" i="5"/>
  <c r="H8" i="5"/>
  <c r="G8" i="5"/>
  <c r="F8" i="5"/>
  <c r="E49" i="5"/>
  <c r="E48" i="5"/>
  <c r="E47" i="5"/>
  <c r="E46" i="5"/>
  <c r="E45" i="5"/>
  <c r="E44" i="5"/>
  <c r="E43" i="5"/>
  <c r="E40" i="5"/>
  <c r="E39" i="5"/>
  <c r="E38" i="5"/>
  <c r="E25" i="5"/>
  <c r="E22" i="5"/>
  <c r="E21" i="5"/>
  <c r="E20" i="5"/>
  <c r="E17" i="5"/>
  <c r="E16" i="5"/>
  <c r="E15" i="5"/>
  <c r="E14" i="5"/>
  <c r="E13" i="5"/>
  <c r="E10" i="5"/>
  <c r="E9" i="5"/>
  <c r="E8" i="5"/>
  <c r="D49" i="5"/>
  <c r="D48" i="5"/>
  <c r="D47" i="5"/>
  <c r="D46" i="5"/>
  <c r="D45" i="5"/>
  <c r="D44" i="5"/>
  <c r="D43" i="5"/>
  <c r="D40" i="5"/>
  <c r="D39" i="5"/>
  <c r="D38" i="5"/>
  <c r="D25" i="5"/>
  <c r="D22" i="5"/>
  <c r="D21" i="5"/>
  <c r="D20" i="5"/>
  <c r="D17" i="5"/>
  <c r="D16" i="5"/>
  <c r="D15" i="5"/>
  <c r="D14" i="5"/>
  <c r="D13" i="5"/>
  <c r="D10" i="5"/>
  <c r="D9" i="5"/>
  <c r="D8" i="5"/>
  <c r="C49" i="5"/>
  <c r="C48" i="5"/>
  <c r="C47" i="5"/>
  <c r="C46" i="5"/>
  <c r="C45" i="5"/>
  <c r="C44" i="5"/>
  <c r="C43" i="5"/>
  <c r="C40" i="5"/>
  <c r="C39" i="5"/>
  <c r="C38" i="5"/>
  <c r="C35" i="5"/>
  <c r="C34" i="5"/>
  <c r="C33" i="5"/>
  <c r="C32" i="5"/>
  <c r="C30" i="5"/>
  <c r="C29" i="5"/>
  <c r="C28" i="5"/>
  <c r="C26" i="5"/>
  <c r="C25" i="5"/>
  <c r="C22" i="5"/>
  <c r="C21" i="5"/>
  <c r="C20" i="5"/>
  <c r="C17" i="5"/>
  <c r="C16" i="5"/>
  <c r="C15" i="5"/>
  <c r="C14" i="5"/>
  <c r="C13" i="5"/>
  <c r="C10" i="5"/>
  <c r="C9" i="5"/>
  <c r="C8" i="5"/>
</calcChain>
</file>

<file path=xl/sharedStrings.xml><?xml version="1.0" encoding="utf-8"?>
<sst xmlns="http://schemas.openxmlformats.org/spreadsheetml/2006/main" count="494" uniqueCount="65">
  <si>
    <t>Total 1)</t>
  </si>
  <si>
    <t>Population non issue de la migration</t>
  </si>
  <si>
    <t>Population issue de la migration 2)</t>
  </si>
  <si>
    <t>2e génération ou plus</t>
  </si>
  <si>
    <t>Total</t>
  </si>
  <si>
    <t>Homme</t>
  </si>
  <si>
    <t>Femme</t>
  </si>
  <si>
    <t>Classe d'âge</t>
  </si>
  <si>
    <t>15-24 ans</t>
  </si>
  <si>
    <t>25-39 ans</t>
  </si>
  <si>
    <t>40-54 ans</t>
  </si>
  <si>
    <t>55-64 ans</t>
  </si>
  <si>
    <t>65+ ans</t>
  </si>
  <si>
    <t>Niveau de formation</t>
  </si>
  <si>
    <t>Ecole obligatoire</t>
  </si>
  <si>
    <t>Degré secondaire II</t>
  </si>
  <si>
    <t>Degré tertiaire</t>
  </si>
  <si>
    <t>Nationalité</t>
  </si>
  <si>
    <t>Suisse</t>
  </si>
  <si>
    <t>*</t>
  </si>
  <si>
    <t xml:space="preserve">   Découpage politique</t>
  </si>
  <si>
    <t xml:space="preserve">   UE28 et AELE</t>
  </si>
  <si>
    <t xml:space="preserve">   Autres pays de l'Europe</t>
  </si>
  <si>
    <t xml:space="preserve">   Europe du Nord et de l’Ouest</t>
  </si>
  <si>
    <t xml:space="preserve">   Europe du Sud-Ouest</t>
  </si>
  <si>
    <t xml:space="preserve">   Europe de l’Est et du Sud-Est</t>
  </si>
  <si>
    <t xml:space="preserve">   Hors Europe</t>
  </si>
  <si>
    <t>Secteur économique</t>
  </si>
  <si>
    <t>Secteur primaire</t>
  </si>
  <si>
    <t>Secteur secondaire</t>
  </si>
  <si>
    <t>Secteur tertiaire</t>
  </si>
  <si>
    <t>Région lémanique</t>
  </si>
  <si>
    <t>Espace Mittelland</t>
  </si>
  <si>
    <t>Suisse du Nord-Ouest</t>
  </si>
  <si>
    <t>Zurich</t>
  </si>
  <si>
    <t>Suisse orientale</t>
  </si>
  <si>
    <t>Suisse centrale</t>
  </si>
  <si>
    <t>Tessin</t>
  </si>
  <si>
    <t>1) Incluses les personnes dont le statut migratoire n'a pas pu être déterminé</t>
  </si>
  <si>
    <t>3) Limites de l'intervalle de confiance à 95%</t>
  </si>
  <si>
    <t>(chiffre): Fiabilité statistique relative</t>
  </si>
  <si>
    <t>X: Extrapolation basée sur moins de 5 observations ; les résultats ne sont pas publiés en raison de la protection des données</t>
  </si>
  <si>
    <t>*: Non indiqué car évident ou non pertinent</t>
  </si>
  <si>
    <t>Source: Enquête suisse sur la population active (ESPA)</t>
  </si>
  <si>
    <t>Taux de salariés avec fonction dirigeante, selon le statut migratoire, diverses caractéristiques socio-démographiqes et les grandes régions, en %, 2013</t>
  </si>
  <si>
    <t>±  3)</t>
  </si>
  <si>
    <t>Renseignements: Centre d'information, section Démographie et migration, 058 463 67 11, info.dem@bfs.admin.ch</t>
  </si>
  <si>
    <t xml:space="preserve">   Autres pays du monde</t>
  </si>
  <si>
    <t>1re génération</t>
  </si>
  <si>
    <t>X</t>
  </si>
  <si>
    <t>Taux de salariés avec fonction dirigeante, selon le statut migratoire, diverses caractéristiques socio-démographiqes et les grandes régions, en %, 2014</t>
  </si>
  <si>
    <t>Etrangère</t>
  </si>
  <si>
    <t>Grande région</t>
  </si>
  <si>
    <t>2) Inclus les étrangers de 3e génération d'arrivée ou plus en Suisse</t>
  </si>
  <si>
    <t>su-f-01.05.07.07.02.01</t>
  </si>
  <si>
    <t>Taux de salariés avec fonction dirigeante, selon le statut migratoire, diverses caractéristiques socio-démographiqes et les grandes régions, en %, 2015</t>
  </si>
  <si>
    <t xml:space="preserve">   Découpage géographique 4)</t>
  </si>
  <si>
    <r>
      <t xml:space="preserve">    </t>
    </r>
    <r>
      <rPr>
        <b/>
        <sz val="8"/>
        <rFont val="Arial Narrow"/>
        <family val="2"/>
      </rPr>
      <t>Europe du Sud-Ouest :</t>
    </r>
    <r>
      <rPr>
        <sz val="8"/>
        <rFont val="Arial Narrow"/>
        <family val="2"/>
      </rPr>
      <t xml:space="preserve"> Portugal, Espagne, Saint-Marin, Andorre, Italie, Malte, Vatican</t>
    </r>
  </si>
  <si>
    <t xml:space="preserve">    Bosnie et Herzégovine, Kosovo, Grèce, Chypre, Turquie, Macédoine, Estonie, Lettonie, Lituanie, Moldova, Russie, Ukraine, Bélarus</t>
  </si>
  <si>
    <r>
      <t>4)</t>
    </r>
    <r>
      <rPr>
        <b/>
        <sz val="8"/>
        <rFont val="Arial Narrow"/>
        <family val="2"/>
      </rPr>
      <t xml:space="preserve"> Europe du Nord et de l’Ouest : </t>
    </r>
    <r>
      <rPr>
        <sz val="8"/>
        <rFont val="Arial Narrow"/>
        <family val="2"/>
      </rPr>
      <t>France, Belgique, Luxembourg, Pays-Bas, Danemark, Allemagne, Liechtenstein, Autriche, Finlande, Norvège, Suède, Royaume-Uni, Irlande, Islande, Monaco</t>
    </r>
  </si>
  <si>
    <t>Taux de salariés avec fonction dirigeante, selon le statut migratoire, diverses caractéristiques socio-démographiqes et les grandes régions, en %, 2016</t>
  </si>
  <si>
    <t>Taux de salariés avec fonction dirigeante, selon le statut migratoire, diverses caractéristiques socio-démographiqes et les grandes régions, en %, 2012</t>
  </si>
  <si>
    <r>
      <t xml:space="preserve">    </t>
    </r>
    <r>
      <rPr>
        <b/>
        <sz val="8"/>
        <rFont val="Arial Narrow"/>
        <family val="2"/>
      </rPr>
      <t>Europe de l'Est et du Sud-Est :</t>
    </r>
    <r>
      <rPr>
        <sz val="8"/>
        <rFont val="Arial Narrow"/>
        <family val="2"/>
      </rPr>
      <t xml:space="preserve"> Slovaquie, Slovénie, Tchéquie, Pologne, Hongrie, Roumanie, Bulgarie, Croatie, Albanie, Serbie, Monténégro,</t>
    </r>
  </si>
  <si>
    <t>Taux de salariés avec fonction dirigeante, selon le statut migratoire, diverses caractéristiques socio-démographiqes et les grandes régions, en %, 2017</t>
  </si>
  <si>
    <t>© OFS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</si>
</sst>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\(0.0\)"/>
  </numFmts>
  <fonts count="13" x14ac:knownFonts="1">
    <font>
      <sz val="11"/>
      <color theme="1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 Narrow"/>
      <family val="2"/>
    </font>
    <font>
      <sz val="10"/>
      <name val="Arial"/>
      <family val="2"/>
    </font>
    <font>
      <b/>
      <sz val="8"/>
      <name val="Arial Narrow"/>
      <family val="2"/>
    </font>
    <font>
      <sz val="11"/>
      <name val="Arial"/>
      <family val="2"/>
    </font>
    <font>
      <sz val="10"/>
      <color theme="1"/>
      <name val="Arial"/>
      <family val="2"/>
    </font>
    <font>
      <sz val="8"/>
      <color theme="1"/>
      <name val="Arial Narrow"/>
      <family val="2"/>
    </font>
    <font>
      <sz val="9"/>
      <color theme="1"/>
      <name val="Arial"/>
      <family val="2"/>
    </font>
    <font>
      <sz val="8"/>
      <color rgb="FFFF0000"/>
      <name val="Arial Narrow"/>
      <family val="2"/>
    </font>
    <font>
      <sz val="9"/>
      <color theme="1"/>
      <name val="Arial Narrow"/>
      <family val="2"/>
    </font>
    <font>
      <i/>
      <sz val="9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5">
    <xf numFmtId="0" fontId="0" fillId="0" borderId="0" xfId="0"/>
    <xf numFmtId="0" fontId="2" fillId="4" borderId="0" xfId="0" applyFont="1" applyFill="1"/>
    <xf numFmtId="0" fontId="0" fillId="4" borderId="0" xfId="0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3" borderId="2" xfId="0" applyFont="1" applyFill="1" applyBorder="1"/>
    <xf numFmtId="0" fontId="3" fillId="4" borderId="0" xfId="0" applyFont="1" applyFill="1" applyBorder="1"/>
    <xf numFmtId="0" fontId="3" fillId="4" borderId="0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 wrapText="1"/>
    </xf>
    <xf numFmtId="0" fontId="7" fillId="0" borderId="0" xfId="0" applyFont="1" applyBorder="1"/>
    <xf numFmtId="0" fontId="3" fillId="4" borderId="1" xfId="0" applyFont="1" applyFill="1" applyBorder="1" applyAlignment="1">
      <alignment horizontal="left" vertical="top" wrapText="1"/>
    </xf>
    <xf numFmtId="0" fontId="3" fillId="4" borderId="0" xfId="0" applyFont="1" applyFill="1"/>
    <xf numFmtId="0" fontId="6" fillId="4" borderId="0" xfId="0" applyFont="1" applyFill="1"/>
    <xf numFmtId="0" fontId="6" fillId="4" borderId="0" xfId="0" applyFont="1" applyFill="1" applyBorder="1"/>
    <xf numFmtId="164" fontId="5" fillId="5" borderId="2" xfId="0" applyNumberFormat="1" applyFont="1" applyFill="1" applyBorder="1" applyAlignment="1">
      <alignment horizontal="right"/>
    </xf>
    <xf numFmtId="164" fontId="3" fillId="4" borderId="3" xfId="0" applyNumberFormat="1" applyFont="1" applyFill="1" applyBorder="1" applyAlignment="1">
      <alignment horizontal="right"/>
    </xf>
    <xf numFmtId="164" fontId="3" fillId="4" borderId="0" xfId="0" applyNumberFormat="1" applyFont="1" applyFill="1" applyBorder="1" applyAlignment="1">
      <alignment horizontal="right"/>
    </xf>
    <xf numFmtId="164" fontId="3" fillId="3" borderId="0" xfId="0" applyNumberFormat="1" applyFont="1" applyFill="1" applyBorder="1" applyAlignment="1">
      <alignment horizontal="right"/>
    </xf>
    <xf numFmtId="164" fontId="3" fillId="4" borderId="1" xfId="0" applyNumberFormat="1" applyFont="1" applyFill="1" applyBorder="1" applyAlignment="1">
      <alignment horizontal="right"/>
    </xf>
    <xf numFmtId="0" fontId="8" fillId="4" borderId="0" xfId="0" applyFont="1" applyFill="1"/>
    <xf numFmtId="0" fontId="3" fillId="4" borderId="4" xfId="0" applyFont="1" applyFill="1" applyBorder="1" applyAlignment="1">
      <alignment horizontal="left" vertical="top" wrapText="1"/>
    </xf>
    <xf numFmtId="0" fontId="0" fillId="4" borderId="3" xfId="0" applyFill="1" applyBorder="1"/>
    <xf numFmtId="0" fontId="3" fillId="4" borderId="5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vertical="top" wrapText="1"/>
    </xf>
    <xf numFmtId="0" fontId="3" fillId="4" borderId="6" xfId="0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vertical="top" wrapText="1"/>
    </xf>
    <xf numFmtId="0" fontId="0" fillId="4" borderId="0" xfId="0" applyFill="1" applyBorder="1"/>
    <xf numFmtId="0" fontId="9" fillId="4" borderId="0" xfId="0" applyFont="1" applyFill="1" applyAlignment="1">
      <alignment horizontal="right" vertical="center"/>
    </xf>
    <xf numFmtId="165" fontId="3" fillId="4" borderId="0" xfId="0" applyNumberFormat="1" applyFont="1" applyFill="1" applyBorder="1" applyAlignment="1">
      <alignment horizontal="right"/>
    </xf>
    <xf numFmtId="0" fontId="0" fillId="4" borderId="0" xfId="0" applyFill="1" applyAlignment="1">
      <alignment vertical="center"/>
    </xf>
    <xf numFmtId="164" fontId="10" fillId="4" borderId="0" xfId="0" applyNumberFormat="1" applyFont="1" applyFill="1"/>
    <xf numFmtId="0" fontId="1" fillId="4" borderId="0" xfId="0" applyFont="1" applyFill="1" applyAlignment="1">
      <alignment horizontal="left" vertical="center" wrapText="1"/>
    </xf>
    <xf numFmtId="0" fontId="3" fillId="4" borderId="7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right" wrapText="1"/>
    </xf>
    <xf numFmtId="0" fontId="3" fillId="4" borderId="9" xfId="0" applyFont="1" applyFill="1" applyBorder="1" applyAlignment="1">
      <alignment horizontal="left" wrapText="1"/>
    </xf>
    <xf numFmtId="0" fontId="3" fillId="4" borderId="10" xfId="0" applyFont="1" applyFill="1" applyBorder="1" applyAlignment="1">
      <alignment horizontal="right" wrapText="1"/>
    </xf>
    <xf numFmtId="0" fontId="3" fillId="4" borderId="0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left" wrapText="1"/>
    </xf>
    <xf numFmtId="0" fontId="4" fillId="4" borderId="6" xfId="0" applyFont="1" applyFill="1" applyBorder="1" applyAlignment="1">
      <alignment horizontal="left" vertical="top" wrapText="1"/>
    </xf>
    <xf numFmtId="0" fontId="1" fillId="4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4" borderId="0" xfId="0" applyFont="1" applyFill="1" applyAlignment="1">
      <alignment horizontal="left" vertical="center" wrapText="1"/>
    </xf>
    <xf numFmtId="0" fontId="3" fillId="4" borderId="7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0" fontId="1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left" vertical="top"/>
    </xf>
    <xf numFmtId="0" fontId="3" fillId="4" borderId="0" xfId="0" applyFont="1" applyFill="1" applyAlignment="1">
      <alignment horizontal="left" vertical="top" wrapText="1"/>
    </xf>
    <xf numFmtId="0" fontId="11" fillId="4" borderId="0" xfId="0" applyFont="1" applyFill="1"/>
    <xf numFmtId="0" fontId="12" fillId="4" borderId="0" xfId="0" applyFont="1" applyFill="1"/>
    <xf numFmtId="0" fontId="3" fillId="4" borderId="0" xfId="0" applyFont="1" applyFill="1" applyBorder="1" applyAlignment="1"/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1" fillId="4" borderId="0" xfId="0" applyFont="1" applyFill="1" applyAlignment="1">
      <alignment vertical="center" wrapText="1"/>
    </xf>
    <xf numFmtId="0" fontId="3" fillId="4" borderId="7" xfId="0" applyFont="1" applyFill="1" applyBorder="1" applyAlignment="1">
      <alignment horizontal="left" vertical="top" wrapText="1"/>
    </xf>
    <xf numFmtId="0" fontId="1" fillId="4" borderId="0" xfId="0" applyFont="1" applyFill="1" applyAlignment="1">
      <alignment horizontal="left" vertical="center" wrapText="1"/>
    </xf>
    <xf numFmtId="0" fontId="3" fillId="3" borderId="0" xfId="0" applyNumberFormat="1" applyFont="1" applyFill="1" applyBorder="1" applyAlignment="1">
      <alignment horizontal="right"/>
    </xf>
    <xf numFmtId="0" fontId="1" fillId="4" borderId="0" xfId="0" applyFont="1" applyFill="1" applyAlignment="1">
      <alignment horizontal="left" vertical="center" wrapText="1"/>
    </xf>
    <xf numFmtId="0" fontId="3" fillId="4" borderId="7" xfId="0" applyFont="1" applyFill="1" applyBorder="1" applyAlignment="1">
      <alignment horizontal="left" vertical="top" wrapText="1"/>
    </xf>
    <xf numFmtId="0" fontId="1" fillId="4" borderId="0" xfId="0" applyFont="1" applyFill="1" applyAlignment="1">
      <alignment horizontal="left" vertical="center" wrapText="1"/>
    </xf>
    <xf numFmtId="0" fontId="3" fillId="4" borderId="7" xfId="0" applyFont="1" applyFill="1" applyBorder="1" applyAlignment="1">
      <alignment horizontal="left" vertical="top" wrapText="1"/>
    </xf>
    <xf numFmtId="0" fontId="1" fillId="4" borderId="0" xfId="0" applyFont="1" applyFill="1" applyAlignment="1">
      <alignment horizontal="left" vertical="center" wrapText="1"/>
    </xf>
    <xf numFmtId="0" fontId="3" fillId="4" borderId="11" xfId="0" applyFont="1" applyFill="1" applyBorder="1" applyAlignment="1">
      <alignment vertical="top" wrapText="1"/>
    </xf>
    <xf numFmtId="0" fontId="3" fillId="4" borderId="7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  <xf numFmtId="0" fontId="3" fillId="4" borderId="11" xfId="0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0" fontId="0" fillId="0" borderId="3" xfId="0" applyBorder="1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B/DEM/007_Dossiers_Personnels/Rossignon/Indicateurs%20int&#233;gration/2017/7%20March&#233;%20du%20travail/43046%20Taux%20fonction%20dirigeante_NEW/Pr&#233;paration%20des%20donn&#233;es/43046%20Donn&#233;es-fonction-dirigeante-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B/DEM/007_Dossiers_Personnels/Rossignon/Indicateurs%20int&#233;gration/2017/7%20March&#233;%20du%20travail/43046%20Taux%20fonction%20dirigeante_NEW/Pr&#233;paration%20des%20donn&#233;es/43046%20Donn&#233;es-fonction-dirigeante-2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B/DEM/007_Dossiers_Personnels/Rossignon/Indicateurs%20int&#233;gration/2017/7%20March&#233;%20du%20travail/43046%20Taux%20fonction%20dirigeante_NEW/Pr&#233;paration%20des%20donn&#233;es/43046%20Donn&#233;es-fonction-dirigeante-201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B/DEM/007_Dossiers_Personnels/Rossignon/Indicateurs%20int&#233;gration/2017/7%20March&#233;%20du%20travail/43046%20Taux%20fonction%20dirigeante_NEW/Pr&#233;paration%20des%20donn&#233;es/43046%20Donn&#233;es-fonction-dirigeante-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tx_ic_N"/>
      <sheetName val="Base_lexik_()"/>
      <sheetName val="Lexikon avec ()"/>
    </sheetNames>
    <sheetDataSet>
      <sheetData sheetId="0">
        <row r="1">
          <cell r="T1" t="str">
            <v>+/- IC NEW</v>
          </cell>
        </row>
        <row r="2">
          <cell r="T2">
            <v>0.55018666999999966</v>
          </cell>
        </row>
        <row r="3">
          <cell r="T3">
            <v>0.80053391000000085</v>
          </cell>
        </row>
        <row r="4">
          <cell r="T4">
            <v>0.75306234999999866</v>
          </cell>
        </row>
        <row r="5">
          <cell r="T5">
            <v>1.766025369999999</v>
          </cell>
        </row>
        <row r="6">
          <cell r="T6">
            <v>1.0117511299999993</v>
          </cell>
        </row>
        <row r="7">
          <cell r="T7">
            <v>0.90052049000000078</v>
          </cell>
        </row>
        <row r="8">
          <cell r="T8">
            <v>1.3362549400000008</v>
          </cell>
        </row>
        <row r="9">
          <cell r="T9">
            <v>3.2391624399999999</v>
          </cell>
        </row>
        <row r="10">
          <cell r="T10">
            <v>1.3963659500000003</v>
          </cell>
        </row>
        <row r="11">
          <cell r="T11">
            <v>0.79430627000000031</v>
          </cell>
        </row>
        <row r="12">
          <cell r="T12">
            <v>0.94256889999999871</v>
          </cell>
        </row>
        <row r="13">
          <cell r="T13">
            <v>0.66600325999999765</v>
          </cell>
        </row>
        <row r="14">
          <cell r="T14">
            <v>0.9651059399999995</v>
          </cell>
        </row>
        <row r="16">
          <cell r="T16">
            <v>1.1493968100000003</v>
          </cell>
        </row>
        <row r="17">
          <cell r="T17">
            <v>2.3020177600000009</v>
          </cell>
        </row>
        <row r="18">
          <cell r="T18">
            <v>3.2270651799999994</v>
          </cell>
        </row>
        <row r="20">
          <cell r="T20">
            <v>1.7138916199999992</v>
          </cell>
        </row>
        <row r="21">
          <cell r="T21">
            <v>1.7627366899999997</v>
          </cell>
        </row>
        <row r="22">
          <cell r="T22">
            <v>1.9750109000000002</v>
          </cell>
        </row>
        <row r="23">
          <cell r="T23">
            <v>3.2270651799999994</v>
          </cell>
        </row>
        <row r="24">
          <cell r="T24">
            <v>5.0853255100000023</v>
          </cell>
        </row>
        <row r="25">
          <cell r="T25">
            <v>1.2778463500000004</v>
          </cell>
        </row>
        <row r="26">
          <cell r="T26">
            <v>0.62779560000000012</v>
          </cell>
        </row>
        <row r="42">
          <cell r="T42">
            <v>1.3855563399999993</v>
          </cell>
        </row>
        <row r="43">
          <cell r="T43">
            <v>1.2566668399999981</v>
          </cell>
        </row>
        <row r="44">
          <cell r="T44">
            <v>1.4885567099999997</v>
          </cell>
        </row>
        <row r="45">
          <cell r="T45">
            <v>1.2904367400000005</v>
          </cell>
        </row>
        <row r="46">
          <cell r="T46">
            <v>1.5364662400000006</v>
          </cell>
        </row>
        <row r="47">
          <cell r="T47">
            <v>1.7622111100000004</v>
          </cell>
        </row>
        <row r="48">
          <cell r="T48">
            <v>2.8069781499999999</v>
          </cell>
        </row>
        <row r="49">
          <cell r="R49">
            <v>34.217577980000002</v>
          </cell>
          <cell r="T49">
            <v>0.73975903000000065</v>
          </cell>
        </row>
        <row r="50">
          <cell r="R50">
            <v>42.97616257</v>
          </cell>
          <cell r="T50">
            <v>1.0941595100000008</v>
          </cell>
        </row>
        <row r="51">
          <cell r="R51">
            <v>25.342923849999998</v>
          </cell>
          <cell r="T51">
            <v>0.99608549000000102</v>
          </cell>
        </row>
        <row r="52">
          <cell r="R52">
            <v>22.22177323</v>
          </cell>
          <cell r="T52">
            <v>2.2826187400000002</v>
          </cell>
        </row>
        <row r="53">
          <cell r="R53">
            <v>33.519530939999996</v>
          </cell>
          <cell r="T53">
            <v>1.4505652200000023</v>
          </cell>
        </row>
        <row r="54">
          <cell r="R54">
            <v>39.005935360000002</v>
          </cell>
          <cell r="T54">
            <v>1.2279372799999995</v>
          </cell>
        </row>
        <row r="55">
          <cell r="R55">
            <v>35.661078169999996</v>
          </cell>
          <cell r="T55">
            <v>1.6537363899999991</v>
          </cell>
        </row>
        <row r="56">
          <cell r="R56">
            <v>21.476374719999999</v>
          </cell>
          <cell r="T56">
            <v>3.5205534499999995</v>
          </cell>
        </row>
        <row r="57">
          <cell r="R57">
            <v>16.59296677</v>
          </cell>
          <cell r="T57">
            <v>2.8472669599999998</v>
          </cell>
        </row>
        <row r="58">
          <cell r="R58">
            <v>28.354451149999999</v>
          </cell>
          <cell r="T58">
            <v>1.0009797600000008</v>
          </cell>
        </row>
        <row r="59">
          <cell r="R59">
            <v>43.790132360000001</v>
          </cell>
          <cell r="T59">
            <v>1.2400716599999999</v>
          </cell>
        </row>
        <row r="60">
          <cell r="R60">
            <v>34.217577980000002</v>
          </cell>
          <cell r="T60">
            <v>0.73975903000000065</v>
          </cell>
        </row>
        <row r="71">
          <cell r="R71">
            <v>34.332855950000003</v>
          </cell>
          <cell r="T71">
            <v>6.2704681399999993</v>
          </cell>
        </row>
        <row r="72">
          <cell r="R72">
            <v>41.836681030000001</v>
          </cell>
          <cell r="T72">
            <v>1.8477963200000003</v>
          </cell>
        </row>
        <row r="73">
          <cell r="R73">
            <v>32.439359260000003</v>
          </cell>
          <cell r="T73">
            <v>0.82833602999999867</v>
          </cell>
        </row>
        <row r="89">
          <cell r="R89">
            <v>35.473707840000003</v>
          </cell>
          <cell r="T89">
            <v>2.1933500299999991</v>
          </cell>
        </row>
        <row r="90">
          <cell r="R90">
            <v>33.522276509999998</v>
          </cell>
          <cell r="T90">
            <v>1.5496538100000012</v>
          </cell>
        </row>
        <row r="91">
          <cell r="R91">
            <v>32.966790359999997</v>
          </cell>
          <cell r="T91">
            <v>1.9625009700000002</v>
          </cell>
        </row>
        <row r="92">
          <cell r="R92">
            <v>34.115955030000002</v>
          </cell>
          <cell r="T92">
            <v>1.7844486499999979</v>
          </cell>
        </row>
        <row r="93">
          <cell r="R93">
            <v>35.218275240000004</v>
          </cell>
          <cell r="T93">
            <v>2.0172809599999981</v>
          </cell>
        </row>
        <row r="94">
          <cell r="R94">
            <v>34.616023050000003</v>
          </cell>
          <cell r="T94">
            <v>2.1571298399999996</v>
          </cell>
        </row>
        <row r="95">
          <cell r="R95">
            <v>34.302949849999997</v>
          </cell>
          <cell r="T95">
            <v>3.8911704799999973</v>
          </cell>
        </row>
        <row r="96">
          <cell r="R96">
            <v>32.080127769999997</v>
          </cell>
          <cell r="T96">
            <v>0.80731387999999904</v>
          </cell>
        </row>
        <row r="97">
          <cell r="R97">
            <v>38.74239841</v>
          </cell>
          <cell r="T97">
            <v>1.1511387699999986</v>
          </cell>
        </row>
        <row r="98">
          <cell r="R98">
            <v>24.212676040000002</v>
          </cell>
          <cell r="T98">
            <v>1.1244067800000006</v>
          </cell>
        </row>
        <row r="99">
          <cell r="R99">
            <v>21.88489637</v>
          </cell>
          <cell r="T99">
            <v>2.5540544000000001</v>
          </cell>
        </row>
        <row r="100">
          <cell r="R100">
            <v>31.89212006</v>
          </cell>
          <cell r="T100">
            <v>1.3761470999999998</v>
          </cell>
        </row>
        <row r="101">
          <cell r="R101">
            <v>35.161581949999999</v>
          </cell>
          <cell r="T101">
            <v>1.3151567599999998</v>
          </cell>
        </row>
        <row r="102">
          <cell r="R102">
            <v>29.451853109999998</v>
          </cell>
          <cell r="T102">
            <v>2.223255669999999</v>
          </cell>
        </row>
        <row r="103">
          <cell r="R103">
            <v>24.655522550000001</v>
          </cell>
          <cell r="T103">
            <v>6.2499736399999994</v>
          </cell>
        </row>
        <row r="104">
          <cell r="R104">
            <v>19.113170620000002</v>
          </cell>
          <cell r="T104">
            <v>1.5918107000000001</v>
          </cell>
        </row>
        <row r="105">
          <cell r="R105">
            <v>29.175131490000002</v>
          </cell>
          <cell r="T105">
            <v>1.2902038700000007</v>
          </cell>
        </row>
        <row r="106">
          <cell r="R106">
            <v>41.782084900000001</v>
          </cell>
          <cell r="T106">
            <v>1.416936689999998</v>
          </cell>
        </row>
        <row r="107">
          <cell r="R107">
            <v>33.628354250000001</v>
          </cell>
          <cell r="T107">
            <v>1.4824507600000008</v>
          </cell>
        </row>
        <row r="108">
          <cell r="R108">
            <v>31.33363597</v>
          </cell>
          <cell r="T108">
            <v>0.96187161000000077</v>
          </cell>
        </row>
        <row r="110">
          <cell r="R110">
            <v>33.831127109999997</v>
          </cell>
          <cell r="T110">
            <v>1.1452476999999988</v>
          </cell>
        </row>
        <row r="111">
          <cell r="R111">
            <v>22.883993229999998</v>
          </cell>
          <cell r="T111">
            <v>2.3076363699999991</v>
          </cell>
        </row>
        <row r="112">
          <cell r="R112">
            <v>26.430307990000003</v>
          </cell>
          <cell r="T112">
            <v>3.2072488000000012</v>
          </cell>
        </row>
        <row r="114">
          <cell r="R114">
            <v>40.335882560000002</v>
          </cell>
          <cell r="T114">
            <v>1.7113905299999983</v>
          </cell>
        </row>
        <row r="115">
          <cell r="R115">
            <v>29.345666059999999</v>
          </cell>
          <cell r="T115">
            <v>1.7559903899999978</v>
          </cell>
        </row>
        <row r="116">
          <cell r="R116">
            <v>24.462461170000001</v>
          </cell>
          <cell r="T116">
            <v>1.9705987799999991</v>
          </cell>
        </row>
        <row r="117">
          <cell r="R117">
            <v>26.430307990000003</v>
          </cell>
          <cell r="T117">
            <v>3.2072488000000012</v>
          </cell>
        </row>
        <row r="118">
          <cell r="R118">
            <v>25.740914780000001</v>
          </cell>
          <cell r="T118">
            <v>7.7706297800000002</v>
          </cell>
        </row>
        <row r="119">
          <cell r="R119">
            <v>35.143523420000001</v>
          </cell>
          <cell r="T119">
            <v>1.7359181200000018</v>
          </cell>
        </row>
        <row r="120">
          <cell r="R120">
            <v>31.198712169999997</v>
          </cell>
          <cell r="T120">
            <v>0.9430595600000008</v>
          </cell>
        </row>
        <row r="136">
          <cell r="R136">
            <v>33.807012700000001</v>
          </cell>
          <cell r="T136">
            <v>1.758697640000001</v>
          </cell>
        </row>
        <row r="137">
          <cell r="R137">
            <v>30.854459969999997</v>
          </cell>
          <cell r="T137">
            <v>2.0958756800000007</v>
          </cell>
        </row>
        <row r="138">
          <cell r="R138">
            <v>32.611699119999997</v>
          </cell>
          <cell r="T138">
            <v>2.2497790099999997</v>
          </cell>
        </row>
        <row r="139">
          <cell r="R139">
            <v>32.12755748</v>
          </cell>
          <cell r="T139">
            <v>1.834308570000001</v>
          </cell>
        </row>
        <row r="140">
          <cell r="R140">
            <v>28.846343479999998</v>
          </cell>
          <cell r="T140">
            <v>2.2507087499999994</v>
          </cell>
        </row>
        <row r="141">
          <cell r="R141">
            <v>32.450716149999998</v>
          </cell>
          <cell r="T141">
            <v>3.0040105899999974</v>
          </cell>
        </row>
        <row r="142">
          <cell r="R142">
            <v>33.747277490000002</v>
          </cell>
          <cell r="T142">
            <v>3.9755822200000015</v>
          </cell>
        </row>
        <row r="143">
          <cell r="R143">
            <v>31.554984069999996</v>
          </cell>
          <cell r="T143">
            <v>0.87816409999999789</v>
          </cell>
        </row>
        <row r="144">
          <cell r="R144">
            <v>38.23338605</v>
          </cell>
          <cell r="T144">
            <v>1.2468129699999997</v>
          </cell>
        </row>
        <row r="145">
          <cell r="R145">
            <v>23.4542663</v>
          </cell>
          <cell r="T145">
            <v>1.2251037199999995</v>
          </cell>
        </row>
        <row r="146">
          <cell r="R146">
            <v>16.926076740000003</v>
          </cell>
          <cell r="T146">
            <v>3.02068833</v>
          </cell>
        </row>
        <row r="147">
          <cell r="R147">
            <v>31.253069249999999</v>
          </cell>
          <cell r="T147">
            <v>1.4774963400000007</v>
          </cell>
        </row>
        <row r="148">
          <cell r="R148">
            <v>34.608938360000003</v>
          </cell>
          <cell r="T148">
            <v>1.4265222200000012</v>
          </cell>
        </row>
        <row r="149">
          <cell r="R149">
            <v>28.570449590000003</v>
          </cell>
          <cell r="T149">
            <v>2.3102091600000012</v>
          </cell>
        </row>
        <row r="150">
          <cell r="R150">
            <v>24.22367019</v>
          </cell>
          <cell r="T150">
            <v>6.2931413899999979</v>
          </cell>
        </row>
        <row r="151">
          <cell r="R151">
            <v>18.7778332</v>
          </cell>
          <cell r="T151">
            <v>1.6217462200000003</v>
          </cell>
        </row>
        <row r="152">
          <cell r="R152">
            <v>28.424240299999997</v>
          </cell>
          <cell r="T152">
            <v>1.4758655799999993</v>
          </cell>
        </row>
        <row r="153">
          <cell r="R153">
            <v>41.57611953</v>
          </cell>
          <cell r="T153">
            <v>1.5292856399999999</v>
          </cell>
        </row>
        <row r="154">
          <cell r="R154">
            <v>32.342506580000006</v>
          </cell>
          <cell r="T154">
            <v>1.8324847000000006</v>
          </cell>
        </row>
        <row r="155">
          <cell r="R155">
            <v>31.303197690000001</v>
          </cell>
          <cell r="T155">
            <v>1.0007431099999993</v>
          </cell>
        </row>
        <row r="157">
          <cell r="R157">
            <v>34.012533130000001</v>
          </cell>
          <cell r="T157">
            <v>1.198122909999999</v>
          </cell>
        </row>
        <row r="158">
          <cell r="R158">
            <v>22.004762299999999</v>
          </cell>
          <cell r="T158">
            <v>2.4162424900000006</v>
          </cell>
        </row>
        <row r="159">
          <cell r="R159">
            <v>26.472523299999999</v>
          </cell>
          <cell r="T159">
            <v>3.2095491199999993</v>
          </cell>
        </row>
        <row r="161">
          <cell r="R161">
            <v>40.690841230000004</v>
          </cell>
          <cell r="T161">
            <v>1.7388313799999999</v>
          </cell>
        </row>
        <row r="162">
          <cell r="R162">
            <v>28.469436129999998</v>
          </cell>
          <cell r="T162">
            <v>1.9219593999999978</v>
          </cell>
        </row>
        <row r="163">
          <cell r="R163">
            <v>23.946449959999999</v>
          </cell>
          <cell r="T163">
            <v>2.0444399599999996</v>
          </cell>
        </row>
        <row r="164">
          <cell r="R164">
            <v>26.472523299999999</v>
          </cell>
          <cell r="T164">
            <v>3.2095491199999993</v>
          </cell>
        </row>
        <row r="165">
          <cell r="R165">
            <v>24.508263729999999</v>
          </cell>
          <cell r="T165">
            <v>7.8973315800000012</v>
          </cell>
        </row>
        <row r="166">
          <cell r="R166">
            <v>33.996955979999996</v>
          </cell>
          <cell r="T166">
            <v>1.8510015999999991</v>
          </cell>
        </row>
        <row r="167">
          <cell r="R167">
            <v>30.840029889999997</v>
          </cell>
          <cell r="T167">
            <v>1.0367026500000014</v>
          </cell>
        </row>
        <row r="183">
          <cell r="R183">
            <v>33.937612340000001</v>
          </cell>
          <cell r="T183">
            <v>1.9187223700000007</v>
          </cell>
        </row>
        <row r="184">
          <cell r="R184">
            <v>29.405417070000002</v>
          </cell>
          <cell r="T184">
            <v>2.246311340000001</v>
          </cell>
        </row>
        <row r="185">
          <cell r="R185">
            <v>32.077701520000005</v>
          </cell>
          <cell r="T185">
            <v>2.4458112899999995</v>
          </cell>
        </row>
        <row r="186">
          <cell r="R186">
            <v>31.790053780000001</v>
          </cell>
          <cell r="T186">
            <v>2.0231222599999987</v>
          </cell>
        </row>
        <row r="187">
          <cell r="R187">
            <v>27.392432970000002</v>
          </cell>
          <cell r="T187">
            <v>2.3409325600000002</v>
          </cell>
        </row>
        <row r="188">
          <cell r="R188">
            <v>33.578859350000002</v>
          </cell>
          <cell r="T188">
            <v>3.3455806300000002</v>
          </cell>
        </row>
        <row r="189">
          <cell r="R189">
            <v>31.92845118</v>
          </cell>
          <cell r="T189">
            <v>4.5833458599999988</v>
          </cell>
        </row>
        <row r="190">
          <cell r="R190">
            <v>34.16000477</v>
          </cell>
          <cell r="T190">
            <v>1.7771446699999998</v>
          </cell>
        </row>
        <row r="191">
          <cell r="R191">
            <v>40.88740559</v>
          </cell>
          <cell r="T191">
            <v>2.5849451900000013</v>
          </cell>
        </row>
        <row r="192">
          <cell r="R192">
            <v>27.012174839999997</v>
          </cell>
          <cell r="T192">
            <v>2.4459783300000009</v>
          </cell>
        </row>
        <row r="193">
          <cell r="R193">
            <v>25.94234982</v>
          </cell>
          <cell r="T193">
            <v>3.3980047200000016</v>
          </cell>
        </row>
        <row r="194">
          <cell r="R194">
            <v>34.991890479999995</v>
          </cell>
          <cell r="T194">
            <v>3.3080589699999994</v>
          </cell>
        </row>
        <row r="195">
          <cell r="R195">
            <v>37.409884589999997</v>
          </cell>
          <cell r="T195">
            <v>2.9895703199999986</v>
          </cell>
        </row>
        <row r="196">
          <cell r="R196">
            <v>36.977323800000001</v>
          </cell>
          <cell r="T196">
            <v>6.5559992399999985</v>
          </cell>
        </row>
        <row r="198">
          <cell r="R198">
            <v>23.386782649999997</v>
          </cell>
          <cell r="T198">
            <v>5.5243090599999984</v>
          </cell>
        </row>
        <row r="199">
          <cell r="R199">
            <v>30.906165940000001</v>
          </cell>
          <cell r="T199">
            <v>2.2852520200000006</v>
          </cell>
        </row>
        <row r="200">
          <cell r="R200">
            <v>42.832547349999999</v>
          </cell>
          <cell r="T200">
            <v>3.3584153900000024</v>
          </cell>
        </row>
        <row r="201">
          <cell r="R201">
            <v>35.514236789999998</v>
          </cell>
          <cell r="T201">
            <v>2.2617313700000001</v>
          </cell>
        </row>
        <row r="202">
          <cell r="R202">
            <v>31.597812749999999</v>
          </cell>
          <cell r="T202">
            <v>2.9172819900000007</v>
          </cell>
        </row>
        <row r="204">
          <cell r="R204">
            <v>32.398485310000005</v>
          </cell>
          <cell r="T204">
            <v>3.3495893700000003</v>
          </cell>
        </row>
        <row r="205">
          <cell r="R205">
            <v>28.794511249999999</v>
          </cell>
          <cell r="T205">
            <v>6.2551767299999987</v>
          </cell>
        </row>
        <row r="206">
          <cell r="R206">
            <v>22.75066657</v>
          </cell>
          <cell r="T206">
            <v>19.505898090000002</v>
          </cell>
        </row>
        <row r="208">
          <cell r="R208">
            <v>29.638127749999999</v>
          </cell>
          <cell r="T208">
            <v>7.5528987899999995</v>
          </cell>
        </row>
        <row r="209">
          <cell r="R209">
            <v>32.833997199999999</v>
          </cell>
          <cell r="T209">
            <v>3.7428022099999985</v>
          </cell>
        </row>
        <row r="210">
          <cell r="R210">
            <v>29.153567429999999</v>
          </cell>
          <cell r="T210">
            <v>5.8696777700000009</v>
          </cell>
        </row>
        <row r="211">
          <cell r="R211">
            <v>22.75066657</v>
          </cell>
          <cell r="T211">
            <v>19.505898090000002</v>
          </cell>
        </row>
        <row r="212">
          <cell r="R212">
            <v>34.014144619999996</v>
          </cell>
          <cell r="T212">
            <v>22.217306410000003</v>
          </cell>
        </row>
        <row r="213">
          <cell r="R213">
            <v>41.119101710000002</v>
          </cell>
          <cell r="T213">
            <v>4.167816870000002</v>
          </cell>
        </row>
        <row r="214">
          <cell r="R214">
            <v>32.50914161</v>
          </cell>
          <cell r="T214">
            <v>1.9869283400000022</v>
          </cell>
        </row>
        <row r="230">
          <cell r="R230">
            <v>33.232530510000004</v>
          </cell>
          <cell r="T230">
            <v>3.925195839999998</v>
          </cell>
        </row>
        <row r="231">
          <cell r="R231">
            <v>37.177466520000003</v>
          </cell>
          <cell r="T231">
            <v>4.8811066099999998</v>
          </cell>
        </row>
        <row r="232">
          <cell r="R232">
            <v>34.272171839999999</v>
          </cell>
          <cell r="T232">
            <v>4.5907790499999992</v>
          </cell>
        </row>
        <row r="233">
          <cell r="R233">
            <v>33.550495149999996</v>
          </cell>
          <cell r="T233">
            <v>3.9246055799999984</v>
          </cell>
        </row>
        <row r="234">
          <cell r="R234">
            <v>34.221848310000006</v>
          </cell>
          <cell r="T234">
            <v>5.2624124700000028</v>
          </cell>
        </row>
        <row r="235">
          <cell r="R235">
            <v>27.464056759999998</v>
          </cell>
          <cell r="T235">
            <v>6.1407161500000012</v>
          </cell>
        </row>
        <row r="236">
          <cell r="R236">
            <v>39.126597220000001</v>
          </cell>
          <cell r="T236">
            <v>6.8405812300000006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tx_ic_N"/>
      <sheetName val="Base_lexik_()"/>
      <sheetName val="Lexikon avec ()"/>
    </sheetNames>
    <sheetDataSet>
      <sheetData sheetId="0">
        <row r="2">
          <cell r="T2">
            <v>0.54620553000000183</v>
          </cell>
        </row>
        <row r="3">
          <cell r="T3">
            <v>0.79543583000000195</v>
          </cell>
        </row>
        <row r="4">
          <cell r="T4">
            <v>0.7441426000000001</v>
          </cell>
        </row>
        <row r="5">
          <cell r="T5">
            <v>1.7252769599999995</v>
          </cell>
        </row>
        <row r="6">
          <cell r="T6">
            <v>1.0280014000000004</v>
          </cell>
        </row>
        <row r="7">
          <cell r="T7">
            <v>0.87698910000000019</v>
          </cell>
        </row>
        <row r="8">
          <cell r="T8">
            <v>1.3403151099999984</v>
          </cell>
        </row>
        <row r="9">
          <cell r="T9">
            <v>3.0318968899999992</v>
          </cell>
        </row>
        <row r="10">
          <cell r="T10">
            <v>1.31540463</v>
          </cell>
        </row>
        <row r="11">
          <cell r="T11">
            <v>0.77918837000000019</v>
          </cell>
        </row>
        <row r="12">
          <cell r="T12">
            <v>0.96652355000000079</v>
          </cell>
        </row>
        <row r="13">
          <cell r="T13">
            <v>0.65256358000000125</v>
          </cell>
        </row>
        <row r="14">
          <cell r="T14">
            <v>0.99679681999999825</v>
          </cell>
        </row>
        <row r="16">
          <cell r="T16">
            <v>1.2093673599999994</v>
          </cell>
        </row>
        <row r="17">
          <cell r="T17">
            <v>2.1880929199999981</v>
          </cell>
        </row>
        <row r="18">
          <cell r="T18">
            <v>3.2643033799999999</v>
          </cell>
        </row>
        <row r="20">
          <cell r="T20">
            <v>1.8568766799999996</v>
          </cell>
        </row>
        <row r="21">
          <cell r="T21">
            <v>1.825870859999998</v>
          </cell>
        </row>
        <row r="22">
          <cell r="T22">
            <v>1.8843039899999983</v>
          </cell>
        </row>
        <row r="23">
          <cell r="T23">
            <v>3.2643033799999999</v>
          </cell>
        </row>
        <row r="24">
          <cell r="T24">
            <v>4.8977920699999986</v>
          </cell>
        </row>
        <row r="25">
          <cell r="T25">
            <v>1.2439061700000003</v>
          </cell>
        </row>
        <row r="26">
          <cell r="T26">
            <v>0.6281787600000005</v>
          </cell>
        </row>
        <row r="42">
          <cell r="T42">
            <v>1.392260669999998</v>
          </cell>
        </row>
        <row r="43">
          <cell r="T43">
            <v>1.2508436700000014</v>
          </cell>
        </row>
        <row r="44">
          <cell r="T44">
            <v>1.5105777000000016</v>
          </cell>
        </row>
        <row r="45">
          <cell r="T45">
            <v>1.3096288699999987</v>
          </cell>
        </row>
        <row r="46">
          <cell r="T46">
            <v>1.5587826999999999</v>
          </cell>
        </row>
        <row r="47">
          <cell r="T47">
            <v>1.5638576999999987</v>
          </cell>
        </row>
        <row r="48">
          <cell r="T48">
            <v>2.6951367199999994</v>
          </cell>
        </row>
        <row r="49">
          <cell r="R49">
            <v>34.602478210000001</v>
          </cell>
        </row>
        <row r="50">
          <cell r="R50">
            <v>44.185953919999996</v>
          </cell>
        </row>
        <row r="51">
          <cell r="R51">
            <v>24.767489959999999</v>
          </cell>
        </row>
        <row r="52">
          <cell r="R52">
            <v>22.72273539</v>
          </cell>
        </row>
        <row r="53">
          <cell r="R53">
            <v>33.724290250000003</v>
          </cell>
        </row>
        <row r="54">
          <cell r="R54">
            <v>38.851008110000002</v>
          </cell>
        </row>
        <row r="55">
          <cell r="R55">
            <v>36.81191716</v>
          </cell>
        </row>
        <row r="56">
          <cell r="R56">
            <v>22.130388719999999</v>
          </cell>
        </row>
        <row r="57">
          <cell r="R57">
            <v>18.14255382</v>
          </cell>
        </row>
        <row r="58">
          <cell r="R58">
            <v>29.030324079999996</v>
          </cell>
        </row>
        <row r="59">
          <cell r="R59">
            <v>44.417619139999999</v>
          </cell>
        </row>
        <row r="60">
          <cell r="R60">
            <v>34.602478210000001</v>
          </cell>
        </row>
        <row r="71">
          <cell r="R71">
            <v>34.410652330000005</v>
          </cell>
        </row>
        <row r="72">
          <cell r="R72">
            <v>42.811397679999999</v>
          </cell>
        </row>
        <row r="73">
          <cell r="R73">
            <v>32.640481000000001</v>
          </cell>
        </row>
        <row r="89">
          <cell r="R89">
            <v>34.992882569999999</v>
          </cell>
        </row>
        <row r="90">
          <cell r="R90">
            <v>35.650321959999999</v>
          </cell>
        </row>
        <row r="91">
          <cell r="R91">
            <v>31.999156109999998</v>
          </cell>
        </row>
        <row r="92">
          <cell r="R92">
            <v>32.994301729999997</v>
          </cell>
        </row>
        <row r="93">
          <cell r="R93">
            <v>35.951707040000002</v>
          </cell>
        </row>
        <row r="94">
          <cell r="R94">
            <v>35.919800270000003</v>
          </cell>
        </row>
        <row r="95">
          <cell r="R95">
            <v>32.271910939999998</v>
          </cell>
        </row>
        <row r="96">
          <cell r="R96">
            <v>31.758933900000002</v>
          </cell>
          <cell r="T96">
            <v>0.81379452999999768</v>
          </cell>
        </row>
        <row r="97">
          <cell r="R97">
            <v>38.461539970000004</v>
          </cell>
          <cell r="T97">
            <v>1.1570177699999991</v>
          </cell>
        </row>
        <row r="98">
          <cell r="R98">
            <v>23.62811671</v>
          </cell>
          <cell r="T98">
            <v>1.1296554999999999</v>
          </cell>
        </row>
        <row r="99">
          <cell r="R99">
            <v>20.007206150000002</v>
          </cell>
          <cell r="T99">
            <v>2.5628659799999993</v>
          </cell>
        </row>
        <row r="100">
          <cell r="R100">
            <v>31.759096139999997</v>
          </cell>
          <cell r="T100">
            <v>1.415456570000001</v>
          </cell>
        </row>
        <row r="101">
          <cell r="R101">
            <v>34.682225970000005</v>
          </cell>
          <cell r="T101">
            <v>1.2902588299999991</v>
          </cell>
        </row>
        <row r="102">
          <cell r="R102">
            <v>29.991395609999998</v>
          </cell>
          <cell r="T102">
            <v>2.3766896000000011</v>
          </cell>
        </row>
        <row r="103">
          <cell r="R103">
            <v>23.589928860000001</v>
          </cell>
          <cell r="T103">
            <v>5.6113096299999983</v>
          </cell>
        </row>
        <row r="104">
          <cell r="R104">
            <v>18.573514969999998</v>
          </cell>
          <cell r="T104">
            <v>1.4945150399999996</v>
          </cell>
        </row>
        <row r="105">
          <cell r="R105">
            <v>29.467486819999998</v>
          </cell>
          <cell r="T105">
            <v>1.3095609299999977</v>
          </cell>
        </row>
        <row r="106">
          <cell r="R106">
            <v>41.616305419999996</v>
          </cell>
          <cell r="T106">
            <v>1.4641693900000003</v>
          </cell>
        </row>
        <row r="107">
          <cell r="R107">
            <v>32.530069060000002</v>
          </cell>
          <cell r="T107">
            <v>1.4456448900000001</v>
          </cell>
        </row>
        <row r="108">
          <cell r="R108">
            <v>31.396711900000003</v>
          </cell>
          <cell r="T108">
            <v>0.98730622000000046</v>
          </cell>
        </row>
        <row r="110">
          <cell r="R110">
            <v>33.481314599999997</v>
          </cell>
          <cell r="T110">
            <v>1.1992287699999993</v>
          </cell>
        </row>
        <row r="111">
          <cell r="R111">
            <v>24.531833899999999</v>
          </cell>
          <cell r="T111">
            <v>2.1662469299999989</v>
          </cell>
        </row>
        <row r="112">
          <cell r="R112">
            <v>27.492827909999999</v>
          </cell>
          <cell r="T112">
            <v>3.2229712699999982</v>
          </cell>
        </row>
        <row r="114">
          <cell r="R114">
            <v>40.647380220000002</v>
          </cell>
          <cell r="T114">
            <v>1.844039489999999</v>
          </cell>
        </row>
        <row r="115">
          <cell r="R115">
            <v>28.870743879999999</v>
          </cell>
          <cell r="T115">
            <v>1.8094906500000008</v>
          </cell>
        </row>
        <row r="116">
          <cell r="R116">
            <v>24.651747199999999</v>
          </cell>
          <cell r="T116">
            <v>1.864447929999999</v>
          </cell>
        </row>
        <row r="117">
          <cell r="R117">
            <v>27.492827909999999</v>
          </cell>
          <cell r="T117">
            <v>3.2229712699999982</v>
          </cell>
        </row>
        <row r="118">
          <cell r="R118">
            <v>25.831493649999999</v>
          </cell>
          <cell r="T118">
            <v>7.9582010700000012</v>
          </cell>
        </row>
        <row r="119">
          <cell r="R119">
            <v>34.797208390000002</v>
          </cell>
          <cell r="T119">
            <v>1.7247026299999995</v>
          </cell>
        </row>
        <row r="120">
          <cell r="R120">
            <v>30.88914634</v>
          </cell>
          <cell r="T120">
            <v>0.95625021999999893</v>
          </cell>
        </row>
        <row r="136">
          <cell r="R136">
            <v>34.739277480000005</v>
          </cell>
          <cell r="T136">
            <v>1.8127263099999986</v>
          </cell>
        </row>
        <row r="137">
          <cell r="R137">
            <v>29.772335950000002</v>
          </cell>
          <cell r="T137">
            <v>2.1160694199999996</v>
          </cell>
        </row>
        <row r="138">
          <cell r="R138">
            <v>31.7442569</v>
          </cell>
          <cell r="T138">
            <v>2.3332353000000001</v>
          </cell>
        </row>
        <row r="139">
          <cell r="R139">
            <v>31.648128330000002</v>
          </cell>
          <cell r="T139">
            <v>1.8573121100000005</v>
          </cell>
        </row>
        <row r="140">
          <cell r="R140">
            <v>29.274659720000002</v>
          </cell>
          <cell r="T140">
            <v>2.3673198799999988</v>
          </cell>
        </row>
        <row r="141">
          <cell r="R141">
            <v>31.610634090000001</v>
          </cell>
          <cell r="T141">
            <v>2.7004865599999981</v>
          </cell>
        </row>
        <row r="142">
          <cell r="R142">
            <v>31.254067889999998</v>
          </cell>
          <cell r="T142">
            <v>3.5875591900000003</v>
          </cell>
        </row>
        <row r="143">
          <cell r="R143">
            <v>31.713947219999998</v>
          </cell>
          <cell r="T143">
            <v>0.8896616600000018</v>
          </cell>
        </row>
        <row r="144">
          <cell r="R144">
            <v>38.515575419999998</v>
          </cell>
          <cell r="T144">
            <v>1.2685007400000003</v>
          </cell>
        </row>
        <row r="145">
          <cell r="R145">
            <v>23.26662481</v>
          </cell>
          <cell r="T145">
            <v>1.2243301600000005</v>
          </cell>
        </row>
        <row r="146">
          <cell r="R146">
            <v>21.438499580000002</v>
          </cell>
          <cell r="T146">
            <v>3.5834765399999995</v>
          </cell>
        </row>
        <row r="147">
          <cell r="R147">
            <v>31.784041330000001</v>
          </cell>
          <cell r="T147">
            <v>1.5100996899999997</v>
          </cell>
        </row>
        <row r="148">
          <cell r="R148">
            <v>33.855924350000002</v>
          </cell>
          <cell r="T148">
            <v>1.4100885000000007</v>
          </cell>
        </row>
        <row r="149">
          <cell r="R149">
            <v>29.10087416</v>
          </cell>
          <cell r="T149">
            <v>2.4585608400000014</v>
          </cell>
        </row>
        <row r="150">
          <cell r="R150">
            <v>24.440273909999998</v>
          </cell>
          <cell r="T150">
            <v>5.6397949799999996</v>
          </cell>
        </row>
        <row r="151">
          <cell r="R151">
            <v>18.527637120000001</v>
          </cell>
          <cell r="T151">
            <v>1.5220172900000009</v>
          </cell>
        </row>
        <row r="152">
          <cell r="R152">
            <v>30.425135489999999</v>
          </cell>
          <cell r="T152">
            <v>1.5238103299999999</v>
          </cell>
        </row>
        <row r="153">
          <cell r="R153">
            <v>41.090717999999995</v>
          </cell>
          <cell r="T153">
            <v>1.5757108599999987</v>
          </cell>
        </row>
        <row r="154">
          <cell r="R154">
            <v>31.860541250000001</v>
          </cell>
          <cell r="T154">
            <v>1.8062956200000007</v>
          </cell>
        </row>
        <row r="155">
          <cell r="R155">
            <v>31.667060460000002</v>
          </cell>
          <cell r="T155">
            <v>1.0254903600000005</v>
          </cell>
        </row>
        <row r="157">
          <cell r="R157">
            <v>33.858710619999997</v>
          </cell>
          <cell r="T157">
            <v>1.2509081199999994</v>
          </cell>
        </row>
        <row r="158">
          <cell r="R158">
            <v>24.79686242</v>
          </cell>
          <cell r="T158">
            <v>2.2723147799999994</v>
          </cell>
        </row>
        <row r="159">
          <cell r="R159">
            <v>27.830358049999997</v>
          </cell>
          <cell r="T159">
            <v>3.2402874100000005</v>
          </cell>
        </row>
        <row r="161">
          <cell r="R161">
            <v>40.919288370000004</v>
          </cell>
          <cell r="T161">
            <v>1.8706868099999996</v>
          </cell>
        </row>
        <row r="162">
          <cell r="R162">
            <v>28.289534919999998</v>
          </cell>
          <cell r="T162">
            <v>1.9509771600000003</v>
          </cell>
        </row>
        <row r="163">
          <cell r="R163">
            <v>24.97211369</v>
          </cell>
          <cell r="T163">
            <v>1.9433840299999992</v>
          </cell>
        </row>
        <row r="164">
          <cell r="R164">
            <v>27.830358049999997</v>
          </cell>
          <cell r="T164">
            <v>3.2402874100000005</v>
          </cell>
        </row>
        <row r="165">
          <cell r="R165">
            <v>22.81124973</v>
          </cell>
          <cell r="T165">
            <v>7.9483264599999988</v>
          </cell>
        </row>
        <row r="166">
          <cell r="R166">
            <v>33.941975110000001</v>
          </cell>
          <cell r="T166">
            <v>1.8309529800000002</v>
          </cell>
        </row>
        <row r="167">
          <cell r="R167">
            <v>31.11465961</v>
          </cell>
          <cell r="T167">
            <v>1.0571384500000003</v>
          </cell>
        </row>
        <row r="183">
          <cell r="R183">
            <v>34.646974759999999</v>
          </cell>
          <cell r="T183">
            <v>1.9722107099999997</v>
          </cell>
        </row>
        <row r="184">
          <cell r="R184">
            <v>29.920228209999998</v>
          </cell>
          <cell r="T184">
            <v>2.3060734299999996</v>
          </cell>
        </row>
        <row r="185">
          <cell r="R185">
            <v>31.416607509999999</v>
          </cell>
          <cell r="T185">
            <v>2.5454751100000008</v>
          </cell>
        </row>
        <row r="186">
          <cell r="R186">
            <v>30.769906759999998</v>
          </cell>
          <cell r="T186">
            <v>2.0086934000000003</v>
          </cell>
        </row>
        <row r="187">
          <cell r="R187">
            <v>29.423537900000003</v>
          </cell>
          <cell r="T187">
            <v>2.5604026099999984</v>
          </cell>
        </row>
        <row r="188">
          <cell r="R188">
            <v>33.234880579999995</v>
          </cell>
          <cell r="T188">
            <v>2.9624257900000006</v>
          </cell>
        </row>
        <row r="189">
          <cell r="R189">
            <v>32.133333380000003</v>
          </cell>
          <cell r="T189">
            <v>4.1802579000000009</v>
          </cell>
        </row>
        <row r="190">
          <cell r="R190">
            <v>31.94134012</v>
          </cell>
          <cell r="T190">
            <v>1.7319044399999983</v>
          </cell>
        </row>
        <row r="191">
          <cell r="R191">
            <v>38.230157939999998</v>
          </cell>
          <cell r="T191">
            <v>2.4099990399999993</v>
          </cell>
        </row>
        <row r="192">
          <cell r="R192">
            <v>25.003169079999999</v>
          </cell>
          <cell r="T192">
            <v>2.4771421399999993</v>
          </cell>
        </row>
        <row r="193">
          <cell r="R193">
            <v>18.60060335</v>
          </cell>
          <cell r="T193">
            <v>2.9087807299999993</v>
          </cell>
        </row>
        <row r="194">
          <cell r="R194">
            <v>31.635730049999999</v>
          </cell>
          <cell r="T194">
            <v>3.32123597</v>
          </cell>
        </row>
        <row r="195">
          <cell r="R195">
            <v>37.973724650000001</v>
          </cell>
          <cell r="T195">
            <v>2.8742508299999998</v>
          </cell>
        </row>
        <row r="196">
          <cell r="R196">
            <v>38.548406289999996</v>
          </cell>
          <cell r="T196">
            <v>6.9453903399999986</v>
          </cell>
        </row>
        <row r="198">
          <cell r="R198">
            <v>19.16096005</v>
          </cell>
          <cell r="T198">
            <v>5.6117950100000007</v>
          </cell>
        </row>
        <row r="199">
          <cell r="R199">
            <v>27.085997920000001</v>
          </cell>
          <cell r="T199">
            <v>2.1614172400000005</v>
          </cell>
        </row>
        <row r="200">
          <cell r="R200">
            <v>44.21577783</v>
          </cell>
          <cell r="T200">
            <v>3.5367618000000016</v>
          </cell>
        </row>
        <row r="201">
          <cell r="R201">
            <v>33.56951883</v>
          </cell>
          <cell r="T201">
            <v>2.1965559299999993</v>
          </cell>
        </row>
        <row r="202">
          <cell r="R202">
            <v>29.134304760000003</v>
          </cell>
          <cell r="T202">
            <v>2.8760334599999995</v>
          </cell>
        </row>
        <row r="204">
          <cell r="R204">
            <v>30.77624672</v>
          </cell>
          <cell r="T204">
            <v>3.3341182700000029</v>
          </cell>
        </row>
        <row r="205">
          <cell r="R205">
            <v>22.008679710000003</v>
          </cell>
          <cell r="T205">
            <v>5.8665528399999998</v>
          </cell>
        </row>
        <row r="208">
          <cell r="R208">
            <v>33.51700787</v>
          </cell>
          <cell r="T208">
            <v>7.8439276400000004</v>
          </cell>
        </row>
        <row r="209">
          <cell r="R209">
            <v>31.032933109999998</v>
          </cell>
          <cell r="T209">
            <v>3.832946370000001</v>
          </cell>
        </row>
        <row r="210">
          <cell r="R210">
            <v>21.073090019999999</v>
          </cell>
          <cell r="T210">
            <v>5.3067969299999991</v>
          </cell>
        </row>
        <row r="212">
          <cell r="R212">
            <v>46.11048246</v>
          </cell>
          <cell r="T212">
            <v>23.431413509999999</v>
          </cell>
        </row>
        <row r="213">
          <cell r="R213">
            <v>39.171325860000003</v>
          </cell>
          <cell r="T213">
            <v>4.089932489999998</v>
          </cell>
        </row>
        <row r="214">
          <cell r="R214">
            <v>30.040354679999997</v>
          </cell>
          <cell r="T214">
            <v>1.9482149300000002</v>
          </cell>
        </row>
        <row r="230">
          <cell r="R230">
            <v>35.136261079999997</v>
          </cell>
          <cell r="T230">
            <v>4.1476203000000016</v>
          </cell>
        </row>
        <row r="231">
          <cell r="R231">
            <v>29.076009879999997</v>
          </cell>
          <cell r="T231">
            <v>4.6682370200000021</v>
          </cell>
        </row>
        <row r="232">
          <cell r="R232">
            <v>33.013577140000002</v>
          </cell>
          <cell r="T232">
            <v>5.1169090400000004</v>
          </cell>
        </row>
        <row r="233">
          <cell r="R233">
            <v>35.177621380000005</v>
          </cell>
          <cell r="T233">
            <v>4.0550785300000003</v>
          </cell>
        </row>
        <row r="234">
          <cell r="R234">
            <v>28.719773859999997</v>
          </cell>
          <cell r="T234">
            <v>4.7073204400000002</v>
          </cell>
        </row>
        <row r="235">
          <cell r="R235">
            <v>24.89808408</v>
          </cell>
          <cell r="T235">
            <v>5.2438118500000002</v>
          </cell>
        </row>
        <row r="236">
          <cell r="R236">
            <v>28.760766159999999</v>
          </cell>
          <cell r="T236">
            <v>6.5420073699999985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tx_ic_N"/>
      <sheetName val="Base_lexik_()"/>
      <sheetName val="Lexikon avec ()"/>
    </sheetNames>
    <sheetDataSet>
      <sheetData sheetId="0">
        <row r="2">
          <cell r="R2">
            <v>33.544868280000003</v>
          </cell>
          <cell r="T2">
            <v>0.53454951999999945</v>
          </cell>
        </row>
        <row r="3">
          <cell r="R3">
            <v>41.791821509999998</v>
          </cell>
          <cell r="T3">
            <v>0.78320813000000156</v>
          </cell>
        </row>
        <row r="4">
          <cell r="R4">
            <v>24.630593999999999</v>
          </cell>
          <cell r="T4">
            <v>0.72257730999999992</v>
          </cell>
        </row>
        <row r="5">
          <cell r="R5">
            <v>23.1912004</v>
          </cell>
          <cell r="T5">
            <v>1.9123994400000011</v>
          </cell>
        </row>
        <row r="6">
          <cell r="R6">
            <v>31.642586340000001</v>
          </cell>
          <cell r="T6">
            <v>0.99063682000000153</v>
          </cell>
        </row>
        <row r="7">
          <cell r="R7">
            <v>37.843880330000005</v>
          </cell>
          <cell r="T7">
            <v>0.84486511000000097</v>
          </cell>
        </row>
        <row r="8">
          <cell r="R8">
            <v>35.732055880000004</v>
          </cell>
          <cell r="T8">
            <v>1.2899759900000003</v>
          </cell>
        </row>
        <row r="9">
          <cell r="R9">
            <v>20.534102839999999</v>
          </cell>
          <cell r="T9">
            <v>2.7700901300000011</v>
          </cell>
        </row>
        <row r="10">
          <cell r="R10">
            <v>16.16754194</v>
          </cell>
          <cell r="T10">
            <v>1.1758060599999995</v>
          </cell>
        </row>
        <row r="11">
          <cell r="R11">
            <v>29.612179389999998</v>
          </cell>
          <cell r="T11">
            <v>0.76929998999999971</v>
          </cell>
        </row>
        <row r="12">
          <cell r="R12">
            <v>44.265130470000003</v>
          </cell>
          <cell r="T12">
            <v>0.9633892900000024</v>
          </cell>
        </row>
        <row r="13">
          <cell r="R13">
            <v>34.18814003</v>
          </cell>
          <cell r="T13">
            <v>0.64195520000000228</v>
          </cell>
        </row>
        <row r="14">
          <cell r="R14">
            <v>31.775787119999997</v>
          </cell>
          <cell r="T14">
            <v>0.95393292000000018</v>
          </cell>
        </row>
        <row r="16">
          <cell r="R16">
            <v>34.651848200000003</v>
          </cell>
          <cell r="T16">
            <v>1.1586029299999994</v>
          </cell>
        </row>
        <row r="17">
          <cell r="R17">
            <v>22.34237645</v>
          </cell>
          <cell r="T17">
            <v>2.16039841</v>
          </cell>
        </row>
        <row r="18">
          <cell r="R18">
            <v>26.483508480000001</v>
          </cell>
          <cell r="T18">
            <v>2.8679994100000008</v>
          </cell>
        </row>
        <row r="20">
          <cell r="R20">
            <v>42.329249449999999</v>
          </cell>
          <cell r="T20">
            <v>1.8905287399999997</v>
          </cell>
        </row>
        <row r="21">
          <cell r="R21">
            <v>28.89583193</v>
          </cell>
          <cell r="T21">
            <v>1.6306312600000012</v>
          </cell>
        </row>
        <row r="22">
          <cell r="R22">
            <v>24.1341447</v>
          </cell>
          <cell r="T22">
            <v>1.8569180000000005</v>
          </cell>
        </row>
        <row r="23">
          <cell r="R23">
            <v>26.483508480000001</v>
          </cell>
          <cell r="T23">
            <v>2.8679994100000008</v>
          </cell>
        </row>
        <row r="24">
          <cell r="R24">
            <v>38.676320570000001</v>
          </cell>
          <cell r="T24">
            <v>5.2448327800000003</v>
          </cell>
        </row>
        <row r="25">
          <cell r="R25">
            <v>39.302347959999999</v>
          </cell>
          <cell r="T25">
            <v>1.2142186300000024</v>
          </cell>
        </row>
        <row r="26">
          <cell r="R26">
            <v>31.866604790000004</v>
          </cell>
          <cell r="T26">
            <v>0.61469783000000222</v>
          </cell>
        </row>
        <row r="42">
          <cell r="R42">
            <v>34.747684919999998</v>
          </cell>
          <cell r="T42">
            <v>1.3541162100000004</v>
          </cell>
        </row>
        <row r="43">
          <cell r="R43">
            <v>34.192571700000002</v>
          </cell>
          <cell r="T43">
            <v>1.2119000600000014</v>
          </cell>
        </row>
        <row r="44">
          <cell r="R44">
            <v>33.10816457</v>
          </cell>
          <cell r="T44">
            <v>1.5281236800000015</v>
          </cell>
        </row>
        <row r="45">
          <cell r="R45">
            <v>31.809805880000003</v>
          </cell>
          <cell r="T45">
            <v>1.2568250299999999</v>
          </cell>
        </row>
        <row r="46">
          <cell r="R46">
            <v>34.859525529999999</v>
          </cell>
          <cell r="T46">
            <v>1.5623887199999991</v>
          </cell>
        </row>
        <row r="47">
          <cell r="R47">
            <v>32.712998310000003</v>
          </cell>
          <cell r="T47">
            <v>1.5196589399999989</v>
          </cell>
        </row>
        <row r="48">
          <cell r="R48">
            <v>31.58914047</v>
          </cell>
          <cell r="T48">
            <v>2.6347941499999998</v>
          </cell>
        </row>
        <row r="49">
          <cell r="R49">
            <v>34.629611089999997</v>
          </cell>
          <cell r="T49">
            <v>0.70701313000000043</v>
          </cell>
        </row>
        <row r="50">
          <cell r="R50">
            <v>44.182905890000001</v>
          </cell>
          <cell r="T50">
            <v>1.0610785900000002</v>
          </cell>
        </row>
        <row r="51">
          <cell r="R51">
            <v>24.819738520000001</v>
          </cell>
          <cell r="T51">
            <v>0.93151267000000093</v>
          </cell>
        </row>
        <row r="52">
          <cell r="R52">
            <v>23.29854349</v>
          </cell>
          <cell r="T52">
            <v>2.3599942399999989</v>
          </cell>
        </row>
        <row r="53">
          <cell r="R53">
            <v>31.771699780000002</v>
          </cell>
          <cell r="T53">
            <v>1.3992922699999992</v>
          </cell>
        </row>
        <row r="54">
          <cell r="R54">
            <v>39.820781310000001</v>
          </cell>
          <cell r="T54">
            <v>1.1488746099999974</v>
          </cell>
        </row>
        <row r="55">
          <cell r="R55">
            <v>38.032244329999997</v>
          </cell>
          <cell r="T55">
            <v>1.5568997599999994</v>
          </cell>
        </row>
        <row r="56">
          <cell r="R56">
            <v>20.524249170000001</v>
          </cell>
          <cell r="T56">
            <v>3.1230555900000012</v>
          </cell>
        </row>
        <row r="57">
          <cell r="R57">
            <v>17.017909400000001</v>
          </cell>
          <cell r="T57">
            <v>2.3997705100000002</v>
          </cell>
        </row>
        <row r="58">
          <cell r="R58">
            <v>29.693632669999996</v>
          </cell>
          <cell r="T58">
            <v>0.95393446999999798</v>
          </cell>
        </row>
        <row r="59">
          <cell r="R59">
            <v>44.51181742</v>
          </cell>
          <cell r="T59">
            <v>1.2571551600000008</v>
          </cell>
        </row>
        <row r="60">
          <cell r="R60">
            <v>34.629611089999997</v>
          </cell>
          <cell r="T60">
            <v>0.70701313000000043</v>
          </cell>
        </row>
        <row r="71">
          <cell r="R71">
            <v>39.606372239999999</v>
          </cell>
          <cell r="T71">
            <v>6.6837920400000002</v>
          </cell>
        </row>
        <row r="72">
          <cell r="R72">
            <v>43.314233680000001</v>
          </cell>
          <cell r="T72">
            <v>1.72998355</v>
          </cell>
        </row>
        <row r="73">
          <cell r="R73">
            <v>32.34090913</v>
          </cell>
          <cell r="T73">
            <v>0.79964906999999974</v>
          </cell>
        </row>
        <row r="89">
          <cell r="R89">
            <v>34.888388650000003</v>
          </cell>
          <cell r="T89">
            <v>2.0645726000000004</v>
          </cell>
        </row>
        <row r="90">
          <cell r="R90">
            <v>35.174461839999999</v>
          </cell>
          <cell r="T90">
            <v>1.4756701600000004</v>
          </cell>
        </row>
        <row r="91">
          <cell r="R91">
            <v>33.175861050000002</v>
          </cell>
          <cell r="T91">
            <v>1.970788029999998</v>
          </cell>
        </row>
        <row r="92">
          <cell r="R92">
            <v>32.987954019999997</v>
          </cell>
          <cell r="T92">
            <v>1.75087196</v>
          </cell>
        </row>
        <row r="93">
          <cell r="R93">
            <v>37.327425439999999</v>
          </cell>
          <cell r="T93">
            <v>2.0261839800000017</v>
          </cell>
        </row>
        <row r="94">
          <cell r="R94">
            <v>34.30322761</v>
          </cell>
          <cell r="T94">
            <v>1.853022709999999</v>
          </cell>
        </row>
        <row r="95">
          <cell r="R95">
            <v>32.170026130000004</v>
          </cell>
          <cell r="T95">
            <v>4.1037144999999997</v>
          </cell>
        </row>
        <row r="96">
          <cell r="R96">
            <v>31.996901570000002</v>
          </cell>
          <cell r="T96">
            <v>0.79673040999999889</v>
          </cell>
        </row>
        <row r="97">
          <cell r="R97">
            <v>38.437263809999997</v>
          </cell>
          <cell r="T97">
            <v>1.1280010100000015</v>
          </cell>
        </row>
        <row r="98">
          <cell r="R98">
            <v>24.41449411</v>
          </cell>
          <cell r="T98">
            <v>1.1237493800000011</v>
          </cell>
        </row>
        <row r="99">
          <cell r="R99">
            <v>23.52993365</v>
          </cell>
          <cell r="T99">
            <v>3.0948695599999994</v>
          </cell>
        </row>
        <row r="100">
          <cell r="R100">
            <v>31.592126360000002</v>
          </cell>
          <cell r="T100">
            <v>1.3641562400000002</v>
          </cell>
        </row>
        <row r="101">
          <cell r="R101">
            <v>35.02203772</v>
          </cell>
          <cell r="T101">
            <v>1.2211655099999996</v>
          </cell>
        </row>
        <row r="102">
          <cell r="R102">
            <v>29.531838459999999</v>
          </cell>
          <cell r="T102">
            <v>2.2340690400000001</v>
          </cell>
        </row>
        <row r="103">
          <cell r="R103">
            <v>21.657779120000001</v>
          </cell>
          <cell r="T103">
            <v>5.5596280099999991</v>
          </cell>
        </row>
        <row r="104">
          <cell r="R104">
            <v>15.912024559999999</v>
          </cell>
          <cell r="T104">
            <v>1.3074571399999999</v>
          </cell>
        </row>
        <row r="105">
          <cell r="R105">
            <v>29.5614408</v>
          </cell>
          <cell r="T105">
            <v>1.2722583299999979</v>
          </cell>
        </row>
        <row r="106">
          <cell r="R106">
            <v>43.925375970000005</v>
          </cell>
          <cell r="T106">
            <v>1.4708508300000007</v>
          </cell>
        </row>
        <row r="107">
          <cell r="R107">
            <v>32.329349309999998</v>
          </cell>
          <cell r="T107">
            <v>1.4677315400000002</v>
          </cell>
        </row>
        <row r="108">
          <cell r="R108">
            <v>31.839382500000003</v>
          </cell>
          <cell r="T108">
            <v>0.94850908999999928</v>
          </cell>
        </row>
        <row r="110">
          <cell r="R110">
            <v>34.738274629999999</v>
          </cell>
          <cell r="T110">
            <v>1.1532400200000015</v>
          </cell>
        </row>
        <row r="111">
          <cell r="R111">
            <v>22.431396549999999</v>
          </cell>
          <cell r="T111">
            <v>2.14207203</v>
          </cell>
        </row>
        <row r="112">
          <cell r="R112">
            <v>26.483508480000001</v>
          </cell>
          <cell r="T112">
            <v>2.8430689199999986</v>
          </cell>
        </row>
        <row r="114">
          <cell r="R114">
            <v>42.384498659999998</v>
          </cell>
          <cell r="T114">
            <v>1.8830367200000002</v>
          </cell>
        </row>
        <row r="115">
          <cell r="R115">
            <v>29.014231029999998</v>
          </cell>
          <cell r="T115">
            <v>1.6206488699999992</v>
          </cell>
        </row>
        <row r="116">
          <cell r="R116">
            <v>24.212224190000001</v>
          </cell>
          <cell r="T116">
            <v>1.8419016300000006</v>
          </cell>
        </row>
        <row r="117">
          <cell r="R117">
            <v>26.483508480000001</v>
          </cell>
          <cell r="T117">
            <v>2.8430689199999986</v>
          </cell>
        </row>
        <row r="118">
          <cell r="R118">
            <v>37.157828049999999</v>
          </cell>
          <cell r="T118">
            <v>7.7011463099999986</v>
          </cell>
        </row>
        <row r="119">
          <cell r="R119">
            <v>34.072360740000001</v>
          </cell>
          <cell r="T119">
            <v>1.6421631999999993</v>
          </cell>
        </row>
        <row r="120">
          <cell r="R120">
            <v>31.282808080000002</v>
          </cell>
          <cell r="T120">
            <v>0.9427118799999995</v>
          </cell>
        </row>
        <row r="136">
          <cell r="R136">
            <v>34.658854490000003</v>
          </cell>
          <cell r="T136">
            <v>1.7664963700000009</v>
          </cell>
        </row>
        <row r="137">
          <cell r="R137">
            <v>31.945726969999999</v>
          </cell>
          <cell r="T137">
            <v>2.050532119999998</v>
          </cell>
        </row>
        <row r="138">
          <cell r="R138">
            <v>33.230678320000003</v>
          </cell>
          <cell r="T138">
            <v>2.3715406699999999</v>
          </cell>
        </row>
        <row r="139">
          <cell r="R139">
            <v>30.564710699999999</v>
          </cell>
          <cell r="T139">
            <v>1.7904952000000001</v>
          </cell>
        </row>
        <row r="140">
          <cell r="R140">
            <v>30.37952082</v>
          </cell>
          <cell r="T140">
            <v>2.3191488099999988</v>
          </cell>
        </row>
        <row r="141">
          <cell r="R141">
            <v>29.02086456</v>
          </cell>
          <cell r="T141">
            <v>2.5568651199999985</v>
          </cell>
        </row>
        <row r="142">
          <cell r="R142">
            <v>31.136462660000003</v>
          </cell>
          <cell r="T142">
            <v>3.3616768400000026</v>
          </cell>
        </row>
        <row r="143">
          <cell r="R143">
            <v>31.821868739999999</v>
          </cell>
          <cell r="T143">
            <v>0.85685701999999864</v>
          </cell>
        </row>
        <row r="144">
          <cell r="R144">
            <v>38.609606480000004</v>
          </cell>
          <cell r="T144">
            <v>1.2218678399999989</v>
          </cell>
        </row>
        <row r="145">
          <cell r="R145">
            <v>23.71450853</v>
          </cell>
          <cell r="T145">
            <v>1.1926827000000002</v>
          </cell>
        </row>
        <row r="146">
          <cell r="R146">
            <v>26.108008690000002</v>
          </cell>
          <cell r="T146">
            <v>3.9639929000000018</v>
          </cell>
        </row>
        <row r="147">
          <cell r="R147">
            <v>31.738778540000002</v>
          </cell>
          <cell r="T147">
            <v>1.4609828699999994</v>
          </cell>
        </row>
        <row r="148">
          <cell r="R148">
            <v>33.796579799999996</v>
          </cell>
          <cell r="T148">
            <v>1.321198209999999</v>
          </cell>
        </row>
        <row r="149">
          <cell r="R149">
            <v>29.004885549999997</v>
          </cell>
          <cell r="T149">
            <v>2.2926682300000003</v>
          </cell>
        </row>
        <row r="150">
          <cell r="R150">
            <v>20.92848592</v>
          </cell>
          <cell r="T150">
            <v>5.7509512000000003</v>
          </cell>
        </row>
        <row r="151">
          <cell r="R151">
            <v>15.628047800000001</v>
          </cell>
          <cell r="T151">
            <v>1.3147006299999999</v>
          </cell>
        </row>
        <row r="152">
          <cell r="R152">
            <v>30.752492959999998</v>
          </cell>
          <cell r="T152">
            <v>1.4535067499999998</v>
          </cell>
        </row>
        <row r="153">
          <cell r="R153">
            <v>43.251167500000001</v>
          </cell>
          <cell r="T153">
            <v>1.5730031300000002</v>
          </cell>
        </row>
        <row r="154">
          <cell r="R154">
            <v>31.314487660000001</v>
          </cell>
          <cell r="T154">
            <v>1.7617522400000003</v>
          </cell>
        </row>
        <row r="155">
          <cell r="R155">
            <v>31.990560210000002</v>
          </cell>
          <cell r="T155">
            <v>0.98341610000000079</v>
          </cell>
        </row>
        <row r="157">
          <cell r="R157">
            <v>35.075931170000004</v>
          </cell>
          <cell r="T157">
            <v>1.2076561799999996</v>
          </cell>
        </row>
        <row r="158">
          <cell r="R158">
            <v>22.636067570000002</v>
          </cell>
          <cell r="T158">
            <v>2.1952385899999998</v>
          </cell>
        </row>
        <row r="159">
          <cell r="R159">
            <v>26.483044459999999</v>
          </cell>
          <cell r="T159">
            <v>2.842981179999998</v>
          </cell>
        </row>
        <row r="161">
          <cell r="R161">
            <v>42.732709100000001</v>
          </cell>
          <cell r="T161">
            <v>1.8986418199999995</v>
          </cell>
        </row>
        <row r="162">
          <cell r="R162">
            <v>28.042547280000001</v>
          </cell>
          <cell r="T162">
            <v>1.73912383</v>
          </cell>
        </row>
        <row r="163">
          <cell r="R163">
            <v>24.42356663</v>
          </cell>
          <cell r="T163">
            <v>1.8860081899999992</v>
          </cell>
        </row>
        <row r="164">
          <cell r="R164">
            <v>26.483044459999999</v>
          </cell>
          <cell r="T164">
            <v>2.842981179999998</v>
          </cell>
        </row>
        <row r="165">
          <cell r="R165">
            <v>36.907707670000001</v>
          </cell>
          <cell r="T165">
            <v>7.8805914000000001</v>
          </cell>
        </row>
        <row r="166">
          <cell r="R166">
            <v>33.861615450000002</v>
          </cell>
          <cell r="T166">
            <v>1.7398341900000003</v>
          </cell>
        </row>
        <row r="167">
          <cell r="R167">
            <v>31.056569039999999</v>
          </cell>
          <cell r="T167">
            <v>1.0166192500000004</v>
          </cell>
        </row>
        <row r="183">
          <cell r="R183">
            <v>34.628434740000003</v>
          </cell>
          <cell r="T183">
            <v>1.8898519600000023</v>
          </cell>
        </row>
        <row r="184">
          <cell r="R184">
            <v>32.194943649999999</v>
          </cell>
          <cell r="T184">
            <v>2.1997002099999996</v>
          </cell>
        </row>
        <row r="185">
          <cell r="R185">
            <v>32.943071680000003</v>
          </cell>
          <cell r="T185">
            <v>2.5474736</v>
          </cell>
        </row>
        <row r="186">
          <cell r="R186">
            <v>29.202018880000004</v>
          </cell>
          <cell r="T186">
            <v>1.9155747299999999</v>
          </cell>
        </row>
        <row r="187">
          <cell r="R187">
            <v>30.323859079999998</v>
          </cell>
          <cell r="T187">
            <v>2.501351839999999</v>
          </cell>
        </row>
        <row r="188">
          <cell r="R188">
            <v>29.800152920000002</v>
          </cell>
          <cell r="T188">
            <v>2.807125399999999</v>
          </cell>
        </row>
        <row r="189">
          <cell r="R189">
            <v>32.50736766</v>
          </cell>
          <cell r="T189">
            <v>3.8642195100000025</v>
          </cell>
        </row>
        <row r="190">
          <cell r="R190">
            <v>32.728710049999997</v>
          </cell>
          <cell r="T190">
            <v>1.8205892500000016</v>
          </cell>
        </row>
        <row r="191">
          <cell r="R191">
            <v>37.691310770000001</v>
          </cell>
          <cell r="T191">
            <v>2.5548119000000007</v>
          </cell>
        </row>
        <row r="192">
          <cell r="R192">
            <v>27.22677831</v>
          </cell>
          <cell r="T192">
            <v>2.6009042300000007</v>
          </cell>
        </row>
        <row r="193">
          <cell r="R193">
            <v>20.837178260000002</v>
          </cell>
          <cell r="T193">
            <v>4.0352539299999988</v>
          </cell>
        </row>
        <row r="194">
          <cell r="R194">
            <v>30.858434080000002</v>
          </cell>
          <cell r="T194">
            <v>3.230872729999998</v>
          </cell>
        </row>
        <row r="195">
          <cell r="R195">
            <v>40.083732659999995</v>
          </cell>
          <cell r="T195">
            <v>2.8937366099999999</v>
          </cell>
        </row>
        <row r="196">
          <cell r="R196">
            <v>35.505208830000001</v>
          </cell>
          <cell r="T196">
            <v>8.0502476900000008</v>
          </cell>
        </row>
        <row r="198">
          <cell r="R198">
            <v>19.703622530000001</v>
          </cell>
          <cell r="T198">
            <v>5.630111079999998</v>
          </cell>
        </row>
        <row r="199">
          <cell r="R199">
            <v>26.360938909999998</v>
          </cell>
          <cell r="T199">
            <v>2.2859468300000003</v>
          </cell>
        </row>
        <row r="200">
          <cell r="R200">
            <v>47.141899029999998</v>
          </cell>
          <cell r="T200">
            <v>3.6297883399999979</v>
          </cell>
        </row>
        <row r="201">
          <cell r="R201">
            <v>34.030378800000001</v>
          </cell>
          <cell r="T201">
            <v>2.342848759999999</v>
          </cell>
        </row>
        <row r="202">
          <cell r="R202">
            <v>30.58312154</v>
          </cell>
          <cell r="T202">
            <v>2.8575380199999998</v>
          </cell>
        </row>
        <row r="204">
          <cell r="R204">
            <v>32.357211679999999</v>
          </cell>
          <cell r="T204">
            <v>3.2058122400000002</v>
          </cell>
        </row>
        <row r="205">
          <cell r="R205">
            <v>20.47670935</v>
          </cell>
          <cell r="T205">
            <v>6.4466129099999989</v>
          </cell>
        </row>
        <row r="206">
          <cell r="T206">
            <v>23.787298729999996</v>
          </cell>
        </row>
        <row r="208">
          <cell r="R208">
            <v>32.794474049999998</v>
          </cell>
          <cell r="T208">
            <v>9.5930540700000009</v>
          </cell>
        </row>
        <row r="209">
          <cell r="R209">
            <v>32.536616449999997</v>
          </cell>
          <cell r="T209">
            <v>3.6081510799999994</v>
          </cell>
        </row>
        <row r="210">
          <cell r="R210">
            <v>21.927302470000001</v>
          </cell>
          <cell r="T210">
            <v>5.88380218</v>
          </cell>
        </row>
        <row r="211">
          <cell r="T211">
            <v>23.787298729999996</v>
          </cell>
        </row>
        <row r="212">
          <cell r="R212">
            <v>39.262334609999996</v>
          </cell>
          <cell r="T212">
            <v>26.525959879999998</v>
          </cell>
        </row>
        <row r="213">
          <cell r="R213">
            <v>35.259620000000005</v>
          </cell>
          <cell r="T213">
            <v>4.2123474899999982</v>
          </cell>
        </row>
        <row r="214">
          <cell r="R214">
            <v>32.146640099999999</v>
          </cell>
          <cell r="T214">
            <v>2.0793940700000011</v>
          </cell>
        </row>
        <row r="230">
          <cell r="R230">
            <v>34.786685130000002</v>
          </cell>
          <cell r="T230">
            <v>4.129094570000003</v>
          </cell>
        </row>
        <row r="231">
          <cell r="R231">
            <v>30.75904637</v>
          </cell>
          <cell r="T231">
            <v>4.7970789900000002</v>
          </cell>
        </row>
        <row r="232">
          <cell r="R232">
            <v>34.437052250000001</v>
          </cell>
          <cell r="T232">
            <v>5.3561315599999997</v>
          </cell>
        </row>
        <row r="233">
          <cell r="R233">
            <v>35.791438199999995</v>
          </cell>
          <cell r="T233">
            <v>4.2524722500000003</v>
          </cell>
        </row>
        <row r="234">
          <cell r="R234">
            <v>30.615259230000003</v>
          </cell>
          <cell r="T234">
            <v>5.258455129999998</v>
          </cell>
        </row>
        <row r="235">
          <cell r="R235">
            <v>25.560299930000003</v>
          </cell>
          <cell r="T235">
            <v>5.0280159000000006</v>
          </cell>
        </row>
        <row r="236">
          <cell r="R236">
            <v>26.407183560000004</v>
          </cell>
          <cell r="T236">
            <v>6.4769137299999988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tx_ic_N"/>
      <sheetName val="Base_lexik_()"/>
      <sheetName val="Lexikon avec ()"/>
    </sheetNames>
    <sheetDataSet>
      <sheetData sheetId="0">
        <row r="2">
          <cell r="R2">
            <v>33.62529541</v>
          </cell>
          <cell r="T2">
            <v>0.51679481999999943</v>
          </cell>
        </row>
        <row r="3">
          <cell r="R3">
            <v>41.852768789999999</v>
          </cell>
          <cell r="T3">
            <v>0.74066611999999976</v>
          </cell>
        </row>
        <row r="4">
          <cell r="R4">
            <v>24.570404139999997</v>
          </cell>
          <cell r="T4">
            <v>0.7189530999999999</v>
          </cell>
        </row>
        <row r="5">
          <cell r="R5">
            <v>22.952387029999997</v>
          </cell>
          <cell r="T5">
            <v>1.737941089999999</v>
          </cell>
        </row>
        <row r="6">
          <cell r="R6">
            <v>32.456112860000005</v>
          </cell>
          <cell r="T6">
            <v>0.7196948700000011</v>
          </cell>
        </row>
        <row r="7">
          <cell r="R7">
            <v>37.938295960000005</v>
          </cell>
          <cell r="T7">
            <v>0.93935987000000054</v>
          </cell>
        </row>
        <row r="8">
          <cell r="R8">
            <v>33.944334929999997</v>
          </cell>
          <cell r="T8">
            <v>1.5986611899999974</v>
          </cell>
        </row>
        <row r="9">
          <cell r="R9">
            <v>20.23862694</v>
          </cell>
          <cell r="T9">
            <v>3.9568031099999996</v>
          </cell>
        </row>
        <row r="10">
          <cell r="R10">
            <v>16.230412380000001</v>
          </cell>
          <cell r="T10">
            <v>1.1385257999999996</v>
          </cell>
        </row>
        <row r="11">
          <cell r="R11">
            <v>29.629229849999998</v>
          </cell>
          <cell r="T11">
            <v>0.75862956000000148</v>
          </cell>
        </row>
        <row r="12">
          <cell r="R12">
            <v>44.863280950000004</v>
          </cell>
          <cell r="T12">
            <v>0.91244614000000057</v>
          </cell>
        </row>
        <row r="13">
          <cell r="R13">
            <v>34.586204649999999</v>
          </cell>
          <cell r="T13">
            <v>0.65825174999999958</v>
          </cell>
        </row>
        <row r="14">
          <cell r="R14">
            <v>30.907118630000003</v>
          </cell>
          <cell r="T14">
            <v>0.67354797000000188</v>
          </cell>
        </row>
        <row r="16">
          <cell r="R16">
            <v>34.135522899999998</v>
          </cell>
          <cell r="T16">
            <v>0.83444022999999978</v>
          </cell>
        </row>
        <row r="17">
          <cell r="R17">
            <v>21.027067799999998</v>
          </cell>
          <cell r="T17">
            <v>1.4257814299999991</v>
          </cell>
        </row>
        <row r="18">
          <cell r="R18">
            <v>24.4412205</v>
          </cell>
          <cell r="T18">
            <v>1.9660972100000007</v>
          </cell>
        </row>
        <row r="20">
          <cell r="R20">
            <v>43.510642859999997</v>
          </cell>
          <cell r="T20">
            <v>1.3894832699999999</v>
          </cell>
        </row>
        <row r="21">
          <cell r="R21">
            <v>26.186885100000001</v>
          </cell>
          <cell r="T21">
            <v>1.1537805000000012</v>
          </cell>
        </row>
        <row r="22">
          <cell r="R22">
            <v>23.323100889999999</v>
          </cell>
          <cell r="T22">
            <v>1.2333012399999996</v>
          </cell>
        </row>
        <row r="23">
          <cell r="R23">
            <v>24.4412205</v>
          </cell>
          <cell r="T23">
            <v>1.9660972100000007</v>
          </cell>
        </row>
        <row r="24">
          <cell r="R24">
            <v>36.665160919999998</v>
          </cell>
          <cell r="T24">
            <v>5.3155354300000015</v>
          </cell>
        </row>
        <row r="25">
          <cell r="R25">
            <v>38.680342920000001</v>
          </cell>
          <cell r="T25">
            <v>1.1395537999999983</v>
          </cell>
        </row>
        <row r="26">
          <cell r="R26">
            <v>32.10749466</v>
          </cell>
          <cell r="T26">
            <v>0.6009032200000014</v>
          </cell>
        </row>
        <row r="42">
          <cell r="R42">
            <v>34.86945463</v>
          </cell>
          <cell r="T42">
            <v>1.376745539999999</v>
          </cell>
        </row>
        <row r="43">
          <cell r="R43">
            <v>32.495276080000004</v>
          </cell>
          <cell r="T43">
            <v>1.1743796700000004</v>
          </cell>
        </row>
        <row r="44">
          <cell r="R44">
            <v>33.273634019999996</v>
          </cell>
          <cell r="T44">
            <v>1.3921819500000017</v>
          </cell>
        </row>
        <row r="45">
          <cell r="R45">
            <v>33.465354470000001</v>
          </cell>
          <cell r="T45">
            <v>1.1636236900000014</v>
          </cell>
        </row>
        <row r="46">
          <cell r="R46">
            <v>33.788917950000005</v>
          </cell>
          <cell r="T46">
            <v>1.518357099999998</v>
          </cell>
        </row>
        <row r="47">
          <cell r="R47">
            <v>35.117578640000005</v>
          </cell>
          <cell r="T47">
            <v>1.5584948000000014</v>
          </cell>
        </row>
        <row r="48">
          <cell r="R48">
            <v>31.962760719999999</v>
          </cell>
          <cell r="T48">
            <v>2.6016256499999999</v>
          </cell>
        </row>
        <row r="49">
          <cell r="R49">
            <v>34.882418040000005</v>
          </cell>
          <cell r="T49">
            <v>0.72041247000000086</v>
          </cell>
        </row>
        <row r="50">
          <cell r="R50">
            <v>44.03720672</v>
          </cell>
          <cell r="T50">
            <v>1.0483739699999994</v>
          </cell>
        </row>
        <row r="51">
          <cell r="R51">
            <v>25.265539310000001</v>
          </cell>
          <cell r="T51">
            <v>0.98431056999999933</v>
          </cell>
        </row>
        <row r="52">
          <cell r="R52">
            <v>21.974750220000001</v>
          </cell>
          <cell r="T52">
            <v>2.1962611599999988</v>
          </cell>
        </row>
        <row r="53">
          <cell r="R53">
            <v>33.647672280000002</v>
          </cell>
          <cell r="T53">
            <v>1.0719141600000008</v>
          </cell>
        </row>
        <row r="54">
          <cell r="R54">
            <v>40.334765879999999</v>
          </cell>
          <cell r="T54">
            <v>1.32698698</v>
          </cell>
        </row>
        <row r="55">
          <cell r="R55">
            <v>35.550369699999997</v>
          </cell>
          <cell r="T55">
            <v>1.9578289599999992</v>
          </cell>
        </row>
        <row r="56">
          <cell r="R56">
            <v>20.198494669999999</v>
          </cell>
          <cell r="T56">
            <v>4.5345274999999994</v>
          </cell>
        </row>
        <row r="57">
          <cell r="R57">
            <v>16.548559090000001</v>
          </cell>
          <cell r="T57">
            <v>2.6100187299999993</v>
          </cell>
        </row>
        <row r="58">
          <cell r="R58">
            <v>29.807114389999999</v>
          </cell>
          <cell r="T58">
            <v>0.97697798999999974</v>
          </cell>
        </row>
        <row r="59">
          <cell r="R59">
            <v>45.485432669999994</v>
          </cell>
          <cell r="T59">
            <v>1.2507082500000015</v>
          </cell>
        </row>
        <row r="60">
          <cell r="R60">
            <v>34.882418040000005</v>
          </cell>
          <cell r="T60">
            <v>0.72041247000000086</v>
          </cell>
        </row>
        <row r="71">
          <cell r="R71">
            <v>38.771534699999997</v>
          </cell>
          <cell r="T71">
            <v>7.1258399199999989</v>
          </cell>
        </row>
        <row r="72">
          <cell r="R72">
            <v>43.056233640000002</v>
          </cell>
          <cell r="T72">
            <v>1.7152191800000023</v>
          </cell>
        </row>
        <row r="73">
          <cell r="R73">
            <v>32.719122679999998</v>
          </cell>
          <cell r="T73">
            <v>0.82154164000000085</v>
          </cell>
        </row>
        <row r="89">
          <cell r="R89">
            <v>35.75744323</v>
          </cell>
          <cell r="T89">
            <v>2.2766093700000019</v>
          </cell>
        </row>
        <row r="90">
          <cell r="R90">
            <v>33.514859430000001</v>
          </cell>
          <cell r="T90">
            <v>1.4731572599999994</v>
          </cell>
        </row>
        <row r="91">
          <cell r="R91">
            <v>33.804855360000005</v>
          </cell>
          <cell r="T91">
            <v>1.9127564100000023</v>
          </cell>
        </row>
        <row r="92">
          <cell r="R92">
            <v>34.367515250000004</v>
          </cell>
          <cell r="T92">
            <v>1.715760159999999</v>
          </cell>
        </row>
        <row r="93">
          <cell r="R93">
            <v>36.862497789999999</v>
          </cell>
          <cell r="T93">
            <v>2.0602457800000002</v>
          </cell>
        </row>
        <row r="94">
          <cell r="R94">
            <v>36.567649490000001</v>
          </cell>
          <cell r="T94">
            <v>1.9946427799999999</v>
          </cell>
        </row>
        <row r="95">
          <cell r="R95">
            <v>34.300836400000001</v>
          </cell>
          <cell r="T95">
            <v>4.1440258000000005</v>
          </cell>
        </row>
        <row r="96">
          <cell r="R96">
            <v>31.723591699999997</v>
          </cell>
          <cell r="T96">
            <v>0.68698363000000151</v>
          </cell>
        </row>
        <row r="97">
          <cell r="R97">
            <v>38.65452423</v>
          </cell>
          <cell r="T97">
            <v>0.96349950000000073</v>
          </cell>
        </row>
        <row r="98">
          <cell r="R98">
            <v>23.49345916</v>
          </cell>
          <cell r="T98">
            <v>0.97910124000000076</v>
          </cell>
        </row>
        <row r="99">
          <cell r="R99">
            <v>25.333941989999996</v>
          </cell>
          <cell r="T99">
            <v>2.6223103700000001</v>
          </cell>
        </row>
        <row r="100">
          <cell r="R100">
            <v>31.060972809999999</v>
          </cell>
          <cell r="T100">
            <v>0.92135462000000057</v>
          </cell>
        </row>
        <row r="101">
          <cell r="R101">
            <v>34.408117780000005</v>
          </cell>
          <cell r="T101">
            <v>1.2350639000000023</v>
          </cell>
        </row>
        <row r="102">
          <cell r="R102">
            <v>29.68622482</v>
          </cell>
          <cell r="T102">
            <v>2.6096500500000008</v>
          </cell>
        </row>
        <row r="103">
          <cell r="R103">
            <v>21.530305939999998</v>
          </cell>
          <cell r="T103">
            <v>7.7160227499999996</v>
          </cell>
        </row>
        <row r="104">
          <cell r="R104">
            <v>16.052420999999999</v>
          </cell>
          <cell r="T104">
            <v>1.1577308000000008</v>
          </cell>
        </row>
        <row r="105">
          <cell r="R105">
            <v>29.359537570000001</v>
          </cell>
          <cell r="T105">
            <v>1.127666989999998</v>
          </cell>
        </row>
        <row r="106">
          <cell r="R106">
            <v>43.89208266</v>
          </cell>
          <cell r="T106">
            <v>1.2545566000000008</v>
          </cell>
        </row>
        <row r="107">
          <cell r="R107">
            <v>33.518747349999998</v>
          </cell>
          <cell r="T107">
            <v>1.6042497200000005</v>
          </cell>
        </row>
        <row r="108">
          <cell r="R108">
            <v>30.866522029999999</v>
          </cell>
          <cell r="T108">
            <v>0.67113812999999856</v>
          </cell>
        </row>
        <row r="110">
          <cell r="R110">
            <v>34.088820980000001</v>
          </cell>
          <cell r="T110">
            <v>0.8322038599999998</v>
          </cell>
        </row>
        <row r="111">
          <cell r="R111">
            <v>21.00742893</v>
          </cell>
          <cell r="T111">
            <v>1.4203907399999993</v>
          </cell>
        </row>
        <row r="112">
          <cell r="R112">
            <v>24.47535663</v>
          </cell>
          <cell r="T112">
            <v>1.9594455199999985</v>
          </cell>
        </row>
        <row r="114">
          <cell r="R114">
            <v>43.476613239999999</v>
          </cell>
          <cell r="T114">
            <v>1.385599329999998</v>
          </cell>
        </row>
        <row r="115">
          <cell r="R115">
            <v>26.12897328</v>
          </cell>
          <cell r="T115">
            <v>1.1515499300000009</v>
          </cell>
        </row>
        <row r="116">
          <cell r="R116">
            <v>23.31523133</v>
          </cell>
          <cell r="T116">
            <v>1.22769727</v>
          </cell>
        </row>
        <row r="117">
          <cell r="R117">
            <v>24.47535663</v>
          </cell>
          <cell r="T117">
            <v>1.9594455199999985</v>
          </cell>
        </row>
        <row r="118">
          <cell r="R118">
            <v>32.747366530000001</v>
          </cell>
          <cell r="T118">
            <v>6.786428830000002</v>
          </cell>
        </row>
        <row r="119">
          <cell r="R119">
            <v>33.087872509999997</v>
          </cell>
          <cell r="T119">
            <v>1.386387280000001</v>
          </cell>
        </row>
        <row r="120">
          <cell r="R120">
            <v>31.217704380000001</v>
          </cell>
          <cell r="T120">
            <v>0.82248228999999839</v>
          </cell>
        </row>
        <row r="136">
          <cell r="R136">
            <v>33.939359629999998</v>
          </cell>
          <cell r="T136">
            <v>1.5967750800000013</v>
          </cell>
        </row>
        <row r="137">
          <cell r="R137">
            <v>30.222140920000001</v>
          </cell>
          <cell r="T137">
            <v>1.7980176399999992</v>
          </cell>
        </row>
        <row r="138">
          <cell r="R138">
            <v>32.61689354</v>
          </cell>
          <cell r="T138">
            <v>1.9164086399999976</v>
          </cell>
        </row>
        <row r="139">
          <cell r="R139">
            <v>32.289628100000002</v>
          </cell>
          <cell r="T139">
            <v>1.5015165999999995</v>
          </cell>
        </row>
        <row r="140">
          <cell r="R140">
            <v>28.188709029999998</v>
          </cell>
          <cell r="T140">
            <v>2.0164681500000006</v>
          </cell>
        </row>
        <row r="141">
          <cell r="R141">
            <v>31.730574789999999</v>
          </cell>
          <cell r="T141">
            <v>2.1359778800000004</v>
          </cell>
        </row>
        <row r="142">
          <cell r="R142">
            <v>30.176831310000001</v>
          </cell>
          <cell r="T142">
            <v>3.2303068800000001</v>
          </cell>
        </row>
        <row r="143">
          <cell r="R143">
            <v>31.264746259999999</v>
          </cell>
          <cell r="T143">
            <v>0.73089446000000058</v>
          </cell>
        </row>
        <row r="144">
          <cell r="R144">
            <v>38.469614140000004</v>
          </cell>
          <cell r="T144">
            <v>1.032632</v>
          </cell>
        </row>
        <row r="145">
          <cell r="R145">
            <v>22.752628050000002</v>
          </cell>
          <cell r="T145">
            <v>1.0354407500000009</v>
          </cell>
        </row>
        <row r="146">
          <cell r="R146">
            <v>25.952898559999998</v>
          </cell>
          <cell r="T146">
            <v>3.1358554799999991</v>
          </cell>
        </row>
        <row r="147">
          <cell r="R147">
            <v>30.756298269999998</v>
          </cell>
          <cell r="T147">
            <v>0.97785773000000076</v>
          </cell>
        </row>
        <row r="148">
          <cell r="R148">
            <v>33.544673760000002</v>
          </cell>
          <cell r="T148">
            <v>1.31986241</v>
          </cell>
        </row>
        <row r="149">
          <cell r="R149">
            <v>28.413292940000002</v>
          </cell>
          <cell r="T149">
            <v>2.6086707300000009</v>
          </cell>
        </row>
        <row r="150">
          <cell r="R150">
            <v>21.185833940000002</v>
          </cell>
          <cell r="T150">
            <v>7.7861317600000008</v>
          </cell>
        </row>
        <row r="151">
          <cell r="R151">
            <v>15.90376172</v>
          </cell>
          <cell r="T151">
            <v>1.1750110500000008</v>
          </cell>
        </row>
        <row r="152">
          <cell r="R152">
            <v>29.465024490000001</v>
          </cell>
          <cell r="T152">
            <v>1.2758042700000001</v>
          </cell>
        </row>
        <row r="153">
          <cell r="R153">
            <v>43.505771959999997</v>
          </cell>
          <cell r="T153">
            <v>1.3182499799999996</v>
          </cell>
        </row>
        <row r="154">
          <cell r="R154">
            <v>32.686785159999999</v>
          </cell>
          <cell r="T154">
            <v>2.0461918599999991</v>
          </cell>
        </row>
        <row r="155">
          <cell r="R155">
            <v>30.790765390000001</v>
          </cell>
          <cell r="T155">
            <v>0.69906666000000006</v>
          </cell>
        </row>
        <row r="157">
          <cell r="R157">
            <v>34.379560660000003</v>
          </cell>
          <cell r="T157">
            <v>0.87800577999999907</v>
          </cell>
        </row>
        <row r="158">
          <cell r="R158">
            <v>20.37269126</v>
          </cell>
          <cell r="T158">
            <v>1.4640608799999997</v>
          </cell>
        </row>
        <row r="159">
          <cell r="R159">
            <v>24.428795449999999</v>
          </cell>
          <cell r="T159">
            <v>1.9698632899999984</v>
          </cell>
        </row>
        <row r="161">
          <cell r="R161">
            <v>43.848099769999997</v>
          </cell>
          <cell r="T161">
            <v>1.4043989000000008</v>
          </cell>
        </row>
        <row r="162">
          <cell r="R162">
            <v>24.484046360000001</v>
          </cell>
          <cell r="T162">
            <v>1.2429924799999992</v>
          </cell>
        </row>
        <row r="163">
          <cell r="R163">
            <v>22.82054681</v>
          </cell>
          <cell r="T163">
            <v>1.2623583999999992</v>
          </cell>
        </row>
        <row r="164">
          <cell r="R164">
            <v>24.428795449999999</v>
          </cell>
          <cell r="T164">
            <v>1.9698632899999984</v>
          </cell>
        </row>
        <row r="165">
          <cell r="R165">
            <v>33.598131869999996</v>
          </cell>
          <cell r="T165">
            <v>6.7714566399999985</v>
          </cell>
        </row>
        <row r="166">
          <cell r="R166">
            <v>32.358607659999997</v>
          </cell>
          <cell r="T166">
            <v>1.4619243399999982</v>
          </cell>
        </row>
        <row r="167">
          <cell r="R167">
            <v>30.80721003</v>
          </cell>
          <cell r="T167">
            <v>0.87913339000000035</v>
          </cell>
        </row>
        <row r="183">
          <cell r="R183">
            <v>33.453719890000002</v>
          </cell>
          <cell r="T183">
            <v>1.6902494699999993</v>
          </cell>
        </row>
        <row r="184">
          <cell r="R184">
            <v>30.061884420000002</v>
          </cell>
          <cell r="T184">
            <v>1.9194566299999993</v>
          </cell>
        </row>
        <row r="185">
          <cell r="R185">
            <v>31.983301959999999</v>
          </cell>
          <cell r="T185">
            <v>2.0533000500000007</v>
          </cell>
        </row>
        <row r="186">
          <cell r="R186">
            <v>31.7908081</v>
          </cell>
          <cell r="T186">
            <v>1.6157125400000001</v>
          </cell>
        </row>
        <row r="187">
          <cell r="R187">
            <v>28.227626480000001</v>
          </cell>
          <cell r="T187">
            <v>2.1785964300000016</v>
          </cell>
        </row>
        <row r="188">
          <cell r="R188">
            <v>31.052172410000001</v>
          </cell>
          <cell r="T188">
            <v>2.2711043900000005</v>
          </cell>
        </row>
        <row r="189">
          <cell r="R189">
            <v>28.37981336</v>
          </cell>
          <cell r="T189">
            <v>3.4718551099999995</v>
          </cell>
        </row>
        <row r="190">
          <cell r="R190">
            <v>33.60526342</v>
          </cell>
          <cell r="T190">
            <v>1.6722937800000004</v>
          </cell>
        </row>
        <row r="191">
          <cell r="R191">
            <v>39.4039298</v>
          </cell>
          <cell r="T191">
            <v>2.2655291699999998</v>
          </cell>
        </row>
        <row r="192">
          <cell r="R192">
            <v>26.574701280000003</v>
          </cell>
          <cell r="T192">
            <v>2.4587421100000006</v>
          </cell>
        </row>
        <row r="193">
          <cell r="R193">
            <v>24.701989709999999</v>
          </cell>
          <cell r="T193">
            <v>3.695946929999999</v>
          </cell>
        </row>
        <row r="194">
          <cell r="R194">
            <v>32.46046406</v>
          </cell>
          <cell r="T194">
            <v>2.3846114000000003</v>
          </cell>
        </row>
        <row r="195">
          <cell r="R195">
            <v>38.071881489999996</v>
          </cell>
          <cell r="T195">
            <v>3.0245139599999997</v>
          </cell>
        </row>
        <row r="196">
          <cell r="R196">
            <v>45.488345559999999</v>
          </cell>
          <cell r="T196">
            <v>9.8809263699999974</v>
          </cell>
        </row>
        <row r="198">
          <cell r="R198">
            <v>17.8442103</v>
          </cell>
          <cell r="T198">
            <v>4.4189615299999998</v>
          </cell>
        </row>
        <row r="199">
          <cell r="R199">
            <v>29.080566359999999</v>
          </cell>
          <cell r="T199">
            <v>2.1326915100000008</v>
          </cell>
        </row>
        <row r="200">
          <cell r="R200">
            <v>45.671985329999998</v>
          </cell>
          <cell r="T200">
            <v>3.3158702600000005</v>
          </cell>
        </row>
        <row r="201">
          <cell r="R201">
            <v>34.887358919999997</v>
          </cell>
          <cell r="T201">
            <v>2.3504895899999987</v>
          </cell>
        </row>
        <row r="202">
          <cell r="R202">
            <v>31.484882269999996</v>
          </cell>
          <cell r="T202">
            <v>2.1308402099999983</v>
          </cell>
        </row>
        <row r="204">
          <cell r="R204">
            <v>32.12818609</v>
          </cell>
          <cell r="T204">
            <v>2.3709793199999996</v>
          </cell>
        </row>
        <row r="205">
          <cell r="R205">
            <v>27.753949169999999</v>
          </cell>
          <cell r="T205">
            <v>5.1029807199999988</v>
          </cell>
        </row>
        <row r="208">
          <cell r="R208">
            <v>34.200629480000003</v>
          </cell>
          <cell r="T208">
            <v>6.8138204899999995</v>
          </cell>
        </row>
        <row r="209">
          <cell r="R209">
            <v>31.717420390000001</v>
          </cell>
          <cell r="T209">
            <v>2.6457918600000019</v>
          </cell>
        </row>
        <row r="210">
          <cell r="R210">
            <v>29.046979769999997</v>
          </cell>
          <cell r="T210">
            <v>4.549126499999999</v>
          </cell>
        </row>
        <row r="212">
          <cell r="R212">
            <v>25.072285010000002</v>
          </cell>
          <cell r="T212">
            <v>22.827553709999997</v>
          </cell>
        </row>
        <row r="213">
          <cell r="R213">
            <v>37.035688149999999</v>
          </cell>
          <cell r="T213">
            <v>3.7158060999999991</v>
          </cell>
        </row>
        <row r="214">
          <cell r="R214">
            <v>32.750357229999999</v>
          </cell>
          <cell r="T214">
            <v>1.9329570399999996</v>
          </cell>
        </row>
        <row r="230">
          <cell r="R230">
            <v>36.058944650000001</v>
          </cell>
          <cell r="T230">
            <v>4.0417087900000013</v>
          </cell>
        </row>
        <row r="231">
          <cell r="R231">
            <v>30.936003919999997</v>
          </cell>
          <cell r="T231">
            <v>4.2270788000000001</v>
          </cell>
        </row>
        <row r="232">
          <cell r="R232">
            <v>35.102874470000003</v>
          </cell>
          <cell r="T232">
            <v>4.4915372600000003</v>
          </cell>
        </row>
        <row r="233">
          <cell r="R233">
            <v>34.117963350000004</v>
          </cell>
          <cell r="T233">
            <v>3.5056025399999995</v>
          </cell>
        </row>
        <row r="234">
          <cell r="R234">
            <v>28.026111259999997</v>
          </cell>
          <cell r="T234">
            <v>4.4824658800000003</v>
          </cell>
        </row>
        <row r="235">
          <cell r="R235">
            <v>35.081247780000005</v>
          </cell>
          <cell r="T235">
            <v>5.2553402400000007</v>
          </cell>
        </row>
        <row r="236">
          <cell r="R236">
            <v>35.970705349999996</v>
          </cell>
          <cell r="T236">
            <v>7.1371018499999996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zoomScaleNormal="100" workbookViewId="0">
      <pane xSplit="1" ySplit="7" topLeftCell="B8" activePane="bottomRight" state="frozen"/>
      <selection activeCell="B1" sqref="B1:G1"/>
      <selection pane="topRight" activeCell="B1" sqref="B1:G1"/>
      <selection pane="bottomLeft" activeCell="B1" sqref="B1:G1"/>
      <selection pane="bottomRight" activeCell="B8" sqref="B8"/>
    </sheetView>
  </sheetViews>
  <sheetFormatPr baseColWidth="10" defaultColWidth="11" defaultRowHeight="12.75" customHeight="1" x14ac:dyDescent="0.2"/>
  <cols>
    <col min="1" max="1" width="22.625" style="2" customWidth="1"/>
    <col min="2" max="2" width="11.625" style="2" customWidth="1"/>
    <col min="3" max="3" width="7.125" style="2" customWidth="1"/>
    <col min="4" max="4" width="11.625" style="2" customWidth="1"/>
    <col min="5" max="5" width="7.125" style="2" customWidth="1"/>
    <col min="6" max="6" width="11.625" style="2" customWidth="1"/>
    <col min="7" max="7" width="7.125" style="2" customWidth="1"/>
    <col min="8" max="8" width="11.625" style="2" customWidth="1"/>
    <col min="9" max="9" width="7.125" style="2" customWidth="1"/>
    <col min="10" max="10" width="11.625" style="2" customWidth="1"/>
    <col min="11" max="11" width="7.125" style="2" customWidth="1"/>
    <col min="12" max="12" width="11" style="17"/>
    <col min="13" max="13" width="11.375" style="17" bestFit="1" customWidth="1"/>
    <col min="14" max="14" width="11.125" style="17" bestFit="1" customWidth="1"/>
    <col min="15" max="16384" width="11" style="17"/>
  </cols>
  <sheetData>
    <row r="1" spans="1:14" s="58" customFormat="1" ht="39" customHeight="1" x14ac:dyDescent="0.2">
      <c r="A1" s="46" t="s">
        <v>54</v>
      </c>
      <c r="B1" s="67" t="s">
        <v>63</v>
      </c>
      <c r="C1" s="67"/>
      <c r="D1" s="67"/>
      <c r="E1" s="67"/>
      <c r="F1" s="67"/>
      <c r="G1" s="67"/>
      <c r="H1" s="65"/>
      <c r="I1" s="57"/>
      <c r="J1" s="34"/>
      <c r="K1" s="32"/>
    </row>
    <row r="2" spans="1:14" ht="15" x14ac:dyDescent="0.25">
      <c r="A2" s="65"/>
      <c r="B2" s="59"/>
      <c r="C2" s="59"/>
      <c r="D2" s="59"/>
      <c r="E2" s="59"/>
      <c r="F2" s="59"/>
      <c r="G2" s="59"/>
      <c r="H2" s="65"/>
      <c r="I2" s="1"/>
      <c r="J2" s="1"/>
      <c r="K2" s="1"/>
    </row>
    <row r="4" spans="1:14" ht="20.25" customHeight="1" x14ac:dyDescent="0.2">
      <c r="A4" s="25"/>
      <c r="B4" s="68" t="s">
        <v>0</v>
      </c>
      <c r="C4" s="25"/>
      <c r="D4" s="71" t="s">
        <v>1</v>
      </c>
      <c r="E4" s="28"/>
      <c r="F4" s="71" t="s">
        <v>2</v>
      </c>
      <c r="G4" s="74"/>
      <c r="H4" s="74"/>
      <c r="I4" s="74"/>
      <c r="J4" s="74"/>
      <c r="K4" s="26"/>
    </row>
    <row r="5" spans="1:14" ht="9.75" customHeight="1" x14ac:dyDescent="0.25">
      <c r="A5" s="29"/>
      <c r="B5" s="69"/>
      <c r="C5" s="29"/>
      <c r="D5" s="72"/>
      <c r="E5" s="30"/>
      <c r="F5" s="66"/>
      <c r="G5" s="29"/>
      <c r="H5" s="42"/>
      <c r="I5" s="44"/>
      <c r="J5" s="42"/>
      <c r="K5" s="31"/>
    </row>
    <row r="6" spans="1:14" ht="9.75" customHeight="1" x14ac:dyDescent="0.25">
      <c r="A6" s="27"/>
      <c r="B6" s="70"/>
      <c r="C6" s="39" t="s">
        <v>45</v>
      </c>
      <c r="D6" s="73"/>
      <c r="E6" s="39" t="s">
        <v>45</v>
      </c>
      <c r="F6" s="40" t="s">
        <v>48</v>
      </c>
      <c r="G6" s="39" t="s">
        <v>45</v>
      </c>
      <c r="H6" s="43" t="s">
        <v>3</v>
      </c>
      <c r="I6" s="39" t="s">
        <v>45</v>
      </c>
      <c r="J6" s="43" t="s">
        <v>4</v>
      </c>
      <c r="K6" s="41" t="s">
        <v>45</v>
      </c>
    </row>
    <row r="7" spans="1:14" ht="3" customHeight="1" x14ac:dyDescent="0.2">
      <c r="A7" s="3"/>
      <c r="B7" s="4"/>
      <c r="C7" s="5"/>
      <c r="D7" s="3"/>
      <c r="E7" s="6"/>
      <c r="F7" s="7"/>
      <c r="G7" s="6"/>
      <c r="H7" s="7"/>
      <c r="I7" s="6"/>
      <c r="J7" s="7"/>
      <c r="K7" s="6"/>
    </row>
    <row r="8" spans="1:14" ht="12.75" customHeight="1" x14ac:dyDescent="0.25">
      <c r="A8" s="8" t="s">
        <v>4</v>
      </c>
      <c r="B8" s="19">
        <v>33.324378269999997</v>
      </c>
      <c r="C8" s="19">
        <v>0.52796083999999965</v>
      </c>
      <c r="D8" s="19">
        <v>34.324126589999999</v>
      </c>
      <c r="E8" s="19">
        <v>0.71688746999999942</v>
      </c>
      <c r="F8" s="19">
        <v>31.989147450000001</v>
      </c>
      <c r="G8" s="19">
        <v>0.84275255000000049</v>
      </c>
      <c r="H8" s="19">
        <v>31.951420289999998</v>
      </c>
      <c r="I8" s="19">
        <v>1.6394264399999998</v>
      </c>
      <c r="J8" s="19">
        <v>31.981422770000002</v>
      </c>
      <c r="K8" s="19">
        <v>0.7659393999999986</v>
      </c>
      <c r="M8" s="35"/>
      <c r="N8" s="35"/>
    </row>
    <row r="9" spans="1:14" ht="12.75" customHeight="1" x14ac:dyDescent="0.25">
      <c r="A9" s="9" t="s">
        <v>5</v>
      </c>
      <c r="B9" s="20">
        <v>41.278681760000005</v>
      </c>
      <c r="C9" s="20">
        <v>0.7612572600000006</v>
      </c>
      <c r="D9" s="20">
        <v>43.482381359999998</v>
      </c>
      <c r="E9" s="20">
        <v>1.0537803700000015</v>
      </c>
      <c r="F9" s="21">
        <v>38.618526939999995</v>
      </c>
      <c r="G9" s="20">
        <v>1.1811545100000016</v>
      </c>
      <c r="H9" s="21">
        <v>38.245142650000005</v>
      </c>
      <c r="I9" s="21">
        <v>2.3313643399999999</v>
      </c>
      <c r="J9" s="21">
        <v>38.545280520000006</v>
      </c>
      <c r="K9" s="21">
        <v>1.0798977000000014</v>
      </c>
    </row>
    <row r="10" spans="1:14" ht="12.75" customHeight="1" x14ac:dyDescent="0.25">
      <c r="A10" s="9" t="s">
        <v>6</v>
      </c>
      <c r="B10" s="21">
        <v>24.687366390000001</v>
      </c>
      <c r="C10" s="21">
        <v>0.72930530999999887</v>
      </c>
      <c r="D10" s="21">
        <v>25.0769287</v>
      </c>
      <c r="E10" s="21">
        <v>0.97207757000000172</v>
      </c>
      <c r="F10" s="21">
        <v>23.820116469999999</v>
      </c>
      <c r="G10" s="21">
        <v>1.1923512400000016</v>
      </c>
      <c r="H10" s="21">
        <v>25.044228709999999</v>
      </c>
      <c r="I10" s="21">
        <v>2.2986374500000002</v>
      </c>
      <c r="J10" s="21">
        <v>24.08339604</v>
      </c>
      <c r="K10" s="21">
        <v>1.0799534400000019</v>
      </c>
      <c r="L10" s="18"/>
    </row>
    <row r="11" spans="1:14" ht="4.5" customHeight="1" x14ac:dyDescent="0.25">
      <c r="A11" s="9"/>
      <c r="B11" s="21"/>
      <c r="C11" s="21"/>
      <c r="D11" s="21"/>
      <c r="E11" s="21"/>
      <c r="F11" s="49"/>
      <c r="G11" s="21"/>
      <c r="H11" s="49"/>
      <c r="I11" s="21"/>
      <c r="J11" s="49"/>
      <c r="K11" s="21"/>
      <c r="L11" s="18"/>
    </row>
    <row r="12" spans="1:14" ht="12.75" customHeight="1" x14ac:dyDescent="0.25">
      <c r="A12" s="11" t="s">
        <v>7</v>
      </c>
      <c r="B12" s="22"/>
      <c r="C12" s="22"/>
      <c r="D12" s="22"/>
      <c r="E12" s="22"/>
      <c r="F12" s="50"/>
      <c r="G12" s="22"/>
      <c r="H12" s="50"/>
      <c r="I12" s="22"/>
      <c r="J12" s="50"/>
      <c r="K12" s="22"/>
      <c r="L12" s="18"/>
    </row>
    <row r="13" spans="1:14" ht="12.75" customHeight="1" x14ac:dyDescent="0.25">
      <c r="A13" s="12" t="s">
        <v>8</v>
      </c>
      <c r="B13" s="21">
        <v>22.290761119999999</v>
      </c>
      <c r="C13" s="21">
        <v>1.6318942599999997</v>
      </c>
      <c r="D13" s="21">
        <v>22.346887209999998</v>
      </c>
      <c r="E13" s="21">
        <v>2.1047493500000001</v>
      </c>
      <c r="F13" s="21">
        <v>20.979844659999998</v>
      </c>
      <c r="G13" s="21">
        <v>3.24217507</v>
      </c>
      <c r="H13" s="21">
        <v>22.579430989999999</v>
      </c>
      <c r="I13" s="21">
        <v>3.0943891499999987</v>
      </c>
      <c r="J13" s="21">
        <v>21.835109859999999</v>
      </c>
      <c r="K13" s="21">
        <v>2.4462407000000006</v>
      </c>
      <c r="L13" s="18"/>
    </row>
    <row r="14" spans="1:14" ht="12.75" customHeight="1" x14ac:dyDescent="0.25">
      <c r="A14" s="12" t="s">
        <v>9</v>
      </c>
      <c r="B14" s="21">
        <v>32.147698609999999</v>
      </c>
      <c r="C14" s="21">
        <v>0.98672495999999887</v>
      </c>
      <c r="D14" s="21">
        <v>32.588188010000003</v>
      </c>
      <c r="E14" s="21">
        <v>1.4095672099999983</v>
      </c>
      <c r="F14" s="21">
        <v>31.928657479999998</v>
      </c>
      <c r="G14" s="21">
        <v>1.4449229900000027</v>
      </c>
      <c r="H14" s="21">
        <v>30.255926640000002</v>
      </c>
      <c r="I14" s="21">
        <v>3.2171467599999977</v>
      </c>
      <c r="J14" s="21">
        <v>31.647822099999999</v>
      </c>
      <c r="K14" s="21">
        <v>1.3410652000000023</v>
      </c>
      <c r="L14" s="18"/>
    </row>
    <row r="15" spans="1:14" ht="12.75" customHeight="1" x14ac:dyDescent="0.25">
      <c r="A15" s="12" t="s">
        <v>10</v>
      </c>
      <c r="B15" s="21">
        <v>37.609159720000001</v>
      </c>
      <c r="C15" s="21">
        <v>0.86712119000000032</v>
      </c>
      <c r="D15" s="21">
        <v>39.795608970000004</v>
      </c>
      <c r="E15" s="21">
        <v>1.2135762599999989</v>
      </c>
      <c r="F15" s="21">
        <v>34.150671930000001</v>
      </c>
      <c r="G15" s="21">
        <v>1.3438524300000005</v>
      </c>
      <c r="H15" s="21">
        <v>38.455924000000003</v>
      </c>
      <c r="I15" s="21">
        <v>2.7038239100000001</v>
      </c>
      <c r="J15" s="21">
        <v>35.029121949999997</v>
      </c>
      <c r="K15" s="21">
        <v>1.2246488299999996</v>
      </c>
      <c r="L15" s="18"/>
    </row>
    <row r="16" spans="1:14" ht="12.75" customHeight="1" x14ac:dyDescent="0.25">
      <c r="A16" s="12" t="s">
        <v>11</v>
      </c>
      <c r="B16" s="21">
        <v>34.249855179999997</v>
      </c>
      <c r="C16" s="21">
        <v>1.2819874999999981</v>
      </c>
      <c r="D16" s="21">
        <v>36.119228339999999</v>
      </c>
      <c r="E16" s="21">
        <v>1.5783224000000011</v>
      </c>
      <c r="F16" s="21">
        <v>30.190602779999999</v>
      </c>
      <c r="G16" s="21">
        <v>2.2982879199999999</v>
      </c>
      <c r="H16" s="21">
        <v>33.131664989999997</v>
      </c>
      <c r="I16" s="21">
        <v>6.3023130700000012</v>
      </c>
      <c r="J16" s="21">
        <v>30.517225749999998</v>
      </c>
      <c r="K16" s="21">
        <v>2.1932466799999997</v>
      </c>
      <c r="L16" s="18"/>
    </row>
    <row r="17" spans="1:17" ht="12.75" customHeight="1" x14ac:dyDescent="0.25">
      <c r="A17" s="12" t="s">
        <v>12</v>
      </c>
      <c r="B17" s="21">
        <v>23.352781090000001</v>
      </c>
      <c r="C17" s="21">
        <v>3.1505713599999998</v>
      </c>
      <c r="D17" s="21">
        <v>22.929349609999999</v>
      </c>
      <c r="E17" s="21">
        <v>3.5138482000000013</v>
      </c>
      <c r="F17" s="33">
        <v>26.616390290000002</v>
      </c>
      <c r="G17" s="21">
        <v>6.1784137799999996</v>
      </c>
      <c r="H17" s="21" t="s">
        <v>49</v>
      </c>
      <c r="I17" s="21" t="s">
        <v>49</v>
      </c>
      <c r="J17" s="33">
        <v>25.654769979999998</v>
      </c>
      <c r="K17" s="21">
        <v>6.0027364499999996</v>
      </c>
      <c r="L17" s="18"/>
    </row>
    <row r="18" spans="1:17" ht="4.5" customHeight="1" x14ac:dyDescent="0.25">
      <c r="A18" s="12"/>
      <c r="B18" s="21"/>
      <c r="C18" s="21"/>
      <c r="D18" s="21"/>
      <c r="E18" s="21"/>
      <c r="F18" s="49"/>
      <c r="G18" s="21"/>
      <c r="H18" s="49"/>
      <c r="I18" s="21"/>
      <c r="J18" s="49"/>
      <c r="K18" s="21"/>
      <c r="L18" s="18"/>
    </row>
    <row r="19" spans="1:17" ht="12.75" customHeight="1" x14ac:dyDescent="0.25">
      <c r="A19" s="11" t="s">
        <v>13</v>
      </c>
      <c r="B19" s="22"/>
      <c r="C19" s="22"/>
      <c r="D19" s="22"/>
      <c r="E19" s="22"/>
      <c r="F19" s="50"/>
      <c r="G19" s="22"/>
      <c r="H19" s="50"/>
      <c r="I19" s="22"/>
      <c r="J19" s="50"/>
      <c r="K19" s="22"/>
      <c r="L19" s="18"/>
      <c r="M19" s="67"/>
      <c r="N19" s="67"/>
      <c r="O19" s="67"/>
      <c r="P19" s="67"/>
      <c r="Q19" s="67"/>
    </row>
    <row r="20" spans="1:17" ht="12.75" customHeight="1" x14ac:dyDescent="0.25">
      <c r="A20" s="12" t="s">
        <v>14</v>
      </c>
      <c r="B20" s="21">
        <v>18.70072369</v>
      </c>
      <c r="C20" s="21">
        <v>1.2951398900000008</v>
      </c>
      <c r="D20" s="21">
        <v>16.0712917</v>
      </c>
      <c r="E20" s="21">
        <v>2.7107842700000009</v>
      </c>
      <c r="F20" s="21">
        <v>19.36184793</v>
      </c>
      <c r="G20" s="21">
        <v>1.4907028700000005</v>
      </c>
      <c r="H20" s="33">
        <v>21.33284763</v>
      </c>
      <c r="I20" s="21">
        <v>5.2069610100000014</v>
      </c>
      <c r="J20" s="21">
        <v>19.515509659999999</v>
      </c>
      <c r="K20" s="21">
        <v>1.4573669900000001</v>
      </c>
      <c r="L20" s="18"/>
      <c r="M20" s="67"/>
      <c r="N20" s="67"/>
      <c r="O20" s="67"/>
      <c r="P20" s="67"/>
      <c r="Q20" s="67"/>
    </row>
    <row r="21" spans="1:17" ht="12.75" customHeight="1" x14ac:dyDescent="0.25">
      <c r="A21" s="12" t="s">
        <v>15</v>
      </c>
      <c r="B21" s="21">
        <v>28.631131520000004</v>
      </c>
      <c r="C21" s="21">
        <v>0.77206804999999934</v>
      </c>
      <c r="D21" s="21">
        <v>28.495151470000003</v>
      </c>
      <c r="E21" s="21">
        <v>0.98888299999999874</v>
      </c>
      <c r="F21" s="21">
        <v>29.054894650000001</v>
      </c>
      <c r="G21" s="21">
        <v>1.4138839799999996</v>
      </c>
      <c r="H21" s="21">
        <v>28.985725029999998</v>
      </c>
      <c r="I21" s="21">
        <v>2.1448554499999997</v>
      </c>
      <c r="J21" s="21">
        <v>29.034821620000002</v>
      </c>
      <c r="K21" s="21">
        <v>1.2145515200000012</v>
      </c>
      <c r="L21" s="18"/>
    </row>
    <row r="22" spans="1:17" ht="12.75" customHeight="1" x14ac:dyDescent="0.25">
      <c r="A22" s="12" t="s">
        <v>16</v>
      </c>
      <c r="B22" s="21">
        <v>42.494406310000002</v>
      </c>
      <c r="C22" s="21">
        <v>0.90135004999999935</v>
      </c>
      <c r="D22" s="21">
        <v>43.302949699999999</v>
      </c>
      <c r="E22" s="21">
        <v>1.1828476700000006</v>
      </c>
      <c r="F22" s="21">
        <v>41.654146679999997</v>
      </c>
      <c r="G22" s="21">
        <v>1.4901932700000009</v>
      </c>
      <c r="H22" s="21">
        <v>39.237056979999998</v>
      </c>
      <c r="I22" s="21">
        <v>3.1033480000000004</v>
      </c>
      <c r="J22" s="21">
        <v>41.221614169999995</v>
      </c>
      <c r="K22" s="21">
        <v>1.3674321299999987</v>
      </c>
      <c r="L22" s="18"/>
    </row>
    <row r="23" spans="1:17" ht="4.5" customHeight="1" x14ac:dyDescent="0.25">
      <c r="A23" s="12"/>
      <c r="B23" s="21"/>
      <c r="C23" s="21"/>
      <c r="D23" s="21"/>
      <c r="E23" s="21"/>
      <c r="F23" s="49"/>
      <c r="G23" s="21"/>
      <c r="H23" s="49"/>
      <c r="I23" s="21"/>
      <c r="J23" s="49"/>
      <c r="K23" s="21"/>
      <c r="L23" s="18"/>
    </row>
    <row r="24" spans="1:17" ht="12.75" customHeight="1" x14ac:dyDescent="0.25">
      <c r="A24" s="11" t="s">
        <v>17</v>
      </c>
      <c r="B24" s="22"/>
      <c r="C24" s="22"/>
      <c r="D24" s="22"/>
      <c r="E24" s="22"/>
      <c r="F24" s="50"/>
      <c r="G24" s="22"/>
      <c r="H24" s="50"/>
      <c r="I24" s="22"/>
      <c r="J24" s="50"/>
      <c r="K24" s="22"/>
      <c r="L24" s="18"/>
      <c r="M24" s="2"/>
      <c r="N24" s="32"/>
    </row>
    <row r="25" spans="1:17" ht="12.75" customHeight="1" x14ac:dyDescent="0.25">
      <c r="A25" s="12" t="s">
        <v>18</v>
      </c>
      <c r="B25" s="21">
        <v>33.963035550000001</v>
      </c>
      <c r="C25" s="21">
        <v>0.63751058000000027</v>
      </c>
      <c r="D25" s="21">
        <v>34.324126589999999</v>
      </c>
      <c r="E25" s="21">
        <v>0.71688746999999942</v>
      </c>
      <c r="F25" s="21">
        <v>32.196089709999995</v>
      </c>
      <c r="G25" s="21">
        <v>1.7219899100000018</v>
      </c>
      <c r="H25" s="21">
        <v>33.25169425</v>
      </c>
      <c r="I25" s="21">
        <v>2.0650908800000005</v>
      </c>
      <c r="J25" s="21">
        <v>32.633239939999996</v>
      </c>
      <c r="K25" s="21">
        <v>1.364494699999999</v>
      </c>
      <c r="L25" s="18"/>
      <c r="M25" s="1"/>
      <c r="N25" s="1"/>
    </row>
    <row r="26" spans="1:17" ht="12.75" customHeight="1" x14ac:dyDescent="0.25">
      <c r="A26" s="12" t="s">
        <v>51</v>
      </c>
      <c r="B26" s="21">
        <v>31.653594410000004</v>
      </c>
      <c r="C26" s="21">
        <v>0.93232654999999831</v>
      </c>
      <c r="D26" s="10" t="s">
        <v>19</v>
      </c>
      <c r="E26" s="10" t="s">
        <v>19</v>
      </c>
      <c r="F26" s="21">
        <v>31.922550449999999</v>
      </c>
      <c r="G26" s="21">
        <v>0.96692844000000056</v>
      </c>
      <c r="H26" s="21">
        <v>29.330517639999997</v>
      </c>
      <c r="I26" s="21">
        <v>2.6966863199999995</v>
      </c>
      <c r="J26" s="21">
        <v>31.659695999999997</v>
      </c>
      <c r="K26" s="21">
        <v>0.92666581999999997</v>
      </c>
      <c r="L26" s="18"/>
    </row>
    <row r="27" spans="1:17" ht="12.75" customHeight="1" x14ac:dyDescent="0.25">
      <c r="A27" s="13" t="s">
        <v>20</v>
      </c>
      <c r="B27" s="21"/>
      <c r="C27" s="21"/>
      <c r="D27" s="10"/>
      <c r="E27" s="10"/>
      <c r="F27" s="49"/>
      <c r="G27" s="21"/>
      <c r="H27" s="49"/>
      <c r="I27" s="21"/>
      <c r="J27" s="49"/>
      <c r="K27" s="21"/>
      <c r="L27" s="18"/>
    </row>
    <row r="28" spans="1:17" ht="12.75" customHeight="1" x14ac:dyDescent="0.25">
      <c r="A28" s="12" t="s">
        <v>21</v>
      </c>
      <c r="B28" s="21">
        <v>34.543311090000003</v>
      </c>
      <c r="C28" s="21">
        <v>1.1076615499999998</v>
      </c>
      <c r="D28" s="10" t="s">
        <v>19</v>
      </c>
      <c r="E28" s="10" t="s">
        <v>19</v>
      </c>
      <c r="F28" s="21">
        <v>34.970088680000003</v>
      </c>
      <c r="G28" s="21">
        <v>1.1542048600000021</v>
      </c>
      <c r="H28" s="21">
        <v>30.861539370000003</v>
      </c>
      <c r="I28" s="21">
        <v>3.24867851</v>
      </c>
      <c r="J28" s="21">
        <v>34.525166579999997</v>
      </c>
      <c r="K28" s="21">
        <v>1.1041023300000008</v>
      </c>
      <c r="L28" s="18"/>
    </row>
    <row r="29" spans="1:17" ht="12.75" customHeight="1" x14ac:dyDescent="0.25">
      <c r="A29" s="12" t="s">
        <v>22</v>
      </c>
      <c r="B29" s="21">
        <v>23.238492229999999</v>
      </c>
      <c r="C29" s="21">
        <v>2.1958327299999998</v>
      </c>
      <c r="D29" s="10" t="s">
        <v>19</v>
      </c>
      <c r="E29" s="10" t="s">
        <v>19</v>
      </c>
      <c r="F29" s="21">
        <v>23.328070260000001</v>
      </c>
      <c r="G29" s="21">
        <v>2.3827206599999999</v>
      </c>
      <c r="H29" s="33">
        <v>22.97808032</v>
      </c>
      <c r="I29" s="21">
        <v>4.6092704099999988</v>
      </c>
      <c r="J29" s="21">
        <v>23.27972746</v>
      </c>
      <c r="K29" s="21">
        <v>2.1784702299999998</v>
      </c>
      <c r="L29" s="18"/>
    </row>
    <row r="30" spans="1:17" ht="12.75" customHeight="1" x14ac:dyDescent="0.25">
      <c r="A30" s="12" t="s">
        <v>47</v>
      </c>
      <c r="B30" s="21">
        <v>24.731727559999999</v>
      </c>
      <c r="C30" s="21">
        <v>3.2760231799999984</v>
      </c>
      <c r="D30" s="10" t="s">
        <v>19</v>
      </c>
      <c r="E30" s="10" t="s">
        <v>19</v>
      </c>
      <c r="F30" s="21">
        <v>24.571728289999999</v>
      </c>
      <c r="G30" s="21">
        <v>3.2323463599999993</v>
      </c>
      <c r="H30" s="33">
        <v>39.218558960000003</v>
      </c>
      <c r="I30" s="21">
        <v>21.895606520000001</v>
      </c>
      <c r="J30" s="21">
        <v>24.732725240000001</v>
      </c>
      <c r="K30" s="21">
        <v>3.2529687700000003</v>
      </c>
      <c r="L30" s="18"/>
    </row>
    <row r="31" spans="1:17" ht="12.75" customHeight="1" x14ac:dyDescent="0.25">
      <c r="A31" s="13" t="s">
        <v>56</v>
      </c>
      <c r="B31" s="21"/>
      <c r="C31" s="21"/>
      <c r="D31" s="10"/>
      <c r="E31" s="10"/>
      <c r="F31" s="49"/>
      <c r="G31" s="21"/>
      <c r="H31" s="49"/>
      <c r="I31" s="21"/>
      <c r="J31" s="49"/>
      <c r="K31" s="21"/>
      <c r="L31" s="18"/>
    </row>
    <row r="32" spans="1:17" ht="12.75" customHeight="1" x14ac:dyDescent="0.25">
      <c r="A32" s="12" t="s">
        <v>23</v>
      </c>
      <c r="B32" s="21">
        <v>41.154943240000001</v>
      </c>
      <c r="C32" s="21">
        <v>1.6360471000000016</v>
      </c>
      <c r="D32" s="10" t="s">
        <v>19</v>
      </c>
      <c r="E32" s="10" t="s">
        <v>19</v>
      </c>
      <c r="F32" s="21">
        <v>41.467824380000003</v>
      </c>
      <c r="G32" s="21">
        <v>1.6584582300000013</v>
      </c>
      <c r="H32" s="21">
        <v>30.541634239999997</v>
      </c>
      <c r="I32" s="21">
        <v>7.3127497199999985</v>
      </c>
      <c r="J32" s="21">
        <v>41.075195990000005</v>
      </c>
      <c r="K32" s="21">
        <v>1.6308045399999997</v>
      </c>
      <c r="L32" s="18"/>
    </row>
    <row r="33" spans="1:12" ht="12.75" customHeight="1" x14ac:dyDescent="0.25">
      <c r="A33" s="12" t="s">
        <v>24</v>
      </c>
      <c r="B33" s="21">
        <v>29.931630250000001</v>
      </c>
      <c r="C33" s="21">
        <v>1.6825319400000009</v>
      </c>
      <c r="D33" s="10" t="s">
        <v>19</v>
      </c>
      <c r="E33" s="10" t="s">
        <v>19</v>
      </c>
      <c r="F33" s="21">
        <v>29.658925200000002</v>
      </c>
      <c r="G33" s="21">
        <v>1.8266137200000006</v>
      </c>
      <c r="H33" s="21">
        <v>31.169567599999997</v>
      </c>
      <c r="I33" s="21">
        <v>3.6639712199999979</v>
      </c>
      <c r="J33" s="21">
        <v>29.941309910000001</v>
      </c>
      <c r="K33" s="21">
        <v>1.6763540300000019</v>
      </c>
      <c r="L33" s="18"/>
    </row>
    <row r="34" spans="1:12" ht="12.75" customHeight="1" x14ac:dyDescent="0.25">
      <c r="A34" s="12" t="s">
        <v>25</v>
      </c>
      <c r="B34" s="21">
        <v>25.381251430000003</v>
      </c>
      <c r="C34" s="21">
        <v>1.9415522600000013</v>
      </c>
      <c r="D34" s="10" t="s">
        <v>19</v>
      </c>
      <c r="E34" s="10" t="s">
        <v>19</v>
      </c>
      <c r="F34" s="21">
        <v>25.684420499999998</v>
      </c>
      <c r="G34" s="21">
        <v>2.0677978900000005</v>
      </c>
      <c r="H34" s="33">
        <v>23.584779440000002</v>
      </c>
      <c r="I34" s="21">
        <v>4.4460715299999993</v>
      </c>
      <c r="J34" s="21">
        <v>25.460919269999998</v>
      </c>
      <c r="K34" s="21">
        <v>1.9288356300000005</v>
      </c>
      <c r="L34" s="18"/>
    </row>
    <row r="35" spans="1:12" ht="12.75" customHeight="1" x14ac:dyDescent="0.25">
      <c r="A35" s="12" t="s">
        <v>26</v>
      </c>
      <c r="B35" s="21">
        <v>24.731727559999999</v>
      </c>
      <c r="C35" s="21">
        <v>3.2760231799999984</v>
      </c>
      <c r="D35" s="10" t="s">
        <v>19</v>
      </c>
      <c r="E35" s="10" t="s">
        <v>19</v>
      </c>
      <c r="F35" s="21">
        <v>24.571728289999999</v>
      </c>
      <c r="G35" s="21">
        <v>3.2323463599999993</v>
      </c>
      <c r="H35" s="33">
        <v>39.218558960000003</v>
      </c>
      <c r="I35" s="21">
        <v>21.895606520000001</v>
      </c>
      <c r="J35" s="21">
        <v>24.732725240000001</v>
      </c>
      <c r="K35" s="21">
        <v>3.2529687700000003</v>
      </c>
      <c r="L35" s="18"/>
    </row>
    <row r="36" spans="1:12" ht="4.5" customHeight="1" x14ac:dyDescent="0.25">
      <c r="A36" s="14"/>
      <c r="B36" s="21"/>
      <c r="C36" s="21"/>
      <c r="D36" s="10"/>
      <c r="E36" s="10"/>
      <c r="F36" s="49"/>
      <c r="G36" s="21"/>
      <c r="H36" s="49"/>
      <c r="I36" s="21"/>
      <c r="J36" s="49"/>
      <c r="K36" s="21"/>
      <c r="L36" s="18"/>
    </row>
    <row r="37" spans="1:12" ht="12.75" customHeight="1" x14ac:dyDescent="0.25">
      <c r="A37" s="11" t="s">
        <v>27</v>
      </c>
      <c r="B37" s="22"/>
      <c r="C37" s="22"/>
      <c r="D37" s="62"/>
      <c r="E37" s="62"/>
      <c r="F37" s="50"/>
      <c r="G37" s="22"/>
      <c r="H37" s="50"/>
      <c r="I37" s="22"/>
      <c r="J37" s="50"/>
      <c r="K37" s="22"/>
      <c r="L37" s="18"/>
    </row>
    <row r="38" spans="1:12" ht="12.75" customHeight="1" x14ac:dyDescent="0.25">
      <c r="A38" s="12" t="s">
        <v>28</v>
      </c>
      <c r="B38" s="21">
        <v>32.245532570000002</v>
      </c>
      <c r="C38" s="21">
        <v>5.0212799000000006</v>
      </c>
      <c r="D38" s="21">
        <v>37.615617450000002</v>
      </c>
      <c r="E38" s="21">
        <v>6.5566340800000011</v>
      </c>
      <c r="F38" s="33">
        <v>18.546567620000001</v>
      </c>
      <c r="G38" s="21">
        <v>6.1672116399999997</v>
      </c>
      <c r="H38" s="33">
        <v>33.837907810000004</v>
      </c>
      <c r="I38" s="21">
        <v>32.89931807</v>
      </c>
      <c r="J38" s="33">
        <v>19.210126840000001</v>
      </c>
      <c r="K38" s="21">
        <v>6.0966322699999989</v>
      </c>
      <c r="L38" s="18"/>
    </row>
    <row r="39" spans="1:12" ht="12.75" customHeight="1" x14ac:dyDescent="0.25">
      <c r="A39" s="12" t="s">
        <v>29</v>
      </c>
      <c r="B39" s="21">
        <v>39.861469540000002</v>
      </c>
      <c r="C39" s="21">
        <v>1.2137499699999998</v>
      </c>
      <c r="D39" s="21">
        <v>43.339970550000004</v>
      </c>
      <c r="E39" s="21">
        <v>1.7654147799999991</v>
      </c>
      <c r="F39" s="21">
        <v>35.552352640000002</v>
      </c>
      <c r="G39" s="21">
        <v>1.7569738000000001</v>
      </c>
      <c r="H39" s="21">
        <v>38.591267119999998</v>
      </c>
      <c r="I39" s="21">
        <v>3.981646109999998</v>
      </c>
      <c r="J39" s="21">
        <v>36.033650729999998</v>
      </c>
      <c r="K39" s="21">
        <v>1.6322898099999983</v>
      </c>
    </row>
    <row r="40" spans="1:12" ht="12.75" customHeight="1" x14ac:dyDescent="0.25">
      <c r="A40" s="12" t="s">
        <v>30</v>
      </c>
      <c r="B40" s="21">
        <v>31.603397659999999</v>
      </c>
      <c r="C40" s="21">
        <v>0.60558304999999979</v>
      </c>
      <c r="D40" s="21">
        <v>32.148889560000001</v>
      </c>
      <c r="E40" s="21">
        <v>0.80952334999999931</v>
      </c>
      <c r="F40" s="21">
        <v>30.993027639999998</v>
      </c>
      <c r="G40" s="21">
        <v>0.99914323999999999</v>
      </c>
      <c r="H40" s="21">
        <v>30.459668559999997</v>
      </c>
      <c r="I40" s="21">
        <v>1.8179313000000001</v>
      </c>
      <c r="J40" s="21">
        <v>30.875122749999999</v>
      </c>
      <c r="K40" s="21">
        <v>0.89613118999999908</v>
      </c>
    </row>
    <row r="41" spans="1:12" ht="4.5" customHeight="1" x14ac:dyDescent="0.25">
      <c r="A41" s="12"/>
      <c r="B41" s="21"/>
      <c r="C41" s="21"/>
      <c r="D41" s="21"/>
      <c r="E41" s="21"/>
      <c r="F41" s="49"/>
      <c r="G41" s="21"/>
      <c r="H41" s="49"/>
      <c r="I41" s="21"/>
      <c r="J41" s="49"/>
      <c r="K41" s="21"/>
    </row>
    <row r="42" spans="1:12" ht="12.75" customHeight="1" x14ac:dyDescent="0.25">
      <c r="A42" s="11" t="s">
        <v>52</v>
      </c>
      <c r="B42" s="22"/>
      <c r="C42" s="22"/>
      <c r="D42" s="22"/>
      <c r="E42" s="22"/>
      <c r="F42" s="50"/>
      <c r="G42" s="22"/>
      <c r="H42" s="50"/>
      <c r="I42" s="22"/>
      <c r="J42" s="50"/>
      <c r="K42" s="22"/>
    </row>
    <row r="43" spans="1:12" ht="12.75" customHeight="1" x14ac:dyDescent="0.25">
      <c r="A43" s="12" t="s">
        <v>31</v>
      </c>
      <c r="B43" s="21">
        <v>34.837128669999998</v>
      </c>
      <c r="C43" s="21">
        <v>1.3318629500000012</v>
      </c>
      <c r="D43" s="21">
        <v>34.336572319999995</v>
      </c>
      <c r="E43" s="21">
        <v>2.0681191800000027</v>
      </c>
      <c r="F43" s="21">
        <v>35.412011849999999</v>
      </c>
      <c r="G43" s="21">
        <v>1.8566778500000019</v>
      </c>
      <c r="H43" s="21">
        <v>34.380598839999998</v>
      </c>
      <c r="I43" s="21">
        <v>3.9870810300000006</v>
      </c>
      <c r="J43" s="21">
        <v>35.239454599999995</v>
      </c>
      <c r="K43" s="21">
        <v>1.7175138200000024</v>
      </c>
    </row>
    <row r="44" spans="1:12" ht="12.75" customHeight="1" x14ac:dyDescent="0.25">
      <c r="A44" s="12" t="s">
        <v>32</v>
      </c>
      <c r="B44" s="21">
        <v>32.044719880000002</v>
      </c>
      <c r="C44" s="21">
        <v>1.1789109500000006</v>
      </c>
      <c r="D44" s="21">
        <v>33.821379569999998</v>
      </c>
      <c r="E44" s="21">
        <v>1.4546150400000013</v>
      </c>
      <c r="F44" s="21">
        <v>27.256337269999996</v>
      </c>
      <c r="G44" s="21">
        <v>2.1402709400000024</v>
      </c>
      <c r="H44" s="21">
        <v>31.882489660000001</v>
      </c>
      <c r="I44" s="21">
        <v>4.4326533099999983</v>
      </c>
      <c r="J44" s="21">
        <v>28.216857480000002</v>
      </c>
      <c r="K44" s="21">
        <v>1.9706412000000006</v>
      </c>
    </row>
    <row r="45" spans="1:12" ht="12.75" customHeight="1" x14ac:dyDescent="0.25">
      <c r="A45" s="12" t="s">
        <v>33</v>
      </c>
      <c r="B45" s="21">
        <v>32.151180940000003</v>
      </c>
      <c r="C45" s="21">
        <v>1.4343516299999997</v>
      </c>
      <c r="D45" s="21">
        <v>33.016453929999997</v>
      </c>
      <c r="E45" s="21">
        <v>1.9839136199999996</v>
      </c>
      <c r="F45" s="21">
        <v>32.471769090000002</v>
      </c>
      <c r="G45" s="21">
        <v>2.3314371500000015</v>
      </c>
      <c r="H45" s="21">
        <v>27.112404359999999</v>
      </c>
      <c r="I45" s="21">
        <v>3.8010584499999984</v>
      </c>
      <c r="J45" s="21">
        <v>31.173654989999999</v>
      </c>
      <c r="K45" s="21">
        <v>2.0322274</v>
      </c>
    </row>
    <row r="46" spans="1:12" ht="12.75" customHeight="1" x14ac:dyDescent="0.25">
      <c r="A46" s="12" t="s">
        <v>34</v>
      </c>
      <c r="B46" s="21">
        <v>32.256007599999997</v>
      </c>
      <c r="C46" s="21">
        <v>1.2576812100000001</v>
      </c>
      <c r="D46" s="21">
        <v>33.035317819999996</v>
      </c>
      <c r="E46" s="21">
        <v>1.7931572199999994</v>
      </c>
      <c r="F46" s="21">
        <v>30.76080297</v>
      </c>
      <c r="G46" s="21">
        <v>1.9199807900000003</v>
      </c>
      <c r="H46" s="21">
        <v>32.786419819999999</v>
      </c>
      <c r="I46" s="21">
        <v>3.81021594</v>
      </c>
      <c r="J46" s="21">
        <v>31.168624340000001</v>
      </c>
      <c r="K46" s="21">
        <v>1.7400251199999994</v>
      </c>
    </row>
    <row r="47" spans="1:12" ht="12.75" customHeight="1" x14ac:dyDescent="0.25">
      <c r="A47" s="12" t="s">
        <v>35</v>
      </c>
      <c r="B47" s="21">
        <v>32.966745330000002</v>
      </c>
      <c r="C47" s="21">
        <v>1.47581849</v>
      </c>
      <c r="D47" s="21">
        <v>34.848321339999998</v>
      </c>
      <c r="E47" s="21">
        <v>1.9537414500000017</v>
      </c>
      <c r="F47" s="21">
        <v>29.671144770000002</v>
      </c>
      <c r="G47" s="21">
        <v>2.361808509999999</v>
      </c>
      <c r="H47" s="21">
        <v>30.30996506</v>
      </c>
      <c r="I47" s="21">
        <v>4.7441881000000024</v>
      </c>
      <c r="J47" s="21">
        <v>29.80371031</v>
      </c>
      <c r="K47" s="21">
        <v>2.1593160299999998</v>
      </c>
    </row>
    <row r="48" spans="1:12" ht="12.75" customHeight="1" x14ac:dyDescent="0.25">
      <c r="A48" s="12" t="s">
        <v>36</v>
      </c>
      <c r="B48" s="21">
        <v>37.199696279999998</v>
      </c>
      <c r="C48" s="21">
        <v>1.8144592100000023</v>
      </c>
      <c r="D48" s="21">
        <v>37.364589459999998</v>
      </c>
      <c r="E48" s="21">
        <v>2.2218507299999994</v>
      </c>
      <c r="F48" s="21">
        <v>38.178499340000002</v>
      </c>
      <c r="G48" s="21">
        <v>3.4007379200000019</v>
      </c>
      <c r="H48" s="21">
        <v>32.920264279999998</v>
      </c>
      <c r="I48" s="21">
        <v>6.2582338700000015</v>
      </c>
      <c r="J48" s="21">
        <v>37.130975530000001</v>
      </c>
      <c r="K48" s="21">
        <v>3.1263421200000003</v>
      </c>
    </row>
    <row r="49" spans="1:15" ht="12.75" customHeight="1" x14ac:dyDescent="0.25">
      <c r="A49" s="15" t="s">
        <v>37</v>
      </c>
      <c r="B49" s="23">
        <v>34.871780649999998</v>
      </c>
      <c r="C49" s="23">
        <v>2.6074405699999996</v>
      </c>
      <c r="D49" s="23">
        <v>37.843814070000001</v>
      </c>
      <c r="E49" s="23">
        <v>3.734635550000001</v>
      </c>
      <c r="F49" s="23">
        <v>31.083511809999997</v>
      </c>
      <c r="G49" s="23">
        <v>4.2927951300000018</v>
      </c>
      <c r="H49" s="23">
        <v>37.075606970000003</v>
      </c>
      <c r="I49" s="23">
        <v>6.0995384999999986</v>
      </c>
      <c r="J49" s="23">
        <v>32.772825359999999</v>
      </c>
      <c r="K49" s="23">
        <v>3.6326438200000006</v>
      </c>
    </row>
    <row r="50" spans="1:15" ht="12.75" customHeight="1" x14ac:dyDescent="0.25">
      <c r="A50" s="12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5" ht="12.75" customHeight="1" x14ac:dyDescent="0.25">
      <c r="A51" s="9" t="s">
        <v>38</v>
      </c>
    </row>
    <row r="52" spans="1:15" ht="12.75" customHeight="1" x14ac:dyDescent="0.25">
      <c r="A52" s="9" t="s">
        <v>53</v>
      </c>
    </row>
    <row r="53" spans="1:15" ht="12.75" customHeight="1" x14ac:dyDescent="0.25">
      <c r="A53" s="9" t="s">
        <v>39</v>
      </c>
    </row>
    <row r="54" spans="1:15" s="54" customFormat="1" ht="12.75" customHeight="1" x14ac:dyDescent="0.25">
      <c r="A54" s="52" t="s">
        <v>59</v>
      </c>
      <c r="B54" s="52"/>
      <c r="C54" s="52"/>
      <c r="D54" s="52"/>
      <c r="E54" s="52"/>
      <c r="F54" s="52"/>
      <c r="G54" s="52"/>
      <c r="H54" s="52"/>
      <c r="I54" s="52"/>
      <c r="J54" s="52"/>
      <c r="K54" s="53"/>
      <c r="N54" s="55"/>
      <c r="O54" s="55"/>
    </row>
    <row r="55" spans="1:15" s="54" customFormat="1" ht="12.75" customHeight="1" x14ac:dyDescent="0.25">
      <c r="A55" s="56" t="s">
        <v>57</v>
      </c>
      <c r="B55" s="52"/>
      <c r="C55" s="52"/>
      <c r="D55" s="52"/>
      <c r="E55" s="52"/>
      <c r="F55" s="52"/>
      <c r="G55" s="52"/>
      <c r="H55" s="52"/>
      <c r="I55" s="52"/>
      <c r="J55" s="52"/>
      <c r="K55" s="53"/>
      <c r="N55" s="55"/>
      <c r="O55" s="55"/>
    </row>
    <row r="56" spans="1:15" s="54" customFormat="1" ht="12.75" customHeight="1" x14ac:dyDescent="0.25">
      <c r="A56" s="56" t="s">
        <v>62</v>
      </c>
      <c r="B56" s="52"/>
      <c r="C56" s="52"/>
      <c r="D56" s="52"/>
      <c r="E56" s="52"/>
      <c r="F56" s="52"/>
      <c r="G56" s="52"/>
      <c r="H56" s="52"/>
      <c r="I56" s="52"/>
      <c r="J56" s="52"/>
      <c r="K56" s="53"/>
      <c r="N56" s="55"/>
      <c r="O56" s="55"/>
    </row>
    <row r="57" spans="1:15" s="54" customFormat="1" ht="12.75" customHeight="1" x14ac:dyDescent="0.25">
      <c r="A57" s="56" t="s">
        <v>58</v>
      </c>
      <c r="B57" s="52"/>
      <c r="C57" s="52"/>
      <c r="D57" s="52"/>
      <c r="E57" s="52"/>
      <c r="F57" s="52"/>
      <c r="G57" s="52"/>
      <c r="H57" s="52"/>
      <c r="I57" s="52"/>
      <c r="J57" s="52"/>
      <c r="K57" s="53"/>
      <c r="N57" s="55"/>
      <c r="O57" s="55"/>
    </row>
    <row r="58" spans="1:15" ht="12.75" customHeight="1" x14ac:dyDescent="0.25">
      <c r="A58" s="9"/>
    </row>
    <row r="59" spans="1:15" ht="12.75" customHeight="1" x14ac:dyDescent="0.25">
      <c r="A59" s="16" t="s">
        <v>40</v>
      </c>
    </row>
    <row r="60" spans="1:15" ht="12.75" customHeight="1" x14ac:dyDescent="0.25">
      <c r="A60" s="16" t="s">
        <v>41</v>
      </c>
    </row>
    <row r="61" spans="1:15" ht="12.75" customHeight="1" x14ac:dyDescent="0.25">
      <c r="A61" s="9" t="s">
        <v>42</v>
      </c>
    </row>
    <row r="62" spans="1:15" ht="12.75" customHeight="1" x14ac:dyDescent="0.25">
      <c r="A62" s="9"/>
    </row>
    <row r="63" spans="1:15" ht="12.75" customHeight="1" x14ac:dyDescent="0.25">
      <c r="A63" s="9" t="s">
        <v>43</v>
      </c>
    </row>
    <row r="64" spans="1:15" ht="12.75" customHeight="1" x14ac:dyDescent="0.25">
      <c r="A64" s="24" t="s">
        <v>46</v>
      </c>
    </row>
    <row r="65" spans="1:1" ht="12.75" customHeight="1" x14ac:dyDescent="0.25">
      <c r="A65" s="9" t="s">
        <v>64</v>
      </c>
    </row>
  </sheetData>
  <mergeCells count="5">
    <mergeCell ref="B1:G1"/>
    <mergeCell ref="B4:B6"/>
    <mergeCell ref="D4:D6"/>
    <mergeCell ref="F4:J4"/>
    <mergeCell ref="M19:Q20"/>
  </mergeCells>
  <pageMargins left="0.7" right="0.7" top="0.75" bottom="0.75" header="0.3" footer="0.3"/>
  <pageSetup paperSize="9" scale="68" orientation="portrait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zoomScaleNormal="100" workbookViewId="0">
      <pane xSplit="1" ySplit="7" topLeftCell="B8" activePane="bottomRight" state="frozen"/>
      <selection activeCell="B1" sqref="B1:G1"/>
      <selection pane="topRight" activeCell="B1" sqref="B1:G1"/>
      <selection pane="bottomLeft" activeCell="B1" sqref="B1:G1"/>
      <selection pane="bottomRight" activeCell="B8" sqref="B8"/>
    </sheetView>
  </sheetViews>
  <sheetFormatPr baseColWidth="10" defaultColWidth="11" defaultRowHeight="12.75" customHeight="1" x14ac:dyDescent="0.2"/>
  <cols>
    <col min="1" max="1" width="22.625" style="2" customWidth="1"/>
    <col min="2" max="2" width="11.625" style="2" customWidth="1"/>
    <col min="3" max="3" width="7.125" style="2" customWidth="1"/>
    <col min="4" max="4" width="11.625" style="2" customWidth="1"/>
    <col min="5" max="5" width="7.125" style="2" customWidth="1"/>
    <col min="6" max="6" width="11.625" style="2" customWidth="1"/>
    <col min="7" max="7" width="7.125" style="2" customWidth="1"/>
    <col min="8" max="8" width="11.625" style="2" customWidth="1"/>
    <col min="9" max="9" width="7.125" style="2" customWidth="1"/>
    <col min="10" max="10" width="11.625" style="2" customWidth="1"/>
    <col min="11" max="11" width="7.125" style="2" customWidth="1"/>
    <col min="12" max="12" width="11" style="17"/>
    <col min="13" max="13" width="11.375" style="17" bestFit="1" customWidth="1"/>
    <col min="14" max="14" width="11.125" style="17" bestFit="1" customWidth="1"/>
    <col min="15" max="16384" width="11" style="17"/>
  </cols>
  <sheetData>
    <row r="1" spans="1:14" s="58" customFormat="1" ht="39" customHeight="1" x14ac:dyDescent="0.2">
      <c r="A1" s="46" t="s">
        <v>54</v>
      </c>
      <c r="B1" s="67" t="s">
        <v>60</v>
      </c>
      <c r="C1" s="67"/>
      <c r="D1" s="67"/>
      <c r="E1" s="67"/>
      <c r="F1" s="67"/>
      <c r="G1" s="67"/>
      <c r="H1" s="61"/>
      <c r="I1" s="57"/>
      <c r="J1" s="34"/>
      <c r="K1" s="32"/>
    </row>
    <row r="2" spans="1:14" ht="15" x14ac:dyDescent="0.25">
      <c r="A2" s="61"/>
      <c r="B2" s="59"/>
      <c r="C2" s="59"/>
      <c r="D2" s="59"/>
      <c r="E2" s="59"/>
      <c r="F2" s="59"/>
      <c r="G2" s="59"/>
      <c r="H2" s="61"/>
      <c r="I2" s="1"/>
      <c r="J2" s="1"/>
      <c r="K2" s="1"/>
    </row>
    <row r="4" spans="1:14" ht="20.25" customHeight="1" x14ac:dyDescent="0.2">
      <c r="A4" s="25"/>
      <c r="B4" s="68" t="s">
        <v>0</v>
      </c>
      <c r="C4" s="25"/>
      <c r="D4" s="71" t="s">
        <v>1</v>
      </c>
      <c r="E4" s="28"/>
      <c r="F4" s="71" t="s">
        <v>2</v>
      </c>
      <c r="G4" s="74"/>
      <c r="H4" s="74"/>
      <c r="I4" s="74"/>
      <c r="J4" s="74"/>
      <c r="K4" s="26"/>
    </row>
    <row r="5" spans="1:14" ht="9.75" customHeight="1" x14ac:dyDescent="0.25">
      <c r="A5" s="29"/>
      <c r="B5" s="69"/>
      <c r="C5" s="29"/>
      <c r="D5" s="72"/>
      <c r="E5" s="30"/>
      <c r="F5" s="60"/>
      <c r="G5" s="29"/>
      <c r="H5" s="42"/>
      <c r="I5" s="44"/>
      <c r="J5" s="42"/>
      <c r="K5" s="31"/>
    </row>
    <row r="6" spans="1:14" ht="9.75" customHeight="1" x14ac:dyDescent="0.25">
      <c r="A6" s="27"/>
      <c r="B6" s="70"/>
      <c r="C6" s="39" t="s">
        <v>45</v>
      </c>
      <c r="D6" s="73"/>
      <c r="E6" s="39" t="s">
        <v>45</v>
      </c>
      <c r="F6" s="40" t="s">
        <v>48</v>
      </c>
      <c r="G6" s="39" t="s">
        <v>45</v>
      </c>
      <c r="H6" s="43" t="s">
        <v>3</v>
      </c>
      <c r="I6" s="39" t="s">
        <v>45</v>
      </c>
      <c r="J6" s="43" t="s">
        <v>4</v>
      </c>
      <c r="K6" s="41" t="s">
        <v>45</v>
      </c>
    </row>
    <row r="7" spans="1:14" ht="3" customHeight="1" x14ac:dyDescent="0.2">
      <c r="A7" s="3"/>
      <c r="B7" s="4"/>
      <c r="C7" s="5"/>
      <c r="D7" s="3"/>
      <c r="E7" s="6"/>
      <c r="F7" s="7"/>
      <c r="G7" s="6"/>
      <c r="H7" s="7"/>
      <c r="I7" s="6"/>
      <c r="J7" s="7"/>
      <c r="K7" s="6"/>
    </row>
    <row r="8" spans="1:14" ht="12.75" customHeight="1" x14ac:dyDescent="0.25">
      <c r="A8" s="8" t="s">
        <v>4</v>
      </c>
      <c r="B8" s="19">
        <v>33.3285415</v>
      </c>
      <c r="C8" s="19">
        <f>[1]Base!T2</f>
        <v>0.55018666999999966</v>
      </c>
      <c r="D8" s="19">
        <f>[1]Base!R49</f>
        <v>34.217577980000002</v>
      </c>
      <c r="E8" s="19">
        <f>[1]Base!T49</f>
        <v>0.73975903000000065</v>
      </c>
      <c r="F8" s="19">
        <f>[1]Base!R143</f>
        <v>31.554984069999996</v>
      </c>
      <c r="G8" s="19">
        <f>[1]Base!T143</f>
        <v>0.87816409999999789</v>
      </c>
      <c r="H8" s="19">
        <f>[1]Base!R190</f>
        <v>34.16000477</v>
      </c>
      <c r="I8" s="19">
        <f>[1]Base!T190</f>
        <v>1.7771446699999998</v>
      </c>
      <c r="J8" s="19">
        <f>[1]Base!R96</f>
        <v>32.080127769999997</v>
      </c>
      <c r="K8" s="19">
        <f>[1]Base!T96</f>
        <v>0.80731387999999904</v>
      </c>
      <c r="M8" s="35"/>
      <c r="N8" s="35"/>
    </row>
    <row r="9" spans="1:14" ht="12.75" customHeight="1" x14ac:dyDescent="0.25">
      <c r="A9" s="9" t="s">
        <v>5</v>
      </c>
      <c r="B9" s="20">
        <v>41.199060949999996</v>
      </c>
      <c r="C9" s="20">
        <f>[1]Base!T3</f>
        <v>0.80053391000000085</v>
      </c>
      <c r="D9" s="20">
        <f>[1]Base!R50</f>
        <v>42.97616257</v>
      </c>
      <c r="E9" s="20">
        <f>[1]Base!T50</f>
        <v>1.0941595100000008</v>
      </c>
      <c r="F9" s="21">
        <f>[1]Base!R144</f>
        <v>38.23338605</v>
      </c>
      <c r="G9" s="20">
        <f>[1]Base!T144</f>
        <v>1.2468129699999997</v>
      </c>
      <c r="H9" s="21">
        <f>[1]Base!R191</f>
        <v>40.88740559</v>
      </c>
      <c r="I9" s="21">
        <f>[1]Base!T191</f>
        <v>2.5849451900000013</v>
      </c>
      <c r="J9" s="21">
        <f>[1]Base!R97</f>
        <v>38.74239841</v>
      </c>
      <c r="K9" s="21">
        <f>[1]Base!T97</f>
        <v>1.1511387699999986</v>
      </c>
    </row>
    <row r="10" spans="1:14" ht="12.75" customHeight="1" x14ac:dyDescent="0.25">
      <c r="A10" s="9" t="s">
        <v>6</v>
      </c>
      <c r="B10" s="21">
        <v>24.852069790000002</v>
      </c>
      <c r="C10" s="21">
        <f>[1]Base!T4</f>
        <v>0.75306234999999866</v>
      </c>
      <c r="D10" s="21">
        <f>[1]Base!R51</f>
        <v>25.342923849999998</v>
      </c>
      <c r="E10" s="21">
        <f>[1]Base!T51</f>
        <v>0.99608549000000102</v>
      </c>
      <c r="F10" s="21">
        <f>[1]Base!R145</f>
        <v>23.4542663</v>
      </c>
      <c r="G10" s="21">
        <f>[1]Base!T145</f>
        <v>1.2251037199999995</v>
      </c>
      <c r="H10" s="21">
        <f>[1]Base!R192</f>
        <v>27.012174839999997</v>
      </c>
      <c r="I10" s="21">
        <f>[1]Base!T192</f>
        <v>2.4459783300000009</v>
      </c>
      <c r="J10" s="21">
        <f>[1]Base!R98</f>
        <v>24.212676040000002</v>
      </c>
      <c r="K10" s="21">
        <f>[1]Base!T98</f>
        <v>1.1244067800000006</v>
      </c>
      <c r="L10" s="18"/>
    </row>
    <row r="11" spans="1:14" ht="4.5" customHeight="1" x14ac:dyDescent="0.25">
      <c r="A11" s="9"/>
      <c r="B11" s="21"/>
      <c r="C11" s="21"/>
      <c r="D11" s="21"/>
      <c r="E11" s="21"/>
      <c r="F11" s="49"/>
      <c r="G11" s="21"/>
      <c r="H11" s="49"/>
      <c r="I11" s="21"/>
      <c r="J11" s="49"/>
      <c r="K11" s="21"/>
      <c r="L11" s="18"/>
    </row>
    <row r="12" spans="1:14" ht="12.75" customHeight="1" x14ac:dyDescent="0.25">
      <c r="A12" s="11" t="s">
        <v>7</v>
      </c>
      <c r="B12" s="22"/>
      <c r="C12" s="22"/>
      <c r="D12" s="22"/>
      <c r="E12" s="22"/>
      <c r="F12" s="50"/>
      <c r="G12" s="22"/>
      <c r="H12" s="50"/>
      <c r="I12" s="22"/>
      <c r="J12" s="50"/>
      <c r="K12" s="22"/>
      <c r="L12" s="18"/>
    </row>
    <row r="13" spans="1:14" ht="12.75" customHeight="1" x14ac:dyDescent="0.25">
      <c r="A13" s="12" t="s">
        <v>8</v>
      </c>
      <c r="B13" s="21">
        <v>21.98435624</v>
      </c>
      <c r="C13" s="21">
        <f>[1]Base!T5</f>
        <v>1.766025369999999</v>
      </c>
      <c r="D13" s="21">
        <f>[1]Base!R52</f>
        <v>22.22177323</v>
      </c>
      <c r="E13" s="21">
        <f>[1]Base!T52</f>
        <v>2.2826187400000002</v>
      </c>
      <c r="F13" s="21">
        <f>[1]Base!R146</f>
        <v>16.926076740000003</v>
      </c>
      <c r="G13" s="21">
        <f>[1]Base!T146</f>
        <v>3.02068833</v>
      </c>
      <c r="H13" s="21">
        <f>[1]Base!R193</f>
        <v>25.94234982</v>
      </c>
      <c r="I13" s="21">
        <f>[1]Base!T193</f>
        <v>3.3980047200000016</v>
      </c>
      <c r="J13" s="21">
        <f>[1]Base!R99</f>
        <v>21.88489637</v>
      </c>
      <c r="K13" s="21">
        <f>[1]Base!T99</f>
        <v>2.5540544000000001</v>
      </c>
      <c r="L13" s="18"/>
    </row>
    <row r="14" spans="1:14" ht="12.75" customHeight="1" x14ac:dyDescent="0.25">
      <c r="A14" s="12" t="s">
        <v>9</v>
      </c>
      <c r="B14" s="21">
        <v>32.777936130000001</v>
      </c>
      <c r="C14" s="21">
        <f>[1]Base!T6</f>
        <v>1.0117511299999993</v>
      </c>
      <c r="D14" s="21">
        <f>[1]Base!R53</f>
        <v>33.519530939999996</v>
      </c>
      <c r="E14" s="21">
        <f>[1]Base!T53</f>
        <v>1.4505652200000023</v>
      </c>
      <c r="F14" s="21">
        <f>[1]Base!R147</f>
        <v>31.253069249999999</v>
      </c>
      <c r="G14" s="21">
        <f>[1]Base!T147</f>
        <v>1.4774963400000007</v>
      </c>
      <c r="H14" s="21">
        <f>[1]Base!R194</f>
        <v>34.991890479999995</v>
      </c>
      <c r="I14" s="21">
        <f>[1]Base!T194</f>
        <v>3.3080589699999994</v>
      </c>
      <c r="J14" s="21">
        <f>[1]Base!R100</f>
        <v>31.89212006</v>
      </c>
      <c r="K14" s="21">
        <f>[1]Base!T100</f>
        <v>1.3761470999999998</v>
      </c>
      <c r="L14" s="18"/>
    </row>
    <row r="15" spans="1:14" ht="12.75" customHeight="1" x14ac:dyDescent="0.25">
      <c r="A15" s="12" t="s">
        <v>10</v>
      </c>
      <c r="B15" s="21">
        <v>37.26314696</v>
      </c>
      <c r="C15" s="21">
        <f>[1]Base!T7</f>
        <v>0.90052049000000078</v>
      </c>
      <c r="D15" s="21">
        <f>[1]Base!R54</f>
        <v>39.005935360000002</v>
      </c>
      <c r="E15" s="21">
        <f>[1]Base!T54</f>
        <v>1.2279372799999995</v>
      </c>
      <c r="F15" s="21">
        <f>[1]Base!R148</f>
        <v>34.608938360000003</v>
      </c>
      <c r="G15" s="21">
        <f>[1]Base!T148</f>
        <v>1.4265222200000012</v>
      </c>
      <c r="H15" s="21">
        <f>[1]Base!R195</f>
        <v>37.409884589999997</v>
      </c>
      <c r="I15" s="21">
        <f>[1]Base!T195</f>
        <v>2.9895703199999986</v>
      </c>
      <c r="J15" s="21">
        <f>[1]Base!R101</f>
        <v>35.161581949999999</v>
      </c>
      <c r="K15" s="21">
        <f>[1]Base!T101</f>
        <v>1.3151567599999998</v>
      </c>
      <c r="L15" s="18"/>
    </row>
    <row r="16" spans="1:14" ht="12.75" customHeight="1" x14ac:dyDescent="0.25">
      <c r="A16" s="12" t="s">
        <v>11</v>
      </c>
      <c r="B16" s="21">
        <v>33.932211469999999</v>
      </c>
      <c r="C16" s="21">
        <f>[1]Base!T8</f>
        <v>1.3362549400000008</v>
      </c>
      <c r="D16" s="21">
        <f>[1]Base!R55</f>
        <v>35.661078169999996</v>
      </c>
      <c r="E16" s="21">
        <f>[1]Base!T55</f>
        <v>1.6537363899999991</v>
      </c>
      <c r="F16" s="21">
        <f>[1]Base!R149</f>
        <v>28.570449590000003</v>
      </c>
      <c r="G16" s="21">
        <f>[1]Base!T149</f>
        <v>2.3102091600000012</v>
      </c>
      <c r="H16" s="21">
        <f>[1]Base!R196</f>
        <v>36.977323800000001</v>
      </c>
      <c r="I16" s="21">
        <f>[1]Base!T196</f>
        <v>6.5559992399999985</v>
      </c>
      <c r="J16" s="21">
        <f>[1]Base!R102</f>
        <v>29.451853109999998</v>
      </c>
      <c r="K16" s="21">
        <f>[1]Base!T102</f>
        <v>2.223255669999999</v>
      </c>
      <c r="L16" s="18"/>
    </row>
    <row r="17" spans="1:17" ht="12.75" customHeight="1" x14ac:dyDescent="0.25">
      <c r="A17" s="12" t="s">
        <v>12</v>
      </c>
      <c r="B17" s="21">
        <v>22.16408522</v>
      </c>
      <c r="C17" s="21">
        <f>[1]Base!T9</f>
        <v>3.2391624399999999</v>
      </c>
      <c r="D17" s="21">
        <f>[1]Base!R56</f>
        <v>21.476374719999999</v>
      </c>
      <c r="E17" s="21">
        <f>[1]Base!T56</f>
        <v>3.5205534499999995</v>
      </c>
      <c r="F17" s="33">
        <f>[1]Base!R150</f>
        <v>24.22367019</v>
      </c>
      <c r="G17" s="21">
        <f>[1]Base!T150</f>
        <v>6.2931413899999979</v>
      </c>
      <c r="H17" s="21" t="s">
        <v>49</v>
      </c>
      <c r="I17" s="21" t="s">
        <v>49</v>
      </c>
      <c r="J17" s="33">
        <f>[1]Base!R103</f>
        <v>24.655522550000001</v>
      </c>
      <c r="K17" s="21">
        <f>[1]Base!T103</f>
        <v>6.2499736399999994</v>
      </c>
      <c r="L17" s="18"/>
    </row>
    <row r="18" spans="1:17" ht="4.5" customHeight="1" x14ac:dyDescent="0.25">
      <c r="A18" s="12"/>
      <c r="B18" s="21"/>
      <c r="C18" s="21"/>
      <c r="D18" s="21"/>
      <c r="E18" s="21"/>
      <c r="F18" s="49"/>
      <c r="G18" s="21"/>
      <c r="H18" s="49"/>
      <c r="I18" s="21"/>
      <c r="J18" s="49"/>
      <c r="K18" s="21"/>
      <c r="L18" s="18"/>
    </row>
    <row r="19" spans="1:17" ht="12.75" customHeight="1" x14ac:dyDescent="0.25">
      <c r="A19" s="11" t="s">
        <v>13</v>
      </c>
      <c r="B19" s="22"/>
      <c r="C19" s="22"/>
      <c r="D19" s="22"/>
      <c r="E19" s="22"/>
      <c r="F19" s="50"/>
      <c r="G19" s="22"/>
      <c r="H19" s="50"/>
      <c r="I19" s="22"/>
      <c r="J19" s="50"/>
      <c r="K19" s="22"/>
      <c r="L19" s="18"/>
      <c r="M19" s="67"/>
      <c r="N19" s="67"/>
      <c r="O19" s="67"/>
      <c r="P19" s="67"/>
      <c r="Q19" s="67"/>
    </row>
    <row r="20" spans="1:17" ht="12.75" customHeight="1" x14ac:dyDescent="0.25">
      <c r="A20" s="12" t="s">
        <v>14</v>
      </c>
      <c r="B20" s="21">
        <v>18.595301030000002</v>
      </c>
      <c r="C20" s="21">
        <f>[1]Base!T10</f>
        <v>1.3963659500000003</v>
      </c>
      <c r="D20" s="21">
        <f>[1]Base!R57</f>
        <v>16.59296677</v>
      </c>
      <c r="E20" s="21">
        <f>[1]Base!T57</f>
        <v>2.8472669599999998</v>
      </c>
      <c r="F20" s="21">
        <f>[1]Base!R151</f>
        <v>18.7778332</v>
      </c>
      <c r="G20" s="21">
        <f>[1]Base!T151</f>
        <v>1.6217462200000003</v>
      </c>
      <c r="H20" s="33">
        <f>[1]Base!R198</f>
        <v>23.386782649999997</v>
      </c>
      <c r="I20" s="21">
        <f>[1]Base!T198</f>
        <v>5.5243090599999984</v>
      </c>
      <c r="J20" s="21">
        <f>[1]Base!R104</f>
        <v>19.113170620000002</v>
      </c>
      <c r="K20" s="21">
        <f>[1]Base!T104</f>
        <v>1.5918107000000001</v>
      </c>
      <c r="L20" s="18"/>
      <c r="M20" s="67"/>
      <c r="N20" s="67"/>
      <c r="O20" s="67"/>
      <c r="P20" s="67"/>
      <c r="Q20" s="67"/>
    </row>
    <row r="21" spans="1:17" ht="12.75" customHeight="1" x14ac:dyDescent="0.25">
      <c r="A21" s="12" t="s">
        <v>15</v>
      </c>
      <c r="B21" s="21">
        <v>28.580831070000002</v>
      </c>
      <c r="C21" s="21">
        <f>[1]Base!T11</f>
        <v>0.79430627000000031</v>
      </c>
      <c r="D21" s="21">
        <f>[1]Base!R58</f>
        <v>28.354451149999999</v>
      </c>
      <c r="E21" s="21">
        <f>[1]Base!T58</f>
        <v>1.0009797600000008</v>
      </c>
      <c r="F21" s="21">
        <f>[1]Base!R152</f>
        <v>28.424240299999997</v>
      </c>
      <c r="G21" s="21">
        <f>[1]Base!T152</f>
        <v>1.4758655799999993</v>
      </c>
      <c r="H21" s="21">
        <f>[1]Base!R199</f>
        <v>30.906165940000001</v>
      </c>
      <c r="I21" s="21">
        <f>[1]Base!T199</f>
        <v>2.2852520200000006</v>
      </c>
      <c r="J21" s="21">
        <f>[1]Base!R105</f>
        <v>29.175131490000002</v>
      </c>
      <c r="K21" s="21">
        <f>[1]Base!T105</f>
        <v>1.2902038700000007</v>
      </c>
      <c r="L21" s="18"/>
    </row>
    <row r="22" spans="1:17" ht="12.75" customHeight="1" x14ac:dyDescent="0.25">
      <c r="A22" s="12" t="s">
        <v>16</v>
      </c>
      <c r="B22" s="21">
        <v>43.0356272</v>
      </c>
      <c r="C22" s="21">
        <f>[1]Base!T12</f>
        <v>0.94256889999999871</v>
      </c>
      <c r="D22" s="21">
        <f>[1]Base!R59</f>
        <v>43.790132360000001</v>
      </c>
      <c r="E22" s="21">
        <f>[1]Base!T59</f>
        <v>1.2400716599999999</v>
      </c>
      <c r="F22" s="21">
        <f>[1]Base!R153</f>
        <v>41.57611953</v>
      </c>
      <c r="G22" s="21">
        <f>[1]Base!T153</f>
        <v>1.5292856399999999</v>
      </c>
      <c r="H22" s="21">
        <f>[1]Base!R200</f>
        <v>42.832547349999999</v>
      </c>
      <c r="I22" s="21">
        <f>[1]Base!T200</f>
        <v>3.3584153900000024</v>
      </c>
      <c r="J22" s="21">
        <f>[1]Base!R106</f>
        <v>41.782084900000001</v>
      </c>
      <c r="K22" s="21">
        <f>[1]Base!T106</f>
        <v>1.416936689999998</v>
      </c>
      <c r="L22" s="18"/>
    </row>
    <row r="23" spans="1:17" ht="4.5" customHeight="1" x14ac:dyDescent="0.25">
      <c r="A23" s="12"/>
      <c r="B23" s="21"/>
      <c r="C23" s="21"/>
      <c r="D23" s="21"/>
      <c r="E23" s="21"/>
      <c r="F23" s="49"/>
      <c r="G23" s="21"/>
      <c r="H23" s="49"/>
      <c r="I23" s="21"/>
      <c r="J23" s="49"/>
      <c r="K23" s="21"/>
      <c r="L23" s="18"/>
    </row>
    <row r="24" spans="1:17" ht="12.75" customHeight="1" x14ac:dyDescent="0.25">
      <c r="A24" s="11" t="s">
        <v>17</v>
      </c>
      <c r="B24" s="22"/>
      <c r="C24" s="22"/>
      <c r="D24" s="22"/>
      <c r="E24" s="22"/>
      <c r="F24" s="50"/>
      <c r="G24" s="22"/>
      <c r="H24" s="50"/>
      <c r="I24" s="22"/>
      <c r="J24" s="50"/>
      <c r="K24" s="22"/>
      <c r="L24" s="18"/>
      <c r="M24" s="2"/>
      <c r="N24" s="32"/>
    </row>
    <row r="25" spans="1:17" ht="12.75" customHeight="1" x14ac:dyDescent="0.25">
      <c r="A25" s="12" t="s">
        <v>18</v>
      </c>
      <c r="B25" s="21">
        <v>34.061130059999996</v>
      </c>
      <c r="C25" s="21">
        <f>[1]Base!T13</f>
        <v>0.66600325999999765</v>
      </c>
      <c r="D25" s="21">
        <f>[1]Base!R60</f>
        <v>34.217577980000002</v>
      </c>
      <c r="E25" s="21">
        <f>[1]Base!T60</f>
        <v>0.73975903000000065</v>
      </c>
      <c r="F25" s="21">
        <f>[1]Base!R154</f>
        <v>32.342506580000006</v>
      </c>
      <c r="G25" s="21">
        <f>[1]Base!T154</f>
        <v>1.8324847000000006</v>
      </c>
      <c r="H25" s="21">
        <f>[1]Base!R201</f>
        <v>35.514236789999998</v>
      </c>
      <c r="I25" s="21">
        <f>[1]Base!T201</f>
        <v>2.2617313700000001</v>
      </c>
      <c r="J25" s="21">
        <f>[1]Base!R107</f>
        <v>33.628354250000001</v>
      </c>
      <c r="K25" s="21">
        <f>[1]Base!T107</f>
        <v>1.4824507600000008</v>
      </c>
      <c r="L25" s="18"/>
      <c r="M25" s="1"/>
      <c r="N25" s="1"/>
    </row>
    <row r="26" spans="1:17" ht="12.75" customHeight="1" x14ac:dyDescent="0.25">
      <c r="A26" s="12" t="s">
        <v>51</v>
      </c>
      <c r="B26" s="21">
        <v>31.39444744</v>
      </c>
      <c r="C26" s="21">
        <f>[1]Base!T14</f>
        <v>0.9651059399999995</v>
      </c>
      <c r="D26" s="10" t="s">
        <v>19</v>
      </c>
      <c r="E26" s="10" t="s">
        <v>19</v>
      </c>
      <c r="F26" s="21">
        <f>[1]Base!R155</f>
        <v>31.303197690000001</v>
      </c>
      <c r="G26" s="21">
        <f>[1]Base!T155</f>
        <v>1.0007431099999993</v>
      </c>
      <c r="H26" s="21">
        <f>[1]Base!R202</f>
        <v>31.597812749999999</v>
      </c>
      <c r="I26" s="21">
        <f>[1]Base!T202</f>
        <v>2.9172819900000007</v>
      </c>
      <c r="J26" s="21">
        <f>[1]Base!R108</f>
        <v>31.33363597</v>
      </c>
      <c r="K26" s="21">
        <f>[1]Base!T108</f>
        <v>0.96187161000000077</v>
      </c>
      <c r="L26" s="18"/>
    </row>
    <row r="27" spans="1:17" ht="12.75" customHeight="1" x14ac:dyDescent="0.25">
      <c r="A27" s="13" t="s">
        <v>20</v>
      </c>
      <c r="B27" s="21"/>
      <c r="C27" s="21"/>
      <c r="D27" s="10"/>
      <c r="E27" s="10"/>
      <c r="F27" s="49"/>
      <c r="G27" s="21"/>
      <c r="H27" s="49"/>
      <c r="I27" s="21"/>
      <c r="J27" s="49"/>
      <c r="K27" s="21"/>
      <c r="L27" s="18"/>
    </row>
    <row r="28" spans="1:17" ht="12.75" customHeight="1" x14ac:dyDescent="0.25">
      <c r="A28" s="12" t="s">
        <v>21</v>
      </c>
      <c r="B28" s="21">
        <v>33.947881270000003</v>
      </c>
      <c r="C28" s="21">
        <f>[1]Base!T16</f>
        <v>1.1493968100000003</v>
      </c>
      <c r="D28" s="10" t="s">
        <v>19</v>
      </c>
      <c r="E28" s="10" t="s">
        <v>19</v>
      </c>
      <c r="F28" s="21">
        <f>[1]Base!R157</f>
        <v>34.012533130000001</v>
      </c>
      <c r="G28" s="21">
        <f>[1]Base!T157</f>
        <v>1.198122909999999</v>
      </c>
      <c r="H28" s="21">
        <f>[1]Base!R204</f>
        <v>32.398485310000005</v>
      </c>
      <c r="I28" s="21">
        <f>[1]Base!T204</f>
        <v>3.3495893700000003</v>
      </c>
      <c r="J28" s="21">
        <f>[1]Base!R110</f>
        <v>33.831127109999997</v>
      </c>
      <c r="K28" s="21">
        <f>[1]Base!T110</f>
        <v>1.1452476999999988</v>
      </c>
      <c r="L28" s="18"/>
    </row>
    <row r="29" spans="1:17" ht="12.75" customHeight="1" x14ac:dyDescent="0.25">
      <c r="A29" s="12" t="s">
        <v>22</v>
      </c>
      <c r="B29" s="21">
        <v>22.852740129999997</v>
      </c>
      <c r="C29" s="21">
        <f>[1]Base!T17</f>
        <v>2.3020177600000009</v>
      </c>
      <c r="D29" s="10" t="s">
        <v>19</v>
      </c>
      <c r="E29" s="10" t="s">
        <v>19</v>
      </c>
      <c r="F29" s="21">
        <f>[1]Base!R158</f>
        <v>22.004762299999999</v>
      </c>
      <c r="G29" s="21">
        <f>[1]Base!T158</f>
        <v>2.4162424900000006</v>
      </c>
      <c r="H29" s="33">
        <f>[1]Base!R205</f>
        <v>28.794511249999999</v>
      </c>
      <c r="I29" s="21">
        <f>[1]Base!T205</f>
        <v>6.2551767299999987</v>
      </c>
      <c r="J29" s="21">
        <f>[1]Base!R111</f>
        <v>22.883993229999998</v>
      </c>
      <c r="K29" s="21">
        <f>[1]Base!T111</f>
        <v>2.3076363699999991</v>
      </c>
      <c r="L29" s="18"/>
    </row>
    <row r="30" spans="1:17" ht="12.75" customHeight="1" x14ac:dyDescent="0.25">
      <c r="A30" s="12" t="s">
        <v>47</v>
      </c>
      <c r="B30" s="21">
        <v>26.372355040000002</v>
      </c>
      <c r="C30" s="21">
        <f>[1]Base!T18</f>
        <v>3.2270651799999994</v>
      </c>
      <c r="D30" s="10" t="s">
        <v>19</v>
      </c>
      <c r="E30" s="10" t="s">
        <v>19</v>
      </c>
      <c r="F30" s="21">
        <f>[1]Base!R159</f>
        <v>26.472523299999999</v>
      </c>
      <c r="G30" s="21">
        <f>[1]Base!T159</f>
        <v>3.2095491199999993</v>
      </c>
      <c r="H30" s="33">
        <f>[1]Base!R206</f>
        <v>22.75066657</v>
      </c>
      <c r="I30" s="21">
        <f>[1]Base!T206</f>
        <v>19.505898090000002</v>
      </c>
      <c r="J30" s="21">
        <f>[1]Base!R112</f>
        <v>26.430307990000003</v>
      </c>
      <c r="K30" s="21">
        <f>[1]Base!T112</f>
        <v>3.2072488000000012</v>
      </c>
      <c r="L30" s="18"/>
    </row>
    <row r="31" spans="1:17" ht="12.75" customHeight="1" x14ac:dyDescent="0.25">
      <c r="A31" s="13" t="s">
        <v>56</v>
      </c>
      <c r="B31" s="21"/>
      <c r="C31" s="21"/>
      <c r="D31" s="10"/>
      <c r="E31" s="10"/>
      <c r="F31" s="49"/>
      <c r="G31" s="21"/>
      <c r="H31" s="49"/>
      <c r="I31" s="21"/>
      <c r="J31" s="49"/>
      <c r="K31" s="21"/>
      <c r="L31" s="18"/>
    </row>
    <row r="32" spans="1:17" ht="12.75" customHeight="1" x14ac:dyDescent="0.25">
      <c r="A32" s="12" t="s">
        <v>23</v>
      </c>
      <c r="B32" s="21">
        <v>40.491931440000002</v>
      </c>
      <c r="C32" s="21">
        <f>[1]Base!T20</f>
        <v>1.7138916199999992</v>
      </c>
      <c r="D32" s="10" t="s">
        <v>19</v>
      </c>
      <c r="E32" s="10" t="s">
        <v>19</v>
      </c>
      <c r="F32" s="21">
        <f>[1]Base!R161</f>
        <v>40.690841230000004</v>
      </c>
      <c r="G32" s="21">
        <f>[1]Base!T161</f>
        <v>1.7388313799999999</v>
      </c>
      <c r="H32" s="21">
        <f>[1]Base!R208</f>
        <v>29.638127749999999</v>
      </c>
      <c r="I32" s="21">
        <f>[1]Base!T208</f>
        <v>7.5528987899999995</v>
      </c>
      <c r="J32" s="21">
        <f>[1]Base!R114</f>
        <v>40.335882560000002</v>
      </c>
      <c r="K32" s="21">
        <f>[1]Base!T114</f>
        <v>1.7113905299999983</v>
      </c>
      <c r="L32" s="18"/>
    </row>
    <row r="33" spans="1:12" ht="12.75" customHeight="1" x14ac:dyDescent="0.25">
      <c r="A33" s="12" t="s">
        <v>24</v>
      </c>
      <c r="B33" s="21">
        <v>29.463910510000002</v>
      </c>
      <c r="C33" s="21">
        <f>[1]Base!T21</f>
        <v>1.7627366899999997</v>
      </c>
      <c r="D33" s="10" t="s">
        <v>19</v>
      </c>
      <c r="E33" s="10" t="s">
        <v>19</v>
      </c>
      <c r="F33" s="21">
        <f>[1]Base!R162</f>
        <v>28.469436129999998</v>
      </c>
      <c r="G33" s="21">
        <f>[1]Base!T162</f>
        <v>1.9219593999999978</v>
      </c>
      <c r="H33" s="21">
        <f>[1]Base!R209</f>
        <v>32.833997199999999</v>
      </c>
      <c r="I33" s="21">
        <f>[1]Base!T209</f>
        <v>3.7428022099999985</v>
      </c>
      <c r="J33" s="21">
        <f>[1]Base!R115</f>
        <v>29.345666059999999</v>
      </c>
      <c r="K33" s="21">
        <f>[1]Base!T115</f>
        <v>1.7559903899999978</v>
      </c>
      <c r="L33" s="18"/>
    </row>
    <row r="34" spans="1:12" ht="12.75" customHeight="1" x14ac:dyDescent="0.25">
      <c r="A34" s="12" t="s">
        <v>25</v>
      </c>
      <c r="B34" s="21">
        <v>24.395098489999999</v>
      </c>
      <c r="C34" s="21">
        <f>[1]Base!T22</f>
        <v>1.9750109000000002</v>
      </c>
      <c r="D34" s="10" t="s">
        <v>19</v>
      </c>
      <c r="E34" s="10" t="s">
        <v>19</v>
      </c>
      <c r="F34" s="21">
        <f>[1]Base!R163</f>
        <v>23.946449959999999</v>
      </c>
      <c r="G34" s="21">
        <f>[1]Base!T163</f>
        <v>2.0444399599999996</v>
      </c>
      <c r="H34" s="33">
        <f>[1]Base!R210</f>
        <v>29.153567429999999</v>
      </c>
      <c r="I34" s="21">
        <f>[1]Base!T210</f>
        <v>5.8696777700000009</v>
      </c>
      <c r="J34" s="21">
        <f>[1]Base!R116</f>
        <v>24.462461170000001</v>
      </c>
      <c r="K34" s="21">
        <f>[1]Base!T116</f>
        <v>1.9705987799999991</v>
      </c>
      <c r="L34" s="18"/>
    </row>
    <row r="35" spans="1:12" ht="12.75" customHeight="1" x14ac:dyDescent="0.25">
      <c r="A35" s="12" t="s">
        <v>26</v>
      </c>
      <c r="B35" s="21">
        <v>26.372355040000002</v>
      </c>
      <c r="C35" s="21">
        <f>[1]Base!T23</f>
        <v>3.2270651799999994</v>
      </c>
      <c r="D35" s="10" t="s">
        <v>19</v>
      </c>
      <c r="E35" s="10" t="s">
        <v>19</v>
      </c>
      <c r="F35" s="21">
        <f>[1]Base!R164</f>
        <v>26.472523299999999</v>
      </c>
      <c r="G35" s="21">
        <f>[1]Base!T164</f>
        <v>3.2095491199999993</v>
      </c>
      <c r="H35" s="33">
        <f>[1]Base!R211</f>
        <v>22.75066657</v>
      </c>
      <c r="I35" s="21">
        <f>[1]Base!T211</f>
        <v>19.505898090000002</v>
      </c>
      <c r="J35" s="21">
        <f>[1]Base!R117</f>
        <v>26.430307990000003</v>
      </c>
      <c r="K35" s="21">
        <f>[1]Base!T117</f>
        <v>3.2072488000000012</v>
      </c>
      <c r="L35" s="18"/>
    </row>
    <row r="36" spans="1:12" ht="4.5" customHeight="1" x14ac:dyDescent="0.25">
      <c r="A36" s="14"/>
      <c r="B36" s="21"/>
      <c r="C36" s="21"/>
      <c r="D36" s="10"/>
      <c r="E36" s="10"/>
      <c r="F36" s="49"/>
      <c r="G36" s="21"/>
      <c r="H36" s="49"/>
      <c r="I36" s="21"/>
      <c r="J36" s="49"/>
      <c r="K36" s="21"/>
      <c r="L36" s="18"/>
    </row>
    <row r="37" spans="1:12" ht="12.75" customHeight="1" x14ac:dyDescent="0.25">
      <c r="A37" s="11" t="s">
        <v>27</v>
      </c>
      <c r="B37" s="22"/>
      <c r="C37" s="22"/>
      <c r="D37" s="62"/>
      <c r="E37" s="62"/>
      <c r="F37" s="50"/>
      <c r="G37" s="22"/>
      <c r="H37" s="50"/>
      <c r="I37" s="22"/>
      <c r="J37" s="50"/>
      <c r="K37" s="22"/>
      <c r="L37" s="18"/>
    </row>
    <row r="38" spans="1:12" ht="12.75" customHeight="1" x14ac:dyDescent="0.25">
      <c r="A38" s="12" t="s">
        <v>28</v>
      </c>
      <c r="B38" s="21">
        <v>32.365534080000003</v>
      </c>
      <c r="C38" s="21">
        <f>[1]Base!T24</f>
        <v>5.0853255100000023</v>
      </c>
      <c r="D38" s="21">
        <f>[1]Base!R71</f>
        <v>34.332855950000003</v>
      </c>
      <c r="E38" s="21">
        <f>[1]Base!T71</f>
        <v>6.2704681399999993</v>
      </c>
      <c r="F38" s="33">
        <f>[1]Base!R165</f>
        <v>24.508263729999999</v>
      </c>
      <c r="G38" s="21">
        <f>[1]Base!T165</f>
        <v>7.8973315800000012</v>
      </c>
      <c r="H38" s="33">
        <f>[1]Base!R212</f>
        <v>34.014144619999996</v>
      </c>
      <c r="I38" s="21">
        <f>[1]Base!T212</f>
        <v>22.217306410000003</v>
      </c>
      <c r="J38" s="33">
        <f>[1]Base!R118</f>
        <v>25.740914780000001</v>
      </c>
      <c r="K38" s="21">
        <f>[1]Base!T118</f>
        <v>7.7706297800000002</v>
      </c>
      <c r="L38" s="18"/>
    </row>
    <row r="39" spans="1:12" ht="12.75" customHeight="1" x14ac:dyDescent="0.25">
      <c r="A39" s="12" t="s">
        <v>29</v>
      </c>
      <c r="B39" s="21">
        <v>38.758299450000003</v>
      </c>
      <c r="C39" s="21">
        <f>[1]Base!T25</f>
        <v>1.2778463500000004</v>
      </c>
      <c r="D39" s="21">
        <f>[1]Base!R72</f>
        <v>41.836681030000001</v>
      </c>
      <c r="E39" s="21">
        <f>[1]Base!T72</f>
        <v>1.8477963200000003</v>
      </c>
      <c r="F39" s="21">
        <f>[1]Base!R166</f>
        <v>33.996955979999996</v>
      </c>
      <c r="G39" s="21">
        <f>[1]Base!T166</f>
        <v>1.8510015999999991</v>
      </c>
      <c r="H39" s="21">
        <f>[1]Base!R213</f>
        <v>41.119101710000002</v>
      </c>
      <c r="I39" s="21">
        <f>[1]Base!T213</f>
        <v>4.167816870000002</v>
      </c>
      <c r="J39" s="21">
        <f>[1]Base!R119</f>
        <v>35.143523420000001</v>
      </c>
      <c r="K39" s="21">
        <f>[1]Base!T119</f>
        <v>1.7359181200000018</v>
      </c>
    </row>
    <row r="40" spans="1:12" ht="12.75" customHeight="1" x14ac:dyDescent="0.25">
      <c r="A40" s="12" t="s">
        <v>30</v>
      </c>
      <c r="B40" s="21">
        <v>31.912532420000002</v>
      </c>
      <c r="C40" s="21">
        <f>[1]Base!T26</f>
        <v>0.62779560000000012</v>
      </c>
      <c r="D40" s="21">
        <f>[1]Base!R73</f>
        <v>32.439359260000003</v>
      </c>
      <c r="E40" s="21">
        <f>[1]Base!T73</f>
        <v>0.82833602999999867</v>
      </c>
      <c r="F40" s="21">
        <f>[1]Base!R167</f>
        <v>30.840029889999997</v>
      </c>
      <c r="G40" s="21">
        <f>[1]Base!T167</f>
        <v>1.0367026500000014</v>
      </c>
      <c r="H40" s="21">
        <f>[1]Base!R214</f>
        <v>32.50914161</v>
      </c>
      <c r="I40" s="21">
        <f>[1]Base!T214</f>
        <v>1.9869283400000022</v>
      </c>
      <c r="J40" s="21">
        <f>[1]Base!R120</f>
        <v>31.198712169999997</v>
      </c>
      <c r="K40" s="21">
        <f>[1]Base!T120</f>
        <v>0.9430595600000008</v>
      </c>
    </row>
    <row r="41" spans="1:12" ht="4.5" customHeight="1" x14ac:dyDescent="0.25">
      <c r="A41" s="12"/>
      <c r="B41" s="21"/>
      <c r="C41" s="21"/>
      <c r="D41" s="21"/>
      <c r="E41" s="21"/>
      <c r="F41" s="49"/>
      <c r="G41" s="21"/>
      <c r="H41" s="49"/>
      <c r="I41" s="21"/>
      <c r="J41" s="49"/>
      <c r="K41" s="21"/>
    </row>
    <row r="42" spans="1:12" ht="12.75" customHeight="1" x14ac:dyDescent="0.25">
      <c r="A42" s="11" t="s">
        <v>52</v>
      </c>
      <c r="B42" s="22"/>
      <c r="C42" s="22"/>
      <c r="D42" s="22"/>
      <c r="E42" s="22"/>
      <c r="F42" s="50"/>
      <c r="G42" s="22"/>
      <c r="H42" s="50"/>
      <c r="I42" s="22"/>
      <c r="J42" s="50"/>
      <c r="K42" s="22"/>
    </row>
    <row r="43" spans="1:12" ht="12.75" customHeight="1" x14ac:dyDescent="0.25">
      <c r="A43" s="12" t="s">
        <v>31</v>
      </c>
      <c r="B43" s="21">
        <v>34.553074709999997</v>
      </c>
      <c r="C43" s="21">
        <f>[1]Base!T42</f>
        <v>1.3855563399999993</v>
      </c>
      <c r="D43" s="21">
        <f>[1]Base!R89</f>
        <v>35.473707840000003</v>
      </c>
      <c r="E43" s="21">
        <f>[1]Base!T89</f>
        <v>2.1933500299999991</v>
      </c>
      <c r="F43" s="21">
        <f>[1]Base!R183</f>
        <v>33.937612340000001</v>
      </c>
      <c r="G43" s="21">
        <f>[1]Base!T183</f>
        <v>1.9187223700000007</v>
      </c>
      <c r="H43" s="21">
        <f>[1]Base!R230</f>
        <v>33.232530510000004</v>
      </c>
      <c r="I43" s="21">
        <f>[1]Base!T230</f>
        <v>3.925195839999998</v>
      </c>
      <c r="J43" s="21">
        <f>[1]Base!R136</f>
        <v>33.807012700000001</v>
      </c>
      <c r="K43" s="21">
        <f>[1]Base!T136</f>
        <v>1.758697640000001</v>
      </c>
    </row>
    <row r="44" spans="1:12" ht="12.75" customHeight="1" x14ac:dyDescent="0.25">
      <c r="A44" s="12" t="s">
        <v>32</v>
      </c>
      <c r="B44" s="21">
        <v>32.577032529999997</v>
      </c>
      <c r="C44" s="21">
        <f>[1]Base!T43</f>
        <v>1.2566668399999981</v>
      </c>
      <c r="D44" s="21">
        <f>[1]Base!R90</f>
        <v>33.522276509999998</v>
      </c>
      <c r="E44" s="21">
        <f>[1]Base!T90</f>
        <v>1.5496538100000012</v>
      </c>
      <c r="F44" s="21">
        <f>[1]Base!R184</f>
        <v>29.405417070000002</v>
      </c>
      <c r="G44" s="21">
        <f>[1]Base!T184</f>
        <v>2.246311340000001</v>
      </c>
      <c r="H44" s="21">
        <f>[1]Base!R231</f>
        <v>37.177466520000003</v>
      </c>
      <c r="I44" s="21">
        <f>[1]Base!T231</f>
        <v>4.8811066099999998</v>
      </c>
      <c r="J44" s="21">
        <f>[1]Base!R137</f>
        <v>30.854459969999997</v>
      </c>
      <c r="K44" s="21">
        <f>[1]Base!T137</f>
        <v>2.0958756800000007</v>
      </c>
    </row>
    <row r="45" spans="1:12" ht="12.75" customHeight="1" x14ac:dyDescent="0.25">
      <c r="A45" s="12" t="s">
        <v>33</v>
      </c>
      <c r="B45" s="21">
        <v>32.691358180000002</v>
      </c>
      <c r="C45" s="21">
        <f>[1]Base!T44</f>
        <v>1.4885567099999997</v>
      </c>
      <c r="D45" s="21">
        <f>[1]Base!R91</f>
        <v>32.966790359999997</v>
      </c>
      <c r="E45" s="21">
        <f>[1]Base!T91</f>
        <v>1.9625009700000002</v>
      </c>
      <c r="F45" s="21">
        <f>[1]Base!R185</f>
        <v>32.077701520000005</v>
      </c>
      <c r="G45" s="21">
        <f>[1]Base!T185</f>
        <v>2.4458112899999995</v>
      </c>
      <c r="H45" s="21">
        <f>[1]Base!R232</f>
        <v>34.272171839999999</v>
      </c>
      <c r="I45" s="21">
        <f>[1]Base!T232</f>
        <v>4.5907790499999992</v>
      </c>
      <c r="J45" s="21">
        <f>[1]Base!R138</f>
        <v>32.611699119999997</v>
      </c>
      <c r="K45" s="21">
        <f>[1]Base!T138</f>
        <v>2.2497790099999997</v>
      </c>
    </row>
    <row r="46" spans="1:12" ht="12.75" customHeight="1" x14ac:dyDescent="0.25">
      <c r="A46" s="12" t="s">
        <v>34</v>
      </c>
      <c r="B46" s="21">
        <v>33.306226799999997</v>
      </c>
      <c r="C46" s="21">
        <f>[1]Base!T45</f>
        <v>1.2904367400000005</v>
      </c>
      <c r="D46" s="21">
        <f>[1]Base!R92</f>
        <v>34.115955030000002</v>
      </c>
      <c r="E46" s="21">
        <f>[1]Base!T92</f>
        <v>1.7844486499999979</v>
      </c>
      <c r="F46" s="21">
        <f>[1]Base!R186</f>
        <v>31.790053780000001</v>
      </c>
      <c r="G46" s="21">
        <f>[1]Base!T186</f>
        <v>2.0231222599999987</v>
      </c>
      <c r="H46" s="21">
        <f>[1]Base!R233</f>
        <v>33.550495149999996</v>
      </c>
      <c r="I46" s="21">
        <f>[1]Base!T233</f>
        <v>3.9246055799999984</v>
      </c>
      <c r="J46" s="21">
        <f>[1]Base!R139</f>
        <v>32.12755748</v>
      </c>
      <c r="K46" s="21">
        <f>[1]Base!T139</f>
        <v>1.834308570000001</v>
      </c>
    </row>
    <row r="47" spans="1:12" ht="12.75" customHeight="1" x14ac:dyDescent="0.25">
      <c r="A47" s="12" t="s">
        <v>35</v>
      </c>
      <c r="B47" s="21">
        <v>32.97096294</v>
      </c>
      <c r="C47" s="21">
        <f>[1]Base!T46</f>
        <v>1.5364662400000006</v>
      </c>
      <c r="D47" s="21">
        <f>[1]Base!R93</f>
        <v>35.218275240000004</v>
      </c>
      <c r="E47" s="21">
        <f>[1]Base!T93</f>
        <v>2.0172809599999981</v>
      </c>
      <c r="F47" s="21">
        <f>[1]Base!R187</f>
        <v>27.392432970000002</v>
      </c>
      <c r="G47" s="21">
        <f>[1]Base!T187</f>
        <v>2.3409325600000002</v>
      </c>
      <c r="H47" s="21">
        <f>[1]Base!R234</f>
        <v>34.221848310000006</v>
      </c>
      <c r="I47" s="21">
        <f>[1]Base!T234</f>
        <v>5.2624124700000028</v>
      </c>
      <c r="J47" s="21">
        <f>[1]Base!R140</f>
        <v>28.846343479999998</v>
      </c>
      <c r="K47" s="21">
        <f>[1]Base!T140</f>
        <v>2.2507087499999994</v>
      </c>
    </row>
    <row r="48" spans="1:12" ht="12.75" customHeight="1" x14ac:dyDescent="0.25">
      <c r="A48" s="12" t="s">
        <v>36</v>
      </c>
      <c r="B48" s="21">
        <v>34.082061459999998</v>
      </c>
      <c r="C48" s="21">
        <f>[1]Base!T47</f>
        <v>1.7622111100000004</v>
      </c>
      <c r="D48" s="21">
        <f>[1]Base!R94</f>
        <v>34.616023050000003</v>
      </c>
      <c r="E48" s="21">
        <f>[1]Base!T94</f>
        <v>2.1571298399999996</v>
      </c>
      <c r="F48" s="21">
        <f>[1]Base!R188</f>
        <v>33.578859350000002</v>
      </c>
      <c r="G48" s="21">
        <f>[1]Base!T188</f>
        <v>3.3455806300000002</v>
      </c>
      <c r="H48" s="21">
        <f>[1]Base!R235</f>
        <v>27.464056759999998</v>
      </c>
      <c r="I48" s="21">
        <f>[1]Base!T235</f>
        <v>6.1407161500000012</v>
      </c>
      <c r="J48" s="21">
        <f>[1]Base!R141</f>
        <v>32.450716149999998</v>
      </c>
      <c r="K48" s="21">
        <f>[1]Base!T141</f>
        <v>3.0040105899999974</v>
      </c>
    </row>
    <row r="49" spans="1:15" ht="12.75" customHeight="1" x14ac:dyDescent="0.25">
      <c r="A49" s="15" t="s">
        <v>37</v>
      </c>
      <c r="B49" s="23">
        <v>33.92686131</v>
      </c>
      <c r="C49" s="23">
        <f>[1]Base!T48</f>
        <v>2.8069781499999999</v>
      </c>
      <c r="D49" s="23">
        <f>[1]Base!R95</f>
        <v>34.302949849999997</v>
      </c>
      <c r="E49" s="23">
        <f>[1]Base!T95</f>
        <v>3.8911704799999973</v>
      </c>
      <c r="F49" s="23">
        <f>[1]Base!R189</f>
        <v>31.92845118</v>
      </c>
      <c r="G49" s="23">
        <f>[1]Base!T189</f>
        <v>4.5833458599999988</v>
      </c>
      <c r="H49" s="23">
        <f>[1]Base!R236</f>
        <v>39.126597220000001</v>
      </c>
      <c r="I49" s="23">
        <f>[1]Base!T236</f>
        <v>6.8405812300000006</v>
      </c>
      <c r="J49" s="23">
        <f>[1]Base!R142</f>
        <v>33.747277490000002</v>
      </c>
      <c r="K49" s="23">
        <f>[1]Base!T142</f>
        <v>3.9755822200000015</v>
      </c>
    </row>
    <row r="50" spans="1:15" ht="12.75" customHeight="1" x14ac:dyDescent="0.25">
      <c r="A50" s="12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5" ht="12.75" customHeight="1" x14ac:dyDescent="0.25">
      <c r="A51" s="9" t="s">
        <v>38</v>
      </c>
    </row>
    <row r="52" spans="1:15" ht="12.75" customHeight="1" x14ac:dyDescent="0.25">
      <c r="A52" s="9" t="s">
        <v>53</v>
      </c>
    </row>
    <row r="53" spans="1:15" ht="12.75" customHeight="1" x14ac:dyDescent="0.25">
      <c r="A53" s="9" t="s">
        <v>39</v>
      </c>
    </row>
    <row r="54" spans="1:15" s="54" customFormat="1" ht="12.75" customHeight="1" x14ac:dyDescent="0.25">
      <c r="A54" s="52" t="s">
        <v>59</v>
      </c>
      <c r="B54" s="52"/>
      <c r="C54" s="52"/>
      <c r="D54" s="52"/>
      <c r="E54" s="52"/>
      <c r="F54" s="52"/>
      <c r="G54" s="52"/>
      <c r="H54" s="52"/>
      <c r="I54" s="52"/>
      <c r="J54" s="52"/>
      <c r="K54" s="53"/>
      <c r="N54" s="55"/>
      <c r="O54" s="55"/>
    </row>
    <row r="55" spans="1:15" s="54" customFormat="1" ht="12.75" customHeight="1" x14ac:dyDescent="0.25">
      <c r="A55" s="56" t="s">
        <v>57</v>
      </c>
      <c r="B55" s="52"/>
      <c r="C55" s="52"/>
      <c r="D55" s="52"/>
      <c r="E55" s="52"/>
      <c r="F55" s="52"/>
      <c r="G55" s="52"/>
      <c r="H55" s="52"/>
      <c r="I55" s="52"/>
      <c r="J55" s="52"/>
      <c r="K55" s="53"/>
      <c r="N55" s="55"/>
      <c r="O55" s="55"/>
    </row>
    <row r="56" spans="1:15" s="54" customFormat="1" ht="12.75" customHeight="1" x14ac:dyDescent="0.25">
      <c r="A56" s="56" t="s">
        <v>62</v>
      </c>
      <c r="B56" s="52"/>
      <c r="C56" s="52"/>
      <c r="D56" s="52"/>
      <c r="E56" s="52"/>
      <c r="F56" s="52"/>
      <c r="G56" s="52"/>
      <c r="H56" s="52"/>
      <c r="I56" s="52"/>
      <c r="J56" s="52"/>
      <c r="K56" s="53"/>
      <c r="N56" s="55"/>
      <c r="O56" s="55"/>
    </row>
    <row r="57" spans="1:15" s="54" customFormat="1" ht="12.75" customHeight="1" x14ac:dyDescent="0.25">
      <c r="A57" s="56" t="s">
        <v>58</v>
      </c>
      <c r="B57" s="52"/>
      <c r="C57" s="52"/>
      <c r="D57" s="52"/>
      <c r="E57" s="52"/>
      <c r="F57" s="52"/>
      <c r="G57" s="52"/>
      <c r="H57" s="52"/>
      <c r="I57" s="52"/>
      <c r="J57" s="52"/>
      <c r="K57" s="53"/>
      <c r="N57" s="55"/>
      <c r="O57" s="55"/>
    </row>
    <row r="58" spans="1:15" ht="12.75" customHeight="1" x14ac:dyDescent="0.25">
      <c r="A58" s="9"/>
    </row>
    <row r="59" spans="1:15" ht="12.75" customHeight="1" x14ac:dyDescent="0.25">
      <c r="A59" s="16" t="s">
        <v>40</v>
      </c>
    </row>
    <row r="60" spans="1:15" ht="12.75" customHeight="1" x14ac:dyDescent="0.25">
      <c r="A60" s="16" t="s">
        <v>41</v>
      </c>
    </row>
    <row r="61" spans="1:15" ht="12.75" customHeight="1" x14ac:dyDescent="0.25">
      <c r="A61" s="9" t="s">
        <v>42</v>
      </c>
    </row>
    <row r="62" spans="1:15" ht="12.75" customHeight="1" x14ac:dyDescent="0.25">
      <c r="A62" s="9"/>
    </row>
    <row r="63" spans="1:15" ht="12.75" customHeight="1" x14ac:dyDescent="0.25">
      <c r="A63" s="9" t="s">
        <v>43</v>
      </c>
    </row>
    <row r="64" spans="1:15" ht="12.75" customHeight="1" x14ac:dyDescent="0.25">
      <c r="A64" s="24" t="s">
        <v>46</v>
      </c>
    </row>
    <row r="65" spans="1:1" ht="12.75" customHeight="1" x14ac:dyDescent="0.25">
      <c r="A65" s="9" t="s">
        <v>64</v>
      </c>
    </row>
  </sheetData>
  <mergeCells count="5">
    <mergeCell ref="B1:G1"/>
    <mergeCell ref="B4:B6"/>
    <mergeCell ref="D4:D6"/>
    <mergeCell ref="F4:J4"/>
    <mergeCell ref="M19:Q20"/>
  </mergeCells>
  <pageMargins left="0.7" right="0.7" top="0.75" bottom="0.75" header="0.3" footer="0.3"/>
  <pageSetup paperSize="9" scale="68" orientation="portrait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5"/>
  <sheetViews>
    <sheetView zoomScaleNormal="100" workbookViewId="0">
      <pane xSplit="1" ySplit="7" topLeftCell="B8" activePane="bottomRight" state="frozen"/>
      <selection activeCell="B1" sqref="B1:G1"/>
      <selection pane="topRight" activeCell="B1" sqref="B1:G1"/>
      <selection pane="bottomLeft" activeCell="B1" sqref="B1:G1"/>
      <selection pane="bottomRight" activeCell="B8" sqref="B8"/>
    </sheetView>
  </sheetViews>
  <sheetFormatPr baseColWidth="10" defaultColWidth="11" defaultRowHeight="12.75" customHeight="1" x14ac:dyDescent="0.2"/>
  <cols>
    <col min="1" max="1" width="22.625" style="2" customWidth="1"/>
    <col min="2" max="2" width="11.625" style="2" customWidth="1"/>
    <col min="3" max="3" width="7.125" style="2" customWidth="1"/>
    <col min="4" max="4" width="11.625" style="2" customWidth="1"/>
    <col min="5" max="5" width="7.125" style="2" customWidth="1"/>
    <col min="6" max="6" width="11.625" style="2" customWidth="1"/>
    <col min="7" max="7" width="7.125" style="2" customWidth="1"/>
    <col min="8" max="8" width="11.625" style="2" customWidth="1"/>
    <col min="9" max="9" width="7.125" style="2" customWidth="1"/>
    <col min="10" max="10" width="11.625" style="2" customWidth="1"/>
    <col min="11" max="11" width="7.125" style="2" customWidth="1"/>
    <col min="12" max="12" width="11" style="17"/>
    <col min="13" max="13" width="11.375" style="17" bestFit="1" customWidth="1"/>
    <col min="14" max="14" width="11.125" style="17" bestFit="1" customWidth="1"/>
    <col min="15" max="16384" width="11" style="17"/>
  </cols>
  <sheetData>
    <row r="1" spans="1:14" s="58" customFormat="1" ht="39" customHeight="1" x14ac:dyDescent="0.2">
      <c r="A1" s="46" t="s">
        <v>54</v>
      </c>
      <c r="B1" s="67" t="s">
        <v>55</v>
      </c>
      <c r="C1" s="67"/>
      <c r="D1" s="67"/>
      <c r="E1" s="67"/>
      <c r="F1" s="67"/>
      <c r="G1" s="67"/>
      <c r="H1" s="51"/>
      <c r="I1" s="57"/>
      <c r="J1" s="34"/>
      <c r="K1" s="32"/>
    </row>
    <row r="2" spans="1:14" ht="15" x14ac:dyDescent="0.25">
      <c r="A2" s="47"/>
      <c r="B2" s="59"/>
      <c r="C2" s="59"/>
      <c r="D2" s="59"/>
      <c r="E2" s="59"/>
      <c r="F2" s="59"/>
      <c r="G2" s="59"/>
      <c r="H2" s="47"/>
      <c r="I2" s="1"/>
      <c r="J2" s="1"/>
      <c r="K2" s="1"/>
    </row>
    <row r="4" spans="1:14" ht="20.25" customHeight="1" x14ac:dyDescent="0.2">
      <c r="A4" s="25"/>
      <c r="B4" s="68" t="s">
        <v>0</v>
      </c>
      <c r="C4" s="25"/>
      <c r="D4" s="71" t="s">
        <v>1</v>
      </c>
      <c r="E4" s="28"/>
      <c r="F4" s="71" t="s">
        <v>2</v>
      </c>
      <c r="G4" s="74"/>
      <c r="H4" s="74"/>
      <c r="I4" s="74"/>
      <c r="J4" s="74"/>
      <c r="K4" s="26"/>
    </row>
    <row r="5" spans="1:14" ht="9.75" customHeight="1" x14ac:dyDescent="0.25">
      <c r="A5" s="29"/>
      <c r="B5" s="69"/>
      <c r="C5" s="29"/>
      <c r="D5" s="72"/>
      <c r="E5" s="30"/>
      <c r="F5" s="48"/>
      <c r="G5" s="29"/>
      <c r="H5" s="42"/>
      <c r="I5" s="44"/>
      <c r="J5" s="42"/>
      <c r="K5" s="31"/>
    </row>
    <row r="6" spans="1:14" ht="9.75" customHeight="1" x14ac:dyDescent="0.25">
      <c r="A6" s="27"/>
      <c r="B6" s="70"/>
      <c r="C6" s="39" t="s">
        <v>45</v>
      </c>
      <c r="D6" s="73"/>
      <c r="E6" s="39" t="s">
        <v>45</v>
      </c>
      <c r="F6" s="40" t="s">
        <v>48</v>
      </c>
      <c r="G6" s="39" t="s">
        <v>45</v>
      </c>
      <c r="H6" s="43" t="s">
        <v>3</v>
      </c>
      <c r="I6" s="39" t="s">
        <v>45</v>
      </c>
      <c r="J6" s="43" t="s">
        <v>4</v>
      </c>
      <c r="K6" s="41" t="s">
        <v>45</v>
      </c>
    </row>
    <row r="7" spans="1:14" ht="3" customHeight="1" x14ac:dyDescent="0.2">
      <c r="A7" s="3"/>
      <c r="B7" s="4"/>
      <c r="C7" s="5"/>
      <c r="D7" s="3"/>
      <c r="E7" s="6"/>
      <c r="F7" s="7"/>
      <c r="G7" s="6"/>
      <c r="H7" s="7"/>
      <c r="I7" s="6"/>
      <c r="J7" s="7"/>
      <c r="K7" s="6"/>
    </row>
    <row r="8" spans="1:14" ht="12.75" customHeight="1" x14ac:dyDescent="0.25">
      <c r="A8" s="8" t="s">
        <v>4</v>
      </c>
      <c r="B8" s="19">
        <v>33.449851410000001</v>
      </c>
      <c r="C8" s="19">
        <f>[2]Base!T2</f>
        <v>0.54620553000000183</v>
      </c>
      <c r="D8" s="19">
        <f>[2]Base!R49</f>
        <v>34.602478210000001</v>
      </c>
      <c r="E8" s="19">
        <v>0.72478695000000037</v>
      </c>
      <c r="F8" s="19">
        <f>[2]Base!R143</f>
        <v>31.713947219999998</v>
      </c>
      <c r="G8" s="19">
        <f>[2]Base!T143</f>
        <v>0.8896616600000018</v>
      </c>
      <c r="H8" s="19">
        <f>[2]Base!R190</f>
        <v>31.94134012</v>
      </c>
      <c r="I8" s="19">
        <f>[2]Base!T190</f>
        <v>1.7319044399999983</v>
      </c>
      <c r="J8" s="19">
        <f>[2]Base!R96</f>
        <v>31.758933900000002</v>
      </c>
      <c r="K8" s="19">
        <f>[2]Base!T96</f>
        <v>0.81379452999999768</v>
      </c>
      <c r="M8" s="35"/>
      <c r="N8" s="35"/>
    </row>
    <row r="9" spans="1:14" ht="12.75" customHeight="1" x14ac:dyDescent="0.25">
      <c r="A9" s="9" t="s">
        <v>5</v>
      </c>
      <c r="B9" s="20">
        <v>41.771599819999999</v>
      </c>
      <c r="C9" s="20">
        <f>[2]Base!T3</f>
        <v>0.79543583000000195</v>
      </c>
      <c r="D9" s="20">
        <f>[2]Base!R50</f>
        <v>44.185953919999996</v>
      </c>
      <c r="E9" s="20">
        <v>1.0704570200000014</v>
      </c>
      <c r="F9" s="21">
        <f>[2]Base!R144</f>
        <v>38.515575419999998</v>
      </c>
      <c r="G9" s="20">
        <f>[2]Base!T144</f>
        <v>1.2685007400000003</v>
      </c>
      <c r="H9" s="21">
        <f>[2]Base!R191</f>
        <v>38.230157939999998</v>
      </c>
      <c r="I9" s="21">
        <f>[2]Base!T191</f>
        <v>2.4099990399999993</v>
      </c>
      <c r="J9" s="21">
        <f>[2]Base!R97</f>
        <v>38.461539970000004</v>
      </c>
      <c r="K9" s="21">
        <f>[2]Base!T97</f>
        <v>1.1570177699999991</v>
      </c>
    </row>
    <row r="10" spans="1:14" ht="12.75" customHeight="1" x14ac:dyDescent="0.25">
      <c r="A10" s="9" t="s">
        <v>6</v>
      </c>
      <c r="B10" s="21">
        <v>24.34396233</v>
      </c>
      <c r="C10" s="21">
        <f>[2]Base!T4</f>
        <v>0.7441426000000001</v>
      </c>
      <c r="D10" s="21">
        <f>[2]Base!R51</f>
        <v>24.767489959999999</v>
      </c>
      <c r="E10" s="21">
        <v>0.97711808000000011</v>
      </c>
      <c r="F10" s="21">
        <f>[2]Base!R145</f>
        <v>23.26662481</v>
      </c>
      <c r="G10" s="21">
        <f>[2]Base!T145</f>
        <v>1.2243301600000005</v>
      </c>
      <c r="H10" s="21">
        <f>[2]Base!R192</f>
        <v>25.003169079999999</v>
      </c>
      <c r="I10" s="21">
        <f>[2]Base!T192</f>
        <v>2.4771421399999993</v>
      </c>
      <c r="J10" s="21">
        <f>[2]Base!R98</f>
        <v>23.62811671</v>
      </c>
      <c r="K10" s="21">
        <f>[2]Base!T98</f>
        <v>1.1296554999999999</v>
      </c>
      <c r="L10" s="18"/>
    </row>
    <row r="11" spans="1:14" ht="4.5" customHeight="1" x14ac:dyDescent="0.25">
      <c r="A11" s="9"/>
      <c r="B11" s="21"/>
      <c r="C11" s="21"/>
      <c r="D11" s="21"/>
      <c r="E11" s="21"/>
      <c r="F11" s="49"/>
      <c r="G11" s="21"/>
      <c r="H11" s="49"/>
      <c r="I11" s="21"/>
      <c r="J11" s="49"/>
      <c r="K11" s="21"/>
      <c r="L11" s="18"/>
    </row>
    <row r="12" spans="1:14" ht="12.75" customHeight="1" x14ac:dyDescent="0.25">
      <c r="A12" s="11" t="s">
        <v>7</v>
      </c>
      <c r="B12" s="22"/>
      <c r="C12" s="22"/>
      <c r="D12" s="22"/>
      <c r="E12" s="22"/>
      <c r="F12" s="50"/>
      <c r="G12" s="22"/>
      <c r="H12" s="50"/>
      <c r="I12" s="22"/>
      <c r="J12" s="50"/>
      <c r="K12" s="22"/>
      <c r="L12" s="18"/>
    </row>
    <row r="13" spans="1:14" ht="12.75" customHeight="1" x14ac:dyDescent="0.25">
      <c r="A13" s="12" t="s">
        <v>8</v>
      </c>
      <c r="B13" s="21">
        <v>21.868885860000002</v>
      </c>
      <c r="C13" s="21">
        <f>[2]Base!T5</f>
        <v>1.7252769599999995</v>
      </c>
      <c r="D13" s="21">
        <f>[2]Base!R52</f>
        <v>22.72273539</v>
      </c>
      <c r="E13" s="21">
        <v>2.1729299399999999</v>
      </c>
      <c r="F13" s="21">
        <f>[2]Base!R146</f>
        <v>21.438499580000002</v>
      </c>
      <c r="G13" s="21">
        <f>[2]Base!T146</f>
        <v>3.5834765399999995</v>
      </c>
      <c r="H13" s="21">
        <f>[2]Base!R193</f>
        <v>18.60060335</v>
      </c>
      <c r="I13" s="21">
        <f>[2]Base!T193</f>
        <v>2.9087807299999993</v>
      </c>
      <c r="J13" s="21">
        <f>[2]Base!R99</f>
        <v>20.007206150000002</v>
      </c>
      <c r="K13" s="21">
        <f>[2]Base!T99</f>
        <v>2.5628659799999993</v>
      </c>
      <c r="L13" s="18"/>
    </row>
    <row r="14" spans="1:14" ht="12.75" customHeight="1" x14ac:dyDescent="0.25">
      <c r="A14" s="12" t="s">
        <v>9</v>
      </c>
      <c r="B14" s="21">
        <v>32.832845069999998</v>
      </c>
      <c r="C14" s="21">
        <f>[2]Base!T6</f>
        <v>1.0280014000000004</v>
      </c>
      <c r="D14" s="21">
        <f>[2]Base!R53</f>
        <v>33.724290250000003</v>
      </c>
      <c r="E14" s="21">
        <v>1.4592875200000022</v>
      </c>
      <c r="F14" s="21">
        <f>[2]Base!R147</f>
        <v>31.784041330000001</v>
      </c>
      <c r="G14" s="21">
        <f>[2]Base!T147</f>
        <v>1.5100996899999997</v>
      </c>
      <c r="H14" s="21">
        <f>[2]Base!R194</f>
        <v>31.635730049999999</v>
      </c>
      <c r="I14" s="21">
        <f>[2]Base!T194</f>
        <v>3.32123597</v>
      </c>
      <c r="J14" s="21">
        <f>[2]Base!R100</f>
        <v>31.759096139999997</v>
      </c>
      <c r="K14" s="21">
        <f>[2]Base!T100</f>
        <v>1.415456570000001</v>
      </c>
      <c r="L14" s="18"/>
    </row>
    <row r="15" spans="1:14" ht="12.75" customHeight="1" x14ac:dyDescent="0.25">
      <c r="A15" s="12" t="s">
        <v>10</v>
      </c>
      <c r="B15" s="21">
        <v>37.043002629999997</v>
      </c>
      <c r="C15" s="21">
        <f>[2]Base!T7</f>
        <v>0.87698910000000019</v>
      </c>
      <c r="D15" s="21">
        <f>[2]Base!R54</f>
        <v>38.851008110000002</v>
      </c>
      <c r="E15" s="21">
        <v>1.1794298700000012</v>
      </c>
      <c r="F15" s="21">
        <f>[2]Base!R148</f>
        <v>33.855924350000002</v>
      </c>
      <c r="G15" s="21">
        <f>[2]Base!T148</f>
        <v>1.4100885000000007</v>
      </c>
      <c r="H15" s="21">
        <f>[2]Base!R195</f>
        <v>37.973724650000001</v>
      </c>
      <c r="I15" s="21">
        <f>[2]Base!T195</f>
        <v>2.8742508299999998</v>
      </c>
      <c r="J15" s="21">
        <f>[2]Base!R101</f>
        <v>34.682225970000005</v>
      </c>
      <c r="K15" s="21">
        <f>[2]Base!T101</f>
        <v>1.2902588299999991</v>
      </c>
      <c r="L15" s="18"/>
    </row>
    <row r="16" spans="1:14" ht="12.75" customHeight="1" x14ac:dyDescent="0.25">
      <c r="A16" s="12" t="s">
        <v>11</v>
      </c>
      <c r="B16" s="21">
        <v>34.892553059999997</v>
      </c>
      <c r="C16" s="21">
        <f>[2]Base!T8</f>
        <v>1.3403151099999984</v>
      </c>
      <c r="D16" s="21">
        <f>[2]Base!R55</f>
        <v>36.81191716</v>
      </c>
      <c r="E16" s="21">
        <v>1.6117977199999993</v>
      </c>
      <c r="F16" s="21">
        <f>[2]Base!R149</f>
        <v>29.10087416</v>
      </c>
      <c r="G16" s="21">
        <f>[2]Base!T149</f>
        <v>2.4585608400000014</v>
      </c>
      <c r="H16" s="21">
        <f>[2]Base!R196</f>
        <v>38.548406289999996</v>
      </c>
      <c r="I16" s="21">
        <f>[2]Base!T196</f>
        <v>6.9453903399999986</v>
      </c>
      <c r="J16" s="21">
        <f>[2]Base!R102</f>
        <v>29.991395609999998</v>
      </c>
      <c r="K16" s="21">
        <f>[2]Base!T102</f>
        <v>2.3766896000000011</v>
      </c>
      <c r="L16" s="18"/>
    </row>
    <row r="17" spans="1:17" ht="12.75" customHeight="1" x14ac:dyDescent="0.25">
      <c r="A17" s="12" t="s">
        <v>12</v>
      </c>
      <c r="B17" s="21">
        <v>22.380226310000001</v>
      </c>
      <c r="C17" s="21">
        <f>[2]Base!T9</f>
        <v>3.0318968899999992</v>
      </c>
      <c r="D17" s="21">
        <f>[2]Base!R56</f>
        <v>22.130388719999999</v>
      </c>
      <c r="E17" s="21">
        <v>3.3593744099999991</v>
      </c>
      <c r="F17" s="33">
        <f>[2]Base!R150</f>
        <v>24.440273909999998</v>
      </c>
      <c r="G17" s="21">
        <f>[2]Base!T150</f>
        <v>5.6397949799999996</v>
      </c>
      <c r="H17" s="21" t="s">
        <v>49</v>
      </c>
      <c r="I17" s="21" t="s">
        <v>49</v>
      </c>
      <c r="J17" s="33">
        <f>[2]Base!R103</f>
        <v>23.589928860000001</v>
      </c>
      <c r="K17" s="21">
        <f>[2]Base!T103</f>
        <v>5.6113096299999983</v>
      </c>
      <c r="L17" s="18"/>
    </row>
    <row r="18" spans="1:17" ht="4.5" customHeight="1" x14ac:dyDescent="0.25">
      <c r="A18" s="12"/>
      <c r="B18" s="21"/>
      <c r="C18" s="21"/>
      <c r="D18" s="21"/>
      <c r="E18" s="21"/>
      <c r="F18" s="49"/>
      <c r="G18" s="21"/>
      <c r="H18" s="49"/>
      <c r="I18" s="21"/>
      <c r="J18" s="49"/>
      <c r="K18" s="21"/>
      <c r="L18" s="18"/>
    </row>
    <row r="19" spans="1:17" ht="12.75" customHeight="1" x14ac:dyDescent="0.25">
      <c r="A19" s="11" t="s">
        <v>13</v>
      </c>
      <c r="B19" s="22"/>
      <c r="C19" s="22"/>
      <c r="D19" s="22"/>
      <c r="E19" s="22"/>
      <c r="F19" s="50"/>
      <c r="G19" s="22"/>
      <c r="H19" s="50"/>
      <c r="I19" s="22"/>
      <c r="J19" s="50"/>
      <c r="K19" s="22"/>
      <c r="L19" s="18"/>
      <c r="M19" s="67"/>
      <c r="N19" s="67"/>
      <c r="O19" s="67"/>
      <c r="P19" s="67"/>
      <c r="Q19" s="67"/>
    </row>
    <row r="20" spans="1:17" ht="12.75" customHeight="1" x14ac:dyDescent="0.25">
      <c r="A20" s="12" t="s">
        <v>14</v>
      </c>
      <c r="B20" s="21">
        <v>18.586855529999998</v>
      </c>
      <c r="C20" s="21">
        <f>[2]Base!T10</f>
        <v>1.31540463</v>
      </c>
      <c r="D20" s="21">
        <f>[2]Base!R57</f>
        <v>18.14255382</v>
      </c>
      <c r="E20" s="21">
        <v>2.5930768700000009</v>
      </c>
      <c r="F20" s="21">
        <f>[2]Base!R151</f>
        <v>18.527637120000001</v>
      </c>
      <c r="G20" s="21">
        <f>[2]Base!T151</f>
        <v>1.5220172900000009</v>
      </c>
      <c r="H20" s="33">
        <f>[2]Base!R198</f>
        <v>19.16096005</v>
      </c>
      <c r="I20" s="21">
        <f>[2]Base!T198</f>
        <v>5.6117950100000007</v>
      </c>
      <c r="J20" s="21">
        <f>[2]Base!R104</f>
        <v>18.573514969999998</v>
      </c>
      <c r="K20" s="21">
        <f>[2]Base!T104</f>
        <v>1.4945150399999996</v>
      </c>
      <c r="L20" s="18"/>
      <c r="M20" s="67"/>
      <c r="N20" s="67"/>
      <c r="O20" s="67"/>
      <c r="P20" s="67"/>
      <c r="Q20" s="67"/>
    </row>
    <row r="21" spans="1:17" ht="12.75" customHeight="1" x14ac:dyDescent="0.25">
      <c r="A21" s="12" t="s">
        <v>15</v>
      </c>
      <c r="B21" s="21">
        <v>29.121362989999998</v>
      </c>
      <c r="C21" s="21">
        <f>[2]Base!T11</f>
        <v>0.77918837000000019</v>
      </c>
      <c r="D21" s="21">
        <f>[2]Base!R58</f>
        <v>29.030324079999996</v>
      </c>
      <c r="E21" s="21">
        <v>0.9593804999999983</v>
      </c>
      <c r="F21" s="21">
        <f>[2]Base!R152</f>
        <v>30.425135489999999</v>
      </c>
      <c r="G21" s="21">
        <f>[2]Base!T152</f>
        <v>1.5238103299999999</v>
      </c>
      <c r="H21" s="21">
        <f>[2]Base!R199</f>
        <v>27.085997920000001</v>
      </c>
      <c r="I21" s="21">
        <f>[2]Base!T199</f>
        <v>2.1614172400000005</v>
      </c>
      <c r="J21" s="21">
        <f>[2]Base!R105</f>
        <v>29.467486819999998</v>
      </c>
      <c r="K21" s="21">
        <f>[2]Base!T105</f>
        <v>1.3095609299999977</v>
      </c>
      <c r="L21" s="18"/>
    </row>
    <row r="22" spans="1:17" ht="12.75" customHeight="1" x14ac:dyDescent="0.25">
      <c r="A22" s="12" t="s">
        <v>16</v>
      </c>
      <c r="B22" s="21">
        <v>43.36013217</v>
      </c>
      <c r="C22" s="21">
        <f>[2]Base!T12</f>
        <v>0.96652355000000079</v>
      </c>
      <c r="D22" s="21">
        <f>[2]Base!R59</f>
        <v>44.417619139999999</v>
      </c>
      <c r="E22" s="21">
        <v>1.266769850000002</v>
      </c>
      <c r="F22" s="21">
        <f>[2]Base!R153</f>
        <v>41.090717999999995</v>
      </c>
      <c r="G22" s="21">
        <f>[2]Base!T153</f>
        <v>1.5757108599999987</v>
      </c>
      <c r="H22" s="21">
        <f>[2]Base!R200</f>
        <v>44.21577783</v>
      </c>
      <c r="I22" s="21">
        <f>[2]Base!T200</f>
        <v>3.5367618000000016</v>
      </c>
      <c r="J22" s="21">
        <f>[2]Base!R106</f>
        <v>41.616305419999996</v>
      </c>
      <c r="K22" s="21">
        <f>[2]Base!T106</f>
        <v>1.4641693900000003</v>
      </c>
      <c r="L22" s="18"/>
    </row>
    <row r="23" spans="1:17" ht="4.5" customHeight="1" x14ac:dyDescent="0.25">
      <c r="A23" s="12"/>
      <c r="B23" s="21"/>
      <c r="C23" s="21"/>
      <c r="D23" s="21"/>
      <c r="E23" s="21"/>
      <c r="F23" s="49"/>
      <c r="G23" s="21"/>
      <c r="H23" s="49"/>
      <c r="I23" s="21"/>
      <c r="J23" s="49"/>
      <c r="K23" s="21"/>
      <c r="L23" s="18"/>
    </row>
    <row r="24" spans="1:17" ht="12.75" customHeight="1" x14ac:dyDescent="0.25">
      <c r="A24" s="11" t="s">
        <v>17</v>
      </c>
      <c r="B24" s="22"/>
      <c r="C24" s="22"/>
      <c r="D24" s="22"/>
      <c r="E24" s="22"/>
      <c r="F24" s="50"/>
      <c r="G24" s="22"/>
      <c r="H24" s="50"/>
      <c r="I24" s="22"/>
      <c r="J24" s="50"/>
      <c r="K24" s="22"/>
      <c r="L24" s="18"/>
      <c r="M24" s="2"/>
      <c r="N24" s="32"/>
    </row>
    <row r="25" spans="1:17" ht="12.75" customHeight="1" x14ac:dyDescent="0.25">
      <c r="A25" s="12" t="s">
        <v>18</v>
      </c>
      <c r="B25" s="21">
        <v>34.192969220000002</v>
      </c>
      <c r="C25" s="21">
        <f>[2]Base!T13</f>
        <v>0.65256358000000125</v>
      </c>
      <c r="D25" s="21">
        <f>[2]Base!R60</f>
        <v>34.602478210000001</v>
      </c>
      <c r="E25" s="21">
        <v>0.72478695000000037</v>
      </c>
      <c r="F25" s="21">
        <f>[2]Base!R154</f>
        <v>31.860541250000001</v>
      </c>
      <c r="G25" s="21">
        <f>[2]Base!T154</f>
        <v>1.8062956200000007</v>
      </c>
      <c r="H25" s="21">
        <f>[2]Base!R201</f>
        <v>33.56951883</v>
      </c>
      <c r="I25" s="21">
        <f>[2]Base!T201</f>
        <v>2.1965559299999993</v>
      </c>
      <c r="J25" s="21">
        <f>[2]Base!R107</f>
        <v>32.530069060000002</v>
      </c>
      <c r="K25" s="21">
        <f>[2]Base!T107</f>
        <v>1.4456448900000001</v>
      </c>
      <c r="L25" s="18"/>
      <c r="M25" s="1"/>
      <c r="N25" s="1"/>
    </row>
    <row r="26" spans="1:17" ht="12.75" customHeight="1" x14ac:dyDescent="0.25">
      <c r="A26" s="12" t="s">
        <v>51</v>
      </c>
      <c r="B26" s="21">
        <v>31.450383510000002</v>
      </c>
      <c r="C26" s="21">
        <f>[2]Base!T14</f>
        <v>0.99679681999999825</v>
      </c>
      <c r="D26" s="10" t="s">
        <v>19</v>
      </c>
      <c r="E26" s="10" t="s">
        <v>19</v>
      </c>
      <c r="F26" s="21">
        <f>[2]Base!R155</f>
        <v>31.667060460000002</v>
      </c>
      <c r="G26" s="21">
        <f>[2]Base!T155</f>
        <v>1.0254903600000005</v>
      </c>
      <c r="H26" s="21">
        <f>[2]Base!R202</f>
        <v>29.134304760000003</v>
      </c>
      <c r="I26" s="21">
        <f>[2]Base!T202</f>
        <v>2.8760334599999995</v>
      </c>
      <c r="J26" s="21">
        <f>[2]Base!R108</f>
        <v>31.396711900000003</v>
      </c>
      <c r="K26" s="21">
        <f>[2]Base!T108</f>
        <v>0.98730622000000046</v>
      </c>
      <c r="L26" s="18"/>
    </row>
    <row r="27" spans="1:17" ht="12.75" customHeight="1" x14ac:dyDescent="0.25">
      <c r="A27" s="13" t="s">
        <v>20</v>
      </c>
      <c r="B27" s="21"/>
      <c r="C27" s="21"/>
      <c r="D27" s="10"/>
      <c r="E27" s="10"/>
      <c r="F27" s="49"/>
      <c r="G27" s="21"/>
      <c r="H27" s="49"/>
      <c r="I27" s="21"/>
      <c r="J27" s="49"/>
      <c r="K27" s="21"/>
      <c r="L27" s="18"/>
    </row>
    <row r="28" spans="1:17" ht="12.75" customHeight="1" x14ac:dyDescent="0.25">
      <c r="A28" s="12" t="s">
        <v>21</v>
      </c>
      <c r="B28" s="21">
        <v>33.503014579999999</v>
      </c>
      <c r="C28" s="21">
        <f>[2]Base!T16</f>
        <v>1.2093673599999994</v>
      </c>
      <c r="D28" s="10" t="s">
        <v>19</v>
      </c>
      <c r="E28" s="10" t="s">
        <v>19</v>
      </c>
      <c r="F28" s="21">
        <f>[2]Base!R157</f>
        <v>33.858710619999997</v>
      </c>
      <c r="G28" s="21">
        <f>[2]Base!T157</f>
        <v>1.2509081199999994</v>
      </c>
      <c r="H28" s="21">
        <f>[2]Base!R204</f>
        <v>30.77624672</v>
      </c>
      <c r="I28" s="21">
        <f>[2]Base!T204</f>
        <v>3.3341182700000029</v>
      </c>
      <c r="J28" s="21">
        <f>[2]Base!R110</f>
        <v>33.481314599999997</v>
      </c>
      <c r="K28" s="21">
        <f>[2]Base!T110</f>
        <v>1.1992287699999993</v>
      </c>
      <c r="L28" s="18"/>
    </row>
    <row r="29" spans="1:17" ht="12.75" customHeight="1" x14ac:dyDescent="0.25">
      <c r="A29" s="12" t="s">
        <v>22</v>
      </c>
      <c r="B29" s="21">
        <v>24.596194239999999</v>
      </c>
      <c r="C29" s="21">
        <f>[2]Base!T17</f>
        <v>2.1880929199999981</v>
      </c>
      <c r="D29" s="10" t="s">
        <v>19</v>
      </c>
      <c r="E29" s="10" t="s">
        <v>19</v>
      </c>
      <c r="F29" s="21">
        <f>[2]Base!R158</f>
        <v>24.79686242</v>
      </c>
      <c r="G29" s="21">
        <f>[2]Base!T158</f>
        <v>2.2723147799999994</v>
      </c>
      <c r="H29" s="33">
        <f>[2]Base!R205</f>
        <v>22.008679710000003</v>
      </c>
      <c r="I29" s="21">
        <f>[2]Base!T205</f>
        <v>5.8665528399999998</v>
      </c>
      <c r="J29" s="21">
        <f>[2]Base!R111</f>
        <v>24.531833899999999</v>
      </c>
      <c r="K29" s="21">
        <f>[2]Base!T111</f>
        <v>2.1662469299999989</v>
      </c>
      <c r="L29" s="18"/>
    </row>
    <row r="30" spans="1:17" ht="12.75" customHeight="1" x14ac:dyDescent="0.25">
      <c r="A30" s="12" t="s">
        <v>47</v>
      </c>
      <c r="B30" s="21">
        <v>27.755457799999999</v>
      </c>
      <c r="C30" s="21">
        <f>[2]Base!T18</f>
        <v>3.2643033799999999</v>
      </c>
      <c r="D30" s="10" t="s">
        <v>19</v>
      </c>
      <c r="E30" s="10" t="s">
        <v>19</v>
      </c>
      <c r="F30" s="21">
        <f>[2]Base!R159</f>
        <v>27.830358049999997</v>
      </c>
      <c r="G30" s="21">
        <f>[2]Base!T159</f>
        <v>3.2402874100000005</v>
      </c>
      <c r="H30" s="33" t="s">
        <v>49</v>
      </c>
      <c r="I30" s="21" t="s">
        <v>49</v>
      </c>
      <c r="J30" s="21">
        <f>[2]Base!R112</f>
        <v>27.492827909999999</v>
      </c>
      <c r="K30" s="21">
        <f>[2]Base!T112</f>
        <v>3.2229712699999982</v>
      </c>
      <c r="L30" s="18"/>
    </row>
    <row r="31" spans="1:17" ht="12.75" customHeight="1" x14ac:dyDescent="0.25">
      <c r="A31" s="13" t="s">
        <v>56</v>
      </c>
      <c r="B31" s="21"/>
      <c r="C31" s="21"/>
      <c r="D31" s="10"/>
      <c r="E31" s="10"/>
      <c r="F31" s="49"/>
      <c r="G31" s="21"/>
      <c r="H31" s="49"/>
      <c r="I31" s="21"/>
      <c r="J31" s="49"/>
      <c r="K31" s="21"/>
      <c r="L31" s="18"/>
    </row>
    <row r="32" spans="1:17" ht="12.75" customHeight="1" x14ac:dyDescent="0.25">
      <c r="A32" s="12" t="s">
        <v>23</v>
      </c>
      <c r="B32" s="21">
        <v>40.632713949999996</v>
      </c>
      <c r="C32" s="21">
        <f>[2]Base!T20</f>
        <v>1.8568766799999996</v>
      </c>
      <c r="D32" s="10" t="s">
        <v>19</v>
      </c>
      <c r="E32" s="10" t="s">
        <v>19</v>
      </c>
      <c r="F32" s="21">
        <f>[2]Base!R161</f>
        <v>40.919288370000004</v>
      </c>
      <c r="G32" s="21">
        <f>[2]Base!T161</f>
        <v>1.8706868099999996</v>
      </c>
      <c r="H32" s="21">
        <f>[2]Base!R208</f>
        <v>33.51700787</v>
      </c>
      <c r="I32" s="21">
        <f>[2]Base!T208</f>
        <v>7.8439276400000004</v>
      </c>
      <c r="J32" s="21">
        <f>[2]Base!R114</f>
        <v>40.647380220000002</v>
      </c>
      <c r="K32" s="21">
        <f>[2]Base!T114</f>
        <v>1.844039489999999</v>
      </c>
      <c r="L32" s="18"/>
    </row>
    <row r="33" spans="1:12" ht="12.75" customHeight="1" x14ac:dyDescent="0.25">
      <c r="A33" s="12" t="s">
        <v>24</v>
      </c>
      <c r="B33" s="21">
        <v>28.927265279999997</v>
      </c>
      <c r="C33" s="21">
        <f>[2]Base!T21</f>
        <v>1.825870859999998</v>
      </c>
      <c r="D33" s="10" t="s">
        <v>19</v>
      </c>
      <c r="E33" s="10" t="s">
        <v>19</v>
      </c>
      <c r="F33" s="21">
        <f>[2]Base!R162</f>
        <v>28.289534919999998</v>
      </c>
      <c r="G33" s="21">
        <f>[2]Base!T162</f>
        <v>1.9509771600000003</v>
      </c>
      <c r="H33" s="21">
        <f>[2]Base!R209</f>
        <v>31.032933109999998</v>
      </c>
      <c r="I33" s="21">
        <f>[2]Base!T209</f>
        <v>3.832946370000001</v>
      </c>
      <c r="J33" s="21">
        <f>[2]Base!R115</f>
        <v>28.870743879999999</v>
      </c>
      <c r="K33" s="21">
        <f>[2]Base!T115</f>
        <v>1.8094906500000008</v>
      </c>
      <c r="L33" s="18"/>
    </row>
    <row r="34" spans="1:12" ht="12.75" customHeight="1" x14ac:dyDescent="0.25">
      <c r="A34" s="12" t="s">
        <v>25</v>
      </c>
      <c r="B34" s="21">
        <v>24.674817019999999</v>
      </c>
      <c r="C34" s="21">
        <f>[2]Base!T22</f>
        <v>1.8843039899999983</v>
      </c>
      <c r="D34" s="10" t="s">
        <v>19</v>
      </c>
      <c r="E34" s="10" t="s">
        <v>19</v>
      </c>
      <c r="F34" s="21">
        <f>[2]Base!R163</f>
        <v>24.97211369</v>
      </c>
      <c r="G34" s="21">
        <f>[2]Base!T163</f>
        <v>1.9433840299999992</v>
      </c>
      <c r="H34" s="33">
        <f>[2]Base!R210</f>
        <v>21.073090019999999</v>
      </c>
      <c r="I34" s="21">
        <f>[2]Base!T210</f>
        <v>5.3067969299999991</v>
      </c>
      <c r="J34" s="21">
        <f>[2]Base!R116</f>
        <v>24.651747199999999</v>
      </c>
      <c r="K34" s="21">
        <f>[2]Base!T116</f>
        <v>1.864447929999999</v>
      </c>
      <c r="L34" s="18"/>
    </row>
    <row r="35" spans="1:12" ht="12.75" customHeight="1" x14ac:dyDescent="0.25">
      <c r="A35" s="12" t="s">
        <v>26</v>
      </c>
      <c r="B35" s="21">
        <v>27.755457799999999</v>
      </c>
      <c r="C35" s="21">
        <f>[2]Base!T23</f>
        <v>3.2643033799999999</v>
      </c>
      <c r="D35" s="10" t="s">
        <v>19</v>
      </c>
      <c r="E35" s="10" t="s">
        <v>19</v>
      </c>
      <c r="F35" s="21">
        <f>[2]Base!R164</f>
        <v>27.830358049999997</v>
      </c>
      <c r="G35" s="21">
        <f>[2]Base!T164</f>
        <v>3.2402874100000005</v>
      </c>
      <c r="H35" s="33" t="s">
        <v>49</v>
      </c>
      <c r="I35" s="21" t="s">
        <v>49</v>
      </c>
      <c r="J35" s="21">
        <f>[2]Base!R117</f>
        <v>27.492827909999999</v>
      </c>
      <c r="K35" s="21">
        <f>[2]Base!T117</f>
        <v>3.2229712699999982</v>
      </c>
      <c r="L35" s="18"/>
    </row>
    <row r="36" spans="1:12" ht="4.5" customHeight="1" x14ac:dyDescent="0.25">
      <c r="A36" s="14"/>
      <c r="B36" s="21"/>
      <c r="C36" s="21"/>
      <c r="D36" s="10"/>
      <c r="E36" s="10"/>
      <c r="F36" s="49"/>
      <c r="G36" s="21"/>
      <c r="H36" s="49"/>
      <c r="I36" s="21"/>
      <c r="J36" s="49"/>
      <c r="K36" s="21"/>
      <c r="L36" s="18"/>
    </row>
    <row r="37" spans="1:12" ht="12.75" customHeight="1" x14ac:dyDescent="0.25">
      <c r="A37" s="11" t="s">
        <v>27</v>
      </c>
      <c r="B37" s="22"/>
      <c r="C37" s="22"/>
      <c r="D37" s="62"/>
      <c r="E37" s="62"/>
      <c r="F37" s="50"/>
      <c r="G37" s="22"/>
      <c r="H37" s="50"/>
      <c r="I37" s="22"/>
      <c r="J37" s="50"/>
      <c r="K37" s="22"/>
      <c r="L37" s="18"/>
    </row>
    <row r="38" spans="1:12" ht="12.75" customHeight="1" x14ac:dyDescent="0.25">
      <c r="A38" s="12" t="s">
        <v>28</v>
      </c>
      <c r="B38" s="21">
        <v>31.958786109999998</v>
      </c>
      <c r="C38" s="21">
        <f>[2]Base!T24</f>
        <v>4.8977920699999986</v>
      </c>
      <c r="D38" s="21">
        <f>[2]Base!R71</f>
        <v>34.410652330000005</v>
      </c>
      <c r="E38" s="21">
        <v>6.07432762</v>
      </c>
      <c r="F38" s="33">
        <f>[2]Base!R165</f>
        <v>22.81124973</v>
      </c>
      <c r="G38" s="21">
        <f>[2]Base!T165</f>
        <v>7.9483264599999988</v>
      </c>
      <c r="H38" s="33">
        <f>[2]Base!R212</f>
        <v>46.11048246</v>
      </c>
      <c r="I38" s="21">
        <f>[2]Base!T212</f>
        <v>23.431413509999999</v>
      </c>
      <c r="J38" s="33">
        <f>[2]Base!R118</f>
        <v>25.831493649999999</v>
      </c>
      <c r="K38" s="21">
        <f>[2]Base!T118</f>
        <v>7.9582010700000012</v>
      </c>
      <c r="L38" s="18"/>
    </row>
    <row r="39" spans="1:12" ht="12.75" customHeight="1" x14ac:dyDescent="0.25">
      <c r="A39" s="12" t="s">
        <v>29</v>
      </c>
      <c r="B39" s="21">
        <v>39.197920809999999</v>
      </c>
      <c r="C39" s="21">
        <f>[2]Base!T25</f>
        <v>1.2439061700000003</v>
      </c>
      <c r="D39" s="21">
        <f>[2]Base!R72</f>
        <v>42.811397679999999</v>
      </c>
      <c r="E39" s="21">
        <v>1.7571049099999985</v>
      </c>
      <c r="F39" s="21">
        <f>[2]Base!R166</f>
        <v>33.941975110000001</v>
      </c>
      <c r="G39" s="21">
        <f>[2]Base!T166</f>
        <v>1.8309529800000002</v>
      </c>
      <c r="H39" s="21">
        <f>[2]Base!R213</f>
        <v>39.171325860000003</v>
      </c>
      <c r="I39" s="21">
        <f>[2]Base!T213</f>
        <v>4.089932489999998</v>
      </c>
      <c r="J39" s="21">
        <f>[2]Base!R119</f>
        <v>34.797208390000002</v>
      </c>
      <c r="K39" s="21">
        <f>[2]Base!T119</f>
        <v>1.7247026299999995</v>
      </c>
    </row>
    <row r="40" spans="1:12" ht="12.75" customHeight="1" x14ac:dyDescent="0.25">
      <c r="A40" s="12" t="s">
        <v>30</v>
      </c>
      <c r="B40" s="21">
        <v>31.932156119999998</v>
      </c>
      <c r="C40" s="21">
        <f>[2]Base!T26</f>
        <v>0.6281787600000005</v>
      </c>
      <c r="D40" s="21">
        <f>[2]Base!R73</f>
        <v>32.640481000000001</v>
      </c>
      <c r="E40" s="21">
        <v>0.82192997999999962</v>
      </c>
      <c r="F40" s="21">
        <f>[2]Base!R167</f>
        <v>31.11465961</v>
      </c>
      <c r="G40" s="21">
        <f>[2]Base!T167</f>
        <v>1.0571384500000003</v>
      </c>
      <c r="H40" s="21">
        <f>[2]Base!R214</f>
        <v>30.040354679999997</v>
      </c>
      <c r="I40" s="21">
        <f>[2]Base!T214</f>
        <v>1.9482149300000002</v>
      </c>
      <c r="J40" s="21">
        <f>[2]Base!R120</f>
        <v>30.88914634</v>
      </c>
      <c r="K40" s="21">
        <f>[2]Base!T120</f>
        <v>0.95625021999999893</v>
      </c>
    </row>
    <row r="41" spans="1:12" ht="4.5" customHeight="1" x14ac:dyDescent="0.25">
      <c r="A41" s="12"/>
      <c r="B41" s="21"/>
      <c r="C41" s="21"/>
      <c r="D41" s="21"/>
      <c r="E41" s="21"/>
      <c r="F41" s="49"/>
      <c r="G41" s="21"/>
      <c r="H41" s="49"/>
      <c r="I41" s="21"/>
      <c r="J41" s="49"/>
      <c r="K41" s="21"/>
    </row>
    <row r="42" spans="1:12" ht="12.75" customHeight="1" x14ac:dyDescent="0.25">
      <c r="A42" s="11" t="s">
        <v>52</v>
      </c>
      <c r="B42" s="22"/>
      <c r="C42" s="22"/>
      <c r="D42" s="22"/>
      <c r="E42" s="22"/>
      <c r="F42" s="50"/>
      <c r="G42" s="22"/>
      <c r="H42" s="50"/>
      <c r="I42" s="22"/>
      <c r="J42" s="50"/>
      <c r="K42" s="22"/>
    </row>
    <row r="43" spans="1:12" ht="12.75" customHeight="1" x14ac:dyDescent="0.25">
      <c r="A43" s="12" t="s">
        <v>31</v>
      </c>
      <c r="B43" s="21">
        <v>34.945045279999995</v>
      </c>
      <c r="C43" s="21">
        <f>[2]Base!T42</f>
        <v>1.392260669999998</v>
      </c>
      <c r="D43" s="21">
        <f>[2]Base!R89</f>
        <v>34.992882569999999</v>
      </c>
      <c r="E43" s="21">
        <v>2.1015852399999977</v>
      </c>
      <c r="F43" s="21">
        <f>[2]Base!R183</f>
        <v>34.646974759999999</v>
      </c>
      <c r="G43" s="21">
        <f>[2]Base!T183</f>
        <v>1.9722107099999997</v>
      </c>
      <c r="H43" s="21">
        <f>[2]Base!R230</f>
        <v>35.136261079999997</v>
      </c>
      <c r="I43" s="21">
        <f>[2]Base!T230</f>
        <v>4.1476203000000016</v>
      </c>
      <c r="J43" s="21">
        <f>[2]Base!R136</f>
        <v>34.739277480000005</v>
      </c>
      <c r="K43" s="21">
        <f>[2]Base!T136</f>
        <v>1.8127263099999986</v>
      </c>
    </row>
    <row r="44" spans="1:12" ht="12.75" customHeight="1" x14ac:dyDescent="0.25">
      <c r="A44" s="12" t="s">
        <v>32</v>
      </c>
      <c r="B44" s="21">
        <v>33.904193830000004</v>
      </c>
      <c r="C44" s="21">
        <f>[2]Base!T43</f>
        <v>1.2508436700000014</v>
      </c>
      <c r="D44" s="21">
        <f>[2]Base!R90</f>
        <v>35.650321959999999</v>
      </c>
      <c r="E44" s="21">
        <v>1.5294517099999987</v>
      </c>
      <c r="F44" s="21">
        <f>[2]Base!R184</f>
        <v>29.920228209999998</v>
      </c>
      <c r="G44" s="21">
        <f>[2]Base!T184</f>
        <v>2.3060734299999996</v>
      </c>
      <c r="H44" s="21">
        <f>[2]Base!R231</f>
        <v>29.076009879999997</v>
      </c>
      <c r="I44" s="21">
        <f>[2]Base!T231</f>
        <v>4.6682370200000021</v>
      </c>
      <c r="J44" s="21">
        <f>[2]Base!R137</f>
        <v>29.772335950000002</v>
      </c>
      <c r="K44" s="21">
        <f>[2]Base!T137</f>
        <v>2.1160694199999996</v>
      </c>
    </row>
    <row r="45" spans="1:12" ht="12.75" customHeight="1" x14ac:dyDescent="0.25">
      <c r="A45" s="12" t="s">
        <v>33</v>
      </c>
      <c r="B45" s="21">
        <v>31.875704710000001</v>
      </c>
      <c r="C45" s="21">
        <f>[2]Base!T44</f>
        <v>1.5105777000000016</v>
      </c>
      <c r="D45" s="21">
        <f>[2]Base!R91</f>
        <v>31.999156109999998</v>
      </c>
      <c r="E45" s="21">
        <v>1.9627558200000006</v>
      </c>
      <c r="F45" s="21">
        <f>[2]Base!R185</f>
        <v>31.416607509999999</v>
      </c>
      <c r="G45" s="21">
        <f>[2]Base!T185</f>
        <v>2.5454751100000008</v>
      </c>
      <c r="H45" s="21">
        <f>[2]Base!R232</f>
        <v>33.013577140000002</v>
      </c>
      <c r="I45" s="21">
        <f>[2]Base!T232</f>
        <v>5.1169090400000004</v>
      </c>
      <c r="J45" s="21">
        <f>[2]Base!R138</f>
        <v>31.7442569</v>
      </c>
      <c r="K45" s="21">
        <f>[2]Base!T138</f>
        <v>2.3332353000000001</v>
      </c>
    </row>
    <row r="46" spans="1:12" ht="12.75" customHeight="1" x14ac:dyDescent="0.25">
      <c r="A46" s="12" t="s">
        <v>34</v>
      </c>
      <c r="B46" s="21">
        <v>32.370558440000003</v>
      </c>
      <c r="C46" s="21">
        <f>[2]Base!T45</f>
        <v>1.3096288699999987</v>
      </c>
      <c r="D46" s="21">
        <f>[2]Base!R92</f>
        <v>32.994301729999997</v>
      </c>
      <c r="E46" s="21">
        <v>1.82552614</v>
      </c>
      <c r="F46" s="21">
        <f>[2]Base!R186</f>
        <v>30.769906759999998</v>
      </c>
      <c r="G46" s="21">
        <f>[2]Base!T186</f>
        <v>2.0086934000000003</v>
      </c>
      <c r="H46" s="21">
        <f>[2]Base!R233</f>
        <v>35.177621380000005</v>
      </c>
      <c r="I46" s="21">
        <f>[2]Base!T233</f>
        <v>4.0550785300000003</v>
      </c>
      <c r="J46" s="21">
        <f>[2]Base!R139</f>
        <v>31.648128330000002</v>
      </c>
      <c r="K46" s="21">
        <f>[2]Base!T139</f>
        <v>1.8573121100000005</v>
      </c>
    </row>
    <row r="47" spans="1:12" ht="12.75" customHeight="1" x14ac:dyDescent="0.25">
      <c r="A47" s="12" t="s">
        <v>35</v>
      </c>
      <c r="B47" s="21">
        <v>33.476740200000002</v>
      </c>
      <c r="C47" s="21">
        <f>[2]Base!T46</f>
        <v>1.5587826999999999</v>
      </c>
      <c r="D47" s="21">
        <f>[2]Base!R93</f>
        <v>35.951707040000002</v>
      </c>
      <c r="E47" s="21">
        <v>2.0189776700000022</v>
      </c>
      <c r="F47" s="21">
        <f>[2]Base!R187</f>
        <v>29.423537900000003</v>
      </c>
      <c r="G47" s="21">
        <f>[2]Base!T187</f>
        <v>2.5604026099999984</v>
      </c>
      <c r="H47" s="21">
        <f>[2]Base!R234</f>
        <v>28.719773859999997</v>
      </c>
      <c r="I47" s="21">
        <f>[2]Base!T234</f>
        <v>4.7073204400000002</v>
      </c>
      <c r="J47" s="21">
        <f>[2]Base!R140</f>
        <v>29.274659720000002</v>
      </c>
      <c r="K47" s="21">
        <f>[2]Base!T140</f>
        <v>2.3673198799999988</v>
      </c>
    </row>
    <row r="48" spans="1:12" ht="12.75" customHeight="1" x14ac:dyDescent="0.25">
      <c r="A48" s="12" t="s">
        <v>36</v>
      </c>
      <c r="B48" s="21">
        <v>34.628025460000003</v>
      </c>
      <c r="C48" s="21">
        <f>[2]Base!T47</f>
        <v>1.5638576999999987</v>
      </c>
      <c r="D48" s="21">
        <f>[2]Base!R94</f>
        <v>35.919800270000003</v>
      </c>
      <c r="E48" s="21">
        <v>1.88980631</v>
      </c>
      <c r="F48" s="21">
        <f>[2]Base!R188</f>
        <v>33.234880579999995</v>
      </c>
      <c r="G48" s="21">
        <f>[2]Base!T188</f>
        <v>2.9624257900000006</v>
      </c>
      <c r="H48" s="21">
        <f>[2]Base!R235</f>
        <v>24.89808408</v>
      </c>
      <c r="I48" s="21">
        <f>[2]Base!T235</f>
        <v>5.2438118500000002</v>
      </c>
      <c r="J48" s="21">
        <f>[2]Base!R141</f>
        <v>31.610634090000001</v>
      </c>
      <c r="K48" s="21">
        <f>[2]Base!T141</f>
        <v>2.7004865599999981</v>
      </c>
    </row>
    <row r="49" spans="1:15" ht="12.75" customHeight="1" x14ac:dyDescent="0.25">
      <c r="A49" s="15" t="s">
        <v>37</v>
      </c>
      <c r="B49" s="23">
        <v>31.701111230000002</v>
      </c>
      <c r="C49" s="23">
        <f>[2]Base!T48</f>
        <v>2.6951367199999994</v>
      </c>
      <c r="D49" s="23">
        <f>[2]Base!R95</f>
        <v>32.271910939999998</v>
      </c>
      <c r="E49" s="23">
        <v>3.9838720400000001</v>
      </c>
      <c r="F49" s="23">
        <f>[2]Base!R189</f>
        <v>32.133333380000003</v>
      </c>
      <c r="G49" s="23">
        <f>[2]Base!T189</f>
        <v>4.1802579000000009</v>
      </c>
      <c r="H49" s="23">
        <f>[2]Base!R236</f>
        <v>28.760766159999999</v>
      </c>
      <c r="I49" s="23">
        <f>[2]Base!T236</f>
        <v>6.5420073699999985</v>
      </c>
      <c r="J49" s="23">
        <f>[2]Base!R142</f>
        <v>31.254067889999998</v>
      </c>
      <c r="K49" s="23">
        <f>[2]Base!T142</f>
        <v>3.5875591900000003</v>
      </c>
    </row>
    <row r="50" spans="1:15" ht="12.75" customHeight="1" x14ac:dyDescent="0.25">
      <c r="A50" s="12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5" ht="12.75" customHeight="1" x14ac:dyDescent="0.25">
      <c r="A51" s="9" t="s">
        <v>38</v>
      </c>
    </row>
    <row r="52" spans="1:15" ht="12.75" customHeight="1" x14ac:dyDescent="0.25">
      <c r="A52" s="9" t="s">
        <v>53</v>
      </c>
    </row>
    <row r="53" spans="1:15" ht="12.75" customHeight="1" x14ac:dyDescent="0.25">
      <c r="A53" s="9" t="s">
        <v>39</v>
      </c>
    </row>
    <row r="54" spans="1:15" s="54" customFormat="1" ht="12.75" customHeight="1" x14ac:dyDescent="0.25">
      <c r="A54" s="52" t="s">
        <v>59</v>
      </c>
      <c r="B54" s="52"/>
      <c r="C54" s="52"/>
      <c r="D54" s="52"/>
      <c r="E54" s="52"/>
      <c r="F54" s="52"/>
      <c r="G54" s="52"/>
      <c r="H54" s="52"/>
      <c r="I54" s="52"/>
      <c r="J54" s="52"/>
      <c r="K54" s="53"/>
      <c r="N54" s="55"/>
      <c r="O54" s="55"/>
    </row>
    <row r="55" spans="1:15" s="54" customFormat="1" ht="12.75" customHeight="1" x14ac:dyDescent="0.25">
      <c r="A55" s="56" t="s">
        <v>57</v>
      </c>
      <c r="B55" s="52"/>
      <c r="C55" s="52"/>
      <c r="D55" s="52"/>
      <c r="E55" s="52"/>
      <c r="F55" s="52"/>
      <c r="G55" s="52"/>
      <c r="H55" s="52"/>
      <c r="I55" s="52"/>
      <c r="J55" s="52"/>
      <c r="K55" s="53"/>
      <c r="N55" s="55"/>
      <c r="O55" s="55"/>
    </row>
    <row r="56" spans="1:15" s="54" customFormat="1" ht="12.75" customHeight="1" x14ac:dyDescent="0.25">
      <c r="A56" s="56" t="s">
        <v>62</v>
      </c>
      <c r="B56" s="52"/>
      <c r="C56" s="52"/>
      <c r="D56" s="52"/>
      <c r="E56" s="52"/>
      <c r="F56" s="52"/>
      <c r="G56" s="52"/>
      <c r="H56" s="52"/>
      <c r="I56" s="52"/>
      <c r="J56" s="52"/>
      <c r="K56" s="53"/>
      <c r="N56" s="55"/>
      <c r="O56" s="55"/>
    </row>
    <row r="57" spans="1:15" s="54" customFormat="1" ht="12.75" customHeight="1" x14ac:dyDescent="0.25">
      <c r="A57" s="56" t="s">
        <v>58</v>
      </c>
      <c r="B57" s="52"/>
      <c r="C57" s="52"/>
      <c r="D57" s="52"/>
      <c r="E57" s="52"/>
      <c r="F57" s="52"/>
      <c r="G57" s="52"/>
      <c r="H57" s="52"/>
      <c r="I57" s="52"/>
      <c r="J57" s="52"/>
      <c r="K57" s="53"/>
      <c r="N57" s="55"/>
      <c r="O57" s="55"/>
    </row>
    <row r="58" spans="1:15" ht="12.75" customHeight="1" x14ac:dyDescent="0.25">
      <c r="A58" s="9"/>
    </row>
    <row r="59" spans="1:15" ht="12.75" customHeight="1" x14ac:dyDescent="0.25">
      <c r="A59" s="16" t="s">
        <v>40</v>
      </c>
    </row>
    <row r="60" spans="1:15" ht="12.75" customHeight="1" x14ac:dyDescent="0.25">
      <c r="A60" s="16" t="s">
        <v>41</v>
      </c>
    </row>
    <row r="61" spans="1:15" ht="12.75" customHeight="1" x14ac:dyDescent="0.25">
      <c r="A61" s="9" t="s">
        <v>42</v>
      </c>
    </row>
    <row r="62" spans="1:15" ht="12.75" customHeight="1" x14ac:dyDescent="0.25">
      <c r="A62" s="9"/>
    </row>
    <row r="63" spans="1:15" ht="12.75" customHeight="1" x14ac:dyDescent="0.25">
      <c r="A63" s="9" t="s">
        <v>43</v>
      </c>
    </row>
    <row r="64" spans="1:15" ht="12.75" customHeight="1" x14ac:dyDescent="0.25">
      <c r="A64" s="24" t="s">
        <v>46</v>
      </c>
    </row>
    <row r="65" spans="1:1" ht="12.75" customHeight="1" x14ac:dyDescent="0.25">
      <c r="A65" s="9" t="s">
        <v>64</v>
      </c>
    </row>
  </sheetData>
  <mergeCells count="5">
    <mergeCell ref="B4:B6"/>
    <mergeCell ref="D4:D6"/>
    <mergeCell ref="F4:J4"/>
    <mergeCell ref="M19:Q20"/>
    <mergeCell ref="B1:G1"/>
  </mergeCells>
  <pageMargins left="0.7" right="0.7" top="0.75" bottom="0.75" header="0.3" footer="0.3"/>
  <pageSetup paperSize="9" scale="68" orientation="portrait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65"/>
  <sheetViews>
    <sheetView zoomScaleNormal="100" workbookViewId="0">
      <pane xSplit="1" ySplit="7" topLeftCell="B8" activePane="bottomRight" state="frozen"/>
      <selection activeCell="B1" sqref="B1:G1"/>
      <selection pane="topRight" activeCell="B1" sqref="B1:G1"/>
      <selection pane="bottomLeft" activeCell="B1" sqref="B1:G1"/>
      <selection pane="bottomRight" activeCell="B8" sqref="B8"/>
    </sheetView>
  </sheetViews>
  <sheetFormatPr baseColWidth="10" defaultColWidth="11" defaultRowHeight="12.75" customHeight="1" x14ac:dyDescent="0.2"/>
  <cols>
    <col min="1" max="1" width="22.625" style="2" customWidth="1"/>
    <col min="2" max="2" width="11.625" style="2" customWidth="1"/>
    <col min="3" max="3" width="7.125" style="2" customWidth="1"/>
    <col min="4" max="4" width="11.625" style="2" customWidth="1"/>
    <col min="5" max="5" width="7.125" style="2" customWidth="1"/>
    <col min="6" max="6" width="11.625" style="2" customWidth="1"/>
    <col min="7" max="7" width="7.125" style="2" customWidth="1"/>
    <col min="8" max="8" width="11.625" style="2" customWidth="1"/>
    <col min="9" max="9" width="7.125" style="2" customWidth="1"/>
    <col min="10" max="10" width="11.625" style="2" customWidth="1"/>
    <col min="11" max="11" width="7.125" style="2" customWidth="1"/>
    <col min="12" max="12" width="11" style="17"/>
    <col min="13" max="13" width="11.375" style="17" bestFit="1" customWidth="1"/>
    <col min="14" max="14" width="11.125" style="17" bestFit="1" customWidth="1"/>
    <col min="15" max="16384" width="11" style="17"/>
  </cols>
  <sheetData>
    <row r="1" spans="1:14" s="58" customFormat="1" ht="39" customHeight="1" x14ac:dyDescent="0.2">
      <c r="A1" s="46" t="s">
        <v>54</v>
      </c>
      <c r="B1" s="67" t="s">
        <v>50</v>
      </c>
      <c r="C1" s="67"/>
      <c r="D1" s="67"/>
      <c r="E1" s="67"/>
      <c r="F1" s="67"/>
      <c r="G1" s="67"/>
      <c r="H1" s="51"/>
      <c r="I1" s="57"/>
      <c r="J1" s="34"/>
      <c r="K1" s="32"/>
    </row>
    <row r="2" spans="1:14" ht="15" x14ac:dyDescent="0.25">
      <c r="A2" s="45"/>
      <c r="B2" s="59"/>
      <c r="C2" s="59"/>
      <c r="D2" s="59"/>
      <c r="E2" s="59"/>
      <c r="F2" s="59"/>
      <c r="G2" s="59"/>
      <c r="H2" s="36"/>
      <c r="I2" s="1"/>
      <c r="J2" s="1"/>
      <c r="K2" s="1"/>
    </row>
    <row r="4" spans="1:14" ht="20.25" customHeight="1" x14ac:dyDescent="0.2">
      <c r="A4" s="25"/>
      <c r="B4" s="68" t="s">
        <v>0</v>
      </c>
      <c r="C4" s="25"/>
      <c r="D4" s="71" t="s">
        <v>1</v>
      </c>
      <c r="E4" s="28"/>
      <c r="F4" s="71" t="s">
        <v>2</v>
      </c>
      <c r="G4" s="74"/>
      <c r="H4" s="74"/>
      <c r="I4" s="74"/>
      <c r="J4" s="74"/>
      <c r="K4" s="26"/>
    </row>
    <row r="5" spans="1:14" ht="9.75" customHeight="1" x14ac:dyDescent="0.25">
      <c r="A5" s="29"/>
      <c r="B5" s="69"/>
      <c r="C5" s="29"/>
      <c r="D5" s="72"/>
      <c r="E5" s="30"/>
      <c r="F5" s="37"/>
      <c r="G5" s="29"/>
      <c r="H5" s="42"/>
      <c r="I5" s="44"/>
      <c r="J5" s="42"/>
      <c r="K5" s="31"/>
    </row>
    <row r="6" spans="1:14" ht="9.75" customHeight="1" x14ac:dyDescent="0.25">
      <c r="A6" s="27"/>
      <c r="B6" s="70"/>
      <c r="C6" s="39" t="s">
        <v>45</v>
      </c>
      <c r="D6" s="73"/>
      <c r="E6" s="39" t="s">
        <v>45</v>
      </c>
      <c r="F6" s="40" t="s">
        <v>48</v>
      </c>
      <c r="G6" s="39" t="s">
        <v>45</v>
      </c>
      <c r="H6" s="43" t="s">
        <v>3</v>
      </c>
      <c r="I6" s="39" t="s">
        <v>45</v>
      </c>
      <c r="J6" s="43" t="s">
        <v>4</v>
      </c>
      <c r="K6" s="41" t="s">
        <v>45</v>
      </c>
    </row>
    <row r="7" spans="1:14" ht="3" customHeight="1" x14ac:dyDescent="0.2">
      <c r="A7" s="3"/>
      <c r="B7" s="4"/>
      <c r="C7" s="5"/>
      <c r="D7" s="3"/>
      <c r="E7" s="6"/>
      <c r="F7" s="7"/>
      <c r="G7" s="6"/>
      <c r="H7" s="7"/>
      <c r="I7" s="6"/>
      <c r="J7" s="7"/>
      <c r="K7" s="6"/>
    </row>
    <row r="8" spans="1:14" ht="12.75" customHeight="1" x14ac:dyDescent="0.25">
      <c r="A8" s="8" t="s">
        <v>4</v>
      </c>
      <c r="B8" s="19">
        <f>[3]Base!R2</f>
        <v>33.544868280000003</v>
      </c>
      <c r="C8" s="19">
        <f>[3]Base!T2</f>
        <v>0.53454951999999945</v>
      </c>
      <c r="D8" s="19">
        <f>[3]Base!R49</f>
        <v>34.629611089999997</v>
      </c>
      <c r="E8" s="19">
        <f>[3]Base!T49</f>
        <v>0.70701313000000043</v>
      </c>
      <c r="F8" s="19">
        <f>[3]Base!R143</f>
        <v>31.821868739999999</v>
      </c>
      <c r="G8" s="19">
        <f>[3]Base!T143</f>
        <v>0.85685701999999864</v>
      </c>
      <c r="H8" s="19">
        <f>[3]Base!R190</f>
        <v>32.728710049999997</v>
      </c>
      <c r="I8" s="19">
        <f>[3]Base!T190</f>
        <v>1.8205892500000016</v>
      </c>
      <c r="J8" s="19">
        <f>[3]Base!R96</f>
        <v>31.996901570000002</v>
      </c>
      <c r="K8" s="19">
        <f>[3]Base!T96</f>
        <v>0.79673040999999889</v>
      </c>
      <c r="M8" s="35"/>
      <c r="N8" s="35"/>
    </row>
    <row r="9" spans="1:14" ht="12.75" customHeight="1" x14ac:dyDescent="0.25">
      <c r="A9" s="9" t="s">
        <v>5</v>
      </c>
      <c r="B9" s="20">
        <f>[3]Base!R3</f>
        <v>41.791821509999998</v>
      </c>
      <c r="C9" s="20">
        <f>[3]Base!T3</f>
        <v>0.78320813000000156</v>
      </c>
      <c r="D9" s="20">
        <f>[3]Base!R50</f>
        <v>44.182905890000001</v>
      </c>
      <c r="E9" s="20">
        <f>[3]Base!T50</f>
        <v>1.0610785900000002</v>
      </c>
      <c r="F9" s="21">
        <f>[3]Base!R144</f>
        <v>38.609606480000004</v>
      </c>
      <c r="G9" s="20">
        <f>[3]Base!T144</f>
        <v>1.2218678399999989</v>
      </c>
      <c r="H9" s="21">
        <f>[3]Base!R191</f>
        <v>37.691310770000001</v>
      </c>
      <c r="I9" s="21">
        <f>[3]Base!T191</f>
        <v>2.5548119000000007</v>
      </c>
      <c r="J9" s="21">
        <f>[3]Base!R97</f>
        <v>38.437263809999997</v>
      </c>
      <c r="K9" s="21">
        <f>[3]Base!T97</f>
        <v>1.1280010100000015</v>
      </c>
    </row>
    <row r="10" spans="1:14" ht="12.75" customHeight="1" x14ac:dyDescent="0.25">
      <c r="A10" s="9" t="s">
        <v>6</v>
      </c>
      <c r="B10" s="21">
        <f>[3]Base!R4</f>
        <v>24.630593999999999</v>
      </c>
      <c r="C10" s="21">
        <f>[3]Base!T4</f>
        <v>0.72257730999999992</v>
      </c>
      <c r="D10" s="21">
        <f>[3]Base!R51</f>
        <v>24.819738520000001</v>
      </c>
      <c r="E10" s="21">
        <f>[3]Base!T51</f>
        <v>0.93151267000000093</v>
      </c>
      <c r="F10" s="21">
        <f>[3]Base!R145</f>
        <v>23.71450853</v>
      </c>
      <c r="G10" s="21">
        <f>[3]Base!T145</f>
        <v>1.1926827000000002</v>
      </c>
      <c r="H10" s="21">
        <f>[3]Base!R192</f>
        <v>27.22677831</v>
      </c>
      <c r="I10" s="21">
        <f>[3]Base!T192</f>
        <v>2.6009042300000007</v>
      </c>
      <c r="J10" s="21">
        <f>[3]Base!R98</f>
        <v>24.41449411</v>
      </c>
      <c r="K10" s="21">
        <f>[3]Base!T98</f>
        <v>1.1237493800000011</v>
      </c>
      <c r="L10" s="18"/>
    </row>
    <row r="11" spans="1:14" ht="4.5" customHeight="1" x14ac:dyDescent="0.25">
      <c r="A11" s="9"/>
      <c r="B11" s="21"/>
      <c r="C11" s="21"/>
      <c r="D11" s="21"/>
      <c r="E11" s="21"/>
      <c r="F11" s="49"/>
      <c r="G11" s="21"/>
      <c r="H11" s="49"/>
      <c r="I11" s="21"/>
      <c r="J11" s="49"/>
      <c r="K11" s="21"/>
      <c r="L11" s="18"/>
    </row>
    <row r="12" spans="1:14" ht="12.75" customHeight="1" x14ac:dyDescent="0.25">
      <c r="A12" s="11" t="s">
        <v>7</v>
      </c>
      <c r="B12" s="22"/>
      <c r="C12" s="22"/>
      <c r="D12" s="22"/>
      <c r="E12" s="22"/>
      <c r="F12" s="50"/>
      <c r="G12" s="22"/>
      <c r="H12" s="50"/>
      <c r="I12" s="22"/>
      <c r="J12" s="50"/>
      <c r="K12" s="22"/>
      <c r="L12" s="18"/>
    </row>
    <row r="13" spans="1:14" ht="12.75" customHeight="1" x14ac:dyDescent="0.25">
      <c r="A13" s="12" t="s">
        <v>8</v>
      </c>
      <c r="B13" s="21">
        <f>[3]Base!R5</f>
        <v>23.1912004</v>
      </c>
      <c r="C13" s="21">
        <f>[3]Base!T5</f>
        <v>1.9123994400000011</v>
      </c>
      <c r="D13" s="21">
        <f>[3]Base!R52</f>
        <v>23.29854349</v>
      </c>
      <c r="E13" s="21">
        <f>[3]Base!T52</f>
        <v>2.3599942399999989</v>
      </c>
      <c r="F13" s="21">
        <f>[3]Base!R146</f>
        <v>26.108008690000002</v>
      </c>
      <c r="G13" s="21">
        <f>[3]Base!T146</f>
        <v>3.9639929000000018</v>
      </c>
      <c r="H13" s="21">
        <f>[3]Base!R193</f>
        <v>20.837178260000002</v>
      </c>
      <c r="I13" s="21">
        <f>[3]Base!T193</f>
        <v>4.0352539299999988</v>
      </c>
      <c r="J13" s="21">
        <f>[3]Base!R99</f>
        <v>23.52993365</v>
      </c>
      <c r="K13" s="21">
        <f>[3]Base!T99</f>
        <v>3.0948695599999994</v>
      </c>
      <c r="L13" s="18"/>
    </row>
    <row r="14" spans="1:14" ht="12.75" customHeight="1" x14ac:dyDescent="0.25">
      <c r="A14" s="12" t="s">
        <v>9</v>
      </c>
      <c r="B14" s="21">
        <f>[3]Base!R6</f>
        <v>31.642586340000001</v>
      </c>
      <c r="C14" s="21">
        <f>[3]Base!T6</f>
        <v>0.99063682000000153</v>
      </c>
      <c r="D14" s="21">
        <f>[3]Base!R53</f>
        <v>31.771699780000002</v>
      </c>
      <c r="E14" s="21">
        <f>[3]Base!T53</f>
        <v>1.3992922699999992</v>
      </c>
      <c r="F14" s="21">
        <f>[3]Base!R147</f>
        <v>31.738778540000002</v>
      </c>
      <c r="G14" s="21">
        <f>[3]Base!T147</f>
        <v>1.4609828699999994</v>
      </c>
      <c r="H14" s="21">
        <f>[3]Base!R194</f>
        <v>30.858434080000002</v>
      </c>
      <c r="I14" s="21">
        <f>[3]Base!T194</f>
        <v>3.230872729999998</v>
      </c>
      <c r="J14" s="21">
        <f>[3]Base!R100</f>
        <v>31.592126360000002</v>
      </c>
      <c r="K14" s="21">
        <f>[3]Base!T100</f>
        <v>1.3641562400000002</v>
      </c>
      <c r="L14" s="18"/>
    </row>
    <row r="15" spans="1:14" ht="12.75" customHeight="1" x14ac:dyDescent="0.25">
      <c r="A15" s="12" t="s">
        <v>10</v>
      </c>
      <c r="B15" s="21">
        <f>[3]Base!R7</f>
        <v>37.843880330000005</v>
      </c>
      <c r="C15" s="21">
        <f>[3]Base!T7</f>
        <v>0.84486511000000097</v>
      </c>
      <c r="D15" s="21">
        <f>[3]Base!R54</f>
        <v>39.820781310000001</v>
      </c>
      <c r="E15" s="21">
        <f>[3]Base!T54</f>
        <v>1.1488746099999974</v>
      </c>
      <c r="F15" s="21">
        <f>[3]Base!R148</f>
        <v>33.796579799999996</v>
      </c>
      <c r="G15" s="21">
        <f>[3]Base!T148</f>
        <v>1.321198209999999</v>
      </c>
      <c r="H15" s="21">
        <f>[3]Base!R195</f>
        <v>40.083732659999995</v>
      </c>
      <c r="I15" s="21">
        <f>[3]Base!T195</f>
        <v>2.8937366099999999</v>
      </c>
      <c r="J15" s="21">
        <f>[3]Base!R101</f>
        <v>35.02203772</v>
      </c>
      <c r="K15" s="21">
        <f>[3]Base!T101</f>
        <v>1.2211655099999996</v>
      </c>
      <c r="L15" s="18"/>
    </row>
    <row r="16" spans="1:14" ht="12.75" customHeight="1" x14ac:dyDescent="0.25">
      <c r="A16" s="12" t="s">
        <v>11</v>
      </c>
      <c r="B16" s="21">
        <f>[3]Base!R8</f>
        <v>35.732055880000004</v>
      </c>
      <c r="C16" s="21">
        <f>[3]Base!T8</f>
        <v>1.2899759900000003</v>
      </c>
      <c r="D16" s="21">
        <f>[3]Base!R55</f>
        <v>38.032244329999997</v>
      </c>
      <c r="E16" s="21">
        <f>[3]Base!T55</f>
        <v>1.5568997599999994</v>
      </c>
      <c r="F16" s="21">
        <f>[3]Base!R149</f>
        <v>29.004885549999997</v>
      </c>
      <c r="G16" s="21">
        <f>[3]Base!T149</f>
        <v>2.2926682300000003</v>
      </c>
      <c r="H16" s="33">
        <f>[3]Base!R196</f>
        <v>35.505208830000001</v>
      </c>
      <c r="I16" s="21">
        <f>[3]Base!T196</f>
        <v>8.0502476900000008</v>
      </c>
      <c r="J16" s="21">
        <f>[3]Base!R102</f>
        <v>29.531838459999999</v>
      </c>
      <c r="K16" s="21">
        <f>[3]Base!T102</f>
        <v>2.2340690400000001</v>
      </c>
      <c r="L16" s="18"/>
    </row>
    <row r="17" spans="1:17" ht="12.75" customHeight="1" x14ac:dyDescent="0.25">
      <c r="A17" s="12" t="s">
        <v>12</v>
      </c>
      <c r="B17" s="21">
        <f>[3]Base!R9</f>
        <v>20.534102839999999</v>
      </c>
      <c r="C17" s="21">
        <f>[3]Base!T9</f>
        <v>2.7700901300000011</v>
      </c>
      <c r="D17" s="21">
        <f>[3]Base!R56</f>
        <v>20.524249170000001</v>
      </c>
      <c r="E17" s="21">
        <f>[3]Base!T56</f>
        <v>3.1230555900000012</v>
      </c>
      <c r="F17" s="33">
        <f>[3]Base!R150</f>
        <v>20.92848592</v>
      </c>
      <c r="G17" s="21">
        <f>[3]Base!T150</f>
        <v>5.7509512000000003</v>
      </c>
      <c r="H17" s="21" t="s">
        <v>49</v>
      </c>
      <c r="I17" s="21" t="s">
        <v>49</v>
      </c>
      <c r="J17" s="33">
        <f>[3]Base!R103</f>
        <v>21.657779120000001</v>
      </c>
      <c r="K17" s="21">
        <f>[3]Base!T103</f>
        <v>5.5596280099999991</v>
      </c>
      <c r="L17" s="18"/>
    </row>
    <row r="18" spans="1:17" ht="4.5" customHeight="1" x14ac:dyDescent="0.25">
      <c r="A18" s="12"/>
      <c r="B18" s="21"/>
      <c r="C18" s="21"/>
      <c r="D18" s="21"/>
      <c r="E18" s="21"/>
      <c r="F18" s="49"/>
      <c r="G18" s="21"/>
      <c r="H18" s="49"/>
      <c r="I18" s="21"/>
      <c r="J18" s="49"/>
      <c r="K18" s="21"/>
      <c r="L18" s="18"/>
    </row>
    <row r="19" spans="1:17" ht="12.75" customHeight="1" x14ac:dyDescent="0.25">
      <c r="A19" s="11" t="s">
        <v>13</v>
      </c>
      <c r="B19" s="22"/>
      <c r="C19" s="22"/>
      <c r="D19" s="22"/>
      <c r="E19" s="22"/>
      <c r="F19" s="50"/>
      <c r="G19" s="22"/>
      <c r="H19" s="50"/>
      <c r="I19" s="22"/>
      <c r="J19" s="50"/>
      <c r="K19" s="22"/>
      <c r="L19" s="18"/>
      <c r="M19" s="67"/>
      <c r="N19" s="67"/>
      <c r="O19" s="67"/>
      <c r="P19" s="67"/>
      <c r="Q19" s="67"/>
    </row>
    <row r="20" spans="1:17" ht="12.75" customHeight="1" x14ac:dyDescent="0.25">
      <c r="A20" s="12" t="s">
        <v>14</v>
      </c>
      <c r="B20" s="21">
        <f>[3]Base!R10</f>
        <v>16.16754194</v>
      </c>
      <c r="C20" s="21">
        <f>[3]Base!T10</f>
        <v>1.1758060599999995</v>
      </c>
      <c r="D20" s="21">
        <f>[3]Base!R57</f>
        <v>17.017909400000001</v>
      </c>
      <c r="E20" s="21">
        <f>[3]Base!T57</f>
        <v>2.3997705100000002</v>
      </c>
      <c r="F20" s="21">
        <f>[3]Base!R151</f>
        <v>15.628047800000001</v>
      </c>
      <c r="G20" s="21">
        <f>[3]Base!T151</f>
        <v>1.3147006299999999</v>
      </c>
      <c r="H20" s="33">
        <f>[3]Base!R198</f>
        <v>19.703622530000001</v>
      </c>
      <c r="I20" s="21">
        <f>[3]Base!T198</f>
        <v>5.630111079999998</v>
      </c>
      <c r="J20" s="21">
        <f>[3]Base!R104</f>
        <v>15.912024559999999</v>
      </c>
      <c r="K20" s="21">
        <f>[3]Base!T104</f>
        <v>1.3074571399999999</v>
      </c>
      <c r="L20" s="18"/>
      <c r="M20" s="67"/>
      <c r="N20" s="67"/>
      <c r="O20" s="67"/>
      <c r="P20" s="67"/>
      <c r="Q20" s="67"/>
    </row>
    <row r="21" spans="1:17" ht="12.75" customHeight="1" x14ac:dyDescent="0.25">
      <c r="A21" s="12" t="s">
        <v>15</v>
      </c>
      <c r="B21" s="21">
        <f>[3]Base!R11</f>
        <v>29.612179389999998</v>
      </c>
      <c r="C21" s="21">
        <f>[3]Base!T11</f>
        <v>0.76929998999999971</v>
      </c>
      <c r="D21" s="21">
        <f>[3]Base!R58</f>
        <v>29.693632669999996</v>
      </c>
      <c r="E21" s="21">
        <f>[3]Base!T58</f>
        <v>0.95393446999999798</v>
      </c>
      <c r="F21" s="21">
        <f>[3]Base!R152</f>
        <v>30.752492959999998</v>
      </c>
      <c r="G21" s="21">
        <f>[3]Base!T152</f>
        <v>1.4535067499999998</v>
      </c>
      <c r="H21" s="21">
        <f>[3]Base!R199</f>
        <v>26.360938909999998</v>
      </c>
      <c r="I21" s="21">
        <f>[3]Base!T199</f>
        <v>2.2859468300000003</v>
      </c>
      <c r="J21" s="21">
        <f>[3]Base!R105</f>
        <v>29.5614408</v>
      </c>
      <c r="K21" s="21">
        <f>[3]Base!T105</f>
        <v>1.2722583299999979</v>
      </c>
      <c r="L21" s="18"/>
    </row>
    <row r="22" spans="1:17" ht="12.75" customHeight="1" x14ac:dyDescent="0.25">
      <c r="A22" s="12" t="s">
        <v>16</v>
      </c>
      <c r="B22" s="21">
        <f>[3]Base!R12</f>
        <v>44.265130470000003</v>
      </c>
      <c r="C22" s="21">
        <f>[3]Base!T12</f>
        <v>0.9633892900000024</v>
      </c>
      <c r="D22" s="21">
        <f>[3]Base!R59</f>
        <v>44.51181742</v>
      </c>
      <c r="E22" s="21">
        <f>[3]Base!T59</f>
        <v>1.2571551600000008</v>
      </c>
      <c r="F22" s="21">
        <f>[3]Base!R153</f>
        <v>43.251167500000001</v>
      </c>
      <c r="G22" s="21">
        <f>[3]Base!T153</f>
        <v>1.5730031300000002</v>
      </c>
      <c r="H22" s="21">
        <f>[3]Base!R200</f>
        <v>47.141899029999998</v>
      </c>
      <c r="I22" s="21">
        <f>[3]Base!T200</f>
        <v>3.6297883399999979</v>
      </c>
      <c r="J22" s="21">
        <f>[3]Base!R106</f>
        <v>43.925375970000005</v>
      </c>
      <c r="K22" s="21">
        <f>[3]Base!T106</f>
        <v>1.4708508300000007</v>
      </c>
      <c r="L22" s="18"/>
    </row>
    <row r="23" spans="1:17" ht="4.5" customHeight="1" x14ac:dyDescent="0.25">
      <c r="A23" s="12"/>
      <c r="B23" s="21"/>
      <c r="C23" s="21"/>
      <c r="D23" s="21"/>
      <c r="E23" s="21"/>
      <c r="F23" s="49"/>
      <c r="G23" s="21"/>
      <c r="H23" s="49"/>
      <c r="I23" s="21"/>
      <c r="J23" s="49"/>
      <c r="K23" s="21"/>
      <c r="L23" s="18"/>
    </row>
    <row r="24" spans="1:17" ht="12.75" customHeight="1" x14ac:dyDescent="0.25">
      <c r="A24" s="11" t="s">
        <v>17</v>
      </c>
      <c r="B24" s="22"/>
      <c r="C24" s="22"/>
      <c r="D24" s="22"/>
      <c r="E24" s="22"/>
      <c r="F24" s="50"/>
      <c r="G24" s="22"/>
      <c r="H24" s="50"/>
      <c r="I24" s="22"/>
      <c r="J24" s="50"/>
      <c r="K24" s="22"/>
      <c r="L24" s="18"/>
      <c r="M24" s="2"/>
      <c r="N24" s="32"/>
    </row>
    <row r="25" spans="1:17" ht="12.75" customHeight="1" x14ac:dyDescent="0.25">
      <c r="A25" s="12" t="s">
        <v>18</v>
      </c>
      <c r="B25" s="21">
        <f>[3]Base!R13</f>
        <v>34.18814003</v>
      </c>
      <c r="C25" s="21">
        <f>[3]Base!T13</f>
        <v>0.64195520000000228</v>
      </c>
      <c r="D25" s="21">
        <f>[3]Base!R60</f>
        <v>34.629611089999997</v>
      </c>
      <c r="E25" s="21">
        <f>[3]Base!T60</f>
        <v>0.70701313000000043</v>
      </c>
      <c r="F25" s="21">
        <f>[3]Base!R154</f>
        <v>31.314487660000001</v>
      </c>
      <c r="G25" s="21">
        <f>[3]Base!T154</f>
        <v>1.7617522400000003</v>
      </c>
      <c r="H25" s="21">
        <f>[3]Base!R201</f>
        <v>34.030378800000001</v>
      </c>
      <c r="I25" s="21">
        <f>[3]Base!T201</f>
        <v>2.342848759999999</v>
      </c>
      <c r="J25" s="21">
        <f>[3]Base!R107</f>
        <v>32.329349309999998</v>
      </c>
      <c r="K25" s="21">
        <f>[3]Base!T107</f>
        <v>1.4677315400000002</v>
      </c>
      <c r="L25" s="18"/>
      <c r="M25" s="1"/>
      <c r="N25" s="1"/>
    </row>
    <row r="26" spans="1:17" ht="12.75" customHeight="1" x14ac:dyDescent="0.25">
      <c r="A26" s="12" t="s">
        <v>51</v>
      </c>
      <c r="B26" s="21">
        <f>[3]Base!R14</f>
        <v>31.775787119999997</v>
      </c>
      <c r="C26" s="21">
        <f>[3]Base!T14</f>
        <v>0.95393292000000018</v>
      </c>
      <c r="D26" s="10" t="s">
        <v>19</v>
      </c>
      <c r="E26" s="10" t="s">
        <v>19</v>
      </c>
      <c r="F26" s="21">
        <f>[3]Base!R155</f>
        <v>31.990560210000002</v>
      </c>
      <c r="G26" s="21">
        <f>[3]Base!T155</f>
        <v>0.98341610000000079</v>
      </c>
      <c r="H26" s="21">
        <f>[3]Base!R202</f>
        <v>30.58312154</v>
      </c>
      <c r="I26" s="21">
        <f>[3]Base!T202</f>
        <v>2.8575380199999998</v>
      </c>
      <c r="J26" s="21">
        <f>[3]Base!R108</f>
        <v>31.839382500000003</v>
      </c>
      <c r="K26" s="21">
        <f>[3]Base!T108</f>
        <v>0.94850908999999928</v>
      </c>
      <c r="L26" s="18"/>
    </row>
    <row r="27" spans="1:17" ht="12.75" customHeight="1" x14ac:dyDescent="0.25">
      <c r="A27" s="13" t="s">
        <v>20</v>
      </c>
      <c r="B27" s="21"/>
      <c r="C27" s="21"/>
      <c r="D27" s="10"/>
      <c r="E27" s="10"/>
      <c r="F27" s="49"/>
      <c r="G27" s="21"/>
      <c r="H27" s="49"/>
      <c r="I27" s="21"/>
      <c r="J27" s="49"/>
      <c r="K27" s="21"/>
      <c r="L27" s="18"/>
    </row>
    <row r="28" spans="1:17" ht="12.75" customHeight="1" x14ac:dyDescent="0.25">
      <c r="A28" s="12" t="s">
        <v>21</v>
      </c>
      <c r="B28" s="21">
        <f>[3]Base!R16</f>
        <v>34.651848200000003</v>
      </c>
      <c r="C28" s="21">
        <f>[3]Base!T16</f>
        <v>1.1586029299999994</v>
      </c>
      <c r="D28" s="10" t="s">
        <v>19</v>
      </c>
      <c r="E28" s="10" t="s">
        <v>19</v>
      </c>
      <c r="F28" s="21">
        <f>[3]Base!R157</f>
        <v>35.075931170000004</v>
      </c>
      <c r="G28" s="21">
        <f>[3]Base!T157</f>
        <v>1.2076561799999996</v>
      </c>
      <c r="H28" s="21">
        <f>[3]Base!R204</f>
        <v>32.357211679999999</v>
      </c>
      <c r="I28" s="21">
        <f>[3]Base!T204</f>
        <v>3.2058122400000002</v>
      </c>
      <c r="J28" s="21">
        <f>[3]Base!R110</f>
        <v>34.738274629999999</v>
      </c>
      <c r="K28" s="21">
        <f>[3]Base!T110</f>
        <v>1.1532400200000015</v>
      </c>
      <c r="L28" s="18"/>
    </row>
    <row r="29" spans="1:17" ht="12.75" customHeight="1" x14ac:dyDescent="0.25">
      <c r="A29" s="12" t="s">
        <v>22</v>
      </c>
      <c r="B29" s="21">
        <f>[3]Base!R17</f>
        <v>22.34237645</v>
      </c>
      <c r="C29" s="21">
        <f>[3]Base!T17</f>
        <v>2.16039841</v>
      </c>
      <c r="D29" s="10" t="s">
        <v>19</v>
      </c>
      <c r="E29" s="10" t="s">
        <v>19</v>
      </c>
      <c r="F29" s="21">
        <f>[3]Base!R158</f>
        <v>22.636067570000002</v>
      </c>
      <c r="G29" s="21">
        <f>[3]Base!T158</f>
        <v>2.1952385899999998</v>
      </c>
      <c r="H29" s="33">
        <f>[3]Base!R205</f>
        <v>20.47670935</v>
      </c>
      <c r="I29" s="21">
        <f>[3]Base!T205</f>
        <v>6.4466129099999989</v>
      </c>
      <c r="J29" s="21">
        <f>[3]Base!R111</f>
        <v>22.431396549999999</v>
      </c>
      <c r="K29" s="21">
        <f>[3]Base!T111</f>
        <v>2.14207203</v>
      </c>
      <c r="L29" s="18"/>
    </row>
    <row r="30" spans="1:17" ht="12.75" customHeight="1" x14ac:dyDescent="0.25">
      <c r="A30" s="12" t="s">
        <v>47</v>
      </c>
      <c r="B30" s="21">
        <f>[3]Base!R18</f>
        <v>26.483508480000001</v>
      </c>
      <c r="C30" s="21">
        <f>[3]Base!T18</f>
        <v>2.8679994100000008</v>
      </c>
      <c r="D30" s="10" t="s">
        <v>19</v>
      </c>
      <c r="E30" s="10" t="s">
        <v>19</v>
      </c>
      <c r="F30" s="21">
        <f>[3]Base!R159</f>
        <v>26.483044459999999</v>
      </c>
      <c r="G30" s="21">
        <f>[3]Base!T159</f>
        <v>2.842981179999998</v>
      </c>
      <c r="H30" s="33">
        <v>26.513798170000001</v>
      </c>
      <c r="I30" s="21">
        <f>[3]Base!T206</f>
        <v>23.787298729999996</v>
      </c>
      <c r="J30" s="21">
        <f>[3]Base!R112</f>
        <v>26.483508480000001</v>
      </c>
      <c r="K30" s="21">
        <f>[3]Base!T112</f>
        <v>2.8430689199999986</v>
      </c>
      <c r="L30" s="18"/>
    </row>
    <row r="31" spans="1:17" ht="12.75" customHeight="1" x14ac:dyDescent="0.25">
      <c r="A31" s="13" t="s">
        <v>56</v>
      </c>
      <c r="B31" s="21"/>
      <c r="C31" s="21"/>
      <c r="D31" s="10"/>
      <c r="E31" s="10"/>
      <c r="F31" s="49"/>
      <c r="G31" s="21"/>
      <c r="H31" s="49"/>
      <c r="I31" s="21"/>
      <c r="J31" s="49"/>
      <c r="K31" s="21"/>
      <c r="L31" s="18"/>
    </row>
    <row r="32" spans="1:17" ht="12.75" customHeight="1" x14ac:dyDescent="0.25">
      <c r="A32" s="12" t="s">
        <v>23</v>
      </c>
      <c r="B32" s="21">
        <f>[3]Base!R20</f>
        <v>42.329249449999999</v>
      </c>
      <c r="C32" s="21">
        <f>[3]Base!T20</f>
        <v>1.8905287399999997</v>
      </c>
      <c r="D32" s="10" t="s">
        <v>19</v>
      </c>
      <c r="E32" s="10" t="s">
        <v>19</v>
      </c>
      <c r="F32" s="21">
        <f>[3]Base!R161</f>
        <v>42.732709100000001</v>
      </c>
      <c r="G32" s="21">
        <f>[3]Base!T161</f>
        <v>1.8986418199999995</v>
      </c>
      <c r="H32" s="21">
        <f>[3]Base!R208</f>
        <v>32.794474049999998</v>
      </c>
      <c r="I32" s="21">
        <f>[3]Base!T208</f>
        <v>9.5930540700000009</v>
      </c>
      <c r="J32" s="21">
        <f>[3]Base!R114</f>
        <v>42.384498659999998</v>
      </c>
      <c r="K32" s="21">
        <f>[3]Base!T114</f>
        <v>1.8830367200000002</v>
      </c>
      <c r="L32" s="18"/>
    </row>
    <row r="33" spans="1:12" ht="12.75" customHeight="1" x14ac:dyDescent="0.25">
      <c r="A33" s="12" t="s">
        <v>24</v>
      </c>
      <c r="B33" s="21">
        <f>[3]Base!R21</f>
        <v>28.89583193</v>
      </c>
      <c r="C33" s="21">
        <f>[3]Base!T21</f>
        <v>1.6306312600000012</v>
      </c>
      <c r="D33" s="10" t="s">
        <v>19</v>
      </c>
      <c r="E33" s="10" t="s">
        <v>19</v>
      </c>
      <c r="F33" s="21">
        <f>[3]Base!R162</f>
        <v>28.042547280000001</v>
      </c>
      <c r="G33" s="21">
        <f>[3]Base!T162</f>
        <v>1.73912383</v>
      </c>
      <c r="H33" s="21">
        <f>[3]Base!R209</f>
        <v>32.536616449999997</v>
      </c>
      <c r="I33" s="21">
        <f>[3]Base!T209</f>
        <v>3.6081510799999994</v>
      </c>
      <c r="J33" s="21">
        <f>[3]Base!R115</f>
        <v>29.014231029999998</v>
      </c>
      <c r="K33" s="21">
        <f>[3]Base!T115</f>
        <v>1.6206488699999992</v>
      </c>
      <c r="L33" s="18"/>
    </row>
    <row r="34" spans="1:12" ht="12.75" customHeight="1" x14ac:dyDescent="0.25">
      <c r="A34" s="12" t="s">
        <v>25</v>
      </c>
      <c r="B34" s="21">
        <f>[3]Base!R22</f>
        <v>24.1341447</v>
      </c>
      <c r="C34" s="21">
        <f>[3]Base!T22</f>
        <v>1.8569180000000005</v>
      </c>
      <c r="D34" s="10" t="s">
        <v>19</v>
      </c>
      <c r="E34" s="10" t="s">
        <v>19</v>
      </c>
      <c r="F34" s="21">
        <f>[3]Base!R163</f>
        <v>24.42356663</v>
      </c>
      <c r="G34" s="21">
        <f>[3]Base!T163</f>
        <v>1.8860081899999992</v>
      </c>
      <c r="H34" s="33">
        <f>[3]Base!R210</f>
        <v>21.927302470000001</v>
      </c>
      <c r="I34" s="21">
        <f>[3]Base!T210</f>
        <v>5.88380218</v>
      </c>
      <c r="J34" s="21">
        <f>[3]Base!R116</f>
        <v>24.212224190000001</v>
      </c>
      <c r="K34" s="21">
        <f>[3]Base!T116</f>
        <v>1.8419016300000006</v>
      </c>
      <c r="L34" s="18"/>
    </row>
    <row r="35" spans="1:12" ht="12.75" customHeight="1" x14ac:dyDescent="0.25">
      <c r="A35" s="12" t="s">
        <v>26</v>
      </c>
      <c r="B35" s="21">
        <f>[3]Base!R23</f>
        <v>26.483508480000001</v>
      </c>
      <c r="C35" s="21">
        <f>[3]Base!T23</f>
        <v>2.8679994100000008</v>
      </c>
      <c r="D35" s="10" t="s">
        <v>19</v>
      </c>
      <c r="E35" s="10" t="s">
        <v>19</v>
      </c>
      <c r="F35" s="21">
        <f>[3]Base!R164</f>
        <v>26.483044459999999</v>
      </c>
      <c r="G35" s="21">
        <f>[3]Base!T164</f>
        <v>2.842981179999998</v>
      </c>
      <c r="H35" s="33">
        <v>26.513798170000001</v>
      </c>
      <c r="I35" s="21">
        <f>[3]Base!T211</f>
        <v>23.787298729999996</v>
      </c>
      <c r="J35" s="21">
        <f>[3]Base!R117</f>
        <v>26.483508480000001</v>
      </c>
      <c r="K35" s="21">
        <f>[3]Base!T117</f>
        <v>2.8430689199999986</v>
      </c>
      <c r="L35" s="18"/>
    </row>
    <row r="36" spans="1:12" ht="4.5" customHeight="1" x14ac:dyDescent="0.25">
      <c r="A36" s="14"/>
      <c r="B36" s="21"/>
      <c r="C36" s="21"/>
      <c r="D36" s="10"/>
      <c r="E36" s="10"/>
      <c r="F36" s="49"/>
      <c r="G36" s="21"/>
      <c r="H36" s="49"/>
      <c r="I36" s="21"/>
      <c r="J36" s="49"/>
      <c r="K36" s="21"/>
      <c r="L36" s="18"/>
    </row>
    <row r="37" spans="1:12" ht="12.75" customHeight="1" x14ac:dyDescent="0.25">
      <c r="A37" s="11" t="s">
        <v>27</v>
      </c>
      <c r="B37" s="22"/>
      <c r="C37" s="22"/>
      <c r="D37" s="62"/>
      <c r="E37" s="62"/>
      <c r="F37" s="50"/>
      <c r="G37" s="22"/>
      <c r="H37" s="50"/>
      <c r="I37" s="22"/>
      <c r="J37" s="50"/>
      <c r="K37" s="22"/>
      <c r="L37" s="18"/>
    </row>
    <row r="38" spans="1:12" ht="12.75" customHeight="1" x14ac:dyDescent="0.25">
      <c r="A38" s="12" t="s">
        <v>28</v>
      </c>
      <c r="B38" s="21">
        <f>[3]Base!R24</f>
        <v>38.676320570000001</v>
      </c>
      <c r="C38" s="21">
        <f>[3]Base!T24</f>
        <v>5.2448327800000003</v>
      </c>
      <c r="D38" s="21">
        <f>[3]Base!R71</f>
        <v>39.606372239999999</v>
      </c>
      <c r="E38" s="21">
        <f>[3]Base!T71</f>
        <v>6.6837920400000002</v>
      </c>
      <c r="F38" s="33">
        <f>[3]Base!R165</f>
        <v>36.907707670000001</v>
      </c>
      <c r="G38" s="21">
        <f>[3]Base!T165</f>
        <v>7.8805914000000001</v>
      </c>
      <c r="H38" s="33">
        <f>[3]Base!R212</f>
        <v>39.262334609999996</v>
      </c>
      <c r="I38" s="21">
        <f>[3]Base!T212</f>
        <v>26.525959879999998</v>
      </c>
      <c r="J38" s="21">
        <f>[3]Base!R118</f>
        <v>37.157828049999999</v>
      </c>
      <c r="K38" s="21">
        <f>[3]Base!T118</f>
        <v>7.7011463099999986</v>
      </c>
      <c r="L38" s="18"/>
    </row>
    <row r="39" spans="1:12" ht="12.75" customHeight="1" x14ac:dyDescent="0.25">
      <c r="A39" s="12" t="s">
        <v>29</v>
      </c>
      <c r="B39" s="21">
        <f>[3]Base!R25</f>
        <v>39.302347959999999</v>
      </c>
      <c r="C39" s="21">
        <f>[3]Base!T25</f>
        <v>1.2142186300000024</v>
      </c>
      <c r="D39" s="21">
        <f>[3]Base!R72</f>
        <v>43.314233680000001</v>
      </c>
      <c r="E39" s="21">
        <f>[3]Base!T72</f>
        <v>1.72998355</v>
      </c>
      <c r="F39" s="21">
        <f>[3]Base!R166</f>
        <v>33.861615450000002</v>
      </c>
      <c r="G39" s="21">
        <f>[3]Base!T166</f>
        <v>1.7398341900000003</v>
      </c>
      <c r="H39" s="21">
        <f>[3]Base!R213</f>
        <v>35.259620000000005</v>
      </c>
      <c r="I39" s="21">
        <f>[3]Base!T213</f>
        <v>4.2123474899999982</v>
      </c>
      <c r="J39" s="21">
        <f>[3]Base!R119</f>
        <v>34.072360740000001</v>
      </c>
      <c r="K39" s="21">
        <f>[3]Base!T119</f>
        <v>1.6421631999999993</v>
      </c>
    </row>
    <row r="40" spans="1:12" ht="12.75" customHeight="1" x14ac:dyDescent="0.25">
      <c r="A40" s="12" t="s">
        <v>30</v>
      </c>
      <c r="B40" s="21">
        <f>[3]Base!R26</f>
        <v>31.866604790000004</v>
      </c>
      <c r="C40" s="21">
        <f>[3]Base!T26</f>
        <v>0.61469783000000222</v>
      </c>
      <c r="D40" s="21">
        <f>[3]Base!R73</f>
        <v>32.34090913</v>
      </c>
      <c r="E40" s="21">
        <f>[3]Base!T73</f>
        <v>0.79964906999999974</v>
      </c>
      <c r="F40" s="21">
        <f>[3]Base!R167</f>
        <v>31.056569039999999</v>
      </c>
      <c r="G40" s="21">
        <f>[3]Base!T167</f>
        <v>1.0166192500000004</v>
      </c>
      <c r="H40" s="21">
        <f>[3]Base!R214</f>
        <v>32.146640099999999</v>
      </c>
      <c r="I40" s="21">
        <f>[3]Base!T214</f>
        <v>2.0793940700000011</v>
      </c>
      <c r="J40" s="21">
        <f>[3]Base!R120</f>
        <v>31.282808080000002</v>
      </c>
      <c r="K40" s="21">
        <f>[3]Base!T120</f>
        <v>0.9427118799999995</v>
      </c>
    </row>
    <row r="41" spans="1:12" ht="4.5" customHeight="1" x14ac:dyDescent="0.25">
      <c r="A41" s="12"/>
      <c r="B41" s="21"/>
      <c r="C41" s="21"/>
      <c r="D41" s="21"/>
      <c r="E41" s="21"/>
      <c r="F41" s="49"/>
      <c r="G41" s="21"/>
      <c r="H41" s="49"/>
      <c r="I41" s="21"/>
      <c r="J41" s="49"/>
      <c r="K41" s="21"/>
    </row>
    <row r="42" spans="1:12" ht="12.75" customHeight="1" x14ac:dyDescent="0.25">
      <c r="A42" s="11" t="s">
        <v>52</v>
      </c>
      <c r="B42" s="22"/>
      <c r="C42" s="22"/>
      <c r="D42" s="22"/>
      <c r="E42" s="22"/>
      <c r="F42" s="50"/>
      <c r="G42" s="22"/>
      <c r="H42" s="50"/>
      <c r="I42" s="22"/>
      <c r="J42" s="50"/>
      <c r="K42" s="22"/>
    </row>
    <row r="43" spans="1:12" ht="12.75" customHeight="1" x14ac:dyDescent="0.25">
      <c r="A43" s="12" t="s">
        <v>31</v>
      </c>
      <c r="B43" s="21">
        <f>[3]Base!R42</f>
        <v>34.747684919999998</v>
      </c>
      <c r="C43" s="21">
        <f>[3]Base!T42</f>
        <v>1.3541162100000004</v>
      </c>
      <c r="D43" s="21">
        <f>[3]Base!R89</f>
        <v>34.888388650000003</v>
      </c>
      <c r="E43" s="21">
        <f>[3]Base!T89</f>
        <v>2.0645726000000004</v>
      </c>
      <c r="F43" s="21">
        <f>[3]Base!R183</f>
        <v>34.628434740000003</v>
      </c>
      <c r="G43" s="21">
        <f>[3]Base!T183</f>
        <v>1.8898519600000023</v>
      </c>
      <c r="H43" s="21">
        <f>[3]Base!R230</f>
        <v>34.786685130000002</v>
      </c>
      <c r="I43" s="21">
        <f>[3]Base!T230</f>
        <v>4.129094570000003</v>
      </c>
      <c r="J43" s="21">
        <f>[3]Base!R136</f>
        <v>34.658854490000003</v>
      </c>
      <c r="K43" s="21">
        <f>[3]Base!T136</f>
        <v>1.7664963700000009</v>
      </c>
    </row>
    <row r="44" spans="1:12" ht="12.75" customHeight="1" x14ac:dyDescent="0.25">
      <c r="A44" s="12" t="s">
        <v>32</v>
      </c>
      <c r="B44" s="21">
        <f>[3]Base!R43</f>
        <v>34.192571700000002</v>
      </c>
      <c r="C44" s="21">
        <f>[3]Base!T43</f>
        <v>1.2119000600000014</v>
      </c>
      <c r="D44" s="21">
        <f>[3]Base!R90</f>
        <v>35.174461839999999</v>
      </c>
      <c r="E44" s="21">
        <f>[3]Base!T90</f>
        <v>1.4756701600000004</v>
      </c>
      <c r="F44" s="21">
        <f>[3]Base!R184</f>
        <v>32.194943649999999</v>
      </c>
      <c r="G44" s="21">
        <f>[3]Base!T184</f>
        <v>2.1997002099999996</v>
      </c>
      <c r="H44" s="21">
        <f>[3]Base!R231</f>
        <v>30.75904637</v>
      </c>
      <c r="I44" s="21">
        <f>[3]Base!T231</f>
        <v>4.7970789900000002</v>
      </c>
      <c r="J44" s="21">
        <f>[3]Base!R137</f>
        <v>31.945726969999999</v>
      </c>
      <c r="K44" s="21">
        <f>[3]Base!T137</f>
        <v>2.050532119999998</v>
      </c>
    </row>
    <row r="45" spans="1:12" ht="12.75" customHeight="1" x14ac:dyDescent="0.25">
      <c r="A45" s="12" t="s">
        <v>33</v>
      </c>
      <c r="B45" s="21">
        <f>[3]Base!R44</f>
        <v>33.10816457</v>
      </c>
      <c r="C45" s="21">
        <f>[3]Base!T44</f>
        <v>1.5281236800000015</v>
      </c>
      <c r="D45" s="21">
        <f>[3]Base!R91</f>
        <v>33.175861050000002</v>
      </c>
      <c r="E45" s="21">
        <f>[3]Base!T91</f>
        <v>1.970788029999998</v>
      </c>
      <c r="F45" s="21">
        <f>[3]Base!R185</f>
        <v>32.943071680000003</v>
      </c>
      <c r="G45" s="21">
        <f>[3]Base!T185</f>
        <v>2.5474736</v>
      </c>
      <c r="H45" s="21">
        <f>[3]Base!R232</f>
        <v>34.437052250000001</v>
      </c>
      <c r="I45" s="21">
        <f>[3]Base!T232</f>
        <v>5.3561315599999997</v>
      </c>
      <c r="J45" s="21">
        <f>[3]Base!R138</f>
        <v>33.230678320000003</v>
      </c>
      <c r="K45" s="21">
        <f>[3]Base!T138</f>
        <v>2.3715406699999999</v>
      </c>
    </row>
    <row r="46" spans="1:12" ht="12.75" customHeight="1" x14ac:dyDescent="0.25">
      <c r="A46" s="12" t="s">
        <v>34</v>
      </c>
      <c r="B46" s="21">
        <f>[3]Base!R45</f>
        <v>31.809805880000003</v>
      </c>
      <c r="C46" s="21">
        <f>[3]Base!T45</f>
        <v>1.2568250299999999</v>
      </c>
      <c r="D46" s="21">
        <f>[3]Base!R92</f>
        <v>32.987954019999997</v>
      </c>
      <c r="E46" s="21">
        <f>[3]Base!T92</f>
        <v>1.75087196</v>
      </c>
      <c r="F46" s="21">
        <f>[3]Base!R186</f>
        <v>29.202018880000004</v>
      </c>
      <c r="G46" s="21">
        <f>[3]Base!T186</f>
        <v>1.9155747299999999</v>
      </c>
      <c r="H46" s="21">
        <f>[3]Base!R233</f>
        <v>35.791438199999995</v>
      </c>
      <c r="I46" s="21">
        <f>[3]Base!T233</f>
        <v>4.2524722500000003</v>
      </c>
      <c r="J46" s="21">
        <f>[3]Base!R139</f>
        <v>30.564710699999999</v>
      </c>
      <c r="K46" s="21">
        <f>[3]Base!T139</f>
        <v>1.7904952000000001</v>
      </c>
    </row>
    <row r="47" spans="1:12" ht="12.75" customHeight="1" x14ac:dyDescent="0.25">
      <c r="A47" s="12" t="s">
        <v>35</v>
      </c>
      <c r="B47" s="21">
        <f>[3]Base!R46</f>
        <v>34.859525529999999</v>
      </c>
      <c r="C47" s="21">
        <f>[3]Base!T46</f>
        <v>1.5623887199999991</v>
      </c>
      <c r="D47" s="21">
        <f>[3]Base!R93</f>
        <v>37.327425439999999</v>
      </c>
      <c r="E47" s="21">
        <f>[3]Base!T93</f>
        <v>2.0261839800000017</v>
      </c>
      <c r="F47" s="21">
        <f>[3]Base!R187</f>
        <v>30.323859079999998</v>
      </c>
      <c r="G47" s="21">
        <f>[3]Base!T187</f>
        <v>2.501351839999999</v>
      </c>
      <c r="H47" s="21">
        <f>[3]Base!R234</f>
        <v>30.615259230000003</v>
      </c>
      <c r="I47" s="21">
        <f>[3]Base!T234</f>
        <v>5.258455129999998</v>
      </c>
      <c r="J47" s="21">
        <f>[3]Base!R140</f>
        <v>30.37952082</v>
      </c>
      <c r="K47" s="21">
        <f>[3]Base!T140</f>
        <v>2.3191488099999988</v>
      </c>
    </row>
    <row r="48" spans="1:12" ht="12.75" customHeight="1" x14ac:dyDescent="0.25">
      <c r="A48" s="12" t="s">
        <v>36</v>
      </c>
      <c r="B48" s="21">
        <f>[3]Base!R47</f>
        <v>32.712998310000003</v>
      </c>
      <c r="C48" s="21">
        <f>[3]Base!T47</f>
        <v>1.5196589399999989</v>
      </c>
      <c r="D48" s="21">
        <f>[3]Base!R94</f>
        <v>34.30322761</v>
      </c>
      <c r="E48" s="21">
        <f>[3]Base!T94</f>
        <v>1.853022709999999</v>
      </c>
      <c r="F48" s="21">
        <f>[3]Base!R188</f>
        <v>29.800152920000002</v>
      </c>
      <c r="G48" s="21">
        <f>[3]Base!T188</f>
        <v>2.807125399999999</v>
      </c>
      <c r="H48" s="21">
        <f>[3]Base!R235</f>
        <v>25.560299930000003</v>
      </c>
      <c r="I48" s="21">
        <f>[3]Base!T235</f>
        <v>5.0280159000000006</v>
      </c>
      <c r="J48" s="21">
        <f>[3]Base!R141</f>
        <v>29.02086456</v>
      </c>
      <c r="K48" s="21">
        <f>[3]Base!T141</f>
        <v>2.5568651199999985</v>
      </c>
    </row>
    <row r="49" spans="1:15" ht="12.75" customHeight="1" x14ac:dyDescent="0.25">
      <c r="A49" s="15" t="s">
        <v>37</v>
      </c>
      <c r="B49" s="23">
        <f>[3]Base!R48</f>
        <v>31.58914047</v>
      </c>
      <c r="C49" s="23">
        <f>[3]Base!T48</f>
        <v>2.6347941499999998</v>
      </c>
      <c r="D49" s="23">
        <f>[3]Base!R95</f>
        <v>32.170026130000004</v>
      </c>
      <c r="E49" s="23">
        <f>[3]Base!T95</f>
        <v>4.1037144999999997</v>
      </c>
      <c r="F49" s="23">
        <f>[3]Base!R189</f>
        <v>32.50736766</v>
      </c>
      <c r="G49" s="23">
        <f>[3]Base!T189</f>
        <v>3.8642195100000025</v>
      </c>
      <c r="H49" s="23">
        <f>[3]Base!R236</f>
        <v>26.407183560000004</v>
      </c>
      <c r="I49" s="23">
        <f>[3]Base!T236</f>
        <v>6.4769137299999988</v>
      </c>
      <c r="J49" s="23">
        <f>[3]Base!R142</f>
        <v>31.136462660000003</v>
      </c>
      <c r="K49" s="23">
        <f>[3]Base!T142</f>
        <v>3.3616768400000026</v>
      </c>
    </row>
    <row r="50" spans="1:15" ht="12.75" customHeight="1" x14ac:dyDescent="0.25">
      <c r="A50" s="12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5" ht="12.75" customHeight="1" x14ac:dyDescent="0.25">
      <c r="A51" s="9" t="s">
        <v>38</v>
      </c>
    </row>
    <row r="52" spans="1:15" ht="12.75" customHeight="1" x14ac:dyDescent="0.25">
      <c r="A52" s="9" t="s">
        <v>53</v>
      </c>
    </row>
    <row r="53" spans="1:15" ht="12.75" customHeight="1" x14ac:dyDescent="0.25">
      <c r="A53" s="9" t="s">
        <v>39</v>
      </c>
    </row>
    <row r="54" spans="1:15" s="54" customFormat="1" ht="12.75" customHeight="1" x14ac:dyDescent="0.25">
      <c r="A54" s="52" t="s">
        <v>59</v>
      </c>
      <c r="B54" s="52"/>
      <c r="C54" s="52"/>
      <c r="D54" s="52"/>
      <c r="E54" s="52"/>
      <c r="F54" s="52"/>
      <c r="G54" s="52"/>
      <c r="H54" s="52"/>
      <c r="I54" s="52"/>
      <c r="J54" s="52"/>
      <c r="K54" s="53"/>
      <c r="N54" s="55"/>
      <c r="O54" s="55"/>
    </row>
    <row r="55" spans="1:15" s="54" customFormat="1" ht="12.75" customHeight="1" x14ac:dyDescent="0.25">
      <c r="A55" s="56" t="s">
        <v>57</v>
      </c>
      <c r="B55" s="52"/>
      <c r="C55" s="52"/>
      <c r="D55" s="52"/>
      <c r="E55" s="52"/>
      <c r="F55" s="52"/>
      <c r="G55" s="52"/>
      <c r="H55" s="52"/>
      <c r="I55" s="52"/>
      <c r="J55" s="52"/>
      <c r="K55" s="53"/>
      <c r="N55" s="55"/>
      <c r="O55" s="55"/>
    </row>
    <row r="56" spans="1:15" s="54" customFormat="1" ht="12.75" customHeight="1" x14ac:dyDescent="0.25">
      <c r="A56" s="56" t="s">
        <v>62</v>
      </c>
      <c r="B56" s="52"/>
      <c r="C56" s="52"/>
      <c r="D56" s="52"/>
      <c r="E56" s="52"/>
      <c r="F56" s="52"/>
      <c r="G56" s="52"/>
      <c r="H56" s="52"/>
      <c r="I56" s="52"/>
      <c r="J56" s="52"/>
      <c r="K56" s="53"/>
      <c r="N56" s="55"/>
      <c r="O56" s="55"/>
    </row>
    <row r="57" spans="1:15" s="54" customFormat="1" ht="12.75" customHeight="1" x14ac:dyDescent="0.25">
      <c r="A57" s="56" t="s">
        <v>58</v>
      </c>
      <c r="B57" s="52"/>
      <c r="C57" s="52"/>
      <c r="D57" s="52"/>
      <c r="E57" s="52"/>
      <c r="F57" s="52"/>
      <c r="G57" s="52"/>
      <c r="H57" s="52"/>
      <c r="I57" s="52"/>
      <c r="J57" s="52"/>
      <c r="K57" s="53"/>
      <c r="N57" s="55"/>
      <c r="O57" s="55"/>
    </row>
    <row r="58" spans="1:15" ht="12.75" customHeight="1" x14ac:dyDescent="0.25">
      <c r="A58" s="9"/>
    </row>
    <row r="59" spans="1:15" ht="12.75" customHeight="1" x14ac:dyDescent="0.25">
      <c r="A59" s="16" t="s">
        <v>40</v>
      </c>
    </row>
    <row r="60" spans="1:15" ht="12.75" customHeight="1" x14ac:dyDescent="0.25">
      <c r="A60" s="16" t="s">
        <v>41</v>
      </c>
    </row>
    <row r="61" spans="1:15" ht="12.75" customHeight="1" x14ac:dyDescent="0.25">
      <c r="A61" s="9" t="s">
        <v>42</v>
      </c>
    </row>
    <row r="62" spans="1:15" ht="12.75" customHeight="1" x14ac:dyDescent="0.25">
      <c r="A62" s="9"/>
    </row>
    <row r="63" spans="1:15" ht="12.75" customHeight="1" x14ac:dyDescent="0.25">
      <c r="A63" s="9" t="s">
        <v>43</v>
      </c>
    </row>
    <row r="64" spans="1:15" ht="12.75" customHeight="1" x14ac:dyDescent="0.25">
      <c r="A64" s="24" t="s">
        <v>46</v>
      </c>
    </row>
    <row r="65" spans="1:1" ht="12.75" customHeight="1" x14ac:dyDescent="0.25">
      <c r="A65" s="9" t="s">
        <v>64</v>
      </c>
    </row>
  </sheetData>
  <mergeCells count="5">
    <mergeCell ref="B4:B6"/>
    <mergeCell ref="D4:D6"/>
    <mergeCell ref="F4:J4"/>
    <mergeCell ref="M19:Q20"/>
    <mergeCell ref="B1:G1"/>
  </mergeCells>
  <pageMargins left="0.7" right="0.7" top="0.75" bottom="0.75" header="0.3" footer="0.3"/>
  <pageSetup paperSize="9" scale="68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65"/>
  <sheetViews>
    <sheetView zoomScaleNormal="100" workbookViewId="0">
      <pane xSplit="1" ySplit="7" topLeftCell="B8" activePane="bottomRight" state="frozen"/>
      <selection activeCell="B1" sqref="B1:G1"/>
      <selection pane="topRight" activeCell="B1" sqref="B1:G1"/>
      <selection pane="bottomLeft" activeCell="B1" sqref="B1:G1"/>
      <selection pane="bottomRight" activeCell="B8" sqref="B8"/>
    </sheetView>
  </sheetViews>
  <sheetFormatPr baseColWidth="10" defaultColWidth="11" defaultRowHeight="12.75" customHeight="1" x14ac:dyDescent="0.2"/>
  <cols>
    <col min="1" max="1" width="22.625" style="2" customWidth="1"/>
    <col min="2" max="2" width="11.625" style="2" customWidth="1"/>
    <col min="3" max="3" width="7.125" style="2" customWidth="1"/>
    <col min="4" max="4" width="11.625" style="2" customWidth="1"/>
    <col min="5" max="5" width="7.125" style="2" customWidth="1"/>
    <col min="6" max="6" width="11.625" style="2" customWidth="1"/>
    <col min="7" max="7" width="7.125" style="2" customWidth="1"/>
    <col min="8" max="8" width="11.625" style="2" customWidth="1"/>
    <col min="9" max="9" width="7.125" style="2" customWidth="1"/>
    <col min="10" max="10" width="11.625" style="2" customWidth="1"/>
    <col min="11" max="11" width="7.125" style="2" customWidth="1"/>
    <col min="12" max="12" width="11" style="17"/>
    <col min="13" max="13" width="11.375" style="17" bestFit="1" customWidth="1"/>
    <col min="14" max="14" width="11.125" style="17" bestFit="1" customWidth="1"/>
    <col min="15" max="16384" width="11" style="17"/>
  </cols>
  <sheetData>
    <row r="1" spans="1:14" s="58" customFormat="1" ht="39" customHeight="1" x14ac:dyDescent="0.2">
      <c r="A1" s="46" t="s">
        <v>54</v>
      </c>
      <c r="B1" s="67" t="s">
        <v>44</v>
      </c>
      <c r="C1" s="67"/>
      <c r="D1" s="67"/>
      <c r="E1" s="67"/>
      <c r="F1" s="67"/>
      <c r="G1" s="67"/>
      <c r="H1" s="51"/>
      <c r="I1" s="57"/>
      <c r="J1" s="34"/>
      <c r="K1" s="32"/>
    </row>
    <row r="2" spans="1:14" ht="15" x14ac:dyDescent="0.25">
      <c r="A2" s="45"/>
      <c r="B2" s="59"/>
      <c r="C2" s="59"/>
      <c r="D2" s="59"/>
      <c r="E2" s="59"/>
      <c r="F2" s="59"/>
      <c r="G2" s="59"/>
      <c r="H2" s="36"/>
      <c r="I2" s="1"/>
      <c r="J2" s="1"/>
      <c r="K2" s="1"/>
    </row>
    <row r="4" spans="1:14" ht="20.25" customHeight="1" x14ac:dyDescent="0.2">
      <c r="A4" s="25"/>
      <c r="B4" s="68" t="s">
        <v>0</v>
      </c>
      <c r="C4" s="25"/>
      <c r="D4" s="71" t="s">
        <v>1</v>
      </c>
      <c r="E4" s="28"/>
      <c r="F4" s="71" t="s">
        <v>2</v>
      </c>
      <c r="G4" s="74"/>
      <c r="H4" s="74"/>
      <c r="I4" s="74"/>
      <c r="J4" s="74"/>
      <c r="K4" s="26"/>
    </row>
    <row r="5" spans="1:14" ht="9.75" customHeight="1" x14ac:dyDescent="0.25">
      <c r="A5" s="29"/>
      <c r="B5" s="69"/>
      <c r="C5" s="29"/>
      <c r="D5" s="72"/>
      <c r="E5" s="30"/>
      <c r="F5" s="38"/>
      <c r="G5" s="29"/>
      <c r="H5" s="42"/>
      <c r="I5" s="44"/>
      <c r="J5" s="42"/>
      <c r="K5" s="31"/>
    </row>
    <row r="6" spans="1:14" ht="9.75" customHeight="1" x14ac:dyDescent="0.25">
      <c r="A6" s="27"/>
      <c r="B6" s="70"/>
      <c r="C6" s="39" t="s">
        <v>45</v>
      </c>
      <c r="D6" s="73"/>
      <c r="E6" s="39" t="s">
        <v>45</v>
      </c>
      <c r="F6" s="40" t="s">
        <v>48</v>
      </c>
      <c r="G6" s="39" t="s">
        <v>45</v>
      </c>
      <c r="H6" s="43" t="s">
        <v>3</v>
      </c>
      <c r="I6" s="39" t="s">
        <v>45</v>
      </c>
      <c r="J6" s="43" t="s">
        <v>4</v>
      </c>
      <c r="K6" s="41" t="s">
        <v>45</v>
      </c>
    </row>
    <row r="7" spans="1:14" ht="3" customHeight="1" x14ac:dyDescent="0.2">
      <c r="A7" s="3"/>
      <c r="B7" s="4"/>
      <c r="C7" s="5"/>
      <c r="D7" s="3"/>
      <c r="E7" s="6"/>
      <c r="F7" s="7"/>
      <c r="G7" s="6"/>
      <c r="H7" s="7"/>
      <c r="I7" s="6"/>
      <c r="J7" s="7"/>
      <c r="K7" s="6"/>
    </row>
    <row r="8" spans="1:14" ht="12.75" customHeight="1" x14ac:dyDescent="0.25">
      <c r="A8" s="8" t="s">
        <v>4</v>
      </c>
      <c r="B8" s="19">
        <f>[4]Base!R2</f>
        <v>33.62529541</v>
      </c>
      <c r="C8" s="19">
        <f>[4]Base!T2</f>
        <v>0.51679481999999943</v>
      </c>
      <c r="D8" s="19">
        <f>[4]Base!R49</f>
        <v>34.882418040000005</v>
      </c>
      <c r="E8" s="19">
        <f>[4]Base!T49</f>
        <v>0.72041247000000086</v>
      </c>
      <c r="F8" s="19">
        <f>[4]Base!R143</f>
        <v>31.264746259999999</v>
      </c>
      <c r="G8" s="19">
        <f>[4]Base!T143</f>
        <v>0.73089446000000058</v>
      </c>
      <c r="H8" s="19">
        <f>[4]Base!R190</f>
        <v>33.60526342</v>
      </c>
      <c r="I8" s="19">
        <f>[4]Base!T190</f>
        <v>1.6722937800000004</v>
      </c>
      <c r="J8" s="19">
        <f>[4]Base!R96</f>
        <v>31.723591699999997</v>
      </c>
      <c r="K8" s="19">
        <f>[4]Base!T96</f>
        <v>0.68698363000000151</v>
      </c>
      <c r="M8" s="35"/>
      <c r="N8" s="35"/>
    </row>
    <row r="9" spans="1:14" ht="12.75" customHeight="1" x14ac:dyDescent="0.25">
      <c r="A9" s="9" t="s">
        <v>5</v>
      </c>
      <c r="B9" s="20">
        <f>[4]Base!R3</f>
        <v>41.852768789999999</v>
      </c>
      <c r="C9" s="20">
        <f>[4]Base!T3</f>
        <v>0.74066611999999976</v>
      </c>
      <c r="D9" s="20">
        <f>[4]Base!R50</f>
        <v>44.03720672</v>
      </c>
      <c r="E9" s="20">
        <f>[4]Base!T50</f>
        <v>1.0483739699999994</v>
      </c>
      <c r="F9" s="21">
        <f>[4]Base!R144</f>
        <v>38.469614140000004</v>
      </c>
      <c r="G9" s="20">
        <f>[4]Base!T144</f>
        <v>1.032632</v>
      </c>
      <c r="H9" s="21">
        <f>[4]Base!R191</f>
        <v>39.4039298</v>
      </c>
      <c r="I9" s="21">
        <f>[4]Base!T191</f>
        <v>2.2655291699999998</v>
      </c>
      <c r="J9" s="21">
        <f>[4]Base!R97</f>
        <v>38.65452423</v>
      </c>
      <c r="K9" s="21">
        <f>[4]Base!T97</f>
        <v>0.96349950000000073</v>
      </c>
    </row>
    <row r="10" spans="1:14" ht="12.75" customHeight="1" x14ac:dyDescent="0.25">
      <c r="A10" s="9" t="s">
        <v>6</v>
      </c>
      <c r="B10" s="21">
        <f>[4]Base!R4</f>
        <v>24.570404139999997</v>
      </c>
      <c r="C10" s="21">
        <f>[4]Base!T4</f>
        <v>0.7189530999999999</v>
      </c>
      <c r="D10" s="21">
        <f>[4]Base!R51</f>
        <v>25.265539310000001</v>
      </c>
      <c r="E10" s="21">
        <f>[4]Base!T51</f>
        <v>0.98431056999999933</v>
      </c>
      <c r="F10" s="21">
        <f>[4]Base!R145</f>
        <v>22.752628050000002</v>
      </c>
      <c r="G10" s="21">
        <f>[4]Base!T145</f>
        <v>1.0354407500000009</v>
      </c>
      <c r="H10" s="21">
        <f>[4]Base!R192</f>
        <v>26.574701280000003</v>
      </c>
      <c r="I10" s="21">
        <f>[4]Base!T192</f>
        <v>2.4587421100000006</v>
      </c>
      <c r="J10" s="21">
        <f>[4]Base!R98</f>
        <v>23.49345916</v>
      </c>
      <c r="K10" s="21">
        <f>[4]Base!T98</f>
        <v>0.97910124000000076</v>
      </c>
      <c r="L10" s="18"/>
    </row>
    <row r="11" spans="1:14" ht="4.5" customHeight="1" x14ac:dyDescent="0.25">
      <c r="A11" s="9"/>
      <c r="B11" s="21"/>
      <c r="C11" s="21"/>
      <c r="D11" s="21"/>
      <c r="E11" s="21"/>
      <c r="F11" s="49"/>
      <c r="G11" s="21"/>
      <c r="H11" s="49"/>
      <c r="I11" s="21"/>
      <c r="J11" s="49"/>
      <c r="K11" s="21"/>
      <c r="L11" s="18"/>
    </row>
    <row r="12" spans="1:14" ht="12.75" customHeight="1" x14ac:dyDescent="0.25">
      <c r="A12" s="11" t="s">
        <v>7</v>
      </c>
      <c r="B12" s="22"/>
      <c r="C12" s="22"/>
      <c r="D12" s="22"/>
      <c r="E12" s="22"/>
      <c r="F12" s="50"/>
      <c r="G12" s="22"/>
      <c r="H12" s="50"/>
      <c r="I12" s="22"/>
      <c r="J12" s="50"/>
      <c r="K12" s="22"/>
      <c r="L12" s="18"/>
    </row>
    <row r="13" spans="1:14" ht="12.75" customHeight="1" x14ac:dyDescent="0.25">
      <c r="A13" s="12" t="s">
        <v>8</v>
      </c>
      <c r="B13" s="21">
        <f>[4]Base!R5</f>
        <v>22.952387029999997</v>
      </c>
      <c r="C13" s="21">
        <f>[4]Base!T5</f>
        <v>1.737941089999999</v>
      </c>
      <c r="D13" s="21">
        <f>[4]Base!R52</f>
        <v>21.974750220000001</v>
      </c>
      <c r="E13" s="21">
        <f>[4]Base!T52</f>
        <v>2.1962611599999988</v>
      </c>
      <c r="F13" s="21">
        <f>[4]Base!R146</f>
        <v>25.952898559999998</v>
      </c>
      <c r="G13" s="21">
        <f>[4]Base!T146</f>
        <v>3.1358554799999991</v>
      </c>
      <c r="H13" s="21">
        <f>[4]Base!R193</f>
        <v>24.701989709999999</v>
      </c>
      <c r="I13" s="21">
        <f>[4]Base!T193</f>
        <v>3.695946929999999</v>
      </c>
      <c r="J13" s="21">
        <f>[4]Base!R99</f>
        <v>25.333941989999996</v>
      </c>
      <c r="K13" s="21">
        <f>[4]Base!T99</f>
        <v>2.6223103700000001</v>
      </c>
      <c r="L13" s="18"/>
    </row>
    <row r="14" spans="1:14" ht="12.75" customHeight="1" x14ac:dyDescent="0.25">
      <c r="A14" s="12" t="s">
        <v>9</v>
      </c>
      <c r="B14" s="21">
        <f>[4]Base!R6</f>
        <v>32.456112860000005</v>
      </c>
      <c r="C14" s="21">
        <f>[4]Base!T6</f>
        <v>0.7196948700000011</v>
      </c>
      <c r="D14" s="21">
        <f>[4]Base!R53</f>
        <v>33.647672280000002</v>
      </c>
      <c r="E14" s="21">
        <f>[4]Base!T53</f>
        <v>1.0719141600000008</v>
      </c>
      <c r="F14" s="21">
        <f>[4]Base!R147</f>
        <v>30.756298269999998</v>
      </c>
      <c r="G14" s="21">
        <f>[4]Base!T147</f>
        <v>0.97785773000000076</v>
      </c>
      <c r="H14" s="21">
        <f>[4]Base!R194</f>
        <v>32.46046406</v>
      </c>
      <c r="I14" s="21">
        <f>[4]Base!T194</f>
        <v>2.3846114000000003</v>
      </c>
      <c r="J14" s="21">
        <f>[4]Base!R100</f>
        <v>31.060972809999999</v>
      </c>
      <c r="K14" s="21">
        <f>[4]Base!T100</f>
        <v>0.92135462000000057</v>
      </c>
      <c r="L14" s="18"/>
    </row>
    <row r="15" spans="1:14" ht="12.75" customHeight="1" x14ac:dyDescent="0.25">
      <c r="A15" s="12" t="s">
        <v>10</v>
      </c>
      <c r="B15" s="21">
        <f>[4]Base!R7</f>
        <v>37.938295960000005</v>
      </c>
      <c r="C15" s="21">
        <f>[4]Base!T7</f>
        <v>0.93935987000000054</v>
      </c>
      <c r="D15" s="21">
        <f>[4]Base!R54</f>
        <v>40.334765879999999</v>
      </c>
      <c r="E15" s="21">
        <f>[4]Base!T54</f>
        <v>1.32698698</v>
      </c>
      <c r="F15" s="21">
        <f>[4]Base!R148</f>
        <v>33.544673760000002</v>
      </c>
      <c r="G15" s="21">
        <f>[4]Base!T148</f>
        <v>1.31986241</v>
      </c>
      <c r="H15" s="21">
        <f>[4]Base!R195</f>
        <v>38.071881489999996</v>
      </c>
      <c r="I15" s="21">
        <f>[4]Base!T195</f>
        <v>3.0245139599999997</v>
      </c>
      <c r="J15" s="21">
        <f>[4]Base!R101</f>
        <v>34.408117780000005</v>
      </c>
      <c r="K15" s="21">
        <f>[4]Base!T101</f>
        <v>1.2350639000000023</v>
      </c>
      <c r="L15" s="18"/>
    </row>
    <row r="16" spans="1:14" ht="12.75" customHeight="1" x14ac:dyDescent="0.25">
      <c r="A16" s="12" t="s">
        <v>11</v>
      </c>
      <c r="B16" s="21">
        <f>[4]Base!R8</f>
        <v>33.944334929999997</v>
      </c>
      <c r="C16" s="21">
        <f>[4]Base!T8</f>
        <v>1.5986611899999974</v>
      </c>
      <c r="D16" s="21">
        <f>[4]Base!R55</f>
        <v>35.550369699999997</v>
      </c>
      <c r="E16" s="21">
        <f>[4]Base!T55</f>
        <v>1.9578289599999992</v>
      </c>
      <c r="F16" s="21">
        <f>[4]Base!R149</f>
        <v>28.413292940000002</v>
      </c>
      <c r="G16" s="21">
        <f>[4]Base!T149</f>
        <v>2.6086707300000009</v>
      </c>
      <c r="H16" s="21">
        <f>[4]Base!R196</f>
        <v>45.488345559999999</v>
      </c>
      <c r="I16" s="21">
        <f>[4]Base!T196</f>
        <v>9.8809263699999974</v>
      </c>
      <c r="J16" s="21">
        <f>[4]Base!R102</f>
        <v>29.68622482</v>
      </c>
      <c r="K16" s="21">
        <f>[4]Base!T102</f>
        <v>2.6096500500000008</v>
      </c>
      <c r="L16" s="18"/>
    </row>
    <row r="17" spans="1:17" ht="12.75" customHeight="1" x14ac:dyDescent="0.25">
      <c r="A17" s="12" t="s">
        <v>12</v>
      </c>
      <c r="B17" s="21">
        <f>[4]Base!R9</f>
        <v>20.23862694</v>
      </c>
      <c r="C17" s="21">
        <f>[4]Base!T9</f>
        <v>3.9568031099999996</v>
      </c>
      <c r="D17" s="21">
        <f>[4]Base!R56</f>
        <v>20.198494669999999</v>
      </c>
      <c r="E17" s="21">
        <f>[4]Base!T56</f>
        <v>4.5345274999999994</v>
      </c>
      <c r="F17" s="33">
        <f>[4]Base!R150</f>
        <v>21.185833940000002</v>
      </c>
      <c r="G17" s="21">
        <f>[4]Base!T150</f>
        <v>7.7861317600000008</v>
      </c>
      <c r="H17" s="21" t="s">
        <v>49</v>
      </c>
      <c r="I17" s="21" t="s">
        <v>49</v>
      </c>
      <c r="J17" s="21">
        <f>[4]Base!R103</f>
        <v>21.530305939999998</v>
      </c>
      <c r="K17" s="21">
        <f>[4]Base!T103</f>
        <v>7.7160227499999996</v>
      </c>
      <c r="L17" s="18"/>
    </row>
    <row r="18" spans="1:17" ht="4.5" customHeight="1" x14ac:dyDescent="0.25">
      <c r="A18" s="12"/>
      <c r="B18" s="21"/>
      <c r="C18" s="21"/>
      <c r="D18" s="21"/>
      <c r="E18" s="21"/>
      <c r="F18" s="49"/>
      <c r="G18" s="21"/>
      <c r="H18" s="49"/>
      <c r="I18" s="21"/>
      <c r="J18" s="49"/>
      <c r="K18" s="21"/>
      <c r="L18" s="18"/>
    </row>
    <row r="19" spans="1:17" ht="12.75" customHeight="1" x14ac:dyDescent="0.25">
      <c r="A19" s="11" t="s">
        <v>13</v>
      </c>
      <c r="B19" s="22"/>
      <c r="C19" s="22"/>
      <c r="D19" s="22"/>
      <c r="E19" s="22"/>
      <c r="F19" s="50"/>
      <c r="G19" s="22"/>
      <c r="H19" s="50"/>
      <c r="I19" s="22"/>
      <c r="J19" s="50"/>
      <c r="K19" s="22"/>
      <c r="L19" s="18"/>
      <c r="M19" s="67"/>
      <c r="N19" s="67"/>
      <c r="O19" s="67"/>
      <c r="P19" s="67"/>
      <c r="Q19" s="67"/>
    </row>
    <row r="20" spans="1:17" ht="12.75" customHeight="1" x14ac:dyDescent="0.25">
      <c r="A20" s="12" t="s">
        <v>14</v>
      </c>
      <c r="B20" s="21">
        <f>[4]Base!R10</f>
        <v>16.230412380000001</v>
      </c>
      <c r="C20" s="21">
        <f>[4]Base!T10</f>
        <v>1.1385257999999996</v>
      </c>
      <c r="D20" s="21">
        <f>[4]Base!R57</f>
        <v>16.548559090000001</v>
      </c>
      <c r="E20" s="21">
        <f>[4]Base!T57</f>
        <v>2.6100187299999993</v>
      </c>
      <c r="F20" s="21">
        <f>[4]Base!R151</f>
        <v>15.90376172</v>
      </c>
      <c r="G20" s="21">
        <f>[4]Base!T151</f>
        <v>1.1750110500000008</v>
      </c>
      <c r="H20" s="33">
        <f>[4]Base!R198</f>
        <v>17.8442103</v>
      </c>
      <c r="I20" s="21">
        <f>[4]Base!T198</f>
        <v>4.4189615299999998</v>
      </c>
      <c r="J20" s="21">
        <f>[4]Base!R104</f>
        <v>16.052420999999999</v>
      </c>
      <c r="K20" s="21">
        <f>[4]Base!T104</f>
        <v>1.1577308000000008</v>
      </c>
      <c r="L20" s="18"/>
      <c r="M20" s="67"/>
      <c r="N20" s="67"/>
      <c r="O20" s="67"/>
      <c r="P20" s="67"/>
      <c r="Q20" s="67"/>
    </row>
    <row r="21" spans="1:17" ht="12.75" customHeight="1" x14ac:dyDescent="0.25">
      <c r="A21" s="12" t="s">
        <v>15</v>
      </c>
      <c r="B21" s="21">
        <f>[4]Base!R11</f>
        <v>29.629229849999998</v>
      </c>
      <c r="C21" s="21">
        <f>[4]Base!T11</f>
        <v>0.75862956000000148</v>
      </c>
      <c r="D21" s="21">
        <f>[4]Base!R58</f>
        <v>29.807114389999999</v>
      </c>
      <c r="E21" s="21">
        <f>[4]Base!T58</f>
        <v>0.97697798999999974</v>
      </c>
      <c r="F21" s="21">
        <f>[4]Base!R152</f>
        <v>29.465024490000001</v>
      </c>
      <c r="G21" s="21">
        <f>[4]Base!T152</f>
        <v>1.2758042700000001</v>
      </c>
      <c r="H21" s="21">
        <f>[4]Base!R199</f>
        <v>29.080566359999999</v>
      </c>
      <c r="I21" s="21">
        <f>[4]Base!T199</f>
        <v>2.1326915100000008</v>
      </c>
      <c r="J21" s="21">
        <f>[4]Base!R105</f>
        <v>29.359537570000001</v>
      </c>
      <c r="K21" s="21">
        <f>[4]Base!T105</f>
        <v>1.127666989999998</v>
      </c>
      <c r="L21" s="18"/>
    </row>
    <row r="22" spans="1:17" ht="12.75" customHeight="1" x14ac:dyDescent="0.25">
      <c r="A22" s="12" t="s">
        <v>16</v>
      </c>
      <c r="B22" s="21">
        <f>[4]Base!R12</f>
        <v>44.863280950000004</v>
      </c>
      <c r="C22" s="21">
        <f>[4]Base!T12</f>
        <v>0.91244614000000057</v>
      </c>
      <c r="D22" s="21">
        <f>[4]Base!R59</f>
        <v>45.485432669999994</v>
      </c>
      <c r="E22" s="21">
        <f>[4]Base!T59</f>
        <v>1.2507082500000015</v>
      </c>
      <c r="F22" s="21">
        <f>[4]Base!R153</f>
        <v>43.505771959999997</v>
      </c>
      <c r="G22" s="21">
        <f>[4]Base!T153</f>
        <v>1.3182499799999996</v>
      </c>
      <c r="H22" s="21">
        <f>[4]Base!R200</f>
        <v>45.671985329999998</v>
      </c>
      <c r="I22" s="21">
        <f>[4]Base!T200</f>
        <v>3.3158702600000005</v>
      </c>
      <c r="J22" s="21">
        <f>[4]Base!R106</f>
        <v>43.89208266</v>
      </c>
      <c r="K22" s="21">
        <f>[4]Base!T106</f>
        <v>1.2545566000000008</v>
      </c>
      <c r="L22" s="18"/>
    </row>
    <row r="23" spans="1:17" ht="4.5" customHeight="1" x14ac:dyDescent="0.25">
      <c r="A23" s="12"/>
      <c r="B23" s="21"/>
      <c r="C23" s="21"/>
      <c r="D23" s="21"/>
      <c r="E23" s="21"/>
      <c r="F23" s="49"/>
      <c r="G23" s="21"/>
      <c r="H23" s="49"/>
      <c r="I23" s="21"/>
      <c r="J23" s="49"/>
      <c r="K23" s="21"/>
      <c r="L23" s="18"/>
    </row>
    <row r="24" spans="1:17" ht="12.75" customHeight="1" x14ac:dyDescent="0.25">
      <c r="A24" s="11" t="s">
        <v>17</v>
      </c>
      <c r="B24" s="22"/>
      <c r="C24" s="22"/>
      <c r="D24" s="22"/>
      <c r="E24" s="22"/>
      <c r="F24" s="50"/>
      <c r="G24" s="22"/>
      <c r="H24" s="50"/>
      <c r="I24" s="22"/>
      <c r="J24" s="50"/>
      <c r="K24" s="22"/>
      <c r="L24" s="18"/>
      <c r="M24" s="2"/>
      <c r="N24" s="32"/>
    </row>
    <row r="25" spans="1:17" ht="12.75" customHeight="1" x14ac:dyDescent="0.25">
      <c r="A25" s="12" t="s">
        <v>18</v>
      </c>
      <c r="B25" s="21">
        <f>[4]Base!R13</f>
        <v>34.586204649999999</v>
      </c>
      <c r="C25" s="21">
        <f>[4]Base!T13</f>
        <v>0.65825174999999958</v>
      </c>
      <c r="D25" s="21">
        <f>[4]Base!R60</f>
        <v>34.882418040000005</v>
      </c>
      <c r="E25" s="21">
        <f>[4]Base!T60</f>
        <v>0.72041247000000086</v>
      </c>
      <c r="F25" s="21">
        <f>[4]Base!R154</f>
        <v>32.686785159999999</v>
      </c>
      <c r="G25" s="21">
        <f>[4]Base!T154</f>
        <v>2.0461918599999991</v>
      </c>
      <c r="H25" s="21">
        <f>[4]Base!R201</f>
        <v>34.887358919999997</v>
      </c>
      <c r="I25" s="21">
        <f>[4]Base!T201</f>
        <v>2.3504895899999987</v>
      </c>
      <c r="J25" s="21">
        <f>[4]Base!R107</f>
        <v>33.518747349999998</v>
      </c>
      <c r="K25" s="21">
        <f>[4]Base!T107</f>
        <v>1.6042497200000005</v>
      </c>
      <c r="L25" s="18"/>
      <c r="M25" s="1"/>
      <c r="N25" s="1"/>
    </row>
    <row r="26" spans="1:17" ht="12.75" customHeight="1" x14ac:dyDescent="0.25">
      <c r="A26" s="12" t="s">
        <v>51</v>
      </c>
      <c r="B26" s="21">
        <f>[4]Base!R14</f>
        <v>30.907118630000003</v>
      </c>
      <c r="C26" s="21">
        <f>[4]Base!T14</f>
        <v>0.67354797000000188</v>
      </c>
      <c r="D26" s="10" t="s">
        <v>19</v>
      </c>
      <c r="E26" s="10" t="s">
        <v>19</v>
      </c>
      <c r="F26" s="21">
        <f>[4]Base!R155</f>
        <v>30.790765390000001</v>
      </c>
      <c r="G26" s="21">
        <f>[4]Base!T155</f>
        <v>0.69906666000000006</v>
      </c>
      <c r="H26" s="21">
        <f>[4]Base!R202</f>
        <v>31.484882269999996</v>
      </c>
      <c r="I26" s="21">
        <f>[4]Base!T202</f>
        <v>2.1308402099999983</v>
      </c>
      <c r="J26" s="21">
        <f>[4]Base!R108</f>
        <v>30.866522029999999</v>
      </c>
      <c r="K26" s="21">
        <f>[4]Base!T108</f>
        <v>0.67113812999999856</v>
      </c>
      <c r="L26" s="18"/>
    </row>
    <row r="27" spans="1:17" ht="12.75" customHeight="1" x14ac:dyDescent="0.25">
      <c r="A27" s="13" t="s">
        <v>20</v>
      </c>
      <c r="B27" s="21"/>
      <c r="C27" s="21"/>
      <c r="D27" s="10"/>
      <c r="E27" s="10"/>
      <c r="F27" s="49"/>
      <c r="G27" s="21"/>
      <c r="H27" s="49"/>
      <c r="I27" s="21"/>
      <c r="J27" s="49"/>
      <c r="K27" s="21"/>
      <c r="L27" s="18"/>
    </row>
    <row r="28" spans="1:17" ht="12.75" customHeight="1" x14ac:dyDescent="0.25">
      <c r="A28" s="12" t="s">
        <v>21</v>
      </c>
      <c r="B28" s="21">
        <f>[4]Base!R16</f>
        <v>34.135522899999998</v>
      </c>
      <c r="C28" s="21">
        <f>[4]Base!T16</f>
        <v>0.83444022999999978</v>
      </c>
      <c r="D28" s="10" t="s">
        <v>19</v>
      </c>
      <c r="E28" s="10" t="s">
        <v>19</v>
      </c>
      <c r="F28" s="21">
        <f>[4]Base!R157</f>
        <v>34.379560660000003</v>
      </c>
      <c r="G28" s="21">
        <f>[4]Base!T157</f>
        <v>0.87800577999999907</v>
      </c>
      <c r="H28" s="21">
        <f>[4]Base!R204</f>
        <v>32.12818609</v>
      </c>
      <c r="I28" s="21">
        <f>[4]Base!T204</f>
        <v>2.3709793199999996</v>
      </c>
      <c r="J28" s="21">
        <f>[4]Base!R110</f>
        <v>34.088820980000001</v>
      </c>
      <c r="K28" s="21">
        <f>[4]Base!T110</f>
        <v>0.8322038599999998</v>
      </c>
      <c r="L28" s="18"/>
    </row>
    <row r="29" spans="1:17" ht="12.75" customHeight="1" x14ac:dyDescent="0.25">
      <c r="A29" s="12" t="s">
        <v>22</v>
      </c>
      <c r="B29" s="21">
        <f>[4]Base!R17</f>
        <v>21.027067799999998</v>
      </c>
      <c r="C29" s="21">
        <f>[4]Base!T17</f>
        <v>1.4257814299999991</v>
      </c>
      <c r="D29" s="10" t="s">
        <v>19</v>
      </c>
      <c r="E29" s="10" t="s">
        <v>19</v>
      </c>
      <c r="F29" s="21">
        <f>[4]Base!R158</f>
        <v>20.37269126</v>
      </c>
      <c r="G29" s="21">
        <f>[4]Base!T158</f>
        <v>1.4640608799999997</v>
      </c>
      <c r="H29" s="33">
        <f>[4]Base!R205</f>
        <v>27.753949169999999</v>
      </c>
      <c r="I29" s="21">
        <f>[4]Base!T205</f>
        <v>5.1029807199999988</v>
      </c>
      <c r="J29" s="21">
        <f>[4]Base!R111</f>
        <v>21.00742893</v>
      </c>
      <c r="K29" s="21">
        <f>[4]Base!T111</f>
        <v>1.4203907399999993</v>
      </c>
      <c r="L29" s="18"/>
    </row>
    <row r="30" spans="1:17" ht="12.75" customHeight="1" x14ac:dyDescent="0.25">
      <c r="A30" s="12" t="s">
        <v>47</v>
      </c>
      <c r="B30" s="21">
        <f>[4]Base!R18</f>
        <v>24.4412205</v>
      </c>
      <c r="C30" s="21">
        <f>[4]Base!T18</f>
        <v>1.9660972100000007</v>
      </c>
      <c r="D30" s="10" t="s">
        <v>19</v>
      </c>
      <c r="E30" s="10" t="s">
        <v>19</v>
      </c>
      <c r="F30" s="21">
        <f>[4]Base!R159</f>
        <v>24.428795449999999</v>
      </c>
      <c r="G30" s="21">
        <f>[4]Base!T159</f>
        <v>1.9698632899999984</v>
      </c>
      <c r="H30" s="33" t="s">
        <v>49</v>
      </c>
      <c r="I30" s="21" t="s">
        <v>49</v>
      </c>
      <c r="J30" s="21">
        <f>[4]Base!R112</f>
        <v>24.47535663</v>
      </c>
      <c r="K30" s="21">
        <f>[4]Base!T112</f>
        <v>1.9594455199999985</v>
      </c>
      <c r="L30" s="18"/>
    </row>
    <row r="31" spans="1:17" ht="12.75" customHeight="1" x14ac:dyDescent="0.25">
      <c r="A31" s="13" t="s">
        <v>56</v>
      </c>
      <c r="B31" s="21"/>
      <c r="C31" s="21"/>
      <c r="D31" s="10"/>
      <c r="E31" s="10"/>
      <c r="F31" s="49"/>
      <c r="G31" s="21"/>
      <c r="H31" s="49"/>
      <c r="I31" s="21"/>
      <c r="J31" s="49"/>
      <c r="K31" s="21"/>
      <c r="L31" s="18"/>
    </row>
    <row r="32" spans="1:17" ht="12.75" customHeight="1" x14ac:dyDescent="0.25">
      <c r="A32" s="12" t="s">
        <v>23</v>
      </c>
      <c r="B32" s="21">
        <f>[4]Base!R20</f>
        <v>43.510642859999997</v>
      </c>
      <c r="C32" s="21">
        <f>[4]Base!T20</f>
        <v>1.3894832699999999</v>
      </c>
      <c r="D32" s="10" t="s">
        <v>19</v>
      </c>
      <c r="E32" s="10" t="s">
        <v>19</v>
      </c>
      <c r="F32" s="21">
        <f>[4]Base!R161</f>
        <v>43.848099769999997</v>
      </c>
      <c r="G32" s="21">
        <f>[4]Base!T161</f>
        <v>1.4043989000000008</v>
      </c>
      <c r="H32" s="21">
        <f>[4]Base!R208</f>
        <v>34.200629480000003</v>
      </c>
      <c r="I32" s="21">
        <f>[4]Base!T208</f>
        <v>6.8138204899999995</v>
      </c>
      <c r="J32" s="21">
        <f>[4]Base!R114</f>
        <v>43.476613239999999</v>
      </c>
      <c r="K32" s="21">
        <f>[4]Base!T114</f>
        <v>1.385599329999998</v>
      </c>
      <c r="L32" s="18"/>
    </row>
    <row r="33" spans="1:12" ht="12.75" customHeight="1" x14ac:dyDescent="0.25">
      <c r="A33" s="12" t="s">
        <v>24</v>
      </c>
      <c r="B33" s="21">
        <f>[4]Base!R21</f>
        <v>26.186885100000001</v>
      </c>
      <c r="C33" s="21">
        <f>[4]Base!T21</f>
        <v>1.1537805000000012</v>
      </c>
      <c r="D33" s="10" t="s">
        <v>19</v>
      </c>
      <c r="E33" s="10" t="s">
        <v>19</v>
      </c>
      <c r="F33" s="21">
        <f>[4]Base!R162</f>
        <v>24.484046360000001</v>
      </c>
      <c r="G33" s="21">
        <f>[4]Base!T162</f>
        <v>1.2429924799999992</v>
      </c>
      <c r="H33" s="21">
        <f>[4]Base!R209</f>
        <v>31.717420390000001</v>
      </c>
      <c r="I33" s="21">
        <f>[4]Base!T209</f>
        <v>2.6457918600000019</v>
      </c>
      <c r="J33" s="21">
        <f>[4]Base!R115</f>
        <v>26.12897328</v>
      </c>
      <c r="K33" s="21">
        <f>[4]Base!T115</f>
        <v>1.1515499300000009</v>
      </c>
      <c r="L33" s="18"/>
    </row>
    <row r="34" spans="1:12" ht="12.75" customHeight="1" x14ac:dyDescent="0.25">
      <c r="A34" s="12" t="s">
        <v>25</v>
      </c>
      <c r="B34" s="21">
        <f>[4]Base!R22</f>
        <v>23.323100889999999</v>
      </c>
      <c r="C34" s="21">
        <f>[4]Base!T22</f>
        <v>1.2333012399999996</v>
      </c>
      <c r="D34" s="10" t="s">
        <v>19</v>
      </c>
      <c r="E34" s="10" t="s">
        <v>19</v>
      </c>
      <c r="F34" s="21">
        <f>[4]Base!R163</f>
        <v>22.82054681</v>
      </c>
      <c r="G34" s="21">
        <f>[4]Base!T163</f>
        <v>1.2623583999999992</v>
      </c>
      <c r="H34" s="33">
        <f>[4]Base!R210</f>
        <v>29.046979769999997</v>
      </c>
      <c r="I34" s="21">
        <f>[4]Base!T210</f>
        <v>4.549126499999999</v>
      </c>
      <c r="J34" s="21">
        <f>[4]Base!R116</f>
        <v>23.31523133</v>
      </c>
      <c r="K34" s="21">
        <f>[4]Base!T116</f>
        <v>1.22769727</v>
      </c>
      <c r="L34" s="18"/>
    </row>
    <row r="35" spans="1:12" ht="12.75" customHeight="1" x14ac:dyDescent="0.25">
      <c r="A35" s="12" t="s">
        <v>26</v>
      </c>
      <c r="B35" s="21">
        <f>[4]Base!R23</f>
        <v>24.4412205</v>
      </c>
      <c r="C35" s="21">
        <f>[4]Base!T23</f>
        <v>1.9660972100000007</v>
      </c>
      <c r="D35" s="10" t="s">
        <v>19</v>
      </c>
      <c r="E35" s="10" t="s">
        <v>19</v>
      </c>
      <c r="F35" s="21">
        <f>[4]Base!R164</f>
        <v>24.428795449999999</v>
      </c>
      <c r="G35" s="21">
        <f>[4]Base!T164</f>
        <v>1.9698632899999984</v>
      </c>
      <c r="H35" s="33" t="s">
        <v>49</v>
      </c>
      <c r="I35" s="21" t="s">
        <v>49</v>
      </c>
      <c r="J35" s="21">
        <f>[4]Base!R117</f>
        <v>24.47535663</v>
      </c>
      <c r="K35" s="21">
        <f>[4]Base!T117</f>
        <v>1.9594455199999985</v>
      </c>
      <c r="L35" s="18"/>
    </row>
    <row r="36" spans="1:12" ht="4.5" customHeight="1" x14ac:dyDescent="0.25">
      <c r="A36" s="14"/>
      <c r="B36" s="21"/>
      <c r="C36" s="21"/>
      <c r="D36" s="10"/>
      <c r="E36" s="10"/>
      <c r="F36" s="49"/>
      <c r="G36" s="21"/>
      <c r="H36" s="49"/>
      <c r="I36" s="21"/>
      <c r="J36" s="49"/>
      <c r="K36" s="21"/>
      <c r="L36" s="18"/>
    </row>
    <row r="37" spans="1:12" ht="12.75" customHeight="1" x14ac:dyDescent="0.25">
      <c r="A37" s="11" t="s">
        <v>27</v>
      </c>
      <c r="B37" s="22"/>
      <c r="C37" s="22"/>
      <c r="D37" s="62"/>
      <c r="E37" s="62"/>
      <c r="F37" s="50"/>
      <c r="G37" s="22"/>
      <c r="H37" s="50"/>
      <c r="I37" s="22"/>
      <c r="J37" s="50"/>
      <c r="K37" s="22"/>
      <c r="L37" s="18"/>
    </row>
    <row r="38" spans="1:12" ht="12.75" customHeight="1" x14ac:dyDescent="0.25">
      <c r="A38" s="12" t="s">
        <v>28</v>
      </c>
      <c r="B38" s="21">
        <f>[4]Base!R24</f>
        <v>36.665160919999998</v>
      </c>
      <c r="C38" s="21">
        <f>[4]Base!T24</f>
        <v>5.3155354300000015</v>
      </c>
      <c r="D38" s="21">
        <f>[4]Base!R71</f>
        <v>38.771534699999997</v>
      </c>
      <c r="E38" s="21">
        <f>[4]Base!T71</f>
        <v>7.1258399199999989</v>
      </c>
      <c r="F38" s="33">
        <f>[4]Base!R165</f>
        <v>33.598131869999996</v>
      </c>
      <c r="G38" s="21">
        <f>[4]Base!T165</f>
        <v>6.7714566399999985</v>
      </c>
      <c r="H38" s="33">
        <f>[4]Base!R212</f>
        <v>25.072285010000002</v>
      </c>
      <c r="I38" s="21">
        <f>[4]Base!T212</f>
        <v>22.827553709999997</v>
      </c>
      <c r="J38" s="21">
        <f>[4]Base!R118</f>
        <v>32.747366530000001</v>
      </c>
      <c r="K38" s="21">
        <f>[4]Base!T118</f>
        <v>6.786428830000002</v>
      </c>
      <c r="L38" s="18"/>
    </row>
    <row r="39" spans="1:12" ht="12.75" customHeight="1" x14ac:dyDescent="0.25">
      <c r="A39" s="12" t="s">
        <v>29</v>
      </c>
      <c r="B39" s="21">
        <f>[4]Base!R25</f>
        <v>38.680342920000001</v>
      </c>
      <c r="C39" s="21">
        <f>[4]Base!T25</f>
        <v>1.1395537999999983</v>
      </c>
      <c r="D39" s="21">
        <f>[4]Base!R72</f>
        <v>43.056233640000002</v>
      </c>
      <c r="E39" s="21">
        <f>[4]Base!T72</f>
        <v>1.7152191800000023</v>
      </c>
      <c r="F39" s="21">
        <f>[4]Base!R166</f>
        <v>32.358607659999997</v>
      </c>
      <c r="G39" s="21">
        <f>[4]Base!T166</f>
        <v>1.4619243399999982</v>
      </c>
      <c r="H39" s="21">
        <f>[4]Base!R213</f>
        <v>37.035688149999999</v>
      </c>
      <c r="I39" s="21">
        <f>[4]Base!T213</f>
        <v>3.7158060999999991</v>
      </c>
      <c r="J39" s="21">
        <f>[4]Base!R119</f>
        <v>33.087872509999997</v>
      </c>
      <c r="K39" s="21">
        <f>[4]Base!T119</f>
        <v>1.386387280000001</v>
      </c>
    </row>
    <row r="40" spans="1:12" ht="12.75" customHeight="1" x14ac:dyDescent="0.25">
      <c r="A40" s="12" t="s">
        <v>30</v>
      </c>
      <c r="B40" s="21">
        <f>[4]Base!R26</f>
        <v>32.10749466</v>
      </c>
      <c r="C40" s="21">
        <f>[4]Base!T26</f>
        <v>0.6009032200000014</v>
      </c>
      <c r="D40" s="21">
        <f>[4]Base!R73</f>
        <v>32.719122679999998</v>
      </c>
      <c r="E40" s="21">
        <f>[4]Base!T73</f>
        <v>0.82154164000000085</v>
      </c>
      <c r="F40" s="21">
        <f>[4]Base!R167</f>
        <v>30.80721003</v>
      </c>
      <c r="G40" s="21">
        <f>[4]Base!T167</f>
        <v>0.87913339000000035</v>
      </c>
      <c r="H40" s="21">
        <f>[4]Base!R214</f>
        <v>32.750357229999999</v>
      </c>
      <c r="I40" s="21">
        <f>[4]Base!T214</f>
        <v>1.9329570399999996</v>
      </c>
      <c r="J40" s="21">
        <f>[4]Base!R120</f>
        <v>31.217704380000001</v>
      </c>
      <c r="K40" s="21">
        <f>[4]Base!T120</f>
        <v>0.82248228999999839</v>
      </c>
    </row>
    <row r="41" spans="1:12" ht="4.5" customHeight="1" x14ac:dyDescent="0.25">
      <c r="A41" s="12"/>
      <c r="B41" s="21"/>
      <c r="C41" s="21"/>
      <c r="D41" s="21"/>
      <c r="E41" s="21"/>
      <c r="F41" s="49"/>
      <c r="G41" s="21"/>
      <c r="H41" s="49"/>
      <c r="I41" s="21"/>
      <c r="J41" s="49"/>
      <c r="K41" s="21"/>
    </row>
    <row r="42" spans="1:12" ht="12.75" customHeight="1" x14ac:dyDescent="0.25">
      <c r="A42" s="11" t="s">
        <v>52</v>
      </c>
      <c r="B42" s="22"/>
      <c r="C42" s="22"/>
      <c r="D42" s="22"/>
      <c r="E42" s="22"/>
      <c r="F42" s="50"/>
      <c r="G42" s="22"/>
      <c r="H42" s="50"/>
      <c r="I42" s="22"/>
      <c r="J42" s="50"/>
      <c r="K42" s="22"/>
    </row>
    <row r="43" spans="1:12" ht="12.75" customHeight="1" x14ac:dyDescent="0.25">
      <c r="A43" s="12" t="s">
        <v>31</v>
      </c>
      <c r="B43" s="21">
        <f>[4]Base!R42</f>
        <v>34.86945463</v>
      </c>
      <c r="C43" s="21">
        <f>[4]Base!T42</f>
        <v>1.376745539999999</v>
      </c>
      <c r="D43" s="21">
        <f>[4]Base!R89</f>
        <v>35.75744323</v>
      </c>
      <c r="E43" s="21">
        <f>[4]Base!T89</f>
        <v>2.2766093700000019</v>
      </c>
      <c r="F43" s="21">
        <f>[4]Base!R183</f>
        <v>33.453719890000002</v>
      </c>
      <c r="G43" s="21">
        <f>[4]Base!T183</f>
        <v>1.6902494699999993</v>
      </c>
      <c r="H43" s="21">
        <f>[4]Base!R230</f>
        <v>36.058944650000001</v>
      </c>
      <c r="I43" s="21">
        <f>[4]Base!T230</f>
        <v>4.0417087900000013</v>
      </c>
      <c r="J43" s="21">
        <f>[4]Base!R136</f>
        <v>33.939359629999998</v>
      </c>
      <c r="K43" s="21">
        <f>[4]Base!T136</f>
        <v>1.5967750800000013</v>
      </c>
    </row>
    <row r="44" spans="1:12" ht="12.75" customHeight="1" x14ac:dyDescent="0.25">
      <c r="A44" s="12" t="s">
        <v>32</v>
      </c>
      <c r="B44" s="21">
        <f>[4]Base!R43</f>
        <v>32.495276080000004</v>
      </c>
      <c r="C44" s="21">
        <f>[4]Base!T43</f>
        <v>1.1743796700000004</v>
      </c>
      <c r="D44" s="21">
        <f>[4]Base!R90</f>
        <v>33.514859430000001</v>
      </c>
      <c r="E44" s="21">
        <f>[4]Base!T90</f>
        <v>1.4731572599999994</v>
      </c>
      <c r="F44" s="21">
        <f>[4]Base!R184</f>
        <v>30.061884420000002</v>
      </c>
      <c r="G44" s="21">
        <f>[4]Base!T184</f>
        <v>1.9194566299999993</v>
      </c>
      <c r="H44" s="21">
        <f>[4]Base!R231</f>
        <v>30.936003919999997</v>
      </c>
      <c r="I44" s="21">
        <f>[4]Base!T231</f>
        <v>4.2270788000000001</v>
      </c>
      <c r="J44" s="21">
        <f>[4]Base!R137</f>
        <v>30.222140920000001</v>
      </c>
      <c r="K44" s="21">
        <f>[4]Base!T137</f>
        <v>1.7980176399999992</v>
      </c>
    </row>
    <row r="45" spans="1:12" ht="12.75" customHeight="1" x14ac:dyDescent="0.25">
      <c r="A45" s="12" t="s">
        <v>33</v>
      </c>
      <c r="B45" s="21">
        <f>[4]Base!R44</f>
        <v>33.273634019999996</v>
      </c>
      <c r="C45" s="21">
        <f>[4]Base!T44</f>
        <v>1.3921819500000017</v>
      </c>
      <c r="D45" s="21">
        <f>[4]Base!R91</f>
        <v>33.804855360000005</v>
      </c>
      <c r="E45" s="21">
        <f>[4]Base!T91</f>
        <v>1.9127564100000023</v>
      </c>
      <c r="F45" s="21">
        <f>[4]Base!R185</f>
        <v>31.983301959999999</v>
      </c>
      <c r="G45" s="21">
        <f>[4]Base!T185</f>
        <v>2.0533000500000007</v>
      </c>
      <c r="H45" s="21">
        <f>[4]Base!R232</f>
        <v>35.102874470000003</v>
      </c>
      <c r="I45" s="21">
        <f>[4]Base!T232</f>
        <v>4.4915372600000003</v>
      </c>
      <c r="J45" s="21">
        <f>[4]Base!R138</f>
        <v>32.61689354</v>
      </c>
      <c r="K45" s="21">
        <f>[4]Base!T138</f>
        <v>1.9164086399999976</v>
      </c>
    </row>
    <row r="46" spans="1:12" ht="12.75" customHeight="1" x14ac:dyDescent="0.25">
      <c r="A46" s="12" t="s">
        <v>34</v>
      </c>
      <c r="B46" s="21">
        <f>[4]Base!R45</f>
        <v>33.465354470000001</v>
      </c>
      <c r="C46" s="21">
        <f>[4]Base!T45</f>
        <v>1.1636236900000014</v>
      </c>
      <c r="D46" s="21">
        <f>[4]Base!R92</f>
        <v>34.367515250000004</v>
      </c>
      <c r="E46" s="21">
        <f>[4]Base!T92</f>
        <v>1.715760159999999</v>
      </c>
      <c r="F46" s="21">
        <f>[4]Base!R186</f>
        <v>31.7908081</v>
      </c>
      <c r="G46" s="21">
        <f>[4]Base!T186</f>
        <v>1.6157125400000001</v>
      </c>
      <c r="H46" s="21">
        <f>[4]Base!R233</f>
        <v>34.117963350000004</v>
      </c>
      <c r="I46" s="21">
        <f>[4]Base!T233</f>
        <v>3.5056025399999995</v>
      </c>
      <c r="J46" s="21">
        <f>[4]Base!R139</f>
        <v>32.289628100000002</v>
      </c>
      <c r="K46" s="21">
        <f>[4]Base!T139</f>
        <v>1.5015165999999995</v>
      </c>
    </row>
    <row r="47" spans="1:12" ht="12.75" customHeight="1" x14ac:dyDescent="0.25">
      <c r="A47" s="12" t="s">
        <v>35</v>
      </c>
      <c r="B47" s="21">
        <f>[4]Base!R46</f>
        <v>33.788917950000005</v>
      </c>
      <c r="C47" s="21">
        <f>[4]Base!T46</f>
        <v>1.518357099999998</v>
      </c>
      <c r="D47" s="21">
        <f>[4]Base!R93</f>
        <v>36.862497789999999</v>
      </c>
      <c r="E47" s="21">
        <f>[4]Base!T93</f>
        <v>2.0602457800000002</v>
      </c>
      <c r="F47" s="21">
        <f>[4]Base!R187</f>
        <v>28.227626480000001</v>
      </c>
      <c r="G47" s="21">
        <f>[4]Base!T187</f>
        <v>2.1785964300000016</v>
      </c>
      <c r="H47" s="21">
        <f>[4]Base!R234</f>
        <v>28.026111259999997</v>
      </c>
      <c r="I47" s="21">
        <f>[4]Base!T234</f>
        <v>4.4824658800000003</v>
      </c>
      <c r="J47" s="21">
        <f>[4]Base!R140</f>
        <v>28.188709029999998</v>
      </c>
      <c r="K47" s="21">
        <f>[4]Base!T140</f>
        <v>2.0164681500000006</v>
      </c>
    </row>
    <row r="48" spans="1:12" ht="12.75" customHeight="1" x14ac:dyDescent="0.25">
      <c r="A48" s="12" t="s">
        <v>36</v>
      </c>
      <c r="B48" s="21">
        <f>[4]Base!R47</f>
        <v>35.117578640000005</v>
      </c>
      <c r="C48" s="21">
        <f>[4]Base!T47</f>
        <v>1.5584948000000014</v>
      </c>
      <c r="D48" s="21">
        <f>[4]Base!R94</f>
        <v>36.567649490000001</v>
      </c>
      <c r="E48" s="21">
        <f>[4]Base!T94</f>
        <v>1.9946427799999999</v>
      </c>
      <c r="F48" s="21">
        <f>[4]Base!R188</f>
        <v>31.052172410000001</v>
      </c>
      <c r="G48" s="21">
        <f>[4]Base!T188</f>
        <v>2.2711043900000005</v>
      </c>
      <c r="H48" s="21">
        <f>[4]Base!R235</f>
        <v>35.081247780000005</v>
      </c>
      <c r="I48" s="21">
        <f>[4]Base!T235</f>
        <v>5.2553402400000007</v>
      </c>
      <c r="J48" s="21">
        <f>[4]Base!R141</f>
        <v>31.730574789999999</v>
      </c>
      <c r="K48" s="21">
        <f>[4]Base!T141</f>
        <v>2.1359778800000004</v>
      </c>
    </row>
    <row r="49" spans="1:15" ht="12.75" customHeight="1" x14ac:dyDescent="0.25">
      <c r="A49" s="15" t="s">
        <v>37</v>
      </c>
      <c r="B49" s="23">
        <f>[4]Base!R48</f>
        <v>31.962760719999999</v>
      </c>
      <c r="C49" s="23">
        <f>[4]Base!T48</f>
        <v>2.6016256499999999</v>
      </c>
      <c r="D49" s="23">
        <f>[4]Base!R95</f>
        <v>34.300836400000001</v>
      </c>
      <c r="E49" s="23">
        <f>[4]Base!T95</f>
        <v>4.1440258000000005</v>
      </c>
      <c r="F49" s="23">
        <f>[4]Base!R189</f>
        <v>28.37981336</v>
      </c>
      <c r="G49" s="23">
        <f>[4]Base!T189</f>
        <v>3.4718551099999995</v>
      </c>
      <c r="H49" s="23">
        <f>[4]Base!R236</f>
        <v>35.970705349999996</v>
      </c>
      <c r="I49" s="23">
        <f>[4]Base!T236</f>
        <v>7.1371018499999996</v>
      </c>
      <c r="J49" s="23">
        <f>[4]Base!R142</f>
        <v>30.176831310000001</v>
      </c>
      <c r="K49" s="23">
        <f>[4]Base!T142</f>
        <v>3.2303068800000001</v>
      </c>
    </row>
    <row r="50" spans="1:15" ht="12.75" customHeight="1" x14ac:dyDescent="0.25">
      <c r="A50" s="12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5" ht="12.75" customHeight="1" x14ac:dyDescent="0.25">
      <c r="A51" s="9" t="s">
        <v>38</v>
      </c>
    </row>
    <row r="52" spans="1:15" ht="12.75" customHeight="1" x14ac:dyDescent="0.25">
      <c r="A52" s="9" t="s">
        <v>53</v>
      </c>
    </row>
    <row r="53" spans="1:15" ht="12.75" customHeight="1" x14ac:dyDescent="0.25">
      <c r="A53" s="9" t="s">
        <v>39</v>
      </c>
    </row>
    <row r="54" spans="1:15" s="54" customFormat="1" ht="12.75" customHeight="1" x14ac:dyDescent="0.25">
      <c r="A54" s="52" t="s">
        <v>59</v>
      </c>
      <c r="B54" s="52"/>
      <c r="C54" s="52"/>
      <c r="D54" s="52"/>
      <c r="E54" s="52"/>
      <c r="F54" s="52"/>
      <c r="G54" s="52"/>
      <c r="H54" s="52"/>
      <c r="I54" s="52"/>
      <c r="J54" s="52"/>
      <c r="K54" s="53"/>
      <c r="N54" s="55"/>
      <c r="O54" s="55"/>
    </row>
    <row r="55" spans="1:15" s="54" customFormat="1" ht="12.75" customHeight="1" x14ac:dyDescent="0.25">
      <c r="A55" s="56" t="s">
        <v>57</v>
      </c>
      <c r="B55" s="52"/>
      <c r="C55" s="52"/>
      <c r="D55" s="52"/>
      <c r="E55" s="52"/>
      <c r="F55" s="52"/>
      <c r="G55" s="52"/>
      <c r="H55" s="52"/>
      <c r="I55" s="52"/>
      <c r="J55" s="52"/>
      <c r="K55" s="53"/>
      <c r="N55" s="55"/>
      <c r="O55" s="55"/>
    </row>
    <row r="56" spans="1:15" s="54" customFormat="1" ht="12.75" customHeight="1" x14ac:dyDescent="0.25">
      <c r="A56" s="56" t="s">
        <v>62</v>
      </c>
      <c r="B56" s="52"/>
      <c r="C56" s="52"/>
      <c r="D56" s="52"/>
      <c r="E56" s="52"/>
      <c r="F56" s="52"/>
      <c r="G56" s="52"/>
      <c r="H56" s="52"/>
      <c r="I56" s="52"/>
      <c r="J56" s="52"/>
      <c r="K56" s="53"/>
      <c r="N56" s="55"/>
      <c r="O56" s="55"/>
    </row>
    <row r="57" spans="1:15" s="54" customFormat="1" ht="12.75" customHeight="1" x14ac:dyDescent="0.25">
      <c r="A57" s="56" t="s">
        <v>58</v>
      </c>
      <c r="B57" s="52"/>
      <c r="C57" s="52"/>
      <c r="D57" s="52"/>
      <c r="E57" s="52"/>
      <c r="F57" s="52"/>
      <c r="G57" s="52"/>
      <c r="H57" s="52"/>
      <c r="I57" s="52"/>
      <c r="J57" s="52"/>
      <c r="K57" s="53"/>
      <c r="N57" s="55"/>
      <c r="O57" s="55"/>
    </row>
    <row r="58" spans="1:15" ht="12.75" customHeight="1" x14ac:dyDescent="0.25">
      <c r="A58" s="9"/>
    </row>
    <row r="59" spans="1:15" ht="12.75" customHeight="1" x14ac:dyDescent="0.25">
      <c r="A59" s="16" t="s">
        <v>40</v>
      </c>
    </row>
    <row r="60" spans="1:15" ht="12.75" customHeight="1" x14ac:dyDescent="0.25">
      <c r="A60" s="16" t="s">
        <v>41</v>
      </c>
    </row>
    <row r="61" spans="1:15" ht="12.75" customHeight="1" x14ac:dyDescent="0.25">
      <c r="A61" s="9" t="s">
        <v>42</v>
      </c>
    </row>
    <row r="62" spans="1:15" ht="12.75" customHeight="1" x14ac:dyDescent="0.25">
      <c r="A62" s="9"/>
    </row>
    <row r="63" spans="1:15" ht="12.75" customHeight="1" x14ac:dyDescent="0.25">
      <c r="A63" s="9" t="s">
        <v>43</v>
      </c>
    </row>
    <row r="64" spans="1:15" ht="12.75" customHeight="1" x14ac:dyDescent="0.25">
      <c r="A64" s="24" t="s">
        <v>46</v>
      </c>
    </row>
    <row r="65" spans="1:1" ht="12.75" customHeight="1" x14ac:dyDescent="0.25">
      <c r="A65" s="9" t="s">
        <v>64</v>
      </c>
    </row>
  </sheetData>
  <mergeCells count="5">
    <mergeCell ref="B4:B6"/>
    <mergeCell ref="F4:J4"/>
    <mergeCell ref="D4:D6"/>
    <mergeCell ref="M19:Q20"/>
    <mergeCell ref="B1:G1"/>
  </mergeCells>
  <pageMargins left="0.7" right="0.7" top="0.75" bottom="0.75" header="0.3" footer="0.3"/>
  <pageSetup paperSize="9" scale="68" orientation="portrait" r:id="rId1"/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zoomScaleNormal="100" workbookViewId="0">
      <pane xSplit="1" ySplit="7" topLeftCell="B8" activePane="bottomRight" state="frozen"/>
      <selection activeCell="B1" sqref="B1:G1"/>
      <selection pane="topRight" activeCell="B1" sqref="B1:G1"/>
      <selection pane="bottomLeft" activeCell="B1" sqref="B1:G1"/>
      <selection pane="bottomRight" activeCell="B8" sqref="B8"/>
    </sheetView>
  </sheetViews>
  <sheetFormatPr baseColWidth="10" defaultColWidth="11" defaultRowHeight="12.75" customHeight="1" x14ac:dyDescent="0.2"/>
  <cols>
    <col min="1" max="1" width="22.625" style="2" customWidth="1"/>
    <col min="2" max="2" width="11.625" style="2" customWidth="1"/>
    <col min="3" max="3" width="7.125" style="2" customWidth="1"/>
    <col min="4" max="4" width="11.625" style="2" customWidth="1"/>
    <col min="5" max="5" width="7.125" style="2" customWidth="1"/>
    <col min="6" max="6" width="11.625" style="2" customWidth="1"/>
    <col min="7" max="7" width="7.125" style="2" customWidth="1"/>
    <col min="8" max="8" width="11.625" style="2" customWidth="1"/>
    <col min="9" max="9" width="7.125" style="2" customWidth="1"/>
    <col min="10" max="10" width="11.625" style="2" customWidth="1"/>
    <col min="11" max="11" width="7.125" style="2" customWidth="1"/>
    <col min="12" max="12" width="11" style="17"/>
    <col min="13" max="13" width="11.375" style="17" bestFit="1" customWidth="1"/>
    <col min="14" max="14" width="11.125" style="17" bestFit="1" customWidth="1"/>
    <col min="15" max="16384" width="11" style="17"/>
  </cols>
  <sheetData>
    <row r="1" spans="1:14" s="58" customFormat="1" ht="39" customHeight="1" x14ac:dyDescent="0.2">
      <c r="A1" s="46" t="s">
        <v>54</v>
      </c>
      <c r="B1" s="67" t="s">
        <v>61</v>
      </c>
      <c r="C1" s="67"/>
      <c r="D1" s="67"/>
      <c r="E1" s="67"/>
      <c r="F1" s="67"/>
      <c r="G1" s="67"/>
      <c r="H1" s="63"/>
      <c r="I1" s="57"/>
      <c r="J1" s="34"/>
      <c r="K1" s="32"/>
    </row>
    <row r="2" spans="1:14" ht="15" x14ac:dyDescent="0.25">
      <c r="A2" s="63"/>
      <c r="B2" s="59"/>
      <c r="C2" s="59"/>
      <c r="D2" s="59"/>
      <c r="E2" s="59"/>
      <c r="F2" s="59"/>
      <c r="G2" s="59"/>
      <c r="H2" s="63"/>
      <c r="I2" s="1"/>
      <c r="J2" s="1"/>
      <c r="K2" s="1"/>
    </row>
    <row r="4" spans="1:14" ht="20.25" customHeight="1" x14ac:dyDescent="0.2">
      <c r="A4" s="25"/>
      <c r="B4" s="68" t="s">
        <v>0</v>
      </c>
      <c r="C4" s="25"/>
      <c r="D4" s="71" t="s">
        <v>1</v>
      </c>
      <c r="E4" s="28"/>
      <c r="F4" s="71" t="s">
        <v>2</v>
      </c>
      <c r="G4" s="74"/>
      <c r="H4" s="74"/>
      <c r="I4" s="74"/>
      <c r="J4" s="74"/>
      <c r="K4" s="26"/>
    </row>
    <row r="5" spans="1:14" ht="9.75" customHeight="1" x14ac:dyDescent="0.25">
      <c r="A5" s="29"/>
      <c r="B5" s="69"/>
      <c r="C5" s="29"/>
      <c r="D5" s="72"/>
      <c r="E5" s="30"/>
      <c r="F5" s="64"/>
      <c r="G5" s="29"/>
      <c r="H5" s="42"/>
      <c r="I5" s="44"/>
      <c r="J5" s="42"/>
      <c r="K5" s="31"/>
    </row>
    <row r="6" spans="1:14" ht="9.75" customHeight="1" x14ac:dyDescent="0.25">
      <c r="A6" s="27"/>
      <c r="B6" s="70"/>
      <c r="C6" s="39" t="s">
        <v>45</v>
      </c>
      <c r="D6" s="73"/>
      <c r="E6" s="39" t="s">
        <v>45</v>
      </c>
      <c r="F6" s="40" t="s">
        <v>48</v>
      </c>
      <c r="G6" s="39" t="s">
        <v>45</v>
      </c>
      <c r="H6" s="43" t="s">
        <v>3</v>
      </c>
      <c r="I6" s="39" t="s">
        <v>45</v>
      </c>
      <c r="J6" s="43" t="s">
        <v>4</v>
      </c>
      <c r="K6" s="41" t="s">
        <v>45</v>
      </c>
    </row>
    <row r="7" spans="1:14" ht="3" customHeight="1" x14ac:dyDescent="0.2">
      <c r="A7" s="3"/>
      <c r="B7" s="4"/>
      <c r="C7" s="5"/>
      <c r="D7" s="3"/>
      <c r="E7" s="6"/>
      <c r="F7" s="7"/>
      <c r="G7" s="6"/>
      <c r="H7" s="7"/>
      <c r="I7" s="6"/>
      <c r="J7" s="7"/>
      <c r="K7" s="6"/>
    </row>
    <row r="8" spans="1:14" ht="12.75" customHeight="1" x14ac:dyDescent="0.25">
      <c r="A8" s="8" t="s">
        <v>4</v>
      </c>
      <c r="B8" s="19">
        <v>33.427471250000004</v>
      </c>
      <c r="C8" s="19">
        <v>0.50250408999999996</v>
      </c>
      <c r="D8" s="19">
        <v>34.978948549999998</v>
      </c>
      <c r="E8" s="19">
        <v>0.69819536999999876</v>
      </c>
      <c r="F8" s="19">
        <v>30.381817840000004</v>
      </c>
      <c r="G8" s="19">
        <v>0.72452326000000122</v>
      </c>
      <c r="H8" s="19">
        <v>33.432637499999998</v>
      </c>
      <c r="I8" s="19">
        <v>1.5723711899999993</v>
      </c>
      <c r="J8" s="19">
        <v>30.994048969999998</v>
      </c>
      <c r="K8" s="19">
        <v>0.67305723000000151</v>
      </c>
      <c r="M8" s="35"/>
      <c r="N8" s="35"/>
    </row>
    <row r="9" spans="1:14" ht="12.75" customHeight="1" x14ac:dyDescent="0.25">
      <c r="A9" s="9" t="s">
        <v>5</v>
      </c>
      <c r="B9" s="20">
        <v>42.230557749999996</v>
      </c>
      <c r="C9" s="20">
        <v>0.72557484000000116</v>
      </c>
      <c r="D9" s="20">
        <v>44.637110970000002</v>
      </c>
      <c r="E9" s="20">
        <v>1.0220330200000016</v>
      </c>
      <c r="F9" s="21">
        <v>37.685836090000002</v>
      </c>
      <c r="G9" s="20">
        <v>1.0259998899999982</v>
      </c>
      <c r="H9" s="21">
        <v>42.206936319999997</v>
      </c>
      <c r="I9" s="21">
        <v>2.2643260900000017</v>
      </c>
      <c r="J9" s="21">
        <v>38.581260369999995</v>
      </c>
      <c r="K9" s="21">
        <v>0.95358939000000087</v>
      </c>
    </row>
    <row r="10" spans="1:14" ht="12.75" customHeight="1" x14ac:dyDescent="0.25">
      <c r="A10" s="9" t="s">
        <v>6</v>
      </c>
      <c r="B10" s="21">
        <v>23.720290769999998</v>
      </c>
      <c r="C10" s="21">
        <v>0.69184501000000009</v>
      </c>
      <c r="D10" s="21">
        <v>24.74206049</v>
      </c>
      <c r="E10" s="21">
        <v>0.94609199999999971</v>
      </c>
      <c r="F10" s="21">
        <v>21.727021360000002</v>
      </c>
      <c r="G10" s="21">
        <v>1.0204963800000009</v>
      </c>
      <c r="H10" s="21">
        <v>23.39890278</v>
      </c>
      <c r="I10" s="21">
        <v>2.183072300000001</v>
      </c>
      <c r="J10" s="21">
        <v>22.06769001</v>
      </c>
      <c r="K10" s="21">
        <v>0.94795924000000009</v>
      </c>
      <c r="L10" s="18"/>
    </row>
    <row r="11" spans="1:14" ht="4.5" customHeight="1" x14ac:dyDescent="0.25">
      <c r="A11" s="9"/>
      <c r="B11" s="21"/>
      <c r="C11" s="21"/>
      <c r="D11" s="21"/>
      <c r="E11" s="21"/>
      <c r="F11" s="49"/>
      <c r="G11" s="21"/>
      <c r="H11" s="49"/>
      <c r="I11" s="21"/>
      <c r="J11" s="49"/>
      <c r="K11" s="21"/>
      <c r="L11" s="18"/>
    </row>
    <row r="12" spans="1:14" ht="12.75" customHeight="1" x14ac:dyDescent="0.25">
      <c r="A12" s="11" t="s">
        <v>7</v>
      </c>
      <c r="B12" s="22"/>
      <c r="C12" s="22"/>
      <c r="D12" s="22"/>
      <c r="E12" s="22"/>
      <c r="F12" s="50"/>
      <c r="G12" s="22"/>
      <c r="H12" s="50"/>
      <c r="I12" s="22"/>
      <c r="J12" s="50"/>
      <c r="K12" s="22"/>
      <c r="L12" s="18"/>
    </row>
    <row r="13" spans="1:14" ht="12.75" customHeight="1" x14ac:dyDescent="0.25">
      <c r="A13" s="12" t="s">
        <v>8</v>
      </c>
      <c r="B13" s="21">
        <v>22.490183630000001</v>
      </c>
      <c r="C13" s="21">
        <v>1.5983312200000002</v>
      </c>
      <c r="D13" s="21">
        <v>22.140427290000002</v>
      </c>
      <c r="E13" s="21">
        <v>2.0582959199999999</v>
      </c>
      <c r="F13" s="21">
        <v>23.055411449999998</v>
      </c>
      <c r="G13" s="21">
        <v>2.9485339600000007</v>
      </c>
      <c r="H13" s="21">
        <v>23.633023510000001</v>
      </c>
      <c r="I13" s="21">
        <v>3.2266322299999999</v>
      </c>
      <c r="J13" s="21">
        <v>23.337483079999998</v>
      </c>
      <c r="K13" s="21">
        <v>2.3093685399999995</v>
      </c>
      <c r="L13" s="18"/>
    </row>
    <row r="14" spans="1:14" ht="12.75" customHeight="1" x14ac:dyDescent="0.25">
      <c r="A14" s="12" t="s">
        <v>9</v>
      </c>
      <c r="B14" s="21">
        <v>32.200687760000001</v>
      </c>
      <c r="C14" s="21">
        <v>0.7244800100000004</v>
      </c>
      <c r="D14" s="21">
        <v>34.120547810000005</v>
      </c>
      <c r="E14" s="21">
        <v>1.0828903100000009</v>
      </c>
      <c r="F14" s="21">
        <v>29.192313260000002</v>
      </c>
      <c r="G14" s="21">
        <v>0.97555428999999971</v>
      </c>
      <c r="H14" s="21">
        <v>33.207652319999994</v>
      </c>
      <c r="I14" s="21">
        <v>2.3647268199999987</v>
      </c>
      <c r="J14" s="21">
        <v>29.937551359999997</v>
      </c>
      <c r="K14" s="21">
        <v>0.92047399000000085</v>
      </c>
      <c r="L14" s="18"/>
    </row>
    <row r="15" spans="1:14" ht="12.75" customHeight="1" x14ac:dyDescent="0.25">
      <c r="A15" s="12" t="s">
        <v>10</v>
      </c>
      <c r="B15" s="21">
        <v>37.673438439999998</v>
      </c>
      <c r="C15" s="21">
        <v>0.9073875000000009</v>
      </c>
      <c r="D15" s="21">
        <v>39.894347089999997</v>
      </c>
      <c r="E15" s="21">
        <v>1.26682578</v>
      </c>
      <c r="F15" s="21">
        <v>33.338889459999997</v>
      </c>
      <c r="G15" s="21">
        <v>1.3145742500000002</v>
      </c>
      <c r="H15" s="21">
        <v>38.08718897</v>
      </c>
      <c r="I15" s="21">
        <v>2.9501582299999995</v>
      </c>
      <c r="J15" s="21">
        <v>34.244248329999998</v>
      </c>
      <c r="K15" s="21">
        <v>1.22539884</v>
      </c>
      <c r="L15" s="18"/>
    </row>
    <row r="16" spans="1:14" ht="12.75" customHeight="1" x14ac:dyDescent="0.25">
      <c r="A16" s="12" t="s">
        <v>11</v>
      </c>
      <c r="B16" s="21">
        <v>34.042753679999997</v>
      </c>
      <c r="C16" s="21">
        <v>1.5419973300000001</v>
      </c>
      <c r="D16" s="21">
        <v>35.657928319999996</v>
      </c>
      <c r="E16" s="21">
        <v>1.8478793699999996</v>
      </c>
      <c r="F16" s="21">
        <v>28.509901469999999</v>
      </c>
      <c r="G16" s="21">
        <v>2.6633367099999998</v>
      </c>
      <c r="H16" s="21">
        <v>43.996779409999995</v>
      </c>
      <c r="I16" s="21">
        <v>11.7011409</v>
      </c>
      <c r="J16" s="21">
        <v>29.57776741</v>
      </c>
      <c r="K16" s="21">
        <v>2.6644492299999989</v>
      </c>
      <c r="L16" s="18"/>
    </row>
    <row r="17" spans="1:17" ht="12.75" customHeight="1" x14ac:dyDescent="0.25">
      <c r="A17" s="12" t="s">
        <v>12</v>
      </c>
      <c r="B17" s="21">
        <v>21.962547260000001</v>
      </c>
      <c r="C17" s="21">
        <v>4.2496778599999994</v>
      </c>
      <c r="D17" s="21">
        <v>21.602203070000002</v>
      </c>
      <c r="E17" s="21">
        <v>4.7947340400000007</v>
      </c>
      <c r="F17" s="33">
        <v>23.547586840000001</v>
      </c>
      <c r="G17" s="21">
        <v>8.3138921299999993</v>
      </c>
      <c r="H17" s="21" t="s">
        <v>49</v>
      </c>
      <c r="I17" s="21" t="s">
        <v>49</v>
      </c>
      <c r="J17" s="33">
        <v>23.94361078</v>
      </c>
      <c r="K17" s="21">
        <v>8.1592510499999999</v>
      </c>
      <c r="L17" s="18"/>
    </row>
    <row r="18" spans="1:17" ht="4.5" customHeight="1" x14ac:dyDescent="0.25">
      <c r="A18" s="12"/>
      <c r="B18" s="21"/>
      <c r="C18" s="21"/>
      <c r="D18" s="21"/>
      <c r="E18" s="21"/>
      <c r="F18" s="49"/>
      <c r="G18" s="21"/>
      <c r="H18" s="49"/>
      <c r="I18" s="21"/>
      <c r="J18" s="49"/>
      <c r="K18" s="21"/>
      <c r="L18" s="18"/>
    </row>
    <row r="19" spans="1:17" ht="12.75" customHeight="1" x14ac:dyDescent="0.25">
      <c r="A19" s="11" t="s">
        <v>13</v>
      </c>
      <c r="B19" s="22"/>
      <c r="C19" s="22"/>
      <c r="D19" s="22"/>
      <c r="E19" s="22"/>
      <c r="F19" s="50"/>
      <c r="G19" s="22"/>
      <c r="H19" s="50"/>
      <c r="I19" s="22"/>
      <c r="J19" s="50"/>
      <c r="K19" s="22"/>
      <c r="L19" s="18"/>
      <c r="M19" s="67"/>
      <c r="N19" s="67"/>
      <c r="O19" s="67"/>
      <c r="P19" s="67"/>
      <c r="Q19" s="67"/>
    </row>
    <row r="20" spans="1:17" ht="12.75" customHeight="1" x14ac:dyDescent="0.25">
      <c r="A20" s="12" t="s">
        <v>14</v>
      </c>
      <c r="B20" s="21">
        <v>16.057400429999998</v>
      </c>
      <c r="C20" s="21">
        <v>1.067656439999999</v>
      </c>
      <c r="D20" s="21">
        <v>16.603477009999999</v>
      </c>
      <c r="E20" s="21">
        <v>2.3989618300000002</v>
      </c>
      <c r="F20" s="21">
        <v>15.506918310000001</v>
      </c>
      <c r="G20" s="21">
        <v>1.1389671199999993</v>
      </c>
      <c r="H20" s="33">
        <v>19.27266595</v>
      </c>
      <c r="I20" s="21">
        <v>4.1668910599999993</v>
      </c>
      <c r="J20" s="21">
        <v>15.82228057</v>
      </c>
      <c r="K20" s="21">
        <v>1.115893870000001</v>
      </c>
      <c r="L20" s="18"/>
      <c r="M20" s="67"/>
      <c r="N20" s="67"/>
      <c r="O20" s="67"/>
      <c r="P20" s="67"/>
      <c r="Q20" s="67"/>
    </row>
    <row r="21" spans="1:17" ht="12.75" customHeight="1" x14ac:dyDescent="0.25">
      <c r="A21" s="12" t="s">
        <v>15</v>
      </c>
      <c r="B21" s="21">
        <v>29.952338260000001</v>
      </c>
      <c r="C21" s="21">
        <v>0.73398496000000035</v>
      </c>
      <c r="D21" s="21">
        <v>30.254853850000003</v>
      </c>
      <c r="E21" s="21">
        <v>0.93852754999999843</v>
      </c>
      <c r="F21" s="21">
        <v>29.158414879999999</v>
      </c>
      <c r="G21" s="21">
        <v>1.2775026500000009</v>
      </c>
      <c r="H21" s="21">
        <v>29.837140420000001</v>
      </c>
      <c r="I21" s="21">
        <v>2.0253551100000018</v>
      </c>
      <c r="J21" s="21">
        <v>29.347312399999996</v>
      </c>
      <c r="K21" s="21">
        <v>1.11255331</v>
      </c>
      <c r="L21" s="18"/>
    </row>
    <row r="22" spans="1:17" ht="12.75" customHeight="1" x14ac:dyDescent="0.25">
      <c r="A22" s="12" t="s">
        <v>16</v>
      </c>
      <c r="B22" s="21">
        <v>45.114109169999999</v>
      </c>
      <c r="C22" s="21">
        <v>0.91474731999999781</v>
      </c>
      <c r="D22" s="21">
        <v>46.094086009999998</v>
      </c>
      <c r="E22" s="21">
        <v>1.2474697300000004</v>
      </c>
      <c r="F22" s="21">
        <v>43.232590459999997</v>
      </c>
      <c r="G22" s="21">
        <v>1.3382048700000011</v>
      </c>
      <c r="H22" s="21">
        <v>44.602756129999996</v>
      </c>
      <c r="I22" s="21">
        <v>3.3146537799999987</v>
      </c>
      <c r="J22" s="21">
        <v>43.485451300000001</v>
      </c>
      <c r="K22" s="21">
        <v>1.2701144800000008</v>
      </c>
      <c r="L22" s="18"/>
    </row>
    <row r="23" spans="1:17" ht="4.5" customHeight="1" x14ac:dyDescent="0.25">
      <c r="A23" s="12"/>
      <c r="B23" s="21"/>
      <c r="C23" s="21"/>
      <c r="D23" s="21"/>
      <c r="E23" s="21"/>
      <c r="F23" s="49"/>
      <c r="G23" s="21"/>
      <c r="H23" s="49"/>
      <c r="I23" s="21"/>
      <c r="J23" s="49"/>
      <c r="K23" s="21"/>
      <c r="L23" s="18"/>
    </row>
    <row r="24" spans="1:17" ht="12.75" customHeight="1" x14ac:dyDescent="0.25">
      <c r="A24" s="11" t="s">
        <v>17</v>
      </c>
      <c r="B24" s="22"/>
      <c r="C24" s="22"/>
      <c r="D24" s="22"/>
      <c r="E24" s="22"/>
      <c r="F24" s="50"/>
      <c r="G24" s="22"/>
      <c r="H24" s="50"/>
      <c r="I24" s="22"/>
      <c r="J24" s="50"/>
      <c r="K24" s="22"/>
      <c r="L24" s="18"/>
      <c r="M24" s="2"/>
      <c r="N24" s="32"/>
    </row>
    <row r="25" spans="1:17" ht="12.75" customHeight="1" x14ac:dyDescent="0.25">
      <c r="A25" s="12" t="s">
        <v>18</v>
      </c>
      <c r="B25" s="21">
        <v>34.613818870000003</v>
      </c>
      <c r="C25" s="21">
        <v>0.63707624999999879</v>
      </c>
      <c r="D25" s="21">
        <v>34.978948549999998</v>
      </c>
      <c r="E25" s="21">
        <v>0.69819536999999876</v>
      </c>
      <c r="F25" s="21">
        <v>31.875956410000001</v>
      </c>
      <c r="G25" s="21">
        <v>1.9721469200000008</v>
      </c>
      <c r="H25" s="21">
        <v>35.18409501</v>
      </c>
      <c r="I25" s="21">
        <v>2.2463308200000003</v>
      </c>
      <c r="J25" s="21">
        <v>33.105996859999998</v>
      </c>
      <c r="K25" s="21">
        <v>1.54110992</v>
      </c>
      <c r="L25" s="18"/>
      <c r="M25" s="1"/>
      <c r="N25" s="1"/>
    </row>
    <row r="26" spans="1:17" ht="12.75" customHeight="1" x14ac:dyDescent="0.25">
      <c r="A26" s="12" t="s">
        <v>51</v>
      </c>
      <c r="B26" s="21">
        <v>30.02474316</v>
      </c>
      <c r="C26" s="21">
        <v>0.66975463999999763</v>
      </c>
      <c r="D26" s="10" t="s">
        <v>19</v>
      </c>
      <c r="E26" s="10" t="s">
        <v>19</v>
      </c>
      <c r="F26" s="21">
        <v>29.863609910000001</v>
      </c>
      <c r="G26" s="21">
        <v>0.69937045000000031</v>
      </c>
      <c r="H26" s="21">
        <v>30.726047890000004</v>
      </c>
      <c r="I26" s="21">
        <v>2.0380285999999996</v>
      </c>
      <c r="J26" s="21">
        <v>29.964744859999996</v>
      </c>
      <c r="K26" s="21">
        <v>0.66751895999999922</v>
      </c>
      <c r="L26" s="18"/>
    </row>
    <row r="27" spans="1:17" ht="12.75" customHeight="1" x14ac:dyDescent="0.25">
      <c r="A27" s="13" t="s">
        <v>20</v>
      </c>
      <c r="B27" s="21"/>
      <c r="C27" s="21"/>
      <c r="D27" s="10"/>
      <c r="E27" s="10"/>
      <c r="F27" s="49"/>
      <c r="G27" s="21"/>
      <c r="H27" s="49"/>
      <c r="I27" s="21"/>
      <c r="J27" s="49"/>
      <c r="K27" s="21"/>
      <c r="L27" s="18"/>
    </row>
    <row r="28" spans="1:17" ht="12.75" customHeight="1" x14ac:dyDescent="0.25">
      <c r="A28" s="12" t="s">
        <v>21</v>
      </c>
      <c r="B28" s="21">
        <v>33.278396110000003</v>
      </c>
      <c r="C28" s="21">
        <v>0.83256524999999748</v>
      </c>
      <c r="D28" s="10" t="s">
        <v>19</v>
      </c>
      <c r="E28" s="10" t="s">
        <v>19</v>
      </c>
      <c r="F28" s="21">
        <v>33.502743889999998</v>
      </c>
      <c r="G28" s="21">
        <v>0.88484921999999744</v>
      </c>
      <c r="H28" s="21">
        <v>31.465473809999999</v>
      </c>
      <c r="I28" s="21">
        <v>2.2625710400000001</v>
      </c>
      <c r="J28" s="21">
        <v>33.217481509999999</v>
      </c>
      <c r="K28" s="21">
        <v>0.83051902000000066</v>
      </c>
      <c r="L28" s="18"/>
    </row>
    <row r="29" spans="1:17" ht="12.75" customHeight="1" x14ac:dyDescent="0.25">
      <c r="A29" s="12" t="s">
        <v>22</v>
      </c>
      <c r="B29" s="21">
        <v>20.245301789999999</v>
      </c>
      <c r="C29" s="21">
        <v>1.4590037599999994</v>
      </c>
      <c r="D29" s="10" t="s">
        <v>19</v>
      </c>
      <c r="E29" s="10" t="s">
        <v>19</v>
      </c>
      <c r="F29" s="21">
        <v>19.56994254</v>
      </c>
      <c r="G29" s="21">
        <v>1.5054331300000001</v>
      </c>
      <c r="H29" s="33">
        <v>27.829541689999999</v>
      </c>
      <c r="I29" s="21">
        <v>5.2217542200000011</v>
      </c>
      <c r="J29" s="21">
        <v>20.284893929999999</v>
      </c>
      <c r="K29" s="21">
        <v>1.4568536399999998</v>
      </c>
      <c r="L29" s="18"/>
    </row>
    <row r="30" spans="1:17" ht="12.75" customHeight="1" x14ac:dyDescent="0.25">
      <c r="A30" s="12" t="s">
        <v>47</v>
      </c>
      <c r="B30" s="21">
        <v>24.139828789999999</v>
      </c>
      <c r="C30" s="21">
        <v>1.9003238400000011</v>
      </c>
      <c r="D30" s="10" t="s">
        <v>19</v>
      </c>
      <c r="E30" s="10" t="s">
        <v>19</v>
      </c>
      <c r="F30" s="21">
        <v>24.16638537</v>
      </c>
      <c r="G30" s="21">
        <v>1.9068787100000013</v>
      </c>
      <c r="H30" s="33">
        <v>17.608897729999999</v>
      </c>
      <c r="I30" s="21">
        <v>11.023287830000001</v>
      </c>
      <c r="J30" s="21">
        <v>24.028740719999998</v>
      </c>
      <c r="K30" s="21">
        <v>1.8913532900000001</v>
      </c>
      <c r="L30" s="18"/>
    </row>
    <row r="31" spans="1:17" ht="12.75" customHeight="1" x14ac:dyDescent="0.25">
      <c r="A31" s="13" t="s">
        <v>56</v>
      </c>
      <c r="B31" s="21"/>
      <c r="C31" s="21"/>
      <c r="D31" s="10"/>
      <c r="E31" s="10"/>
      <c r="F31" s="49"/>
      <c r="G31" s="21"/>
      <c r="H31" s="49"/>
      <c r="I31" s="21"/>
      <c r="J31" s="49"/>
      <c r="K31" s="21"/>
      <c r="L31" s="18"/>
    </row>
    <row r="32" spans="1:17" ht="12.75" customHeight="1" x14ac:dyDescent="0.25">
      <c r="A32" s="12" t="s">
        <v>23</v>
      </c>
      <c r="B32" s="21">
        <v>42.86320971</v>
      </c>
      <c r="C32" s="21">
        <v>1.3663861499999985</v>
      </c>
      <c r="D32" s="10" t="s">
        <v>19</v>
      </c>
      <c r="E32" s="10" t="s">
        <v>19</v>
      </c>
      <c r="F32" s="21">
        <v>42.965471109999996</v>
      </c>
      <c r="G32" s="21">
        <v>1.3789371999999993</v>
      </c>
      <c r="H32" s="21">
        <v>36.83053572</v>
      </c>
      <c r="I32" s="21">
        <v>7.2762392699999987</v>
      </c>
      <c r="J32" s="21">
        <v>42.740095589999996</v>
      </c>
      <c r="K32" s="21">
        <v>1.3633434</v>
      </c>
      <c r="L32" s="18"/>
    </row>
    <row r="33" spans="1:12" ht="12.75" customHeight="1" x14ac:dyDescent="0.25">
      <c r="A33" s="12" t="s">
        <v>24</v>
      </c>
      <c r="B33" s="21">
        <v>26.27913843</v>
      </c>
      <c r="C33" s="21">
        <v>1.1706512299999998</v>
      </c>
      <c r="D33" s="10" t="s">
        <v>19</v>
      </c>
      <c r="E33" s="10" t="s">
        <v>19</v>
      </c>
      <c r="F33" s="21">
        <v>24.879562290000003</v>
      </c>
      <c r="G33" s="21">
        <v>1.3021921399999998</v>
      </c>
      <c r="H33" s="21">
        <v>30.418974420000001</v>
      </c>
      <c r="I33" s="21">
        <v>2.4747801199999975</v>
      </c>
      <c r="J33" s="21">
        <v>26.266036</v>
      </c>
      <c r="K33" s="21">
        <v>1.1708213999999995</v>
      </c>
      <c r="L33" s="18"/>
    </row>
    <row r="34" spans="1:12" ht="12.75" customHeight="1" x14ac:dyDescent="0.25">
      <c r="A34" s="12" t="s">
        <v>25</v>
      </c>
      <c r="B34" s="21">
        <v>20.84889793</v>
      </c>
      <c r="C34" s="21">
        <v>1.2516596800000002</v>
      </c>
      <c r="D34" s="10" t="s">
        <v>19</v>
      </c>
      <c r="E34" s="10" t="s">
        <v>19</v>
      </c>
      <c r="F34" s="21">
        <v>20.05533398</v>
      </c>
      <c r="G34" s="21">
        <v>1.2850084600000007</v>
      </c>
      <c r="H34" s="21">
        <v>30.014458940000001</v>
      </c>
      <c r="I34" s="21">
        <v>4.6657610299999988</v>
      </c>
      <c r="J34" s="21">
        <v>20.878585399999999</v>
      </c>
      <c r="K34" s="21">
        <v>1.2496782499999997</v>
      </c>
      <c r="L34" s="18"/>
    </row>
    <row r="35" spans="1:12" ht="12.75" customHeight="1" x14ac:dyDescent="0.25">
      <c r="A35" s="12" t="s">
        <v>26</v>
      </c>
      <c r="B35" s="21">
        <v>24.139828789999999</v>
      </c>
      <c r="C35" s="21">
        <v>1.9003238400000011</v>
      </c>
      <c r="D35" s="10" t="s">
        <v>19</v>
      </c>
      <c r="E35" s="10" t="s">
        <v>19</v>
      </c>
      <c r="F35" s="21">
        <v>24.16638537</v>
      </c>
      <c r="G35" s="21">
        <v>1.9068787100000013</v>
      </c>
      <c r="H35" s="33">
        <v>17.608897729999999</v>
      </c>
      <c r="I35" s="21">
        <v>11.023287830000001</v>
      </c>
      <c r="J35" s="21">
        <v>24.028740719999998</v>
      </c>
      <c r="K35" s="21">
        <v>1.8913532900000001</v>
      </c>
      <c r="L35" s="18"/>
    </row>
    <row r="36" spans="1:12" ht="4.5" customHeight="1" x14ac:dyDescent="0.25">
      <c r="A36" s="14"/>
      <c r="B36" s="21"/>
      <c r="C36" s="21"/>
      <c r="D36" s="10"/>
      <c r="E36" s="10"/>
      <c r="F36" s="49"/>
      <c r="G36" s="21"/>
      <c r="H36" s="49"/>
      <c r="I36" s="21"/>
      <c r="J36" s="49"/>
      <c r="K36" s="21"/>
      <c r="L36" s="18"/>
    </row>
    <row r="37" spans="1:12" ht="12.75" customHeight="1" x14ac:dyDescent="0.25">
      <c r="A37" s="11" t="s">
        <v>27</v>
      </c>
      <c r="B37" s="22"/>
      <c r="C37" s="22"/>
      <c r="D37" s="62"/>
      <c r="E37" s="62"/>
      <c r="F37" s="50"/>
      <c r="G37" s="22"/>
      <c r="H37" s="50"/>
      <c r="I37" s="22"/>
      <c r="J37" s="50"/>
      <c r="K37" s="22"/>
      <c r="L37" s="18"/>
    </row>
    <row r="38" spans="1:12" ht="12.75" customHeight="1" x14ac:dyDescent="0.25">
      <c r="A38" s="12" t="s">
        <v>28</v>
      </c>
      <c r="B38" s="21">
        <v>32.366049480000001</v>
      </c>
      <c r="C38" s="21">
        <v>4.759920580000002</v>
      </c>
      <c r="D38" s="21">
        <v>35.212032219999998</v>
      </c>
      <c r="E38" s="21">
        <v>6.2504237099999997</v>
      </c>
      <c r="F38" s="33">
        <v>27.12860358</v>
      </c>
      <c r="G38" s="21">
        <v>6.779783290000001</v>
      </c>
      <c r="H38" s="33">
        <v>18.591300780000001</v>
      </c>
      <c r="I38" s="21">
        <v>16.965336410000003</v>
      </c>
      <c r="J38" s="33">
        <v>26.074666909999998</v>
      </c>
      <c r="K38" s="21">
        <v>6.4811626100000002</v>
      </c>
      <c r="L38" s="18"/>
    </row>
    <row r="39" spans="1:12" ht="12.75" customHeight="1" x14ac:dyDescent="0.25">
      <c r="A39" s="12" t="s">
        <v>29</v>
      </c>
      <c r="B39" s="21">
        <v>38.491951499999999</v>
      </c>
      <c r="C39" s="21">
        <v>1.128652229999999</v>
      </c>
      <c r="D39" s="21">
        <v>43.423826810000001</v>
      </c>
      <c r="E39" s="21">
        <v>1.6994526300000006</v>
      </c>
      <c r="F39" s="21">
        <v>31.39415116</v>
      </c>
      <c r="G39" s="21">
        <v>1.4554082999999995</v>
      </c>
      <c r="H39" s="21">
        <v>37.966859310000004</v>
      </c>
      <c r="I39" s="21">
        <v>3.6482135899999992</v>
      </c>
      <c r="J39" s="21">
        <v>32.428140630000001</v>
      </c>
      <c r="K39" s="21">
        <v>1.3719764499999982</v>
      </c>
    </row>
    <row r="40" spans="1:12" ht="12.75" customHeight="1" x14ac:dyDescent="0.25">
      <c r="A40" s="12" t="s">
        <v>30</v>
      </c>
      <c r="B40" s="21">
        <v>32.005990730000001</v>
      </c>
      <c r="C40" s="21">
        <v>0.58217923000000171</v>
      </c>
      <c r="D40" s="21">
        <v>32.863822479999996</v>
      </c>
      <c r="E40" s="21">
        <v>0.79177304999999976</v>
      </c>
      <c r="F40" s="21">
        <v>30.037246639999999</v>
      </c>
      <c r="G40" s="21">
        <v>0.86892822000000092</v>
      </c>
      <c r="H40" s="21">
        <v>32.445477619999998</v>
      </c>
      <c r="I40" s="21">
        <v>1.81362917</v>
      </c>
      <c r="J40" s="21">
        <v>30.559074520000003</v>
      </c>
      <c r="K40" s="21">
        <v>0.8050189499999999</v>
      </c>
    </row>
    <row r="41" spans="1:12" ht="4.5" customHeight="1" x14ac:dyDescent="0.25">
      <c r="A41" s="12"/>
      <c r="B41" s="21"/>
      <c r="C41" s="21"/>
      <c r="D41" s="21"/>
      <c r="E41" s="21"/>
      <c r="F41" s="49"/>
      <c r="G41" s="21"/>
      <c r="H41" s="49"/>
      <c r="I41" s="21"/>
      <c r="J41" s="49"/>
      <c r="K41" s="21"/>
    </row>
    <row r="42" spans="1:12" ht="12.75" customHeight="1" x14ac:dyDescent="0.25">
      <c r="A42" s="11" t="s">
        <v>52</v>
      </c>
      <c r="B42" s="22"/>
      <c r="C42" s="22"/>
      <c r="D42" s="22"/>
      <c r="E42" s="22"/>
      <c r="F42" s="50"/>
      <c r="G42" s="22"/>
      <c r="H42" s="50"/>
      <c r="I42" s="22"/>
      <c r="J42" s="50"/>
      <c r="K42" s="22"/>
    </row>
    <row r="43" spans="1:12" ht="12.75" customHeight="1" x14ac:dyDescent="0.25">
      <c r="A43" s="12" t="s">
        <v>31</v>
      </c>
      <c r="B43" s="21">
        <v>34.892453769999996</v>
      </c>
      <c r="C43" s="21">
        <v>1.3357040200000003</v>
      </c>
      <c r="D43" s="21">
        <v>36.158602129999998</v>
      </c>
      <c r="E43" s="21">
        <v>2.178536069999998</v>
      </c>
      <c r="F43" s="21">
        <v>33.312631709999998</v>
      </c>
      <c r="G43" s="21">
        <v>1.6750334799999989</v>
      </c>
      <c r="H43" s="21">
        <v>35.442694019999998</v>
      </c>
      <c r="I43" s="21">
        <v>3.78232094</v>
      </c>
      <c r="J43" s="21">
        <v>33.708935310000001</v>
      </c>
      <c r="K43" s="21">
        <v>1.5689629499999995</v>
      </c>
    </row>
    <row r="44" spans="1:12" ht="12.75" customHeight="1" x14ac:dyDescent="0.25">
      <c r="A44" s="12" t="s">
        <v>32</v>
      </c>
      <c r="B44" s="21">
        <v>32.83596111</v>
      </c>
      <c r="C44" s="21">
        <v>1.134613969999998</v>
      </c>
      <c r="D44" s="21">
        <v>34.742758790000003</v>
      </c>
      <c r="E44" s="21">
        <v>1.4211612500000026</v>
      </c>
      <c r="F44" s="21">
        <v>27.585188259999999</v>
      </c>
      <c r="G44" s="21">
        <v>1.8753067000000012</v>
      </c>
      <c r="H44" s="21">
        <v>31.022738849999996</v>
      </c>
      <c r="I44" s="21">
        <v>4.0875911200000008</v>
      </c>
      <c r="J44" s="21">
        <v>28.253947880000002</v>
      </c>
      <c r="K44" s="21">
        <v>1.7381166700000006</v>
      </c>
    </row>
    <row r="45" spans="1:12" ht="12.75" customHeight="1" x14ac:dyDescent="0.25">
      <c r="A45" s="12" t="s">
        <v>33</v>
      </c>
      <c r="B45" s="21">
        <v>31.169339829999998</v>
      </c>
      <c r="C45" s="21">
        <v>1.3237348199999999</v>
      </c>
      <c r="D45" s="21">
        <v>32.249526290000006</v>
      </c>
      <c r="E45" s="21">
        <v>1.831907660000001</v>
      </c>
      <c r="F45" s="21">
        <v>29.096006989999999</v>
      </c>
      <c r="G45" s="21">
        <v>1.9941933699999996</v>
      </c>
      <c r="H45" s="21">
        <v>30.61342084</v>
      </c>
      <c r="I45" s="21">
        <v>3.891475929999999</v>
      </c>
      <c r="J45" s="21">
        <v>29.45198194</v>
      </c>
      <c r="K45" s="21">
        <v>1.8071667099999993</v>
      </c>
    </row>
    <row r="46" spans="1:12" ht="12.75" customHeight="1" x14ac:dyDescent="0.25">
      <c r="A46" s="12" t="s">
        <v>34</v>
      </c>
      <c r="B46" s="21">
        <v>33.529044720000002</v>
      </c>
      <c r="C46" s="21">
        <v>1.1414146799999996</v>
      </c>
      <c r="D46" s="21">
        <v>34.849661259999998</v>
      </c>
      <c r="E46" s="21">
        <v>1.6650242399999988</v>
      </c>
      <c r="F46" s="21">
        <v>31.46277152</v>
      </c>
      <c r="G46" s="21">
        <v>1.5987472800000013</v>
      </c>
      <c r="H46" s="21">
        <v>33.544465359999997</v>
      </c>
      <c r="I46" s="21">
        <v>3.5826031399999985</v>
      </c>
      <c r="J46" s="21">
        <v>31.864385499999997</v>
      </c>
      <c r="K46" s="21">
        <v>1.4907199800000019</v>
      </c>
    </row>
    <row r="47" spans="1:12" ht="12.75" customHeight="1" x14ac:dyDescent="0.25">
      <c r="A47" s="12" t="s">
        <v>35</v>
      </c>
      <c r="B47" s="21">
        <v>33.088571229999999</v>
      </c>
      <c r="C47" s="21">
        <v>1.4721331199999992</v>
      </c>
      <c r="D47" s="21">
        <v>35.45549544</v>
      </c>
      <c r="E47" s="21">
        <v>1.9954145000000008</v>
      </c>
      <c r="F47" s="21">
        <v>27.180111289999999</v>
      </c>
      <c r="G47" s="21">
        <v>2.1201893300000023</v>
      </c>
      <c r="H47" s="21">
        <v>33.893996229999999</v>
      </c>
      <c r="I47" s="21">
        <v>4.5611782699999992</v>
      </c>
      <c r="J47" s="21">
        <v>28.555261690000002</v>
      </c>
      <c r="K47" s="21">
        <v>1.9785063200000008</v>
      </c>
    </row>
    <row r="48" spans="1:12" ht="12.75" customHeight="1" x14ac:dyDescent="0.25">
      <c r="A48" s="12" t="s">
        <v>36</v>
      </c>
      <c r="B48" s="21">
        <v>35.878613199999997</v>
      </c>
      <c r="C48" s="21">
        <v>1.5468164500000019</v>
      </c>
      <c r="D48" s="21">
        <v>37.15253396</v>
      </c>
      <c r="E48" s="21">
        <v>1.93266537</v>
      </c>
      <c r="F48" s="21">
        <v>31.737143449999998</v>
      </c>
      <c r="G48" s="21">
        <v>2.4493688200000001</v>
      </c>
      <c r="H48" s="21">
        <v>36.79585204</v>
      </c>
      <c r="I48" s="21">
        <v>5.3225166500000007</v>
      </c>
      <c r="J48" s="21">
        <v>32.631418229999994</v>
      </c>
      <c r="K48" s="21">
        <v>2.3408513599999985</v>
      </c>
    </row>
    <row r="49" spans="1:15" ht="12.75" customHeight="1" x14ac:dyDescent="0.25">
      <c r="A49" s="15" t="s">
        <v>37</v>
      </c>
      <c r="B49" s="23">
        <v>32.72954945</v>
      </c>
      <c r="C49" s="23">
        <v>2.5793637199999999</v>
      </c>
      <c r="D49" s="23">
        <v>33.968933710000002</v>
      </c>
      <c r="E49" s="23">
        <v>4.1035168300000011</v>
      </c>
      <c r="F49" s="23">
        <v>30.571021269999999</v>
      </c>
      <c r="G49" s="23">
        <v>3.5505536099999984</v>
      </c>
      <c r="H49" s="23">
        <v>35.319484070000001</v>
      </c>
      <c r="I49" s="23">
        <v>6.87771797</v>
      </c>
      <c r="J49" s="23">
        <v>31.77149051</v>
      </c>
      <c r="K49" s="23">
        <v>3.2248613099999988</v>
      </c>
    </row>
    <row r="50" spans="1:15" ht="12.75" customHeight="1" x14ac:dyDescent="0.25">
      <c r="A50" s="12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5" ht="12.75" customHeight="1" x14ac:dyDescent="0.25">
      <c r="A51" s="9" t="s">
        <v>38</v>
      </c>
    </row>
    <row r="52" spans="1:15" ht="12.75" customHeight="1" x14ac:dyDescent="0.25">
      <c r="A52" s="9" t="s">
        <v>53</v>
      </c>
    </row>
    <row r="53" spans="1:15" ht="12.75" customHeight="1" x14ac:dyDescent="0.25">
      <c r="A53" s="9" t="s">
        <v>39</v>
      </c>
    </row>
    <row r="54" spans="1:15" s="54" customFormat="1" ht="12.75" customHeight="1" x14ac:dyDescent="0.25">
      <c r="A54" s="52" t="s">
        <v>59</v>
      </c>
      <c r="B54" s="52"/>
      <c r="C54" s="52"/>
      <c r="D54" s="52"/>
      <c r="E54" s="52"/>
      <c r="F54" s="52"/>
      <c r="G54" s="52"/>
      <c r="H54" s="52"/>
      <c r="I54" s="52"/>
      <c r="J54" s="52"/>
      <c r="K54" s="53"/>
      <c r="N54" s="55"/>
      <c r="O54" s="55"/>
    </row>
    <row r="55" spans="1:15" s="54" customFormat="1" ht="12.75" customHeight="1" x14ac:dyDescent="0.25">
      <c r="A55" s="56" t="s">
        <v>57</v>
      </c>
      <c r="B55" s="52"/>
      <c r="C55" s="52"/>
      <c r="D55" s="52"/>
      <c r="E55" s="52"/>
      <c r="F55" s="52"/>
      <c r="G55" s="52"/>
      <c r="H55" s="52"/>
      <c r="I55" s="52"/>
      <c r="J55" s="52"/>
      <c r="K55" s="53"/>
      <c r="N55" s="55"/>
      <c r="O55" s="55"/>
    </row>
    <row r="56" spans="1:15" s="54" customFormat="1" ht="12.75" customHeight="1" x14ac:dyDescent="0.25">
      <c r="A56" s="56" t="s">
        <v>62</v>
      </c>
      <c r="B56" s="52"/>
      <c r="C56" s="52"/>
      <c r="D56" s="52"/>
      <c r="E56" s="52"/>
      <c r="F56" s="52"/>
      <c r="G56" s="52"/>
      <c r="H56" s="52"/>
      <c r="I56" s="52"/>
      <c r="J56" s="52"/>
      <c r="K56" s="53"/>
      <c r="N56" s="55"/>
      <c r="O56" s="55"/>
    </row>
    <row r="57" spans="1:15" s="54" customFormat="1" ht="12.75" customHeight="1" x14ac:dyDescent="0.25">
      <c r="A57" s="56" t="s">
        <v>58</v>
      </c>
      <c r="B57" s="52"/>
      <c r="C57" s="52"/>
      <c r="D57" s="52"/>
      <c r="E57" s="52"/>
      <c r="F57" s="52"/>
      <c r="G57" s="52"/>
      <c r="H57" s="52"/>
      <c r="I57" s="52"/>
      <c r="J57" s="52"/>
      <c r="K57" s="53"/>
      <c r="N57" s="55"/>
      <c r="O57" s="55"/>
    </row>
    <row r="58" spans="1:15" ht="12.75" customHeight="1" x14ac:dyDescent="0.25">
      <c r="A58" s="9"/>
    </row>
    <row r="59" spans="1:15" ht="12.75" customHeight="1" x14ac:dyDescent="0.25">
      <c r="A59" s="16" t="s">
        <v>40</v>
      </c>
    </row>
    <row r="60" spans="1:15" ht="12.75" customHeight="1" x14ac:dyDescent="0.25">
      <c r="A60" s="16" t="s">
        <v>41</v>
      </c>
    </row>
    <row r="61" spans="1:15" ht="12.75" customHeight="1" x14ac:dyDescent="0.25">
      <c r="A61" s="9" t="s">
        <v>42</v>
      </c>
    </row>
    <row r="62" spans="1:15" ht="12.75" customHeight="1" x14ac:dyDescent="0.25">
      <c r="A62" s="9"/>
    </row>
    <row r="63" spans="1:15" ht="12.75" customHeight="1" x14ac:dyDescent="0.25">
      <c r="A63" s="9" t="s">
        <v>43</v>
      </c>
    </row>
    <row r="64" spans="1:15" ht="12.75" customHeight="1" x14ac:dyDescent="0.25">
      <c r="A64" s="24" t="s">
        <v>46</v>
      </c>
    </row>
    <row r="65" spans="1:1" ht="12.75" customHeight="1" x14ac:dyDescent="0.25">
      <c r="A65" s="9" t="s">
        <v>64</v>
      </c>
    </row>
  </sheetData>
  <mergeCells count="5">
    <mergeCell ref="B1:G1"/>
    <mergeCell ref="B4:B6"/>
    <mergeCell ref="D4:D6"/>
    <mergeCell ref="F4:J4"/>
    <mergeCell ref="M19:Q20"/>
  </mergeCells>
  <pageMargins left="0.7" right="0.7" top="0.75" bottom="0.75" header="0.3" footer="0.3"/>
  <pageSetup paperSize="9" scale="68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2017</vt:lpstr>
      <vt:lpstr>2016</vt:lpstr>
      <vt:lpstr>2015</vt:lpstr>
      <vt:lpstr>2014</vt:lpstr>
      <vt:lpstr>2013</vt:lpstr>
      <vt:lpstr>2012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AEB</dc:creator>
  <cp:lastModifiedBy>Abu Baker Mahmoud Mohamed Ali Ishoak BFS</cp:lastModifiedBy>
  <dcterms:created xsi:type="dcterms:W3CDTF">2014-09-04T09:33:34Z</dcterms:created>
  <dcterms:modified xsi:type="dcterms:W3CDTF">2018-10-08T13:28:47Z</dcterms:modified>
</cp:coreProperties>
</file>