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C18_27_imp_kt" sheetId="1" r:id="rId1"/>
    <sheet name="LC09R_27_imp_kt" sheetId="2" r:id="rId2"/>
    <sheet name="LC97_27_imp_kt" sheetId="3" r:id="rId3"/>
    <sheet name="LC85_27_imp_kt" sheetId="4" r:id="rId4"/>
    <sheet name="Entwicklung_imp_kt" sheetId="5" r:id="rId5"/>
    <sheet name="Fehler_Erreur" sheetId="6" r:id="rId6"/>
    <sheet name="Perimeter_Périmètre" sheetId="13" r:id="rId7"/>
    <sheet name="CH_2018" sheetId="12" r:id="rId8"/>
    <sheet name="LC-Nomenklatur (d)" sheetId="7" r:id="rId9"/>
    <sheet name="Nomenklature LC (f)" sheetId="8" r:id="rId10"/>
    <sheet name="Nomenclatura LC (i)" sheetId="9" r:id="rId11"/>
    <sheet name="LC Nomenklature (e)" sheetId="10" r:id="rId12"/>
    <sheet name="NOLC04_d,f,i,e" sheetId="11" r:id="rId13"/>
  </sheets>
  <externalReferences>
    <externalReference r:id="rId14"/>
    <externalReference r:id="rId15"/>
  </externalReferences>
  <definedNames>
    <definedName name="_xlnm._FilterDatabase" localSheetId="7" hidden="1">CH_2018!#REF!</definedName>
    <definedName name="AS_Bereich" localSheetId="11">#REF!</definedName>
    <definedName name="AS_Bereich" localSheetId="8">#REF!</definedName>
    <definedName name="AS_Bereich" localSheetId="12">#REF!</definedName>
    <definedName name="AS_Bereich" localSheetId="10">#REF!</definedName>
    <definedName name="AS_Bereich" localSheetId="9">#REF!</definedName>
    <definedName name="AS_Bereich" localSheetId="6">#REF!</definedName>
    <definedName name="AS_Bereich">#REF!</definedName>
    <definedName name="jkklj" localSheetId="6">#REF!</definedName>
    <definedName name="jkklj">#REF!</definedName>
    <definedName name="o">'[1]Kantone SfproE 2004-09'!$A$22:$M$47</definedName>
    <definedName name="ooo" localSheetId="11">'[1]Kantone SfproE 2004-09'!$A$22:$M$47</definedName>
    <definedName name="ooo" localSheetId="8">'[1]Kantone SfproE 2004-09'!$A$22:$M$47</definedName>
    <definedName name="ooo" localSheetId="12">'[1]Kantone SfproE 2004-09'!$A$22:$M$47</definedName>
    <definedName name="ooo" localSheetId="10">'[1]Kantone SfproE 2004-09'!$A$22:$M$47</definedName>
    <definedName name="ooo" localSheetId="9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2">'NOLC04_d,f,i,e'!$A$1:$E$44</definedName>
  </definedNames>
  <calcPr calcId="162913"/>
</workbook>
</file>

<file path=xl/calcChain.xml><?xml version="1.0" encoding="utf-8"?>
<calcChain xmlns="http://schemas.openxmlformats.org/spreadsheetml/2006/main">
  <c r="E22" i="12" l="1"/>
  <c r="E15" i="12"/>
  <c r="B10" i="6" l="1"/>
  <c r="C10" i="6"/>
  <c r="E10" i="6"/>
  <c r="F10" i="6"/>
  <c r="H10" i="6"/>
  <c r="I10" i="6"/>
  <c r="B11" i="6"/>
  <c r="C11" i="6"/>
  <c r="E11" i="6"/>
  <c r="F11" i="6"/>
  <c r="H11" i="6"/>
  <c r="I11" i="6"/>
  <c r="B12" i="6"/>
  <c r="C12" i="6"/>
  <c r="E12" i="6"/>
  <c r="F12" i="6"/>
  <c r="H12" i="6"/>
  <c r="I12" i="6"/>
  <c r="B13" i="6"/>
  <c r="C13" i="6"/>
  <c r="E13" i="6"/>
  <c r="F13" i="6"/>
  <c r="H13" i="6"/>
  <c r="I13" i="6"/>
  <c r="B14" i="6"/>
  <c r="C14" i="6"/>
  <c r="E14" i="6"/>
  <c r="F14" i="6"/>
  <c r="H14" i="6"/>
  <c r="I14" i="6"/>
  <c r="B15" i="6"/>
  <c r="C15" i="6"/>
  <c r="E15" i="6"/>
  <c r="F15" i="6"/>
  <c r="H15" i="6"/>
  <c r="I15" i="6"/>
  <c r="B16" i="6"/>
  <c r="C16" i="6"/>
  <c r="E16" i="6"/>
  <c r="F16" i="6"/>
  <c r="H16" i="6"/>
  <c r="I16" i="6"/>
  <c r="B17" i="6"/>
  <c r="C17" i="6"/>
  <c r="E17" i="6"/>
  <c r="F17" i="6"/>
  <c r="H17" i="6"/>
  <c r="I17" i="6"/>
  <c r="B18" i="6"/>
  <c r="C18" i="6"/>
  <c r="E18" i="6"/>
  <c r="F18" i="6"/>
  <c r="H18" i="6"/>
  <c r="I18" i="6"/>
  <c r="B19" i="6"/>
  <c r="C19" i="6"/>
  <c r="E19" i="6"/>
  <c r="F19" i="6"/>
  <c r="H19" i="6"/>
  <c r="I19" i="6"/>
  <c r="B20" i="6"/>
  <c r="C20" i="6"/>
  <c r="E20" i="6"/>
  <c r="F20" i="6"/>
  <c r="H20" i="6"/>
  <c r="I20" i="6"/>
  <c r="B21" i="6"/>
  <c r="C21" i="6"/>
  <c r="E21" i="6"/>
  <c r="F21" i="6"/>
  <c r="H21" i="6"/>
  <c r="I21" i="6"/>
  <c r="B22" i="6"/>
  <c r="C22" i="6"/>
  <c r="E22" i="6"/>
  <c r="F22" i="6"/>
  <c r="H22" i="6"/>
  <c r="I22" i="6"/>
  <c r="B23" i="6"/>
  <c r="C23" i="6"/>
  <c r="E23" i="6"/>
  <c r="F23" i="6"/>
  <c r="H23" i="6"/>
  <c r="I23" i="6"/>
  <c r="B24" i="6"/>
  <c r="C24" i="6"/>
  <c r="E24" i="6"/>
  <c r="F24" i="6"/>
  <c r="H24" i="6"/>
  <c r="I24" i="6"/>
  <c r="B25" i="6"/>
  <c r="C25" i="6"/>
  <c r="E25" i="6"/>
  <c r="F25" i="6"/>
  <c r="H25" i="6"/>
  <c r="I25" i="6"/>
  <c r="B26" i="6"/>
  <c r="C26" i="6"/>
  <c r="E26" i="6"/>
  <c r="F26" i="6"/>
  <c r="H26" i="6"/>
  <c r="I26" i="6"/>
  <c r="B27" i="6"/>
  <c r="C27" i="6"/>
  <c r="E27" i="6"/>
  <c r="F27" i="6"/>
  <c r="H27" i="6"/>
  <c r="I27" i="6"/>
  <c r="B28" i="6"/>
  <c r="C28" i="6"/>
  <c r="E28" i="6"/>
  <c r="F28" i="6"/>
  <c r="H28" i="6"/>
  <c r="I28" i="6"/>
  <c r="B29" i="6"/>
  <c r="C29" i="6"/>
  <c r="E29" i="6"/>
  <c r="F29" i="6"/>
  <c r="H29" i="6"/>
  <c r="I29" i="6"/>
  <c r="B30" i="6"/>
  <c r="C30" i="6"/>
  <c r="E30" i="6"/>
  <c r="F30" i="6"/>
  <c r="H30" i="6"/>
  <c r="I30" i="6"/>
  <c r="B31" i="6"/>
  <c r="C31" i="6"/>
  <c r="E31" i="6"/>
  <c r="F31" i="6"/>
  <c r="H31" i="6"/>
  <c r="I31" i="6"/>
  <c r="B32" i="6"/>
  <c r="C32" i="6"/>
  <c r="E32" i="6"/>
  <c r="F32" i="6"/>
  <c r="B33" i="6"/>
  <c r="C33" i="6"/>
  <c r="E33" i="6"/>
  <c r="F33" i="6"/>
  <c r="B34" i="6"/>
  <c r="C34" i="6"/>
  <c r="E34" i="6"/>
  <c r="F34" i="6"/>
  <c r="B35" i="6"/>
  <c r="C35" i="6"/>
  <c r="E35" i="6"/>
  <c r="F35" i="6"/>
  <c r="P57" i="5" l="1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K47" i="4"/>
  <c r="J47" i="4"/>
  <c r="I47" i="4"/>
  <c r="H47" i="4"/>
  <c r="G47" i="4"/>
  <c r="F47" i="4"/>
  <c r="E47" i="4"/>
  <c r="D47" i="4"/>
  <c r="K47" i="3"/>
  <c r="J47" i="3"/>
  <c r="I47" i="3"/>
  <c r="H47" i="3"/>
  <c r="G47" i="3"/>
  <c r="F47" i="3"/>
  <c r="E47" i="3"/>
  <c r="D47" i="3"/>
  <c r="K47" i="2"/>
  <c r="J47" i="2"/>
  <c r="I47" i="2"/>
  <c r="H47" i="2"/>
  <c r="G47" i="2"/>
  <c r="F47" i="2"/>
  <c r="E47" i="2"/>
  <c r="D47" i="2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<sst xmlns="http://schemas.openxmlformats.org/spreadsheetml/2006/main" count="1469" uniqueCount="358">
  <si>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</si>
  <si>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</si>
  <si>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</si>
  <si>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</si>
  <si>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</si>
  <si>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</si>
  <si>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</si>
  <si>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</si>
  <si>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</si>
  <si>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</si>
  <si>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</si>
  <si>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</si>
  <si>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</si>
  <si>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</si>
  <si>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</si>
  <si>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</si>
  <si>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</si>
  <si>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NOLC04</t>
  </si>
  <si>
    <t>Nomenclature NOLC04</t>
  </si>
  <si>
    <r>
      <rPr>
        <b/>
        <sz val="14"/>
        <color theme="1"/>
        <rFont val="Arial Narrow"/>
        <family val="2"/>
      </rPr>
      <t xml:space="preserve">Versiegelte Flächen </t>
    </r>
    <r>
      <rPr>
        <b/>
        <sz val="14"/>
        <color rgb="FFFF0000"/>
        <rFont val="Arial Narrow"/>
        <family val="2"/>
      </rPr>
      <t>(Land Cover)</t>
    </r>
  </si>
  <si>
    <r>
      <rPr>
        <b/>
        <sz val="14"/>
        <color theme="1"/>
        <rFont val="Arial Narrow"/>
        <family val="2"/>
      </rPr>
      <t>Surfaces imperméabilisées</t>
    </r>
    <r>
      <rPr>
        <b/>
        <sz val="14"/>
        <color rgb="FFFF0000"/>
        <rFont val="Arial Narrow"/>
        <family val="2"/>
      </rPr>
      <t>(Land Cover)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</si>
  <si>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</si>
  <si>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</si>
  <si>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</si>
  <si>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</si>
  <si>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</si>
  <si>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</si>
  <si>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</si>
  <si>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</si>
  <si>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</si>
  <si>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</si>
  <si>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</si>
  <si>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</si>
  <si>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Quelle: BFS, Arealstatistik 1979/85, 1992/97, 2004/09R, 2013/18</t>
  </si>
  <si>
    <t>arealstatistik@bfs.admin.chl</t>
  </si>
  <si>
    <t>Source: OFS - Statistique de la superficie 1979/85, 1992/97, 2004/09R, 2013/18</t>
  </si>
  <si>
    <r>
      <rPr>
        <b/>
        <sz val="14"/>
        <color theme="1"/>
        <rFont val="Arial Narrow"/>
        <family val="2"/>
      </rPr>
      <t>Arealstatistik 1979/85, 1992/97, 2004/09R, 2013/18: Entwicklung der versiegelten Flächen in den Kantonen und Grossregionen *</t>
    </r>
    <r>
      <rPr>
        <b/>
        <sz val="14"/>
        <color rgb="FFFF0000"/>
        <rFont val="Arial Narrow"/>
        <family val="2"/>
      </rPr>
      <t xml:space="preserve"> (Land Cover)</t>
    </r>
  </si>
  <si>
    <r>
      <rPr>
        <b/>
        <sz val="14"/>
        <color theme="1"/>
        <rFont val="Arial Narrow"/>
        <family val="2"/>
      </rPr>
      <t>Statistique de la superficie 1979/85, 1992/97, 2004/09R, 2013/18: Evolution des surfaces imperméabilisées dans les cantons et grandes régions *</t>
    </r>
    <r>
      <rPr>
        <b/>
        <sz val="14"/>
        <color rgb="FFFF0000"/>
        <rFont val="Arial Narrow"/>
        <family val="2"/>
      </rPr>
      <t xml:space="preserve"> (Land Cover)</t>
    </r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</si>
  <si>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</si>
  <si>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</si>
  <si>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</si>
  <si>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</si>
  <si>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</si>
  <si>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</si>
  <si>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</si>
  <si>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</si>
  <si>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</si>
  <si>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</si>
  <si>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</si>
  <si>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</si>
  <si>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</si>
  <si>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Befestigte Flächen</t>
  </si>
  <si>
    <t>Surfaces compactées</t>
  </si>
  <si>
    <t>Gebäude</t>
  </si>
  <si>
    <t>Bâtiments</t>
  </si>
  <si>
    <t>Treibhäuser</t>
  </si>
  <si>
    <t>Serres</t>
  </si>
  <si>
    <t>Versiegelte Flächen</t>
  </si>
  <si>
    <t>Surfaces imperméabilisées</t>
  </si>
  <si>
    <t>Total der versiegelten Flächen</t>
  </si>
  <si>
    <t>Total des surfaces imperméabilisées</t>
  </si>
  <si>
    <t>In % der Gesamtfläche (Punktfläche)</t>
  </si>
  <si>
    <t>En % de la surface totale (Surface par points)</t>
  </si>
  <si>
    <t>In % der künstlich angelegten Flächen</t>
  </si>
  <si>
    <t>En % des surfaces non naturelles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</si>
  <si>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</si>
  <si>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</si>
  <si>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</si>
  <si>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</si>
  <si>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</si>
  <si>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</si>
  <si>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</si>
  <si>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</si>
  <si>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</si>
  <si>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</si>
  <si>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</si>
  <si>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</si>
  <si>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</si>
  <si>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</si>
  <si>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</si>
  <si>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</si>
  <si>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</si>
  <si>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</si>
  <si>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</si>
  <si>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</si>
  <si>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</si>
  <si>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</si>
  <si>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</si>
  <si>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</si>
  <si>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</si>
  <si>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</si>
  <si>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</si>
  <si>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</si>
  <si>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</si>
  <si>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</si>
  <si>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</si>
  <si>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</si>
  <si>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</si>
  <si>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</si>
  <si>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</si>
  <si>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</si>
  <si>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</si>
  <si>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</si>
  <si>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</si>
  <si>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</si>
  <si>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Total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</si>
  <si>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</si>
  <si>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</si>
  <si>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</si>
  <si>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</si>
  <si>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</si>
  <si>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</si>
  <si>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</si>
  <si>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</si>
  <si>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</si>
  <si>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</si>
  <si>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</si>
  <si>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</si>
  <si>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</si>
  <si>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</si>
  <si>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</si>
  <si>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</si>
  <si>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</si>
  <si>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</si>
  <si>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</si>
  <si>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</si>
  <si>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</si>
  <si>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</si>
  <si>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</si>
  <si>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</si>
  <si>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</si>
  <si>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</si>
  <si>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</si>
  <si>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</si>
  <si>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</si>
  <si>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</si>
  <si>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</si>
  <si>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</si>
  <si>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1979/85       -
 1992/97</t>
  </si>
  <si>
    <t>1992/97       -
 2004/09R</t>
  </si>
  <si>
    <t>2004/09R       -
 2013/18</t>
  </si>
  <si>
    <t>1979/85       -
 2013/18</t>
  </si>
  <si>
    <t>Veränderung absolut</t>
  </si>
  <si>
    <t>Changement absolu</t>
  </si>
  <si>
    <t>Veränderung prozentual</t>
  </si>
  <si>
    <t>Changement relatif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</si>
  <si>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</si>
  <si>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</si>
  <si>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</si>
  <si>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</si>
  <si>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</si>
  <si>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</si>
  <si>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</si>
  <si>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</si>
  <si>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</si>
  <si>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</si>
  <si>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</si>
  <si>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</si>
  <si>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</si>
  <si>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</si>
  <si>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</si>
  <si>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</si>
  <si>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</si>
  <si>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</si>
  <si>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</si>
  <si>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</si>
  <si>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</si>
  <si>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</si>
  <si>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</si>
  <si>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</si>
  <si>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</si>
  <si>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</si>
  <si>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</si>
  <si>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</si>
  <si>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</si>
  <si>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</si>
  <si>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</si>
  <si>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>11 - 64 = Grundkategorien NOLC04_27</t>
  </si>
  <si>
    <t xml:space="preserve">    10 - 60 = Hauptbereiche NOLC04_6</t>
  </si>
  <si>
    <t>Schilfbestände</t>
  </si>
  <si>
    <t>Nassstandorte</t>
  </si>
  <si>
    <t>Gletscher, Firn</t>
  </si>
  <si>
    <t>Wasser</t>
  </si>
  <si>
    <t>Wasser und Feuchtflächen</t>
  </si>
  <si>
    <t>Versteinte Flächen</t>
  </si>
  <si>
    <t>Lockergestein</t>
  </si>
  <si>
    <t>Anstehender Fels</t>
  </si>
  <si>
    <t>Vegetationslose Flächen</t>
  </si>
  <si>
    <t>Baumgruppen</t>
  </si>
  <si>
    <t>Lineare Baumbestände</t>
  </si>
  <si>
    <t>Gebüschwaldbestände</t>
  </si>
  <si>
    <t>Aufgelöste Baumbestände</t>
  </si>
  <si>
    <t>Waldstreifen</t>
  </si>
  <si>
    <t>Waldecken</t>
  </si>
  <si>
    <t>Geschlossene Baumbestände</t>
  </si>
  <si>
    <t>Baumvegetation</t>
  </si>
  <si>
    <t>Gärtnerische Dauerkulturen</t>
  </si>
  <si>
    <t>Reben</t>
  </si>
  <si>
    <t>Niederstammobst</t>
  </si>
  <si>
    <t>Verbuschte Flächen</t>
  </si>
  <si>
    <t>Gebüsch</t>
  </si>
  <si>
    <t>Gebüschvegetation</t>
  </si>
  <si>
    <t>Gras-, Krautvegetation</t>
  </si>
  <si>
    <t>Gemischte Kleinstrukturen</t>
  </si>
  <si>
    <t>Bäume auf künstlich angelegten Flächen</t>
  </si>
  <si>
    <t>Rasen</t>
  </si>
  <si>
    <t>Beetstrukturen</t>
  </si>
  <si>
    <t>Künstlich angelegte Flächen</t>
  </si>
  <si>
    <t>6 Hauptbereiche und 27 Grundkategorien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</si>
  <si>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</si>
  <si>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OFS, Neuchâtel 2013</t>
  </si>
  <si>
    <t>Source: OFS – Statistique de la superficie</t>
  </si>
  <si>
    <t>11 - 64 = Catégories de base NOLC04_27</t>
  </si>
  <si>
    <t xml:space="preserve">    10 - 60 = Domaines principaux NOLC04_6</t>
  </si>
  <si>
    <t>Roselières</t>
  </si>
  <si>
    <t>Biotopes humides</t>
  </si>
  <si>
    <t>Glaciers, névés</t>
  </si>
  <si>
    <t>Plans d'eau</t>
  </si>
  <si>
    <t>Plans d'eau et surfaces humides</t>
  </si>
  <si>
    <t>Surfaces pierreuses</t>
  </si>
  <si>
    <t>Pierres meubles</t>
  </si>
  <si>
    <t>Rochers saillants</t>
  </si>
  <si>
    <t>Surfaces sans végétation</t>
  </si>
  <si>
    <t>Groupes d'arbres</t>
  </si>
  <si>
    <t>Peuplements d'arbres linéaires</t>
  </si>
  <si>
    <t>Peuplements de forêt buissonnante</t>
  </si>
  <si>
    <t>Peuplements d'arbres clairsemés</t>
  </si>
  <si>
    <t>Bandes de forêt</t>
  </si>
  <si>
    <t>Coins de forêt</t>
  </si>
  <si>
    <t>Peuplements d'arbres denses</t>
  </si>
  <si>
    <t>Végétation d'arbres</t>
  </si>
  <si>
    <t>Cultures horticoles permanentes</t>
  </si>
  <si>
    <t>Vignes</t>
  </si>
  <si>
    <t>Arbres fruitiers à basses tiges</t>
  </si>
  <si>
    <t>Surfaces embroussaillées</t>
  </si>
  <si>
    <t>Buissons</t>
  </si>
  <si>
    <t>Végétation buissonnante</t>
  </si>
  <si>
    <t>Végétation herbacée</t>
  </si>
  <si>
    <t>Petites structures mixtes</t>
  </si>
  <si>
    <t>Arbres sur terrains aménagés</t>
  </si>
  <si>
    <t>Gazon</t>
  </si>
  <si>
    <t>Structures des cultures en planches</t>
  </si>
  <si>
    <t>Surfaces non naturelles</t>
  </si>
  <si>
    <t>6 Domaines principaux et 27 Catégories de base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</si>
  <si>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</si>
  <si>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UFS, Neuchâtel 2013</t>
  </si>
  <si>
    <t>Fonte: UFS – Statistica della superficie</t>
  </si>
  <si>
    <t>11 - 64 = Categorie di base NOLC04_27</t>
  </si>
  <si>
    <t xml:space="preserve">    10 - 60 = Settori principali NOLC04_6</t>
  </si>
  <si>
    <t>Canneti</t>
  </si>
  <si>
    <t>Biotopi umidi</t>
  </si>
  <si>
    <t>Ghiacciai, nevai</t>
  </si>
  <si>
    <t>Acqua</t>
  </si>
  <si>
    <t>Acqua e superfici umide</t>
  </si>
  <si>
    <t>Superfici rocciose</t>
  </si>
  <si>
    <t>Rocce incoerenti</t>
  </si>
  <si>
    <t>Rocce in posto</t>
  </si>
  <si>
    <t>Superfici prive di vegetazione</t>
  </si>
  <si>
    <t>Gruppi di alberi</t>
  </si>
  <si>
    <t>Gruppo lineare di alberi</t>
  </si>
  <si>
    <t>Gruppo di alberi arbustivi</t>
  </si>
  <si>
    <t>Gruppo di alberi radi</t>
  </si>
  <si>
    <t>Striscia boschiva</t>
  </si>
  <si>
    <t>Angolo boschivo</t>
  </si>
  <si>
    <t>Gruppo di alberi fitti</t>
  </si>
  <si>
    <t>Vegetazione boschiva</t>
  </si>
  <si>
    <t>Colture orticole perenni</t>
  </si>
  <si>
    <t>Vigneti</t>
  </si>
  <si>
    <t>Frutteti a basso fusto</t>
  </si>
  <si>
    <t>Superfici cespugliose</t>
  </si>
  <si>
    <t>Cespugli</t>
  </si>
  <si>
    <t>Vegetazione cespugliosa</t>
  </si>
  <si>
    <t>Vegetazione erbacea</t>
  </si>
  <si>
    <t>Piccole strutture di vario genere</t>
  </si>
  <si>
    <t>Alberi su superfici artificiali</t>
  </si>
  <si>
    <t>Tappeti verdi</t>
  </si>
  <si>
    <t>Aree con aiuole</t>
  </si>
  <si>
    <t>Serre</t>
  </si>
  <si>
    <t>Edifici</t>
  </si>
  <si>
    <t>Superficie a rivestimento duro</t>
  </si>
  <si>
    <t>Superfici artificiali</t>
  </si>
  <si>
    <t>6 Settori principali e 27 Categorie di base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</si>
  <si>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</si>
  <si>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SFSO, Neuchâtel 2013</t>
  </si>
  <si>
    <t>Source: SFSO – Land use statistics</t>
  </si>
  <si>
    <t>11 - 64 = Basic categories NOLC04_27</t>
  </si>
  <si>
    <t xml:space="preserve">    10 - 60 = Principal domains NOLC04_6</t>
  </si>
  <si>
    <t>Reedy marshes</t>
  </si>
  <si>
    <t>Wetlands</t>
  </si>
  <si>
    <t>Glacier, perpetual snow</t>
  </si>
  <si>
    <t>Water</t>
  </si>
  <si>
    <t>Watery areas</t>
  </si>
  <si>
    <t>Rocky areas</t>
  </si>
  <si>
    <t>Granular soil</t>
  </si>
  <si>
    <t>Solid rock</t>
  </si>
  <si>
    <t>Bare land</t>
  </si>
  <si>
    <t>Clusters of trees</t>
  </si>
  <si>
    <t>Linear woods</t>
  </si>
  <si>
    <t>Brush forest</t>
  </si>
  <si>
    <t>Open forest</t>
  </si>
  <si>
    <t>Forest strips</t>
  </si>
  <si>
    <t>Forest edges</t>
  </si>
  <si>
    <t>Closed forest</t>
  </si>
  <si>
    <t>Tree vegetation</t>
  </si>
  <si>
    <t>Permanent garden plants and brush crops</t>
  </si>
  <si>
    <t>Vines</t>
  </si>
  <si>
    <t>Short-stem fruit trees</t>
  </si>
  <si>
    <t>Brush meadows</t>
  </si>
  <si>
    <t>Shrubs</t>
  </si>
  <si>
    <t>Brush vegetation</t>
  </si>
  <si>
    <t>Grass and herb vegetation</t>
  </si>
  <si>
    <t>Mix of small structures</t>
  </si>
  <si>
    <t>Trees in artificial areas</t>
  </si>
  <si>
    <t>Lawns</t>
  </si>
  <si>
    <t>Gardens with border and patch structures</t>
  </si>
  <si>
    <t>Greenhouses</t>
  </si>
  <si>
    <t>Buildings</t>
  </si>
  <si>
    <t>Consolidated surfaces</t>
  </si>
  <si>
    <t>Artificial areas</t>
  </si>
  <si>
    <t>6 Principal domains und 27 Basic categories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</si>
  <si>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</si>
  <si>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27 Basic categories</t>
  </si>
  <si>
    <t>6 Principal domains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</si>
  <si>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</si>
  <si>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</si>
  <si>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</si>
  <si>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</si>
  <si>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</si>
  <si>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</si>
  <si>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</si>
  <si>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</si>
  <si>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</si>
  <si>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</si>
  <si>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</si>
  <si>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</si>
  <si>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</si>
  <si>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</si>
  <si>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</si>
  <si>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</si>
  <si>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</si>
  <si>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</si>
  <si>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</si>
  <si>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</si>
  <si>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</si>
  <si>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</si>
  <si>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</si>
  <si>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</si>
  <si>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</si>
  <si>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</si>
  <si>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</si>
  <si>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https://www.bfs.admin.ch/bfs/de/home/statistiken/querschnittsthemen/raeumliche-analysen/raeumliche-gliederungen/analyseregionen.assetdetail.1031445.html</t>
  </si>
  <si>
    <t>…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</si>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</sst>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#\ ##0"/>
    <numFmt numFmtId="165" formatCode="0.0\ &quot;%&quot;"/>
    <numFmt numFmtId="166" formatCode="0\ &quot;%&quot;"/>
    <numFmt numFmtId="167" formatCode="\ \ \±\ 0\ \ "/>
    <numFmt numFmtId="168" formatCode="#\ ###\ ##0\ \ \ \ \ "/>
    <numFmt numFmtId="169" formatCode="\ \ \±\ \ 0.0\ \ \ \ "/>
    <numFmt numFmtId="170" formatCode="\ \ \±\ \ 0\ \ \ \ "/>
    <numFmt numFmtId="171" formatCode="00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14"/>
      <color rgb="FFFF0000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vertAlign val="superscript"/>
      <sz val="10"/>
      <name val="Arial"/>
      <family val="2"/>
    </font>
    <font>
      <sz val="10"/>
      <color indexed="9"/>
      <name val="Arial Narrow"/>
      <family val="2"/>
    </font>
    <font>
      <sz val="8"/>
      <color indexed="9"/>
      <name val="Arial Narrow"/>
      <family val="2"/>
    </font>
    <font>
      <sz val="13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9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gradientFill degree="45">
        <stop position="0">
          <color rgb="FFFF99CC"/>
        </stop>
        <stop position="1">
          <color rgb="FF99CCFF"/>
        </stop>
      </gradientFill>
    </fill>
    <fill>
      <gradientFill degree="45">
        <stop position="0">
          <color rgb="FFFF99CC"/>
        </stop>
        <stop position="1">
          <color rgb="FFFFCC99"/>
        </stop>
      </gradientFill>
    </fill>
    <fill>
      <gradientFill degree="45">
        <stop position="0">
          <color rgb="FFFFCC99"/>
        </stop>
        <stop position="1">
          <color rgb="FFCCFFCC"/>
        </stop>
      </gradientFill>
    </fill>
    <fill>
      <gradientFill degree="45">
        <stop position="0">
          <color rgb="FFCCFFCC"/>
        </stop>
        <stop position="1">
          <color rgb="FF99CCFF"/>
        </stop>
      </gradientFill>
    </fill>
    <fill>
      <patternFill patternType="solid">
        <fgColor rgb="FF0000FF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 diagonalUp="1">
      <left/>
      <right style="dotted">
        <color auto="1"/>
      </right>
      <top style="dotted">
        <color auto="1"/>
      </top>
      <bottom/>
      <diagonal style="thin">
        <color auto="1"/>
      </diagonal>
    </border>
    <border diagonalUp="1">
      <left/>
      <right style="thin">
        <color auto="1"/>
      </right>
      <top style="dotted">
        <color auto="1"/>
      </top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13" fillId="0" borderId="3"/>
    <xf numFmtId="0" fontId="14" fillId="0" borderId="3"/>
    <xf numFmtId="0" fontId="12" fillId="0" borderId="3" applyNumberFormat="0" applyFill="0" applyBorder="0" applyAlignment="0" applyProtection="0"/>
    <xf numFmtId="0" fontId="17" fillId="0" borderId="3"/>
    <xf numFmtId="0" fontId="17" fillId="0" borderId="3"/>
    <xf numFmtId="0" fontId="20" fillId="0" borderId="3"/>
    <xf numFmtId="0" fontId="43" fillId="0" borderId="3"/>
    <xf numFmtId="0" fontId="54" fillId="0" borderId="3"/>
    <xf numFmtId="0" fontId="1" fillId="0" borderId="3"/>
    <xf numFmtId="0" fontId="17" fillId="0" borderId="3"/>
    <xf numFmtId="0" fontId="13" fillId="0" borderId="3"/>
  </cellStyleXfs>
  <cellXfs count="346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6" fontId="8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2" xfId="0" applyNumberFormat="1" applyFont="1" applyFill="1" applyBorder="1" applyAlignment="1">
      <alignment horizontal="center" vertical="top"/>
    </xf>
    <xf numFmtId="164" fontId="9" fillId="4" borderId="3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5" borderId="3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164" fontId="9" fillId="6" borderId="3" xfId="0" applyNumberFormat="1" applyFont="1" applyFill="1" applyBorder="1" applyAlignment="1">
      <alignment horizontal="center" vertical="top"/>
    </xf>
    <xf numFmtId="164" fontId="9" fillId="6" borderId="8" xfId="0" applyNumberFormat="1" applyFont="1" applyFill="1" applyBorder="1" applyAlignment="1">
      <alignment horizontal="center" vertical="top"/>
    </xf>
    <xf numFmtId="164" fontId="9" fillId="5" borderId="8" xfId="0" applyNumberFormat="1" applyFont="1" applyFill="1" applyBorder="1" applyAlignment="1">
      <alignment horizontal="center" vertical="top"/>
    </xf>
    <xf numFmtId="164" fontId="9" fillId="4" borderId="8" xfId="0" applyNumberFormat="1" applyFont="1" applyFill="1" applyBorder="1" applyAlignment="1">
      <alignment horizontal="center" vertical="top"/>
    </xf>
    <xf numFmtId="164" fontId="9" fillId="3" borderId="9" xfId="0" applyNumberFormat="1" applyFont="1" applyFill="1" applyBorder="1" applyAlignment="1">
      <alignment horizontal="center" vertical="top"/>
    </xf>
    <xf numFmtId="164" fontId="8" fillId="0" borderId="12" xfId="0" applyNumberFormat="1" applyFont="1" applyBorder="1" applyAlignment="1">
      <alignment horizontal="right" vertical="top" wrapText="1"/>
    </xf>
    <xf numFmtId="164" fontId="8" fillId="0" borderId="13" xfId="0" applyNumberFormat="1" applyFont="1" applyBorder="1" applyAlignment="1">
      <alignment horizontal="right" vertical="top" wrapText="1"/>
    </xf>
    <xf numFmtId="166" fontId="8" fillId="0" borderId="1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2" fillId="0" borderId="0" xfId="0" applyFont="1"/>
    <xf numFmtId="0" fontId="13" fillId="0" borderId="3" xfId="2"/>
    <xf numFmtId="0" fontId="15" fillId="0" borderId="3" xfId="3" applyFont="1" applyBorder="1"/>
    <xf numFmtId="0" fontId="16" fillId="0" borderId="3" xfId="3" applyFont="1" applyBorder="1"/>
    <xf numFmtId="0" fontId="17" fillId="0" borderId="3" xfId="3" applyFont="1"/>
    <xf numFmtId="0" fontId="18" fillId="0" borderId="3" xfId="3" applyFont="1" applyBorder="1"/>
    <xf numFmtId="1" fontId="18" fillId="0" borderId="3" xfId="3" applyNumberFormat="1" applyFont="1" applyBorder="1"/>
    <xf numFmtId="0" fontId="18" fillId="0" borderId="16" xfId="3" applyFont="1" applyBorder="1"/>
    <xf numFmtId="0" fontId="18" fillId="0" borderId="17" xfId="3" applyFont="1" applyBorder="1"/>
    <xf numFmtId="1" fontId="18" fillId="0" borderId="18" xfId="3" applyNumberFormat="1" applyFont="1" applyBorder="1"/>
    <xf numFmtId="167" fontId="18" fillId="0" borderId="19" xfId="3" applyNumberFormat="1" applyFont="1" applyBorder="1"/>
    <xf numFmtId="167" fontId="18" fillId="0" borderId="20" xfId="3" applyNumberFormat="1" applyFont="1" applyBorder="1"/>
    <xf numFmtId="168" fontId="18" fillId="0" borderId="21" xfId="3" applyNumberFormat="1" applyFont="1" applyBorder="1"/>
    <xf numFmtId="169" fontId="18" fillId="0" borderId="20" xfId="3" applyNumberFormat="1" applyFont="1" applyBorder="1"/>
    <xf numFmtId="170" fontId="18" fillId="0" borderId="20" xfId="3" applyNumberFormat="1" applyFont="1" applyBorder="1"/>
    <xf numFmtId="169" fontId="18" fillId="0" borderId="19" xfId="3" applyNumberFormat="1" applyFont="1" applyBorder="1"/>
    <xf numFmtId="0" fontId="15" fillId="0" borderId="3" xfId="3" applyFont="1" applyBorder="1" applyAlignment="1">
      <alignment vertical="top"/>
    </xf>
    <xf numFmtId="0" fontId="18" fillId="0" borderId="16" xfId="3" applyFont="1" applyBorder="1" applyAlignment="1">
      <alignment horizontal="right" vertical="top"/>
    </xf>
    <xf numFmtId="0" fontId="18" fillId="0" borderId="17" xfId="3" applyFont="1" applyBorder="1" applyAlignment="1">
      <alignment horizontal="right" vertical="top"/>
    </xf>
    <xf numFmtId="0" fontId="18" fillId="0" borderId="18" xfId="3" applyFont="1" applyBorder="1" applyAlignment="1">
      <alignment vertical="top"/>
    </xf>
    <xf numFmtId="0" fontId="15" fillId="0" borderId="3" xfId="3" applyFont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18" fillId="0" borderId="20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0" fontId="18" fillId="0" borderId="1" xfId="3" applyFont="1" applyBorder="1"/>
    <xf numFmtId="0" fontId="18" fillId="0" borderId="20" xfId="3" applyFont="1" applyBorder="1"/>
    <xf numFmtId="0" fontId="18" fillId="0" borderId="21" xfId="3" applyFont="1" applyBorder="1"/>
    <xf numFmtId="0" fontId="18" fillId="0" borderId="1" xfId="3" applyFont="1" applyBorder="1" applyAlignment="1">
      <alignment vertical="top"/>
    </xf>
    <xf numFmtId="0" fontId="18" fillId="0" borderId="20" xfId="3" applyFont="1" applyBorder="1" applyAlignment="1">
      <alignment vertical="top"/>
    </xf>
    <xf numFmtId="0" fontId="18" fillId="0" borderId="21" xfId="3" applyFont="1" applyBorder="1" applyAlignment="1">
      <alignment vertical="top"/>
    </xf>
    <xf numFmtId="0" fontId="18" fillId="0" borderId="22" xfId="3" applyFont="1" applyBorder="1"/>
    <xf numFmtId="0" fontId="18" fillId="0" borderId="23" xfId="3" applyFont="1" applyBorder="1"/>
    <xf numFmtId="0" fontId="18" fillId="0" borderId="24" xfId="3" applyFont="1" applyBorder="1"/>
    <xf numFmtId="0" fontId="21" fillId="0" borderId="24" xfId="3" applyFont="1" applyBorder="1"/>
    <xf numFmtId="0" fontId="15" fillId="0" borderId="3" xfId="3" applyFont="1"/>
    <xf numFmtId="0" fontId="18" fillId="0" borderId="3" xfId="5" applyFont="1" applyFill="1" applyAlignment="1">
      <alignment horizontal="right"/>
    </xf>
    <xf numFmtId="0" fontId="22" fillId="0" borderId="3" xfId="3" applyFont="1" applyBorder="1"/>
    <xf numFmtId="0" fontId="17" fillId="0" borderId="3" xfId="5" applyFont="1" applyFill="1"/>
    <xf numFmtId="0" fontId="17" fillId="0" borderId="3" xfId="5" applyFont="1" applyFill="1" applyAlignment="1">
      <alignment horizontal="center"/>
    </xf>
    <xf numFmtId="0" fontId="23" fillId="0" borderId="3" xfId="5" applyFont="1" applyFill="1"/>
    <xf numFmtId="0" fontId="23" fillId="0" borderId="3" xfId="5" applyFont="1" applyBorder="1" applyAlignment="1">
      <alignment horizontal="right"/>
    </xf>
    <xf numFmtId="0" fontId="23" fillId="0" borderId="3" xfId="5" applyFont="1" applyFill="1" applyAlignment="1">
      <alignment horizontal="center"/>
    </xf>
    <xf numFmtId="0" fontId="23" fillId="0" borderId="3" xfId="5" applyFont="1" applyBorder="1" applyAlignment="1">
      <alignment horizontal="left"/>
    </xf>
    <xf numFmtId="0" fontId="17" fillId="0" borderId="14" xfId="5" applyFont="1" applyFill="1" applyBorder="1" applyAlignment="1">
      <alignment horizontal="center"/>
    </xf>
    <xf numFmtId="0" fontId="25" fillId="0" borderId="14" xfId="5" applyFont="1" applyFill="1" applyBorder="1"/>
    <xf numFmtId="0" fontId="25" fillId="0" borderId="14" xfId="5" applyFont="1" applyFill="1" applyBorder="1" applyAlignment="1">
      <alignment vertical="top"/>
    </xf>
    <xf numFmtId="0" fontId="25" fillId="0" borderId="6" xfId="5" applyFont="1" applyFill="1" applyBorder="1" applyAlignment="1">
      <alignment vertical="top"/>
    </xf>
    <xf numFmtId="0" fontId="15" fillId="0" borderId="3" xfId="5" applyFont="1" applyFill="1"/>
    <xf numFmtId="0" fontId="15" fillId="0" borderId="1" xfId="5" applyFont="1" applyFill="1" applyBorder="1"/>
    <xf numFmtId="0" fontId="15" fillId="0" borderId="3" xfId="5" applyFont="1" applyFill="1" applyBorder="1"/>
    <xf numFmtId="0" fontId="25" fillId="0" borderId="3" xfId="5" applyFont="1" applyFill="1" applyBorder="1" applyAlignment="1"/>
    <xf numFmtId="0" fontId="26" fillId="0" borderId="3" xfId="5" applyFont="1" applyFill="1" applyBorder="1"/>
    <xf numFmtId="0" fontId="26" fillId="0" borderId="15" xfId="5" applyFont="1" applyFill="1" applyBorder="1"/>
    <xf numFmtId="0" fontId="17" fillId="0" borderId="1" xfId="5" applyFont="1" applyFill="1" applyBorder="1"/>
    <xf numFmtId="0" fontId="17" fillId="0" borderId="3" xfId="5" applyFont="1" applyFill="1" applyBorder="1"/>
    <xf numFmtId="0" fontId="17" fillId="0" borderId="3" xfId="5" applyFont="1" applyFill="1" applyBorder="1" applyAlignment="1">
      <alignment horizontal="center"/>
    </xf>
    <xf numFmtId="0" fontId="25" fillId="0" borderId="3" xfId="5" applyFont="1" applyFill="1" applyBorder="1"/>
    <xf numFmtId="0" fontId="27" fillId="0" borderId="3" xfId="5" applyFont="1" applyFill="1" applyBorder="1"/>
    <xf numFmtId="0" fontId="27" fillId="0" borderId="15" xfId="5" applyFont="1" applyFill="1" applyBorder="1"/>
    <xf numFmtId="0" fontId="17" fillId="0" borderId="15" xfId="5" applyFont="1" applyFill="1" applyBorder="1"/>
    <xf numFmtId="0" fontId="17" fillId="0" borderId="22" xfId="5" applyFont="1" applyFill="1" applyBorder="1"/>
    <xf numFmtId="0" fontId="17" fillId="0" borderId="25" xfId="5" applyFont="1" applyFill="1" applyBorder="1"/>
    <xf numFmtId="0" fontId="17" fillId="0" borderId="25" xfId="5" applyFont="1" applyFill="1" applyBorder="1" applyAlignment="1">
      <alignment horizontal="center"/>
    </xf>
    <xf numFmtId="0" fontId="28" fillId="0" borderId="15" xfId="5" applyFont="1" applyFill="1" applyBorder="1"/>
    <xf numFmtId="0" fontId="20" fillId="0" borderId="5" xfId="5" applyFont="1" applyFill="1" applyBorder="1"/>
    <xf numFmtId="0" fontId="20" fillId="0" borderId="14" xfId="5" applyFont="1" applyFill="1" applyBorder="1"/>
    <xf numFmtId="0" fontId="20" fillId="0" borderId="14" xfId="5" applyFont="1" applyFill="1" applyBorder="1" applyAlignment="1">
      <alignment horizontal="center"/>
    </xf>
    <xf numFmtId="0" fontId="29" fillId="7" borderId="14" xfId="5" applyFont="1" applyFill="1" applyBorder="1"/>
    <xf numFmtId="0" fontId="22" fillId="0" borderId="3" xfId="5" applyFont="1" applyFill="1" applyBorder="1"/>
    <xf numFmtId="0" fontId="31" fillId="0" borderId="3" xfId="5" applyFont="1" applyFill="1" applyBorder="1" applyAlignment="1"/>
    <xf numFmtId="0" fontId="25" fillId="0" borderId="3" xfId="5" applyFont="1" applyFill="1" applyBorder="1" applyAlignment="1">
      <alignment horizontal="center"/>
    </xf>
    <xf numFmtId="0" fontId="32" fillId="7" borderId="3" xfId="5" applyFont="1" applyFill="1" applyBorder="1"/>
    <xf numFmtId="0" fontId="32" fillId="7" borderId="3" xfId="5" applyFont="1" applyFill="1" applyBorder="1" applyAlignment="1">
      <alignment horizontal="center"/>
    </xf>
    <xf numFmtId="0" fontId="33" fillId="7" borderId="15" xfId="5" applyFont="1" applyFill="1" applyBorder="1"/>
    <xf numFmtId="0" fontId="32" fillId="7" borderId="15" xfId="5" applyFont="1" applyFill="1" applyBorder="1"/>
    <xf numFmtId="0" fontId="26" fillId="0" borderId="1" xfId="5" applyFont="1" applyFill="1" applyBorder="1"/>
    <xf numFmtId="0" fontId="34" fillId="7" borderId="26" xfId="5" applyFont="1" applyFill="1" applyBorder="1"/>
    <xf numFmtId="0" fontId="34" fillId="7" borderId="26" xfId="5" applyFont="1" applyFill="1" applyBorder="1" applyAlignment="1">
      <alignment horizontal="center"/>
    </xf>
    <xf numFmtId="0" fontId="34" fillId="7" borderId="27" xfId="5" applyFont="1" applyFill="1" applyBorder="1"/>
    <xf numFmtId="0" fontId="35" fillId="0" borderId="5" xfId="5" applyFont="1" applyFill="1" applyBorder="1"/>
    <xf numFmtId="0" fontId="35" fillId="0" borderId="14" xfId="5" applyFont="1" applyFill="1" applyBorder="1"/>
    <xf numFmtId="0" fontId="35" fillId="0" borderId="14" xfId="5" applyFont="1" applyFill="1" applyBorder="1" applyAlignment="1"/>
    <xf numFmtId="0" fontId="35" fillId="0" borderId="14" xfId="5" applyFont="1" applyFill="1" applyBorder="1" applyAlignment="1">
      <alignment horizontal="center"/>
    </xf>
    <xf numFmtId="0" fontId="33" fillId="7" borderId="14" xfId="5" applyFont="1" applyFill="1" applyBorder="1"/>
    <xf numFmtId="0" fontId="33" fillId="7" borderId="14" xfId="5" applyFont="1" applyFill="1" applyBorder="1" applyAlignment="1">
      <alignment horizontal="center"/>
    </xf>
    <xf numFmtId="0" fontId="33" fillId="7" borderId="6" xfId="5" applyFont="1" applyFill="1" applyBorder="1"/>
    <xf numFmtId="0" fontId="35" fillId="0" borderId="3" xfId="5" applyFont="1" applyFill="1" applyBorder="1"/>
    <xf numFmtId="0" fontId="33" fillId="7" borderId="3" xfId="5" applyFont="1" applyFill="1" applyBorder="1"/>
    <xf numFmtId="0" fontId="33" fillId="7" borderId="3" xfId="5" applyFont="1" applyFill="1" applyBorder="1" applyAlignment="1">
      <alignment horizontal="center"/>
    </xf>
    <xf numFmtId="0" fontId="22" fillId="0" borderId="1" xfId="5" applyFont="1" applyFill="1" applyBorder="1" applyAlignment="1">
      <alignment horizontal="center"/>
    </xf>
    <xf numFmtId="0" fontId="36" fillId="7" borderId="3" xfId="5" applyFont="1" applyFill="1" applyBorder="1"/>
    <xf numFmtId="0" fontId="36" fillId="7" borderId="3" xfId="5" applyFont="1" applyFill="1" applyBorder="1" applyAlignment="1">
      <alignment horizontal="center"/>
    </xf>
    <xf numFmtId="0" fontId="34" fillId="7" borderId="3" xfId="5" applyFont="1" applyFill="1" applyBorder="1"/>
    <xf numFmtId="0" fontId="34" fillId="7" borderId="3" xfId="5" applyFont="1" applyFill="1" applyBorder="1" applyAlignment="1">
      <alignment horizontal="center"/>
    </xf>
    <xf numFmtId="0" fontId="34" fillId="7" borderId="15" xfId="5" applyFont="1" applyFill="1" applyBorder="1"/>
    <xf numFmtId="0" fontId="35" fillId="0" borderId="1" xfId="5" applyFont="1" applyFill="1" applyBorder="1"/>
    <xf numFmtId="0" fontId="26" fillId="0" borderId="22" xfId="5" applyFont="1" applyFill="1" applyBorder="1"/>
    <xf numFmtId="0" fontId="26" fillId="0" borderId="25" xfId="5" applyFont="1" applyFill="1" applyBorder="1"/>
    <xf numFmtId="0" fontId="34" fillId="7" borderId="25" xfId="5" applyFont="1" applyFill="1" applyBorder="1"/>
    <xf numFmtId="0" fontId="34" fillId="7" borderId="25" xfId="5" applyFont="1" applyFill="1" applyBorder="1" applyAlignment="1">
      <alignment horizontal="center"/>
    </xf>
    <xf numFmtId="0" fontId="34" fillId="7" borderId="28" xfId="5" applyFont="1" applyFill="1" applyBorder="1"/>
    <xf numFmtId="0" fontId="20" fillId="0" borderId="3" xfId="5" applyFont="1" applyFill="1" applyBorder="1" applyAlignment="1">
      <alignment vertical="top"/>
    </xf>
    <xf numFmtId="0" fontId="37" fillId="0" borderId="3" xfId="5" applyFont="1" applyBorder="1" applyAlignment="1">
      <alignment horizontal="right"/>
    </xf>
    <xf numFmtId="0" fontId="38" fillId="0" borderId="14" xfId="5" applyFont="1" applyBorder="1" applyAlignment="1">
      <alignment horizontal="left" vertical="top"/>
    </xf>
    <xf numFmtId="0" fontId="38" fillId="0" borderId="3" xfId="5" applyFont="1" applyBorder="1" applyAlignment="1">
      <alignment horizontal="left" vertical="top"/>
    </xf>
    <xf numFmtId="0" fontId="39" fillId="0" borderId="3" xfId="5" applyFont="1" applyFill="1" applyBorder="1" applyAlignment="1">
      <alignment horizontal="left" vertical="top"/>
    </xf>
    <xf numFmtId="0" fontId="17" fillId="0" borderId="3" xfId="6" applyFont="1" applyFill="1"/>
    <xf numFmtId="0" fontId="17" fillId="0" borderId="3" xfId="6" applyFont="1" applyFill="1" applyAlignment="1">
      <alignment horizontal="center"/>
    </xf>
    <xf numFmtId="0" fontId="23" fillId="0" borderId="3" xfId="6" applyFont="1" applyFill="1"/>
    <xf numFmtId="0" fontId="17" fillId="0" borderId="14" xfId="6" applyFont="1" applyFill="1" applyBorder="1" applyAlignment="1">
      <alignment horizontal="center"/>
    </xf>
    <xf numFmtId="0" fontId="25" fillId="0" borderId="14" xfId="6" applyFont="1" applyFill="1" applyBorder="1"/>
    <xf numFmtId="0" fontId="25" fillId="0" borderId="14" xfId="6" applyFont="1" applyFill="1" applyBorder="1" applyAlignment="1">
      <alignment vertical="top"/>
    </xf>
    <xf numFmtId="0" fontId="25" fillId="0" borderId="6" xfId="6" applyFont="1" applyFill="1" applyBorder="1" applyAlignment="1">
      <alignment vertical="top"/>
    </xf>
    <xf numFmtId="0" fontId="15" fillId="0" borderId="3" xfId="6" applyFont="1" applyFill="1"/>
    <xf numFmtId="0" fontId="15" fillId="0" borderId="1" xfId="6" applyFont="1" applyFill="1" applyBorder="1"/>
    <xf numFmtId="0" fontId="15" fillId="0" borderId="3" xfId="6" applyFont="1" applyFill="1" applyBorder="1"/>
    <xf numFmtId="0" fontId="25" fillId="0" borderId="3" xfId="6" applyFont="1" applyFill="1" applyBorder="1" applyAlignment="1"/>
    <xf numFmtId="0" fontId="26" fillId="0" borderId="3" xfId="6" applyFont="1" applyFill="1" applyBorder="1"/>
    <xf numFmtId="0" fontId="26" fillId="0" borderId="15" xfId="6" applyFont="1" applyFill="1" applyBorder="1"/>
    <xf numFmtId="0" fontId="17" fillId="0" borderId="1" xfId="6" applyFont="1" applyFill="1" applyBorder="1"/>
    <xf numFmtId="0" fontId="17" fillId="0" borderId="3" xfId="6" applyFont="1" applyFill="1" applyBorder="1"/>
    <xf numFmtId="0" fontId="17" fillId="0" borderId="3" xfId="6" applyFont="1" applyFill="1" applyBorder="1" applyAlignment="1">
      <alignment horizontal="center"/>
    </xf>
    <xf numFmtId="0" fontId="25" fillId="0" borderId="3" xfId="6" applyFont="1" applyFill="1" applyBorder="1"/>
    <xf numFmtId="0" fontId="27" fillId="0" borderId="3" xfId="6" applyFont="1" applyFill="1" applyBorder="1"/>
    <xf numFmtId="0" fontId="27" fillId="0" borderId="15" xfId="6" applyFont="1" applyFill="1" applyBorder="1"/>
    <xf numFmtId="0" fontId="17" fillId="0" borderId="15" xfId="6" applyFont="1" applyFill="1" applyBorder="1"/>
    <xf numFmtId="0" fontId="17" fillId="0" borderId="22" xfId="6" applyFont="1" applyFill="1" applyBorder="1"/>
    <xf numFmtId="0" fontId="17" fillId="0" borderId="25" xfId="6" applyFont="1" applyFill="1" applyBorder="1"/>
    <xf numFmtId="0" fontId="17" fillId="0" borderId="25" xfId="6" applyFont="1" applyFill="1" applyBorder="1" applyAlignment="1">
      <alignment horizontal="center"/>
    </xf>
    <xf numFmtId="0" fontId="28" fillId="0" borderId="15" xfId="6" applyFont="1" applyFill="1" applyBorder="1"/>
    <xf numFmtId="0" fontId="20" fillId="0" borderId="5" xfId="6" applyFont="1" applyFill="1" applyBorder="1"/>
    <xf numFmtId="0" fontId="20" fillId="0" borderId="14" xfId="6" applyFont="1" applyFill="1" applyBorder="1"/>
    <xf numFmtId="0" fontId="20" fillId="0" borderId="14" xfId="6" applyFont="1" applyFill="1" applyBorder="1" applyAlignment="1">
      <alignment horizontal="center"/>
    </xf>
    <xf numFmtId="0" fontId="29" fillId="7" borderId="14" xfId="6" applyFont="1" applyFill="1" applyBorder="1"/>
    <xf numFmtId="0" fontId="22" fillId="0" borderId="3" xfId="6" applyFont="1" applyFill="1" applyBorder="1"/>
    <xf numFmtId="0" fontId="31" fillId="0" borderId="3" xfId="6" applyFont="1" applyFill="1" applyBorder="1" applyAlignment="1"/>
    <xf numFmtId="0" fontId="25" fillId="0" borderId="3" xfId="6" applyFont="1" applyFill="1" applyBorder="1" applyAlignment="1">
      <alignment horizontal="center"/>
    </xf>
    <xf numFmtId="0" fontId="32" fillId="7" borderId="3" xfId="6" applyFont="1" applyFill="1" applyBorder="1"/>
    <xf numFmtId="0" fontId="32" fillId="7" borderId="3" xfId="6" applyFont="1" applyFill="1" applyBorder="1" applyAlignment="1">
      <alignment horizontal="center"/>
    </xf>
    <xf numFmtId="0" fontId="33" fillId="7" borderId="15" xfId="6" applyFont="1" applyFill="1" applyBorder="1"/>
    <xf numFmtId="0" fontId="32" fillId="7" borderId="15" xfId="6" applyFont="1" applyFill="1" applyBorder="1"/>
    <xf numFmtId="0" fontId="26" fillId="0" borderId="1" xfId="6" applyFont="1" applyFill="1" applyBorder="1"/>
    <xf numFmtId="0" fontId="34" fillId="7" borderId="26" xfId="6" applyFont="1" applyFill="1" applyBorder="1"/>
    <xf numFmtId="0" fontId="34" fillId="7" borderId="26" xfId="6" applyFont="1" applyFill="1" applyBorder="1" applyAlignment="1">
      <alignment horizontal="center"/>
    </xf>
    <xf numFmtId="0" fontId="34" fillId="7" borderId="27" xfId="6" applyFont="1" applyFill="1" applyBorder="1"/>
    <xf numFmtId="0" fontId="35" fillId="0" borderId="5" xfId="6" applyFont="1" applyFill="1" applyBorder="1"/>
    <xf numFmtId="0" fontId="35" fillId="0" borderId="14" xfId="6" applyFont="1" applyFill="1" applyBorder="1"/>
    <xf numFmtId="0" fontId="35" fillId="0" borderId="14" xfId="6" applyFont="1" applyFill="1" applyBorder="1" applyAlignment="1"/>
    <xf numFmtId="0" fontId="35" fillId="0" borderId="14" xfId="6" applyFont="1" applyFill="1" applyBorder="1" applyAlignment="1">
      <alignment horizontal="center"/>
    </xf>
    <xf numFmtId="0" fontId="33" fillId="7" borderId="14" xfId="6" applyFont="1" applyFill="1" applyBorder="1"/>
    <xf numFmtId="0" fontId="33" fillId="7" borderId="14" xfId="6" applyFont="1" applyFill="1" applyBorder="1" applyAlignment="1">
      <alignment horizontal="center"/>
    </xf>
    <xf numFmtId="0" fontId="33" fillId="7" borderId="6" xfId="6" applyFont="1" applyFill="1" applyBorder="1"/>
    <xf numFmtId="0" fontId="35" fillId="0" borderId="3" xfId="6" applyFont="1" applyFill="1" applyBorder="1"/>
    <xf numFmtId="0" fontId="33" fillId="7" borderId="3" xfId="6" applyFont="1" applyFill="1" applyBorder="1"/>
    <xf numFmtId="0" fontId="33" fillId="7" borderId="3" xfId="6" applyFont="1" applyFill="1" applyBorder="1" applyAlignment="1">
      <alignment horizontal="center"/>
    </xf>
    <xf numFmtId="0" fontId="22" fillId="0" borderId="1" xfId="6" applyFont="1" applyFill="1" applyBorder="1" applyAlignment="1">
      <alignment horizontal="center"/>
    </xf>
    <xf numFmtId="0" fontId="36" fillId="7" borderId="3" xfId="6" applyFont="1" applyFill="1" applyBorder="1"/>
    <xf numFmtId="0" fontId="36" fillId="7" borderId="3" xfId="6" applyFont="1" applyFill="1" applyBorder="1" applyAlignment="1">
      <alignment horizontal="center"/>
    </xf>
    <xf numFmtId="0" fontId="34" fillId="7" borderId="3" xfId="6" applyFont="1" applyFill="1" applyBorder="1"/>
    <xf numFmtId="0" fontId="34" fillId="7" borderId="3" xfId="6" applyFont="1" applyFill="1" applyBorder="1" applyAlignment="1">
      <alignment horizontal="center"/>
    </xf>
    <xf numFmtId="0" fontId="34" fillId="7" borderId="15" xfId="6" applyFont="1" applyFill="1" applyBorder="1"/>
    <xf numFmtId="0" fontId="35" fillId="0" borderId="3" xfId="6" applyFont="1" applyFill="1" applyBorder="1" applyAlignment="1">
      <alignment horizontal="center"/>
    </xf>
    <xf numFmtId="0" fontId="41" fillId="0" borderId="3" xfId="6" applyFont="1" applyAlignment="1">
      <alignment horizontal="left" vertical="top" wrapText="1"/>
    </xf>
    <xf numFmtId="0" fontId="17" fillId="0" borderId="3" xfId="6" applyAlignment="1">
      <alignment horizontal="left"/>
    </xf>
    <xf numFmtId="0" fontId="41" fillId="0" borderId="3" xfId="7" applyFont="1" applyFill="1" applyAlignment="1">
      <alignment horizontal="left" vertical="top" wrapText="1"/>
    </xf>
    <xf numFmtId="0" fontId="35" fillId="0" borderId="1" xfId="6" applyFont="1" applyFill="1" applyBorder="1"/>
    <xf numFmtId="0" fontId="26" fillId="0" borderId="22" xfId="6" applyFont="1" applyFill="1" applyBorder="1"/>
    <xf numFmtId="0" fontId="26" fillId="0" borderId="25" xfId="6" applyFont="1" applyFill="1" applyBorder="1"/>
    <xf numFmtId="0" fontId="34" fillId="7" borderId="25" xfId="6" applyFont="1" applyFill="1" applyBorder="1"/>
    <xf numFmtId="0" fontId="34" fillId="7" borderId="25" xfId="6" applyFont="1" applyFill="1" applyBorder="1" applyAlignment="1">
      <alignment horizontal="center"/>
    </xf>
    <xf numFmtId="0" fontId="34" fillId="7" borderId="28" xfId="6" applyFont="1" applyFill="1" applyBorder="1"/>
    <xf numFmtId="0" fontId="20" fillId="0" borderId="3" xfId="6" applyFont="1" applyFill="1" applyBorder="1" applyAlignment="1">
      <alignment vertical="top"/>
    </xf>
    <xf numFmtId="0" fontId="37" fillId="0" borderId="3" xfId="6" applyFont="1" applyBorder="1" applyAlignment="1">
      <alignment horizontal="right"/>
    </xf>
    <xf numFmtId="0" fontId="38" fillId="0" borderId="14" xfId="6" applyFont="1" applyBorder="1" applyAlignment="1">
      <alignment horizontal="left" vertical="top"/>
    </xf>
    <xf numFmtId="0" fontId="38" fillId="0" borderId="3" xfId="6" applyFont="1" applyBorder="1" applyAlignment="1">
      <alignment horizontal="left" vertical="top"/>
    </xf>
    <xf numFmtId="0" fontId="39" fillId="0" borderId="3" xfId="6" applyFont="1" applyFill="1" applyBorder="1" applyAlignment="1">
      <alignment horizontal="left" vertical="top"/>
    </xf>
    <xf numFmtId="0" fontId="42" fillId="0" borderId="3" xfId="5" applyFont="1" applyFill="1"/>
    <xf numFmtId="0" fontId="18" fillId="8" borderId="3" xfId="8" applyFont="1" applyFill="1" applyBorder="1"/>
    <xf numFmtId="0" fontId="18" fillId="8" borderId="3" xfId="8" applyFont="1" applyFill="1" applyBorder="1" applyAlignment="1">
      <alignment horizontal="center"/>
    </xf>
    <xf numFmtId="0" fontId="25" fillId="0" borderId="3" xfId="8" applyFont="1" applyFill="1" applyBorder="1"/>
    <xf numFmtId="0" fontId="18" fillId="0" borderId="3" xfId="8" applyFont="1" applyFill="1" applyBorder="1"/>
    <xf numFmtId="0" fontId="18" fillId="0" borderId="3" xfId="8" applyFont="1" applyFill="1" applyBorder="1" applyAlignment="1">
      <alignment horizontal="center"/>
    </xf>
    <xf numFmtId="0" fontId="17" fillId="0" borderId="3" xfId="6"/>
    <xf numFmtId="49" fontId="18" fillId="0" borderId="3" xfId="6" applyNumberFormat="1" applyFont="1" applyFill="1" applyBorder="1" applyAlignment="1">
      <alignment horizontal="right"/>
    </xf>
    <xf numFmtId="0" fontId="44" fillId="0" borderId="3" xfId="6" applyFont="1" applyFill="1" applyBorder="1" applyAlignment="1"/>
    <xf numFmtId="0" fontId="44" fillId="0" borderId="3" xfId="6" applyFont="1" applyFill="1" applyBorder="1" applyAlignment="1">
      <alignment vertical="center"/>
    </xf>
    <xf numFmtId="0" fontId="25" fillId="0" borderId="3" xfId="6" applyFont="1" applyFill="1"/>
    <xf numFmtId="0" fontId="25" fillId="9" borderId="3" xfId="6" applyFont="1" applyFill="1" applyBorder="1" applyAlignment="1">
      <alignment vertical="center"/>
    </xf>
    <xf numFmtId="0" fontId="25" fillId="9" borderId="3" xfId="6" applyFont="1" applyFill="1" applyAlignment="1">
      <alignment vertical="center"/>
    </xf>
    <xf numFmtId="0" fontId="25" fillId="9" borderId="3" xfId="6" applyFont="1" applyFill="1" applyAlignment="1">
      <alignment horizontal="center" vertical="center"/>
    </xf>
    <xf numFmtId="0" fontId="25" fillId="0" borderId="3" xfId="6" applyFont="1" applyFill="1" applyBorder="1" applyAlignment="1">
      <alignment vertical="center"/>
    </xf>
    <xf numFmtId="0" fontId="25" fillId="0" borderId="3" xfId="6" applyFont="1" applyFill="1" applyAlignment="1">
      <alignment vertical="center"/>
    </xf>
    <xf numFmtId="0" fontId="25" fillId="0" borderId="3" xfId="6" applyFont="1" applyFill="1" applyAlignment="1">
      <alignment horizontal="center" vertical="center"/>
    </xf>
    <xf numFmtId="0" fontId="25" fillId="10" borderId="3" xfId="6" applyFont="1" applyFill="1" applyBorder="1" applyAlignment="1">
      <alignment vertical="center"/>
    </xf>
    <xf numFmtId="0" fontId="25" fillId="10" borderId="3" xfId="6" applyFont="1" applyFill="1" applyAlignment="1">
      <alignment vertical="center"/>
    </xf>
    <xf numFmtId="0" fontId="25" fillId="10" borderId="3" xfId="6" applyFont="1" applyFill="1" applyAlignment="1">
      <alignment horizontal="center" vertical="center"/>
    </xf>
    <xf numFmtId="0" fontId="25" fillId="11" borderId="3" xfId="6" applyFont="1" applyFill="1" applyBorder="1" applyAlignment="1">
      <alignment vertical="center"/>
    </xf>
    <xf numFmtId="0" fontId="25" fillId="11" borderId="3" xfId="6" applyFont="1" applyFill="1" applyAlignment="1">
      <alignment vertical="center"/>
    </xf>
    <xf numFmtId="0" fontId="25" fillId="11" borderId="3" xfId="6" applyFont="1" applyFill="1" applyAlignment="1">
      <alignment horizontal="center" vertical="center"/>
    </xf>
    <xf numFmtId="0" fontId="17" fillId="0" borderId="3" xfId="8" applyFont="1" applyFill="1" applyBorder="1" applyAlignment="1">
      <alignment horizontal="right"/>
    </xf>
    <xf numFmtId="0" fontId="45" fillId="0" borderId="3" xfId="8" applyFont="1" applyFill="1" applyBorder="1" applyAlignment="1">
      <alignment horizontal="center"/>
    </xf>
    <xf numFmtId="0" fontId="15" fillId="0" borderId="3" xfId="8" applyFont="1" applyFill="1" applyBorder="1"/>
    <xf numFmtId="0" fontId="45" fillId="0" borderId="3" xfId="8" applyFont="1" applyFill="1" applyBorder="1"/>
    <xf numFmtId="0" fontId="17" fillId="0" borderId="3" xfId="8" applyFont="1" applyFill="1" applyBorder="1"/>
    <xf numFmtId="0" fontId="15" fillId="0" borderId="3" xfId="8" applyFont="1" applyFill="1" applyBorder="1" applyAlignment="1">
      <alignment horizontal="center"/>
    </xf>
    <xf numFmtId="0" fontId="46" fillId="0" borderId="3" xfId="8" applyFont="1" applyFill="1" applyBorder="1" applyAlignment="1">
      <alignment horizontal="center"/>
    </xf>
    <xf numFmtId="0" fontId="46" fillId="0" borderId="3" xfId="8" applyFont="1" applyFill="1" applyBorder="1"/>
    <xf numFmtId="0" fontId="47" fillId="0" borderId="3" xfId="8" applyFont="1" applyFill="1" applyBorder="1"/>
    <xf numFmtId="0" fontId="17" fillId="0" borderId="3" xfId="8" applyFont="1" applyFill="1" applyBorder="1" applyAlignment="1">
      <alignment horizontal="center"/>
    </xf>
    <xf numFmtId="171" fontId="15" fillId="0" borderId="3" xfId="8" applyNumberFormat="1" applyFont="1" applyFill="1" applyBorder="1" applyAlignment="1">
      <alignment horizontal="center"/>
    </xf>
    <xf numFmtId="0" fontId="18" fillId="0" borderId="14" xfId="8" applyFont="1" applyFill="1" applyBorder="1"/>
    <xf numFmtId="0" fontId="37" fillId="0" borderId="14" xfId="6" applyFont="1" applyBorder="1" applyAlignment="1">
      <alignment horizontal="right" vertical="center"/>
    </xf>
    <xf numFmtId="0" fontId="48" fillId="0" borderId="14" xfId="6" applyFont="1" applyFill="1" applyBorder="1" applyAlignment="1">
      <alignment vertical="center" wrapText="1"/>
    </xf>
    <xf numFmtId="0" fontId="37" fillId="0" borderId="3" xfId="6" applyFont="1" applyBorder="1" applyAlignment="1">
      <alignment horizontal="right" vertical="center"/>
    </xf>
    <xf numFmtId="0" fontId="48" fillId="0" borderId="3" xfId="6" applyFont="1" applyFill="1" applyBorder="1" applyAlignment="1">
      <alignment vertical="center" wrapText="1"/>
    </xf>
    <xf numFmtId="0" fontId="18" fillId="8" borderId="3" xfId="8" applyFont="1" applyFill="1" applyBorder="1" applyAlignment="1"/>
    <xf numFmtId="0" fontId="18" fillId="0" borderId="3" xfId="8" applyFont="1" applyFill="1" applyBorder="1" applyAlignment="1">
      <alignment horizontal="right"/>
    </xf>
    <xf numFmtId="0" fontId="18" fillId="0" borderId="3" xfId="8" applyFont="1" applyFill="1" applyBorder="1" applyAlignment="1"/>
    <xf numFmtId="0" fontId="41" fillId="0" borderId="3" xfId="8" applyFont="1" applyFill="1" applyBorder="1" applyAlignment="1"/>
    <xf numFmtId="0" fontId="21" fillId="0" borderId="3" xfId="8" applyFont="1" applyFill="1" applyBorder="1" applyAlignment="1"/>
    <xf numFmtId="0" fontId="15" fillId="0" borderId="3" xfId="8" applyFont="1" applyFill="1" applyBorder="1" applyAlignment="1"/>
    <xf numFmtId="0" fontId="18" fillId="8" borderId="3" xfId="8" applyFont="1" applyFill="1" applyBorder="1" applyAlignment="1">
      <alignment vertical="center"/>
    </xf>
    <xf numFmtId="0" fontId="18" fillId="8" borderId="3" xfId="8" applyFont="1" applyFill="1" applyBorder="1" applyAlignment="1">
      <alignment horizontal="right" vertical="center"/>
    </xf>
    <xf numFmtId="0" fontId="18" fillId="8" borderId="3" xfId="8" applyFont="1" applyFill="1" applyBorder="1" applyAlignment="1">
      <alignment horizontal="center" vertical="center"/>
    </xf>
    <xf numFmtId="0" fontId="15" fillId="8" borderId="3" xfId="8" applyFont="1" applyFill="1" applyBorder="1" applyAlignment="1">
      <alignment vertical="center"/>
    </xf>
    <xf numFmtId="0" fontId="18" fillId="8" borderId="3" xfId="8" applyFont="1" applyFill="1" applyBorder="1" applyAlignment="1">
      <alignment horizontal="right"/>
    </xf>
    <xf numFmtId="0" fontId="47" fillId="8" borderId="3" xfId="8" applyFont="1" applyFill="1" applyBorder="1" applyAlignment="1">
      <alignment vertical="center"/>
    </xf>
    <xf numFmtId="0" fontId="15" fillId="8" borderId="3" xfId="8" applyFont="1" applyFill="1" applyBorder="1"/>
    <xf numFmtId="0" fontId="49" fillId="8" borderId="3" xfId="8" applyFont="1" applyFill="1" applyBorder="1" applyAlignment="1">
      <alignment horizontal="right"/>
    </xf>
    <xf numFmtId="0" fontId="15" fillId="8" borderId="3" xfId="8" applyFont="1" applyFill="1" applyBorder="1" applyAlignment="1"/>
    <xf numFmtId="0" fontId="25" fillId="8" borderId="3" xfId="8" applyFont="1" applyFill="1" applyBorder="1" applyAlignment="1">
      <alignment horizontal="left"/>
    </xf>
    <xf numFmtId="0" fontId="17" fillId="0" borderId="14" xfId="6" applyBorder="1" applyAlignment="1">
      <alignment vertical="center"/>
    </xf>
    <xf numFmtId="0" fontId="17" fillId="0" borderId="3" xfId="6" applyAlignment="1">
      <alignment horizontal="left" vertical="center"/>
    </xf>
    <xf numFmtId="0" fontId="17" fillId="0" borderId="3" xfId="6" applyAlignment="1">
      <alignment vertical="center"/>
    </xf>
    <xf numFmtId="0" fontId="50" fillId="0" borderId="3" xfId="8" applyFont="1" applyFill="1" applyBorder="1" applyAlignment="1">
      <alignment horizontal="left" vertical="center" wrapText="1"/>
    </xf>
    <xf numFmtId="0" fontId="17" fillId="0" borderId="3" xfId="9" applyFont="1"/>
    <xf numFmtId="3" fontId="17" fillId="0" borderId="3" xfId="9" applyNumberFormat="1" applyFont="1"/>
    <xf numFmtId="3" fontId="47" fillId="0" borderId="3" xfId="9" applyNumberFormat="1" applyFont="1"/>
    <xf numFmtId="3" fontId="56" fillId="0" borderId="3" xfId="9" applyNumberFormat="1" applyFont="1" applyAlignment="1">
      <alignment horizontal="right"/>
    </xf>
    <xf numFmtId="3" fontId="1" fillId="0" borderId="3" xfId="10" applyNumberFormat="1"/>
    <xf numFmtId="3" fontId="58" fillId="0" borderId="3" xfId="9" applyNumberFormat="1" applyFont="1"/>
    <xf numFmtId="0" fontId="1" fillId="0" borderId="3" xfId="10"/>
    <xf numFmtId="164" fontId="9" fillId="0" borderId="3" xfId="0" applyNumberFormat="1" applyFont="1" applyBorder="1" applyAlignment="1">
      <alignment horizontal="left" vertical="top" wrapText="1"/>
    </xf>
    <xf numFmtId="0" fontId="10" fillId="0" borderId="3" xfId="0" applyFont="1" applyBorder="1"/>
    <xf numFmtId="0" fontId="0" fillId="0" borderId="3" xfId="0" applyBorder="1"/>
    <xf numFmtId="0" fontId="62" fillId="0" borderId="0" xfId="0" applyFont="1"/>
    <xf numFmtId="0" fontId="63" fillId="0" borderId="0" xfId="1" applyFont="1" applyAlignment="1">
      <alignment vertical="top"/>
    </xf>
    <xf numFmtId="164" fontId="9" fillId="12" borderId="10" xfId="0" applyNumberFormat="1" applyFont="1" applyFill="1" applyBorder="1" applyAlignment="1">
      <alignment horizontal="right" vertical="top" wrapText="1"/>
    </xf>
    <xf numFmtId="164" fontId="9" fillId="13" borderId="10" xfId="0" applyNumberFormat="1" applyFont="1" applyFill="1" applyBorder="1" applyAlignment="1">
      <alignment horizontal="right" vertical="top" wrapText="1"/>
    </xf>
    <xf numFmtId="164" fontId="9" fillId="14" borderId="10" xfId="0" applyNumberFormat="1" applyFont="1" applyFill="1" applyBorder="1" applyAlignment="1">
      <alignment horizontal="right" vertical="top" wrapText="1"/>
    </xf>
    <xf numFmtId="164" fontId="9" fillId="15" borderId="11" xfId="0" applyNumberFormat="1" applyFont="1" applyFill="1" applyBorder="1" applyAlignment="1">
      <alignment horizontal="right" vertical="top" wrapText="1"/>
    </xf>
    <xf numFmtId="164" fontId="8" fillId="0" borderId="29" xfId="0" applyNumberFormat="1" applyFont="1" applyBorder="1" applyAlignment="1">
      <alignment horizontal="right" vertical="top" wrapText="1"/>
    </xf>
    <xf numFmtId="0" fontId="15" fillId="0" borderId="3" xfId="5" applyFont="1"/>
    <xf numFmtId="0" fontId="17" fillId="0" borderId="3" xfId="5" applyFont="1"/>
    <xf numFmtId="0" fontId="64" fillId="16" borderId="3" xfId="5" applyFont="1" applyFill="1"/>
    <xf numFmtId="0" fontId="15" fillId="0" borderId="3" xfId="5" applyFont="1" applyAlignment="1">
      <alignment wrapText="1"/>
    </xf>
    <xf numFmtId="0" fontId="60" fillId="0" borderId="3" xfId="5" applyFont="1"/>
    <xf numFmtId="0" fontId="65" fillId="0" borderId="3" xfId="5" applyFont="1"/>
    <xf numFmtId="0" fontId="61" fillId="0" borderId="3" xfId="5" applyFont="1"/>
    <xf numFmtId="0" fontId="59" fillId="0" borderId="3" xfId="5" applyFont="1"/>
    <xf numFmtId="0" fontId="57" fillId="0" borderId="3" xfId="5" applyFont="1"/>
    <xf numFmtId="3" fontId="58" fillId="0" borderId="3" xfId="5" applyNumberFormat="1" applyFont="1"/>
    <xf numFmtId="3" fontId="66" fillId="0" borderId="3" xfId="5" applyNumberFormat="1" applyFont="1" applyAlignment="1">
      <alignment horizontal="right"/>
    </xf>
    <xf numFmtId="3" fontId="47" fillId="0" borderId="3" xfId="5" applyNumberFormat="1" applyFont="1"/>
    <xf numFmtId="0" fontId="17" fillId="0" borderId="30" xfId="11" applyFont="1" applyBorder="1"/>
    <xf numFmtId="0" fontId="17" fillId="0" borderId="3" xfId="11" applyFont="1" applyBorder="1"/>
    <xf numFmtId="0" fontId="18" fillId="0" borderId="3" xfId="11" applyFont="1"/>
    <xf numFmtId="0" fontId="17" fillId="0" borderId="3" xfId="11" applyFont="1"/>
    <xf numFmtId="0" fontId="18" fillId="0" borderId="3" xfId="11" applyFont="1" applyFill="1" applyAlignment="1">
      <alignment horizontal="right" vertical="top"/>
    </xf>
    <xf numFmtId="0" fontId="13" fillId="0" borderId="3" xfId="12"/>
    <xf numFmtId="164" fontId="9" fillId="0" borderId="2" xfId="0" applyNumberFormat="1" applyFont="1" applyBorder="1" applyAlignment="1">
      <alignment horizontal="left" vertical="top" wrapText="1"/>
    </xf>
    <xf numFmtId="0" fontId="20" fillId="0" borderId="3" xfId="3" applyFont="1" applyBorder="1" applyAlignment="1">
      <alignment horizontal="left" vertical="top"/>
    </xf>
    <xf numFmtId="0" fontId="19" fillId="0" borderId="3" xfId="4" applyFont="1" applyAlignment="1">
      <alignment horizontal="left"/>
    </xf>
    <xf numFmtId="0" fontId="15" fillId="0" borderId="3" xfId="5" applyFont="1" applyAlignment="1">
      <alignment wrapText="1"/>
    </xf>
    <xf numFmtId="0" fontId="13" fillId="0" borderId="3" xfId="2" applyAlignment="1"/>
    <xf numFmtId="0" fontId="67" fillId="0" borderId="3" xfId="4" applyFont="1"/>
    <xf numFmtId="0" fontId="39" fillId="0" borderId="3" xfId="5" applyFont="1" applyFill="1" applyBorder="1"/>
    <xf numFmtId="49" fontId="30" fillId="7" borderId="6" xfId="5" applyNumberFormat="1" applyFont="1" applyFill="1" applyBorder="1" applyAlignment="1">
      <alignment horizontal="left"/>
    </xf>
    <xf numFmtId="49" fontId="30" fillId="7" borderId="14" xfId="5" applyNumberFormat="1" applyFont="1" applyFill="1" applyBorder="1" applyAlignment="1">
      <alignment horizontal="left"/>
    </xf>
    <xf numFmtId="0" fontId="24" fillId="0" borderId="14" xfId="5" applyFont="1" applyFill="1" applyBorder="1" applyAlignment="1">
      <alignment horizontal="right"/>
    </xf>
    <xf numFmtId="0" fontId="17" fillId="0" borderId="5" xfId="5" applyBorder="1" applyAlignment="1"/>
    <xf numFmtId="0" fontId="39" fillId="0" borderId="3" xfId="6" applyFont="1" applyFill="1" applyBorder="1"/>
    <xf numFmtId="49" fontId="30" fillId="7" borderId="6" xfId="6" applyNumberFormat="1" applyFont="1" applyFill="1" applyBorder="1" applyAlignment="1">
      <alignment horizontal="left"/>
    </xf>
    <xf numFmtId="49" fontId="30" fillId="7" borderId="14" xfId="6" applyNumberFormat="1" applyFont="1" applyFill="1" applyBorder="1" applyAlignment="1">
      <alignment horizontal="left"/>
    </xf>
    <xf numFmtId="0" fontId="24" fillId="0" borderId="14" xfId="6" applyFont="1" applyFill="1" applyBorder="1" applyAlignment="1">
      <alignment horizontal="right"/>
    </xf>
    <xf numFmtId="0" fontId="17" fillId="0" borderId="5" xfId="6" applyBorder="1" applyAlignment="1"/>
    <xf numFmtId="14" fontId="24" fillId="0" borderId="14" xfId="5" applyNumberFormat="1" applyFont="1" applyFill="1" applyBorder="1" applyAlignment="1">
      <alignment horizontal="right"/>
    </xf>
    <xf numFmtId="0" fontId="17" fillId="0" borderId="5" xfId="5" applyBorder="1" applyAlignment="1">
      <alignment horizontal="right"/>
    </xf>
    <xf numFmtId="0" fontId="50" fillId="0" borderId="3" xfId="8" applyFont="1" applyFill="1" applyBorder="1" applyAlignment="1">
      <alignment horizontal="left" vertical="center" wrapText="1"/>
    </xf>
    <xf numFmtId="0" fontId="17" fillId="0" borderId="3" xfId="6" applyAlignment="1">
      <alignment horizontal="left" vertical="center"/>
    </xf>
    <xf numFmtId="0" fontId="48" fillId="0" borderId="3" xfId="6" applyFont="1" applyFill="1" applyBorder="1" applyAlignment="1">
      <alignment vertical="center"/>
    </xf>
    <xf numFmtId="0" fontId="17" fillId="0" borderId="3" xfId="6" applyAlignment="1"/>
    <xf numFmtId="0" fontId="17" fillId="0" borderId="14" xfId="6" applyBorder="1" applyAlignment="1"/>
    <xf numFmtId="0" fontId="48" fillId="0" borderId="3" xfId="6" applyFont="1" applyFill="1" applyBorder="1" applyAlignment="1">
      <alignment vertical="center" wrapText="1"/>
    </xf>
    <xf numFmtId="0" fontId="48" fillId="0" borderId="14" xfId="6" applyFont="1" applyFill="1" applyBorder="1" applyAlignment="1">
      <alignment vertical="center" wrapText="1"/>
    </xf>
  </cellXfs>
  <cellStyles count="13">
    <cellStyle name="Lien hypertexte" xfId="1" builtinId="8"/>
    <cellStyle name="Lien hypertexte 2" xfId="4"/>
    <cellStyle name="Normal" xfId="0" builtinId="0"/>
    <cellStyle name="Normal 2" xfId="2"/>
    <cellStyle name="Normal 2 2" xfId="12"/>
    <cellStyle name="Normal 3" xfId="10"/>
    <cellStyle name="Standard 2" xfId="9"/>
    <cellStyle name="Standard 2 2" xfId="5"/>
    <cellStyle name="Standard 2 2 2" xfId="11"/>
    <cellStyle name="Standard 2 4" xfId="6"/>
    <cellStyle name="Standard 5" xfId="3"/>
    <cellStyle name="Standard_Kombinationskategorien_V10.01.06" xfId="8"/>
    <cellStyle name="Standard_ML00-Kt- BN85r97_74_25_15_Grafiken 2" xfId="7"/>
  </cellStyles>
  <dxfs count="0"/>
  <tableStyles count="0" defaultTableStyle="TableStyleMedium9" defaultPivotStyle="PivotStyleLight16"/>
  <colors>
    <mruColors>
      <color rgb="FF99CCFF"/>
      <color rgb="FFFF99CC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3810000" y="571500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3810001" y="57150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714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3810000" y="57149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3810000" y="57150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952987</xdr:colOff>
      <xdr:row>0</xdr:row>
      <xdr:rowOff>225425</xdr:rowOff>
    </xdr:from>
    <xdr:ext cx="1915589" cy="41293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10887" y="187325"/>
          <a:ext cx="1915589" cy="4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O65"/>
  <sheetViews>
    <sheetView tabSelected="1"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11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8" x14ac:dyDescent="0.25">
      <c r="A6" s="5" t="s">
        <v>4</v>
      </c>
      <c r="F6" s="5" t="s">
        <v>13</v>
      </c>
      <c r="K6" s="6" t="s">
        <v>19</v>
      </c>
    </row>
    <row r="7" spans="1:14" ht="18" x14ac:dyDescent="0.25">
      <c r="A7" s="5" t="s">
        <v>5</v>
      </c>
      <c r="F7" s="5" t="s">
        <v>14</v>
      </c>
      <c r="K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9</v>
      </c>
      <c r="F11" s="7" t="s">
        <v>15</v>
      </c>
    </row>
    <row r="12" spans="1:14" x14ac:dyDescent="0.25">
      <c r="A12" s="7" t="s">
        <v>10</v>
      </c>
      <c r="F12" s="7" t="s">
        <v>16</v>
      </c>
    </row>
    <row r="14" spans="1:14" ht="60" x14ac:dyDescent="0.25">
      <c r="A14" s="8" t="s">
        <v>38</v>
      </c>
      <c r="B14" s="8" t="s">
        <v>39</v>
      </c>
      <c r="C14" s="8" t="s">
        <v>40</v>
      </c>
      <c r="D14" s="9" t="s">
        <v>41</v>
      </c>
      <c r="E14" s="10" t="s">
        <v>42</v>
      </c>
      <c r="F14" s="321" t="s">
        <v>57</v>
      </c>
      <c r="G14" s="321"/>
      <c r="H14" s="321"/>
      <c r="I14" s="11" t="s">
        <v>59</v>
      </c>
      <c r="J14" s="11" t="s">
        <v>61</v>
      </c>
      <c r="K14" s="11" t="s">
        <v>63</v>
      </c>
    </row>
    <row r="15" spans="1:14" ht="24" x14ac:dyDescent="0.25">
      <c r="F15" s="12" t="s">
        <v>51</v>
      </c>
      <c r="G15" s="13" t="s">
        <v>53</v>
      </c>
      <c r="H15" s="13" t="s">
        <v>55</v>
      </c>
      <c r="I15" s="12"/>
      <c r="J15" s="12"/>
      <c r="K15" s="12"/>
    </row>
    <row r="16" spans="1:14" ht="60" x14ac:dyDescent="0.25">
      <c r="A16" s="8" t="s">
        <v>43</v>
      </c>
      <c r="B16" s="8" t="s">
        <v>44</v>
      </c>
      <c r="C16" s="8" t="s">
        <v>45</v>
      </c>
      <c r="D16" s="9" t="s">
        <v>46</v>
      </c>
      <c r="E16" s="10" t="s">
        <v>47</v>
      </c>
      <c r="F16" s="321" t="s">
        <v>58</v>
      </c>
      <c r="G16" s="321"/>
      <c r="H16" s="321"/>
      <c r="I16" s="11" t="s">
        <v>60</v>
      </c>
      <c r="J16" s="11" t="s">
        <v>62</v>
      </c>
      <c r="K16" s="11" t="s">
        <v>64</v>
      </c>
    </row>
    <row r="17" spans="1:11" ht="24" x14ac:dyDescent="0.25">
      <c r="F17" s="12" t="s">
        <v>52</v>
      </c>
      <c r="G17" s="13" t="s">
        <v>54</v>
      </c>
      <c r="H17" s="13" t="s">
        <v>56</v>
      </c>
      <c r="I17" s="12"/>
      <c r="J17" s="12"/>
      <c r="K17" s="12"/>
    </row>
    <row r="18" spans="1:11" x14ac:dyDescent="0.25">
      <c r="D18" s="14" t="s">
        <v>48</v>
      </c>
      <c r="E18" s="15" t="s">
        <v>48</v>
      </c>
      <c r="F18" s="16" t="s">
        <v>50</v>
      </c>
      <c r="G18" s="17" t="s">
        <v>50</v>
      </c>
      <c r="H18" s="17" t="s">
        <v>50</v>
      </c>
      <c r="I18" s="16" t="s">
        <v>50</v>
      </c>
      <c r="J18" s="16" t="s">
        <v>50</v>
      </c>
      <c r="K18" s="16" t="s">
        <v>50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1" t="s">
        <v>49</v>
      </c>
      <c r="H19" s="21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2">
        <v>1</v>
      </c>
      <c r="B20" s="22" t="s">
        <v>68</v>
      </c>
      <c r="C20" s="23" t="s">
        <v>69</v>
      </c>
      <c r="D20" s="24">
        <v>172894</v>
      </c>
      <c r="E20" s="25">
        <v>172887</v>
      </c>
      <c r="F20" s="26">
        <v>17568</v>
      </c>
      <c r="G20" s="27">
        <v>6930</v>
      </c>
      <c r="H20" s="27">
        <v>144</v>
      </c>
      <c r="I20" s="26">
        <v>24642</v>
      </c>
      <c r="J20" s="28">
        <v>14.253240555970081</v>
      </c>
      <c r="K20" s="29">
        <v>69.094885598923284</v>
      </c>
    </row>
    <row r="21" spans="1:11" x14ac:dyDescent="0.25">
      <c r="A21" s="22">
        <v>2</v>
      </c>
      <c r="B21" s="22" t="s">
        <v>70</v>
      </c>
      <c r="C21" s="23" t="s">
        <v>71</v>
      </c>
      <c r="D21" s="24">
        <v>595952</v>
      </c>
      <c r="E21" s="25">
        <v>595946</v>
      </c>
      <c r="F21" s="26">
        <v>21488</v>
      </c>
      <c r="G21" s="27">
        <v>7642</v>
      </c>
      <c r="H21" s="27">
        <v>99</v>
      </c>
      <c r="I21" s="26">
        <v>29229</v>
      </c>
      <c r="J21" s="28">
        <v>4.9046390109170961</v>
      </c>
      <c r="K21" s="29">
        <v>74.607550348418712</v>
      </c>
    </row>
    <row r="22" spans="1:11" x14ac:dyDescent="0.25">
      <c r="A22" s="22">
        <v>3</v>
      </c>
      <c r="B22" s="22" t="s">
        <v>72</v>
      </c>
      <c r="C22" s="23" t="s">
        <v>73</v>
      </c>
      <c r="D22" s="24">
        <v>149352</v>
      </c>
      <c r="E22" s="25">
        <v>149330</v>
      </c>
      <c r="F22" s="26">
        <v>7992</v>
      </c>
      <c r="G22" s="27">
        <v>2847</v>
      </c>
      <c r="H22" s="27">
        <v>52</v>
      </c>
      <c r="I22" s="26">
        <v>10891</v>
      </c>
      <c r="J22" s="28">
        <v>7.2932431527489454</v>
      </c>
      <c r="K22" s="29">
        <v>77.372833191247508</v>
      </c>
    </row>
    <row r="23" spans="1:11" x14ac:dyDescent="0.25">
      <c r="A23" s="22">
        <v>4</v>
      </c>
      <c r="B23" s="22" t="s">
        <v>74</v>
      </c>
      <c r="C23" s="23" t="s">
        <v>73</v>
      </c>
      <c r="D23" s="24">
        <v>107654</v>
      </c>
      <c r="E23" s="25">
        <v>107633</v>
      </c>
      <c r="F23" s="26">
        <v>1218</v>
      </c>
      <c r="G23" s="27">
        <v>277</v>
      </c>
      <c r="H23" s="27">
        <v>2</v>
      </c>
      <c r="I23" s="26">
        <v>1497</v>
      </c>
      <c r="J23" s="28">
        <v>1.390837382587125</v>
      </c>
      <c r="K23" s="29">
        <v>80.096308186195827</v>
      </c>
    </row>
    <row r="24" spans="1:11" x14ac:dyDescent="0.25">
      <c r="A24" s="22">
        <v>5</v>
      </c>
      <c r="B24" s="22" t="s">
        <v>75</v>
      </c>
      <c r="C24" s="23" t="s">
        <v>76</v>
      </c>
      <c r="D24" s="24">
        <v>90788</v>
      </c>
      <c r="E24" s="25">
        <v>90807</v>
      </c>
      <c r="F24" s="26">
        <v>3056</v>
      </c>
      <c r="G24" s="27">
        <v>1113</v>
      </c>
      <c r="H24" s="27">
        <v>13</v>
      </c>
      <c r="I24" s="26">
        <v>4182</v>
      </c>
      <c r="J24" s="28">
        <v>4.6053718325679744</v>
      </c>
      <c r="K24" s="29">
        <v>78.786737000753575</v>
      </c>
    </row>
    <row r="25" spans="1:11" x14ac:dyDescent="0.25">
      <c r="A25" s="22">
        <v>6</v>
      </c>
      <c r="B25" s="22" t="s">
        <v>77</v>
      </c>
      <c r="C25" s="23" t="s">
        <v>73</v>
      </c>
      <c r="D25" s="24">
        <v>49058</v>
      </c>
      <c r="E25" s="25">
        <v>49064</v>
      </c>
      <c r="F25" s="26">
        <v>1091</v>
      </c>
      <c r="G25" s="27">
        <v>322</v>
      </c>
      <c r="H25" s="27">
        <v>0</v>
      </c>
      <c r="I25" s="26">
        <v>1413</v>
      </c>
      <c r="J25" s="28">
        <v>2.8799119517365068</v>
      </c>
      <c r="K25" s="29">
        <v>79.337450870297587</v>
      </c>
    </row>
    <row r="26" spans="1:11" x14ac:dyDescent="0.25">
      <c r="A26" s="22">
        <v>7</v>
      </c>
      <c r="B26" s="22" t="s">
        <v>78</v>
      </c>
      <c r="C26" s="23" t="s">
        <v>76</v>
      </c>
      <c r="D26" s="24">
        <v>27585</v>
      </c>
      <c r="E26" s="25">
        <v>27595</v>
      </c>
      <c r="F26" s="26">
        <v>845</v>
      </c>
      <c r="G26" s="27">
        <v>274</v>
      </c>
      <c r="H26" s="27">
        <v>0</v>
      </c>
      <c r="I26" s="26">
        <v>1119</v>
      </c>
      <c r="J26" s="28">
        <v>4.0550824424714627</v>
      </c>
      <c r="K26" s="29">
        <v>78.691983122362871</v>
      </c>
    </row>
    <row r="27" spans="1:11" x14ac:dyDescent="0.25">
      <c r="A27" s="22">
        <v>8</v>
      </c>
      <c r="B27" s="22" t="s">
        <v>79</v>
      </c>
      <c r="C27" s="23" t="s">
        <v>80</v>
      </c>
      <c r="D27" s="24">
        <v>68531</v>
      </c>
      <c r="E27" s="25" t="s">
        <v>80</v>
      </c>
      <c r="F27" s="26" t="s">
        <v>80</v>
      </c>
      <c r="G27" s="27" t="s">
        <v>80</v>
      </c>
      <c r="H27" s="27" t="s">
        <v>80</v>
      </c>
      <c r="I27" s="26" t="s">
        <v>80</v>
      </c>
      <c r="J27" s="28" t="s">
        <v>80</v>
      </c>
      <c r="K27" s="29" t="s">
        <v>80</v>
      </c>
    </row>
    <row r="28" spans="1:11" x14ac:dyDescent="0.25">
      <c r="A28" s="22">
        <v>9</v>
      </c>
      <c r="B28" s="22" t="s">
        <v>81</v>
      </c>
      <c r="C28" s="23" t="s">
        <v>76</v>
      </c>
      <c r="D28" s="24">
        <v>23873</v>
      </c>
      <c r="E28" s="25">
        <v>23873</v>
      </c>
      <c r="F28" s="26">
        <v>1627</v>
      </c>
      <c r="G28" s="27">
        <v>662</v>
      </c>
      <c r="H28" s="27">
        <v>13</v>
      </c>
      <c r="I28" s="26">
        <v>2302</v>
      </c>
      <c r="J28" s="28">
        <v>9.6426925815775135</v>
      </c>
      <c r="K28" s="29">
        <v>74.643320363164719</v>
      </c>
    </row>
    <row r="29" spans="1:11" x14ac:dyDescent="0.25">
      <c r="A29" s="22">
        <v>10</v>
      </c>
      <c r="B29" s="22" t="s">
        <v>82</v>
      </c>
      <c r="C29" s="23" t="s">
        <v>83</v>
      </c>
      <c r="D29" s="24">
        <v>167142</v>
      </c>
      <c r="E29" s="25">
        <v>167147</v>
      </c>
      <c r="F29" s="26">
        <v>7128</v>
      </c>
      <c r="G29" s="27">
        <v>2309</v>
      </c>
      <c r="H29" s="27">
        <v>72</v>
      </c>
      <c r="I29" s="26">
        <v>9509</v>
      </c>
      <c r="J29" s="28">
        <v>5.689004289637265</v>
      </c>
      <c r="K29" s="29">
        <v>70.920346062052502</v>
      </c>
    </row>
    <row r="30" spans="1:11" x14ac:dyDescent="0.25">
      <c r="A30" s="22">
        <v>11</v>
      </c>
      <c r="B30" s="22" t="s">
        <v>84</v>
      </c>
      <c r="C30" s="23" t="s">
        <v>85</v>
      </c>
      <c r="D30" s="24">
        <v>79045</v>
      </c>
      <c r="E30" s="25">
        <v>79039</v>
      </c>
      <c r="F30" s="26">
        <v>5409</v>
      </c>
      <c r="G30" s="27">
        <v>2064</v>
      </c>
      <c r="H30" s="27">
        <v>14</v>
      </c>
      <c r="I30" s="26">
        <v>7487</v>
      </c>
      <c r="J30" s="28">
        <v>9.4725388732144893</v>
      </c>
      <c r="K30" s="29">
        <v>70.92648730579765</v>
      </c>
    </row>
    <row r="31" spans="1:11" x14ac:dyDescent="0.25">
      <c r="A31" s="22">
        <v>12</v>
      </c>
      <c r="B31" s="22" t="s">
        <v>86</v>
      </c>
      <c r="C31" s="23" t="s">
        <v>87</v>
      </c>
      <c r="D31" s="24">
        <v>3695</v>
      </c>
      <c r="E31" s="25">
        <v>3698</v>
      </c>
      <c r="F31" s="26">
        <v>1036</v>
      </c>
      <c r="G31" s="27">
        <v>670</v>
      </c>
      <c r="H31" s="27">
        <v>0</v>
      </c>
      <c r="I31" s="26">
        <v>1706</v>
      </c>
      <c r="J31" s="28">
        <v>46.133044889129259</v>
      </c>
      <c r="K31" s="29">
        <v>67.859984089101033</v>
      </c>
    </row>
    <row r="32" spans="1:11" x14ac:dyDescent="0.25">
      <c r="A32" s="22">
        <v>13</v>
      </c>
      <c r="B32" s="22" t="s">
        <v>88</v>
      </c>
      <c r="C32" s="23" t="s">
        <v>85</v>
      </c>
      <c r="D32" s="24">
        <v>51767</v>
      </c>
      <c r="E32" s="25">
        <v>51775</v>
      </c>
      <c r="F32" s="26">
        <v>4177</v>
      </c>
      <c r="G32" s="27">
        <v>1765</v>
      </c>
      <c r="H32" s="27">
        <v>9</v>
      </c>
      <c r="I32" s="26">
        <v>5951</v>
      </c>
      <c r="J32" s="28">
        <v>11.493964268469339</v>
      </c>
      <c r="K32" s="29">
        <v>68.973110802039869</v>
      </c>
    </row>
    <row r="33" spans="1:11" x14ac:dyDescent="0.25">
      <c r="A33" s="22">
        <v>14</v>
      </c>
      <c r="B33" s="22" t="s">
        <v>89</v>
      </c>
      <c r="C33" s="23" t="s">
        <v>69</v>
      </c>
      <c r="D33" s="24">
        <v>29842</v>
      </c>
      <c r="E33" s="25">
        <v>29845</v>
      </c>
      <c r="F33" s="26">
        <v>1635</v>
      </c>
      <c r="G33" s="27">
        <v>641</v>
      </c>
      <c r="H33" s="27">
        <v>4</v>
      </c>
      <c r="I33" s="26">
        <v>2280</v>
      </c>
      <c r="J33" s="28">
        <v>7.6394705980901323</v>
      </c>
      <c r="K33" s="29">
        <v>72.08346506481189</v>
      </c>
    </row>
    <row r="34" spans="1:11" ht="24" x14ac:dyDescent="0.25">
      <c r="A34" s="22">
        <v>15</v>
      </c>
      <c r="B34" s="22" t="s">
        <v>90</v>
      </c>
      <c r="C34" s="23" t="s">
        <v>91</v>
      </c>
      <c r="D34" s="24">
        <v>24284</v>
      </c>
      <c r="E34" s="25">
        <v>24292</v>
      </c>
      <c r="F34" s="26">
        <v>1135</v>
      </c>
      <c r="G34" s="27">
        <v>421</v>
      </c>
      <c r="H34" s="27">
        <v>2</v>
      </c>
      <c r="I34" s="26">
        <v>1558</v>
      </c>
      <c r="J34" s="28">
        <v>6.4136341182282237</v>
      </c>
      <c r="K34" s="29">
        <v>72.532588454376167</v>
      </c>
    </row>
    <row r="35" spans="1:11" ht="24" x14ac:dyDescent="0.25">
      <c r="A35" s="22">
        <v>16</v>
      </c>
      <c r="B35" s="22" t="s">
        <v>92</v>
      </c>
      <c r="C35" s="23" t="s">
        <v>91</v>
      </c>
      <c r="D35" s="24">
        <v>17248</v>
      </c>
      <c r="E35" s="25">
        <v>17239</v>
      </c>
      <c r="F35" s="26">
        <v>474</v>
      </c>
      <c r="G35" s="27">
        <v>146</v>
      </c>
      <c r="H35" s="27">
        <v>0</v>
      </c>
      <c r="I35" s="26">
        <v>620</v>
      </c>
      <c r="J35" s="28">
        <v>3.5964963164916761</v>
      </c>
      <c r="K35" s="29">
        <v>79.08163265306122</v>
      </c>
    </row>
    <row r="36" spans="1:11" x14ac:dyDescent="0.25">
      <c r="A36" s="22">
        <v>17</v>
      </c>
      <c r="B36" s="22" t="s">
        <v>93</v>
      </c>
      <c r="C36" s="23" t="s">
        <v>80</v>
      </c>
      <c r="D36" s="24">
        <v>202820</v>
      </c>
      <c r="E36" s="25" t="s">
        <v>80</v>
      </c>
      <c r="F36" s="26" t="s">
        <v>80</v>
      </c>
      <c r="G36" s="27" t="s">
        <v>80</v>
      </c>
      <c r="H36" s="27" t="s">
        <v>80</v>
      </c>
      <c r="I36" s="26" t="s">
        <v>80</v>
      </c>
      <c r="J36" s="28" t="s">
        <v>80</v>
      </c>
      <c r="K36" s="29" t="s">
        <v>80</v>
      </c>
    </row>
    <row r="37" spans="1:11" ht="24" x14ac:dyDescent="0.25">
      <c r="A37" s="22">
        <v>18</v>
      </c>
      <c r="B37" s="22" t="s">
        <v>94</v>
      </c>
      <c r="C37" s="23" t="s">
        <v>80</v>
      </c>
      <c r="D37" s="24">
        <v>710539</v>
      </c>
      <c r="E37" s="25" t="s">
        <v>80</v>
      </c>
      <c r="F37" s="26" t="s">
        <v>80</v>
      </c>
      <c r="G37" s="27" t="s">
        <v>80</v>
      </c>
      <c r="H37" s="27" t="s">
        <v>80</v>
      </c>
      <c r="I37" s="26" t="s">
        <v>80</v>
      </c>
      <c r="J37" s="28" t="s">
        <v>80</v>
      </c>
      <c r="K37" s="29" t="s">
        <v>80</v>
      </c>
    </row>
    <row r="38" spans="1:11" x14ac:dyDescent="0.25">
      <c r="A38" s="22">
        <v>19</v>
      </c>
      <c r="B38" s="22" t="s">
        <v>95</v>
      </c>
      <c r="C38" s="23" t="s">
        <v>73</v>
      </c>
      <c r="D38" s="24">
        <v>140380</v>
      </c>
      <c r="E38" s="25">
        <v>140385</v>
      </c>
      <c r="F38" s="26">
        <v>11949</v>
      </c>
      <c r="G38" s="27">
        <v>4482</v>
      </c>
      <c r="H38" s="27">
        <v>95</v>
      </c>
      <c r="I38" s="26">
        <v>16526</v>
      </c>
      <c r="J38" s="28">
        <v>11.77191295366314</v>
      </c>
      <c r="K38" s="29">
        <v>71.94601654331737</v>
      </c>
    </row>
    <row r="39" spans="1:11" x14ac:dyDescent="0.25">
      <c r="A39" s="22">
        <v>20</v>
      </c>
      <c r="B39" s="22" t="s">
        <v>96</v>
      </c>
      <c r="C39" s="23" t="s">
        <v>69</v>
      </c>
      <c r="D39" s="24">
        <v>99433</v>
      </c>
      <c r="E39" s="25">
        <v>99401</v>
      </c>
      <c r="F39" s="26">
        <v>6346</v>
      </c>
      <c r="G39" s="27">
        <v>2367</v>
      </c>
      <c r="H39" s="27">
        <v>94</v>
      </c>
      <c r="I39" s="26">
        <v>8807</v>
      </c>
      <c r="J39" s="28">
        <v>8.8600718302632764</v>
      </c>
      <c r="K39" s="29">
        <v>73.232995177116251</v>
      </c>
    </row>
    <row r="40" spans="1:11" x14ac:dyDescent="0.25">
      <c r="A40" s="22">
        <v>21</v>
      </c>
      <c r="B40" s="22" t="s">
        <v>97</v>
      </c>
      <c r="C40" s="23" t="s">
        <v>80</v>
      </c>
      <c r="D40" s="24">
        <v>281220</v>
      </c>
      <c r="E40" s="25" t="s">
        <v>80</v>
      </c>
      <c r="F40" s="26" t="s">
        <v>80</v>
      </c>
      <c r="G40" s="27" t="s">
        <v>80</v>
      </c>
      <c r="H40" s="27" t="s">
        <v>80</v>
      </c>
      <c r="I40" s="26" t="s">
        <v>80</v>
      </c>
      <c r="J40" s="28" t="s">
        <v>80</v>
      </c>
      <c r="K40" s="29" t="s">
        <v>80</v>
      </c>
    </row>
    <row r="41" spans="1:11" x14ac:dyDescent="0.25">
      <c r="A41" s="22">
        <v>22</v>
      </c>
      <c r="B41" s="22" t="s">
        <v>98</v>
      </c>
      <c r="C41" s="23" t="s">
        <v>99</v>
      </c>
      <c r="D41" s="24">
        <v>321201</v>
      </c>
      <c r="E41" s="25">
        <v>321223</v>
      </c>
      <c r="F41" s="26">
        <v>14104</v>
      </c>
      <c r="G41" s="27">
        <v>4256</v>
      </c>
      <c r="H41" s="27">
        <v>108</v>
      </c>
      <c r="I41" s="26">
        <v>18468</v>
      </c>
      <c r="J41" s="28">
        <v>5.7492769820342877</v>
      </c>
      <c r="K41" s="29">
        <v>67.566677642410269</v>
      </c>
    </row>
    <row r="42" spans="1:11" x14ac:dyDescent="0.25">
      <c r="A42" s="22">
        <v>23</v>
      </c>
      <c r="B42" s="22" t="s">
        <v>100</v>
      </c>
      <c r="C42" s="23" t="s">
        <v>80</v>
      </c>
      <c r="D42" s="24">
        <v>522461</v>
      </c>
      <c r="E42" s="25" t="s">
        <v>80</v>
      </c>
      <c r="F42" s="26" t="s">
        <v>80</v>
      </c>
      <c r="G42" s="27" t="s">
        <v>80</v>
      </c>
      <c r="H42" s="27" t="s">
        <v>80</v>
      </c>
      <c r="I42" s="26" t="s">
        <v>80</v>
      </c>
      <c r="J42" s="28" t="s">
        <v>80</v>
      </c>
      <c r="K42" s="29" t="s">
        <v>80</v>
      </c>
    </row>
    <row r="43" spans="1:11" x14ac:dyDescent="0.25">
      <c r="A43" s="22">
        <v>24</v>
      </c>
      <c r="B43" s="22" t="s">
        <v>101</v>
      </c>
      <c r="C43" s="23" t="s">
        <v>83</v>
      </c>
      <c r="D43" s="24">
        <v>80216</v>
      </c>
      <c r="E43" s="25">
        <v>80209</v>
      </c>
      <c r="F43" s="26">
        <v>3118</v>
      </c>
      <c r="G43" s="27">
        <v>1026</v>
      </c>
      <c r="H43" s="27">
        <v>10</v>
      </c>
      <c r="I43" s="26">
        <v>4154</v>
      </c>
      <c r="J43" s="28">
        <v>5.1789699410290613</v>
      </c>
      <c r="K43" s="29">
        <v>68.991861816973923</v>
      </c>
    </row>
    <row r="44" spans="1:11" x14ac:dyDescent="0.25">
      <c r="A44" s="22">
        <v>25</v>
      </c>
      <c r="B44" s="22" t="s">
        <v>102</v>
      </c>
      <c r="C44" s="23" t="s">
        <v>103</v>
      </c>
      <c r="D44" s="24">
        <v>28249</v>
      </c>
      <c r="E44" s="25">
        <v>28232</v>
      </c>
      <c r="F44" s="26">
        <v>3903</v>
      </c>
      <c r="G44" s="27">
        <v>1648</v>
      </c>
      <c r="H44" s="27">
        <v>107</v>
      </c>
      <c r="I44" s="26">
        <v>5658</v>
      </c>
      <c r="J44" s="28">
        <v>20.041088126948139</v>
      </c>
      <c r="K44" s="29">
        <v>63.246143527833667</v>
      </c>
    </row>
    <row r="45" spans="1:11" x14ac:dyDescent="0.25">
      <c r="A45" s="22">
        <v>26</v>
      </c>
      <c r="B45" s="22" t="s">
        <v>104</v>
      </c>
      <c r="C45" s="23" t="s">
        <v>87</v>
      </c>
      <c r="D45" s="24">
        <v>83851</v>
      </c>
      <c r="E45" s="25">
        <v>83860</v>
      </c>
      <c r="F45" s="26">
        <v>2922</v>
      </c>
      <c r="G45" s="27">
        <v>784</v>
      </c>
      <c r="H45" s="27">
        <v>3</v>
      </c>
      <c r="I45" s="26">
        <v>3709</v>
      </c>
      <c r="J45" s="28">
        <v>4.4228476031481039</v>
      </c>
      <c r="K45" s="29">
        <v>73.358386075949369</v>
      </c>
    </row>
    <row r="46" spans="1:11" x14ac:dyDescent="0.2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25">
      <c r="B47" s="33" t="s">
        <v>105</v>
      </c>
      <c r="D47" s="34">
        <f t="shared" ref="D47:I47" si="0">SUM(D20:D45)</f>
        <v>4129080</v>
      </c>
      <c r="E47" s="24">
        <f t="shared" si="0"/>
        <v>2343480</v>
      </c>
      <c r="F47" s="26">
        <f t="shared" si="0"/>
        <v>118221</v>
      </c>
      <c r="G47" s="27">
        <f t="shared" si="0"/>
        <v>42646</v>
      </c>
      <c r="H47" s="27">
        <f t="shared" si="0"/>
        <v>841</v>
      </c>
      <c r="I47" s="26">
        <f t="shared" si="0"/>
        <v>161708</v>
      </c>
      <c r="J47" s="28">
        <f>I47*100/E47</f>
        <v>6.9003362520695717</v>
      </c>
      <c r="K47" s="29">
        <f>I47*100/225934</f>
        <v>71.57311427230961</v>
      </c>
    </row>
    <row r="51" spans="1:15" x14ac:dyDescent="0.25">
      <c r="A51" s="22">
        <v>1</v>
      </c>
      <c r="B51" s="22" t="s">
        <v>146</v>
      </c>
      <c r="C51" s="23" t="s">
        <v>80</v>
      </c>
      <c r="D51" s="24">
        <v>871910</v>
      </c>
      <c r="E51" s="25" t="s">
        <v>80</v>
      </c>
      <c r="F51" s="26" t="s">
        <v>80</v>
      </c>
      <c r="G51" s="27" t="s">
        <v>80</v>
      </c>
      <c r="H51" s="27" t="s">
        <v>80</v>
      </c>
      <c r="I51" s="26" t="s">
        <v>80</v>
      </c>
      <c r="J51" s="28" t="s">
        <v>80</v>
      </c>
      <c r="K51" s="29" t="s">
        <v>80</v>
      </c>
    </row>
    <row r="52" spans="1:15" x14ac:dyDescent="0.25">
      <c r="A52" s="22">
        <v>2</v>
      </c>
      <c r="B52" s="22" t="s">
        <v>147</v>
      </c>
      <c r="C52" s="23" t="s">
        <v>71</v>
      </c>
      <c r="D52" s="24">
        <v>1006206</v>
      </c>
      <c r="E52" s="25">
        <v>1006201</v>
      </c>
      <c r="F52" s="26">
        <v>40065</v>
      </c>
      <c r="G52" s="27">
        <v>13825</v>
      </c>
      <c r="H52" s="27">
        <v>198</v>
      </c>
      <c r="I52" s="26">
        <v>54088</v>
      </c>
      <c r="J52" s="28">
        <v>5.3754667308022954</v>
      </c>
      <c r="K52" s="29">
        <v>72.877199601174922</v>
      </c>
    </row>
    <row r="53" spans="1:15" x14ac:dyDescent="0.25">
      <c r="A53" s="22">
        <v>3</v>
      </c>
      <c r="B53" s="22" t="s">
        <v>148</v>
      </c>
      <c r="C53" s="23" t="s">
        <v>149</v>
      </c>
      <c r="D53" s="24">
        <v>195842</v>
      </c>
      <c r="E53" s="25">
        <v>195858</v>
      </c>
      <c r="F53" s="26">
        <v>17162</v>
      </c>
      <c r="G53" s="27">
        <v>6917</v>
      </c>
      <c r="H53" s="27">
        <v>104</v>
      </c>
      <c r="I53" s="26">
        <v>24183</v>
      </c>
      <c r="J53" s="28">
        <v>12.347210734307509</v>
      </c>
      <c r="K53" s="29">
        <v>70.892940900562849</v>
      </c>
    </row>
    <row r="54" spans="1:15" x14ac:dyDescent="0.25">
      <c r="A54" s="22">
        <v>4</v>
      </c>
      <c r="B54" s="22" t="s">
        <v>68</v>
      </c>
      <c r="C54" s="23" t="s">
        <v>69</v>
      </c>
      <c r="D54" s="24">
        <v>172894</v>
      </c>
      <c r="E54" s="25">
        <v>172887</v>
      </c>
      <c r="F54" s="26">
        <v>17568</v>
      </c>
      <c r="G54" s="27">
        <v>6930</v>
      </c>
      <c r="H54" s="27">
        <v>144</v>
      </c>
      <c r="I54" s="26">
        <v>24642</v>
      </c>
      <c r="J54" s="28">
        <v>14.253240555970081</v>
      </c>
      <c r="K54" s="29">
        <v>69.094885598923284</v>
      </c>
    </row>
    <row r="55" spans="1:15" x14ac:dyDescent="0.25">
      <c r="A55" s="22">
        <v>5</v>
      </c>
      <c r="B55" s="22" t="s">
        <v>150</v>
      </c>
      <c r="C55" s="23" t="s">
        <v>80</v>
      </c>
      <c r="D55" s="24">
        <v>1152697</v>
      </c>
      <c r="E55" s="25" t="s">
        <v>80</v>
      </c>
      <c r="F55" s="26" t="s">
        <v>80</v>
      </c>
      <c r="G55" s="27" t="s">
        <v>80</v>
      </c>
      <c r="H55" s="27" t="s">
        <v>80</v>
      </c>
      <c r="I55" s="26" t="s">
        <v>80</v>
      </c>
      <c r="J55" s="28" t="s">
        <v>80</v>
      </c>
      <c r="K55" s="29" t="s">
        <v>80</v>
      </c>
    </row>
    <row r="56" spans="1:15" x14ac:dyDescent="0.25">
      <c r="A56" s="22">
        <v>6</v>
      </c>
      <c r="B56" s="22" t="s">
        <v>151</v>
      </c>
      <c r="C56" s="23" t="s">
        <v>73</v>
      </c>
      <c r="D56" s="24">
        <v>448310</v>
      </c>
      <c r="E56" s="25">
        <v>448302</v>
      </c>
      <c r="F56" s="26">
        <v>15829</v>
      </c>
      <c r="G56" s="27">
        <v>5495</v>
      </c>
      <c r="H56" s="27">
        <v>80</v>
      </c>
      <c r="I56" s="26">
        <v>21404</v>
      </c>
      <c r="J56" s="28">
        <v>4.7744600737895437</v>
      </c>
      <c r="K56" s="29">
        <v>77.719680464778506</v>
      </c>
    </row>
    <row r="57" spans="1:15" x14ac:dyDescent="0.25">
      <c r="A57" s="22">
        <v>7</v>
      </c>
      <c r="B57" s="22" t="s">
        <v>97</v>
      </c>
      <c r="C57" s="23" t="s">
        <v>80</v>
      </c>
      <c r="D57" s="24">
        <v>281221</v>
      </c>
      <c r="E57" s="25" t="s">
        <v>80</v>
      </c>
      <c r="F57" s="26" t="s">
        <v>80</v>
      </c>
      <c r="G57" s="27" t="s">
        <v>80</v>
      </c>
      <c r="H57" s="27" t="s">
        <v>80</v>
      </c>
      <c r="I57" s="26" t="s">
        <v>80</v>
      </c>
      <c r="J57" s="28" t="s">
        <v>80</v>
      </c>
      <c r="K57" s="29" t="s">
        <v>80</v>
      </c>
    </row>
    <row r="62" spans="1:15" x14ac:dyDescent="0.25">
      <c r="C62" s="296"/>
    </row>
    <row r="63" spans="1:15" x14ac:dyDescent="0.25">
      <c r="A63" s="4" t="s">
        <v>152</v>
      </c>
      <c r="C63" s="297" t="s">
        <v>350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</row>
    <row r="64" spans="1:15" x14ac:dyDescent="0.25">
      <c r="A64" s="4" t="s">
        <v>153</v>
      </c>
      <c r="C64" s="297" t="s">
        <v>350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</row>
    <row r="65" spans="4:15" x14ac:dyDescent="0.25"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157" customWidth="1"/>
    <col min="2" max="2" width="7.85546875" style="158" customWidth="1"/>
    <col min="3" max="3" width="44.85546875" style="157" customWidth="1"/>
    <col min="4" max="4" width="7.7109375" style="158" customWidth="1"/>
    <col min="5" max="5" width="40" style="157" customWidth="1"/>
    <col min="6" max="6" width="4.42578125" style="157" customWidth="1"/>
    <col min="7" max="7" width="3.85546875" style="157" customWidth="1"/>
    <col min="8" max="10" width="11.42578125" style="157"/>
    <col min="11" max="16" width="12.140625" style="157" customWidth="1"/>
    <col min="17" max="256" width="11.42578125" style="157"/>
    <col min="257" max="257" width="1.28515625" style="157" customWidth="1"/>
    <col min="258" max="258" width="7.85546875" style="157" customWidth="1"/>
    <col min="259" max="259" width="44.85546875" style="157" customWidth="1"/>
    <col min="260" max="260" width="7.7109375" style="157" customWidth="1"/>
    <col min="261" max="261" width="40" style="157" customWidth="1"/>
    <col min="262" max="262" width="4.42578125" style="157" customWidth="1"/>
    <col min="263" max="263" width="3.85546875" style="157" customWidth="1"/>
    <col min="264" max="266" width="11.42578125" style="157"/>
    <col min="267" max="272" width="12.140625" style="157" customWidth="1"/>
    <col min="273" max="512" width="11.42578125" style="157"/>
    <col min="513" max="513" width="1.28515625" style="157" customWidth="1"/>
    <col min="514" max="514" width="7.85546875" style="157" customWidth="1"/>
    <col min="515" max="515" width="44.85546875" style="157" customWidth="1"/>
    <col min="516" max="516" width="7.7109375" style="157" customWidth="1"/>
    <col min="517" max="517" width="40" style="157" customWidth="1"/>
    <col min="518" max="518" width="4.42578125" style="157" customWidth="1"/>
    <col min="519" max="519" width="3.85546875" style="157" customWidth="1"/>
    <col min="520" max="522" width="11.42578125" style="157"/>
    <col min="523" max="528" width="12.140625" style="157" customWidth="1"/>
    <col min="529" max="768" width="11.42578125" style="157"/>
    <col min="769" max="769" width="1.28515625" style="157" customWidth="1"/>
    <col min="770" max="770" width="7.85546875" style="157" customWidth="1"/>
    <col min="771" max="771" width="44.85546875" style="157" customWidth="1"/>
    <col min="772" max="772" width="7.7109375" style="157" customWidth="1"/>
    <col min="773" max="773" width="40" style="157" customWidth="1"/>
    <col min="774" max="774" width="4.42578125" style="157" customWidth="1"/>
    <col min="775" max="775" width="3.85546875" style="157" customWidth="1"/>
    <col min="776" max="778" width="11.42578125" style="157"/>
    <col min="779" max="784" width="12.140625" style="157" customWidth="1"/>
    <col min="785" max="1024" width="11.42578125" style="157"/>
    <col min="1025" max="1025" width="1.28515625" style="157" customWidth="1"/>
    <col min="1026" max="1026" width="7.85546875" style="157" customWidth="1"/>
    <col min="1027" max="1027" width="44.85546875" style="157" customWidth="1"/>
    <col min="1028" max="1028" width="7.7109375" style="157" customWidth="1"/>
    <col min="1029" max="1029" width="40" style="157" customWidth="1"/>
    <col min="1030" max="1030" width="4.42578125" style="157" customWidth="1"/>
    <col min="1031" max="1031" width="3.85546875" style="157" customWidth="1"/>
    <col min="1032" max="1034" width="11.42578125" style="157"/>
    <col min="1035" max="1040" width="12.140625" style="157" customWidth="1"/>
    <col min="1041" max="1280" width="11.42578125" style="157"/>
    <col min="1281" max="1281" width="1.28515625" style="157" customWidth="1"/>
    <col min="1282" max="1282" width="7.85546875" style="157" customWidth="1"/>
    <col min="1283" max="1283" width="44.85546875" style="157" customWidth="1"/>
    <col min="1284" max="1284" width="7.7109375" style="157" customWidth="1"/>
    <col min="1285" max="1285" width="40" style="157" customWidth="1"/>
    <col min="1286" max="1286" width="4.42578125" style="157" customWidth="1"/>
    <col min="1287" max="1287" width="3.85546875" style="157" customWidth="1"/>
    <col min="1288" max="1290" width="11.42578125" style="157"/>
    <col min="1291" max="1296" width="12.140625" style="157" customWidth="1"/>
    <col min="1297" max="1536" width="11.42578125" style="157"/>
    <col min="1537" max="1537" width="1.28515625" style="157" customWidth="1"/>
    <col min="1538" max="1538" width="7.85546875" style="157" customWidth="1"/>
    <col min="1539" max="1539" width="44.85546875" style="157" customWidth="1"/>
    <col min="1540" max="1540" width="7.7109375" style="157" customWidth="1"/>
    <col min="1541" max="1541" width="40" style="157" customWidth="1"/>
    <col min="1542" max="1542" width="4.42578125" style="157" customWidth="1"/>
    <col min="1543" max="1543" width="3.85546875" style="157" customWidth="1"/>
    <col min="1544" max="1546" width="11.42578125" style="157"/>
    <col min="1547" max="1552" width="12.140625" style="157" customWidth="1"/>
    <col min="1553" max="1792" width="11.42578125" style="157"/>
    <col min="1793" max="1793" width="1.28515625" style="157" customWidth="1"/>
    <col min="1794" max="1794" width="7.85546875" style="157" customWidth="1"/>
    <col min="1795" max="1795" width="44.85546875" style="157" customWidth="1"/>
    <col min="1796" max="1796" width="7.7109375" style="157" customWidth="1"/>
    <col min="1797" max="1797" width="40" style="157" customWidth="1"/>
    <col min="1798" max="1798" width="4.42578125" style="157" customWidth="1"/>
    <col min="1799" max="1799" width="3.85546875" style="157" customWidth="1"/>
    <col min="1800" max="1802" width="11.42578125" style="157"/>
    <col min="1803" max="1808" width="12.140625" style="157" customWidth="1"/>
    <col min="1809" max="2048" width="11.42578125" style="157"/>
    <col min="2049" max="2049" width="1.28515625" style="157" customWidth="1"/>
    <col min="2050" max="2050" width="7.85546875" style="157" customWidth="1"/>
    <col min="2051" max="2051" width="44.85546875" style="157" customWidth="1"/>
    <col min="2052" max="2052" width="7.7109375" style="157" customWidth="1"/>
    <col min="2053" max="2053" width="40" style="157" customWidth="1"/>
    <col min="2054" max="2054" width="4.42578125" style="157" customWidth="1"/>
    <col min="2055" max="2055" width="3.85546875" style="157" customWidth="1"/>
    <col min="2056" max="2058" width="11.42578125" style="157"/>
    <col min="2059" max="2064" width="12.140625" style="157" customWidth="1"/>
    <col min="2065" max="2304" width="11.42578125" style="157"/>
    <col min="2305" max="2305" width="1.28515625" style="157" customWidth="1"/>
    <col min="2306" max="2306" width="7.85546875" style="157" customWidth="1"/>
    <col min="2307" max="2307" width="44.85546875" style="157" customWidth="1"/>
    <col min="2308" max="2308" width="7.7109375" style="157" customWidth="1"/>
    <col min="2309" max="2309" width="40" style="157" customWidth="1"/>
    <col min="2310" max="2310" width="4.42578125" style="157" customWidth="1"/>
    <col min="2311" max="2311" width="3.85546875" style="157" customWidth="1"/>
    <col min="2312" max="2314" width="11.42578125" style="157"/>
    <col min="2315" max="2320" width="12.140625" style="157" customWidth="1"/>
    <col min="2321" max="2560" width="11.42578125" style="157"/>
    <col min="2561" max="2561" width="1.28515625" style="157" customWidth="1"/>
    <col min="2562" max="2562" width="7.85546875" style="157" customWidth="1"/>
    <col min="2563" max="2563" width="44.85546875" style="157" customWidth="1"/>
    <col min="2564" max="2564" width="7.7109375" style="157" customWidth="1"/>
    <col min="2565" max="2565" width="40" style="157" customWidth="1"/>
    <col min="2566" max="2566" width="4.42578125" style="157" customWidth="1"/>
    <col min="2567" max="2567" width="3.85546875" style="157" customWidth="1"/>
    <col min="2568" max="2570" width="11.42578125" style="157"/>
    <col min="2571" max="2576" width="12.140625" style="157" customWidth="1"/>
    <col min="2577" max="2816" width="11.42578125" style="157"/>
    <col min="2817" max="2817" width="1.28515625" style="157" customWidth="1"/>
    <col min="2818" max="2818" width="7.85546875" style="157" customWidth="1"/>
    <col min="2819" max="2819" width="44.85546875" style="157" customWidth="1"/>
    <col min="2820" max="2820" width="7.7109375" style="157" customWidth="1"/>
    <col min="2821" max="2821" width="40" style="157" customWidth="1"/>
    <col min="2822" max="2822" width="4.42578125" style="157" customWidth="1"/>
    <col min="2823" max="2823" width="3.85546875" style="157" customWidth="1"/>
    <col min="2824" max="2826" width="11.42578125" style="157"/>
    <col min="2827" max="2832" width="12.140625" style="157" customWidth="1"/>
    <col min="2833" max="3072" width="11.42578125" style="157"/>
    <col min="3073" max="3073" width="1.28515625" style="157" customWidth="1"/>
    <col min="3074" max="3074" width="7.85546875" style="157" customWidth="1"/>
    <col min="3075" max="3075" width="44.85546875" style="157" customWidth="1"/>
    <col min="3076" max="3076" width="7.7109375" style="157" customWidth="1"/>
    <col min="3077" max="3077" width="40" style="157" customWidth="1"/>
    <col min="3078" max="3078" width="4.42578125" style="157" customWidth="1"/>
    <col min="3079" max="3079" width="3.85546875" style="157" customWidth="1"/>
    <col min="3080" max="3082" width="11.42578125" style="157"/>
    <col min="3083" max="3088" width="12.140625" style="157" customWidth="1"/>
    <col min="3089" max="3328" width="11.42578125" style="157"/>
    <col min="3329" max="3329" width="1.28515625" style="157" customWidth="1"/>
    <col min="3330" max="3330" width="7.85546875" style="157" customWidth="1"/>
    <col min="3331" max="3331" width="44.85546875" style="157" customWidth="1"/>
    <col min="3332" max="3332" width="7.7109375" style="157" customWidth="1"/>
    <col min="3333" max="3333" width="40" style="157" customWidth="1"/>
    <col min="3334" max="3334" width="4.42578125" style="157" customWidth="1"/>
    <col min="3335" max="3335" width="3.85546875" style="157" customWidth="1"/>
    <col min="3336" max="3338" width="11.42578125" style="157"/>
    <col min="3339" max="3344" width="12.140625" style="157" customWidth="1"/>
    <col min="3345" max="3584" width="11.42578125" style="157"/>
    <col min="3585" max="3585" width="1.28515625" style="157" customWidth="1"/>
    <col min="3586" max="3586" width="7.85546875" style="157" customWidth="1"/>
    <col min="3587" max="3587" width="44.85546875" style="157" customWidth="1"/>
    <col min="3588" max="3588" width="7.7109375" style="157" customWidth="1"/>
    <col min="3589" max="3589" width="40" style="157" customWidth="1"/>
    <col min="3590" max="3590" width="4.42578125" style="157" customWidth="1"/>
    <col min="3591" max="3591" width="3.85546875" style="157" customWidth="1"/>
    <col min="3592" max="3594" width="11.42578125" style="157"/>
    <col min="3595" max="3600" width="12.140625" style="157" customWidth="1"/>
    <col min="3601" max="3840" width="11.42578125" style="157"/>
    <col min="3841" max="3841" width="1.28515625" style="157" customWidth="1"/>
    <col min="3842" max="3842" width="7.85546875" style="157" customWidth="1"/>
    <col min="3843" max="3843" width="44.85546875" style="157" customWidth="1"/>
    <col min="3844" max="3844" width="7.7109375" style="157" customWidth="1"/>
    <col min="3845" max="3845" width="40" style="157" customWidth="1"/>
    <col min="3846" max="3846" width="4.42578125" style="157" customWidth="1"/>
    <col min="3847" max="3847" width="3.85546875" style="157" customWidth="1"/>
    <col min="3848" max="3850" width="11.42578125" style="157"/>
    <col min="3851" max="3856" width="12.140625" style="157" customWidth="1"/>
    <col min="3857" max="4096" width="11.42578125" style="157"/>
    <col min="4097" max="4097" width="1.28515625" style="157" customWidth="1"/>
    <col min="4098" max="4098" width="7.85546875" style="157" customWidth="1"/>
    <col min="4099" max="4099" width="44.85546875" style="157" customWidth="1"/>
    <col min="4100" max="4100" width="7.7109375" style="157" customWidth="1"/>
    <col min="4101" max="4101" width="40" style="157" customWidth="1"/>
    <col min="4102" max="4102" width="4.42578125" style="157" customWidth="1"/>
    <col min="4103" max="4103" width="3.85546875" style="157" customWidth="1"/>
    <col min="4104" max="4106" width="11.42578125" style="157"/>
    <col min="4107" max="4112" width="12.140625" style="157" customWidth="1"/>
    <col min="4113" max="4352" width="11.42578125" style="157"/>
    <col min="4353" max="4353" width="1.28515625" style="157" customWidth="1"/>
    <col min="4354" max="4354" width="7.85546875" style="157" customWidth="1"/>
    <col min="4355" max="4355" width="44.85546875" style="157" customWidth="1"/>
    <col min="4356" max="4356" width="7.7109375" style="157" customWidth="1"/>
    <col min="4357" max="4357" width="40" style="157" customWidth="1"/>
    <col min="4358" max="4358" width="4.42578125" style="157" customWidth="1"/>
    <col min="4359" max="4359" width="3.85546875" style="157" customWidth="1"/>
    <col min="4360" max="4362" width="11.42578125" style="157"/>
    <col min="4363" max="4368" width="12.140625" style="157" customWidth="1"/>
    <col min="4369" max="4608" width="11.42578125" style="157"/>
    <col min="4609" max="4609" width="1.28515625" style="157" customWidth="1"/>
    <col min="4610" max="4610" width="7.85546875" style="157" customWidth="1"/>
    <col min="4611" max="4611" width="44.85546875" style="157" customWidth="1"/>
    <col min="4612" max="4612" width="7.7109375" style="157" customWidth="1"/>
    <col min="4613" max="4613" width="40" style="157" customWidth="1"/>
    <col min="4614" max="4614" width="4.42578125" style="157" customWidth="1"/>
    <col min="4615" max="4615" width="3.85546875" style="157" customWidth="1"/>
    <col min="4616" max="4618" width="11.42578125" style="157"/>
    <col min="4619" max="4624" width="12.140625" style="157" customWidth="1"/>
    <col min="4625" max="4864" width="11.42578125" style="157"/>
    <col min="4865" max="4865" width="1.28515625" style="157" customWidth="1"/>
    <col min="4866" max="4866" width="7.85546875" style="157" customWidth="1"/>
    <col min="4867" max="4867" width="44.85546875" style="157" customWidth="1"/>
    <col min="4868" max="4868" width="7.7109375" style="157" customWidth="1"/>
    <col min="4869" max="4869" width="40" style="157" customWidth="1"/>
    <col min="4870" max="4870" width="4.42578125" style="157" customWidth="1"/>
    <col min="4871" max="4871" width="3.85546875" style="157" customWidth="1"/>
    <col min="4872" max="4874" width="11.42578125" style="157"/>
    <col min="4875" max="4880" width="12.140625" style="157" customWidth="1"/>
    <col min="4881" max="5120" width="11.42578125" style="157"/>
    <col min="5121" max="5121" width="1.28515625" style="157" customWidth="1"/>
    <col min="5122" max="5122" width="7.85546875" style="157" customWidth="1"/>
    <col min="5123" max="5123" width="44.85546875" style="157" customWidth="1"/>
    <col min="5124" max="5124" width="7.7109375" style="157" customWidth="1"/>
    <col min="5125" max="5125" width="40" style="157" customWidth="1"/>
    <col min="5126" max="5126" width="4.42578125" style="157" customWidth="1"/>
    <col min="5127" max="5127" width="3.85546875" style="157" customWidth="1"/>
    <col min="5128" max="5130" width="11.42578125" style="157"/>
    <col min="5131" max="5136" width="12.140625" style="157" customWidth="1"/>
    <col min="5137" max="5376" width="11.42578125" style="157"/>
    <col min="5377" max="5377" width="1.28515625" style="157" customWidth="1"/>
    <col min="5378" max="5378" width="7.85546875" style="157" customWidth="1"/>
    <col min="5379" max="5379" width="44.85546875" style="157" customWidth="1"/>
    <col min="5380" max="5380" width="7.7109375" style="157" customWidth="1"/>
    <col min="5381" max="5381" width="40" style="157" customWidth="1"/>
    <col min="5382" max="5382" width="4.42578125" style="157" customWidth="1"/>
    <col min="5383" max="5383" width="3.85546875" style="157" customWidth="1"/>
    <col min="5384" max="5386" width="11.42578125" style="157"/>
    <col min="5387" max="5392" width="12.140625" style="157" customWidth="1"/>
    <col min="5393" max="5632" width="11.42578125" style="157"/>
    <col min="5633" max="5633" width="1.28515625" style="157" customWidth="1"/>
    <col min="5634" max="5634" width="7.85546875" style="157" customWidth="1"/>
    <col min="5635" max="5635" width="44.85546875" style="157" customWidth="1"/>
    <col min="5636" max="5636" width="7.7109375" style="157" customWidth="1"/>
    <col min="5637" max="5637" width="40" style="157" customWidth="1"/>
    <col min="5638" max="5638" width="4.42578125" style="157" customWidth="1"/>
    <col min="5639" max="5639" width="3.85546875" style="157" customWidth="1"/>
    <col min="5640" max="5642" width="11.42578125" style="157"/>
    <col min="5643" max="5648" width="12.140625" style="157" customWidth="1"/>
    <col min="5649" max="5888" width="11.42578125" style="157"/>
    <col min="5889" max="5889" width="1.28515625" style="157" customWidth="1"/>
    <col min="5890" max="5890" width="7.85546875" style="157" customWidth="1"/>
    <col min="5891" max="5891" width="44.85546875" style="157" customWidth="1"/>
    <col min="5892" max="5892" width="7.7109375" style="157" customWidth="1"/>
    <col min="5893" max="5893" width="40" style="157" customWidth="1"/>
    <col min="5894" max="5894" width="4.42578125" style="157" customWidth="1"/>
    <col min="5895" max="5895" width="3.85546875" style="157" customWidth="1"/>
    <col min="5896" max="5898" width="11.42578125" style="157"/>
    <col min="5899" max="5904" width="12.140625" style="157" customWidth="1"/>
    <col min="5905" max="6144" width="11.42578125" style="157"/>
    <col min="6145" max="6145" width="1.28515625" style="157" customWidth="1"/>
    <col min="6146" max="6146" width="7.85546875" style="157" customWidth="1"/>
    <col min="6147" max="6147" width="44.85546875" style="157" customWidth="1"/>
    <col min="6148" max="6148" width="7.7109375" style="157" customWidth="1"/>
    <col min="6149" max="6149" width="40" style="157" customWidth="1"/>
    <col min="6150" max="6150" width="4.42578125" style="157" customWidth="1"/>
    <col min="6151" max="6151" width="3.85546875" style="157" customWidth="1"/>
    <col min="6152" max="6154" width="11.42578125" style="157"/>
    <col min="6155" max="6160" width="12.140625" style="157" customWidth="1"/>
    <col min="6161" max="6400" width="11.42578125" style="157"/>
    <col min="6401" max="6401" width="1.28515625" style="157" customWidth="1"/>
    <col min="6402" max="6402" width="7.85546875" style="157" customWidth="1"/>
    <col min="6403" max="6403" width="44.85546875" style="157" customWidth="1"/>
    <col min="6404" max="6404" width="7.7109375" style="157" customWidth="1"/>
    <col min="6405" max="6405" width="40" style="157" customWidth="1"/>
    <col min="6406" max="6406" width="4.42578125" style="157" customWidth="1"/>
    <col min="6407" max="6407" width="3.85546875" style="157" customWidth="1"/>
    <col min="6408" max="6410" width="11.42578125" style="157"/>
    <col min="6411" max="6416" width="12.140625" style="157" customWidth="1"/>
    <col min="6417" max="6656" width="11.42578125" style="157"/>
    <col min="6657" max="6657" width="1.28515625" style="157" customWidth="1"/>
    <col min="6658" max="6658" width="7.85546875" style="157" customWidth="1"/>
    <col min="6659" max="6659" width="44.85546875" style="157" customWidth="1"/>
    <col min="6660" max="6660" width="7.7109375" style="157" customWidth="1"/>
    <col min="6661" max="6661" width="40" style="157" customWidth="1"/>
    <col min="6662" max="6662" width="4.42578125" style="157" customWidth="1"/>
    <col min="6663" max="6663" width="3.85546875" style="157" customWidth="1"/>
    <col min="6664" max="6666" width="11.42578125" style="157"/>
    <col min="6667" max="6672" width="12.140625" style="157" customWidth="1"/>
    <col min="6673" max="6912" width="11.42578125" style="157"/>
    <col min="6913" max="6913" width="1.28515625" style="157" customWidth="1"/>
    <col min="6914" max="6914" width="7.85546875" style="157" customWidth="1"/>
    <col min="6915" max="6915" width="44.85546875" style="157" customWidth="1"/>
    <col min="6916" max="6916" width="7.7109375" style="157" customWidth="1"/>
    <col min="6917" max="6917" width="40" style="157" customWidth="1"/>
    <col min="6918" max="6918" width="4.42578125" style="157" customWidth="1"/>
    <col min="6919" max="6919" width="3.85546875" style="157" customWidth="1"/>
    <col min="6920" max="6922" width="11.42578125" style="157"/>
    <col min="6923" max="6928" width="12.140625" style="157" customWidth="1"/>
    <col min="6929" max="7168" width="11.42578125" style="157"/>
    <col min="7169" max="7169" width="1.28515625" style="157" customWidth="1"/>
    <col min="7170" max="7170" width="7.85546875" style="157" customWidth="1"/>
    <col min="7171" max="7171" width="44.85546875" style="157" customWidth="1"/>
    <col min="7172" max="7172" width="7.7109375" style="157" customWidth="1"/>
    <col min="7173" max="7173" width="40" style="157" customWidth="1"/>
    <col min="7174" max="7174" width="4.42578125" style="157" customWidth="1"/>
    <col min="7175" max="7175" width="3.85546875" style="157" customWidth="1"/>
    <col min="7176" max="7178" width="11.42578125" style="157"/>
    <col min="7179" max="7184" width="12.140625" style="157" customWidth="1"/>
    <col min="7185" max="7424" width="11.42578125" style="157"/>
    <col min="7425" max="7425" width="1.28515625" style="157" customWidth="1"/>
    <col min="7426" max="7426" width="7.85546875" style="157" customWidth="1"/>
    <col min="7427" max="7427" width="44.85546875" style="157" customWidth="1"/>
    <col min="7428" max="7428" width="7.7109375" style="157" customWidth="1"/>
    <col min="7429" max="7429" width="40" style="157" customWidth="1"/>
    <col min="7430" max="7430" width="4.42578125" style="157" customWidth="1"/>
    <col min="7431" max="7431" width="3.85546875" style="157" customWidth="1"/>
    <col min="7432" max="7434" width="11.42578125" style="157"/>
    <col min="7435" max="7440" width="12.140625" style="157" customWidth="1"/>
    <col min="7441" max="7680" width="11.42578125" style="157"/>
    <col min="7681" max="7681" width="1.28515625" style="157" customWidth="1"/>
    <col min="7682" max="7682" width="7.85546875" style="157" customWidth="1"/>
    <col min="7683" max="7683" width="44.85546875" style="157" customWidth="1"/>
    <col min="7684" max="7684" width="7.7109375" style="157" customWidth="1"/>
    <col min="7685" max="7685" width="40" style="157" customWidth="1"/>
    <col min="7686" max="7686" width="4.42578125" style="157" customWidth="1"/>
    <col min="7687" max="7687" width="3.85546875" style="157" customWidth="1"/>
    <col min="7688" max="7690" width="11.42578125" style="157"/>
    <col min="7691" max="7696" width="12.140625" style="157" customWidth="1"/>
    <col min="7697" max="7936" width="11.42578125" style="157"/>
    <col min="7937" max="7937" width="1.28515625" style="157" customWidth="1"/>
    <col min="7938" max="7938" width="7.85546875" style="157" customWidth="1"/>
    <col min="7939" max="7939" width="44.85546875" style="157" customWidth="1"/>
    <col min="7940" max="7940" width="7.7109375" style="157" customWidth="1"/>
    <col min="7941" max="7941" width="40" style="157" customWidth="1"/>
    <col min="7942" max="7942" width="4.42578125" style="157" customWidth="1"/>
    <col min="7943" max="7943" width="3.85546875" style="157" customWidth="1"/>
    <col min="7944" max="7946" width="11.42578125" style="157"/>
    <col min="7947" max="7952" width="12.140625" style="157" customWidth="1"/>
    <col min="7953" max="8192" width="11.42578125" style="157"/>
    <col min="8193" max="8193" width="1.28515625" style="157" customWidth="1"/>
    <col min="8194" max="8194" width="7.85546875" style="157" customWidth="1"/>
    <col min="8195" max="8195" width="44.85546875" style="157" customWidth="1"/>
    <col min="8196" max="8196" width="7.7109375" style="157" customWidth="1"/>
    <col min="8197" max="8197" width="40" style="157" customWidth="1"/>
    <col min="8198" max="8198" width="4.42578125" style="157" customWidth="1"/>
    <col min="8199" max="8199" width="3.85546875" style="157" customWidth="1"/>
    <col min="8200" max="8202" width="11.42578125" style="157"/>
    <col min="8203" max="8208" width="12.140625" style="157" customWidth="1"/>
    <col min="8209" max="8448" width="11.42578125" style="157"/>
    <col min="8449" max="8449" width="1.28515625" style="157" customWidth="1"/>
    <col min="8450" max="8450" width="7.85546875" style="157" customWidth="1"/>
    <col min="8451" max="8451" width="44.85546875" style="157" customWidth="1"/>
    <col min="8452" max="8452" width="7.7109375" style="157" customWidth="1"/>
    <col min="8453" max="8453" width="40" style="157" customWidth="1"/>
    <col min="8454" max="8454" width="4.42578125" style="157" customWidth="1"/>
    <col min="8455" max="8455" width="3.85546875" style="157" customWidth="1"/>
    <col min="8456" max="8458" width="11.42578125" style="157"/>
    <col min="8459" max="8464" width="12.140625" style="157" customWidth="1"/>
    <col min="8465" max="8704" width="11.42578125" style="157"/>
    <col min="8705" max="8705" width="1.28515625" style="157" customWidth="1"/>
    <col min="8706" max="8706" width="7.85546875" style="157" customWidth="1"/>
    <col min="8707" max="8707" width="44.85546875" style="157" customWidth="1"/>
    <col min="8708" max="8708" width="7.7109375" style="157" customWidth="1"/>
    <col min="8709" max="8709" width="40" style="157" customWidth="1"/>
    <col min="8710" max="8710" width="4.42578125" style="157" customWidth="1"/>
    <col min="8711" max="8711" width="3.85546875" style="157" customWidth="1"/>
    <col min="8712" max="8714" width="11.42578125" style="157"/>
    <col min="8715" max="8720" width="12.140625" style="157" customWidth="1"/>
    <col min="8721" max="8960" width="11.42578125" style="157"/>
    <col min="8961" max="8961" width="1.28515625" style="157" customWidth="1"/>
    <col min="8962" max="8962" width="7.85546875" style="157" customWidth="1"/>
    <col min="8963" max="8963" width="44.85546875" style="157" customWidth="1"/>
    <col min="8964" max="8964" width="7.7109375" style="157" customWidth="1"/>
    <col min="8965" max="8965" width="40" style="157" customWidth="1"/>
    <col min="8966" max="8966" width="4.42578125" style="157" customWidth="1"/>
    <col min="8967" max="8967" width="3.85546875" style="157" customWidth="1"/>
    <col min="8968" max="8970" width="11.42578125" style="157"/>
    <col min="8971" max="8976" width="12.140625" style="157" customWidth="1"/>
    <col min="8977" max="9216" width="11.42578125" style="157"/>
    <col min="9217" max="9217" width="1.28515625" style="157" customWidth="1"/>
    <col min="9218" max="9218" width="7.85546875" style="157" customWidth="1"/>
    <col min="9219" max="9219" width="44.85546875" style="157" customWidth="1"/>
    <col min="9220" max="9220" width="7.7109375" style="157" customWidth="1"/>
    <col min="9221" max="9221" width="40" style="157" customWidth="1"/>
    <col min="9222" max="9222" width="4.42578125" style="157" customWidth="1"/>
    <col min="9223" max="9223" width="3.85546875" style="157" customWidth="1"/>
    <col min="9224" max="9226" width="11.42578125" style="157"/>
    <col min="9227" max="9232" width="12.140625" style="157" customWidth="1"/>
    <col min="9233" max="9472" width="11.42578125" style="157"/>
    <col min="9473" max="9473" width="1.28515625" style="157" customWidth="1"/>
    <col min="9474" max="9474" width="7.85546875" style="157" customWidth="1"/>
    <col min="9475" max="9475" width="44.85546875" style="157" customWidth="1"/>
    <col min="9476" max="9476" width="7.7109375" style="157" customWidth="1"/>
    <col min="9477" max="9477" width="40" style="157" customWidth="1"/>
    <col min="9478" max="9478" width="4.42578125" style="157" customWidth="1"/>
    <col min="9479" max="9479" width="3.85546875" style="157" customWidth="1"/>
    <col min="9480" max="9482" width="11.42578125" style="157"/>
    <col min="9483" max="9488" width="12.140625" style="157" customWidth="1"/>
    <col min="9489" max="9728" width="11.42578125" style="157"/>
    <col min="9729" max="9729" width="1.28515625" style="157" customWidth="1"/>
    <col min="9730" max="9730" width="7.85546875" style="157" customWidth="1"/>
    <col min="9731" max="9731" width="44.85546875" style="157" customWidth="1"/>
    <col min="9732" max="9732" width="7.7109375" style="157" customWidth="1"/>
    <col min="9733" max="9733" width="40" style="157" customWidth="1"/>
    <col min="9734" max="9734" width="4.42578125" style="157" customWidth="1"/>
    <col min="9735" max="9735" width="3.85546875" style="157" customWidth="1"/>
    <col min="9736" max="9738" width="11.42578125" style="157"/>
    <col min="9739" max="9744" width="12.140625" style="157" customWidth="1"/>
    <col min="9745" max="9984" width="11.42578125" style="157"/>
    <col min="9985" max="9985" width="1.28515625" style="157" customWidth="1"/>
    <col min="9986" max="9986" width="7.85546875" style="157" customWidth="1"/>
    <col min="9987" max="9987" width="44.85546875" style="157" customWidth="1"/>
    <col min="9988" max="9988" width="7.7109375" style="157" customWidth="1"/>
    <col min="9989" max="9989" width="40" style="157" customWidth="1"/>
    <col min="9990" max="9990" width="4.42578125" style="157" customWidth="1"/>
    <col min="9991" max="9991" width="3.85546875" style="157" customWidth="1"/>
    <col min="9992" max="9994" width="11.42578125" style="157"/>
    <col min="9995" max="10000" width="12.140625" style="157" customWidth="1"/>
    <col min="10001" max="10240" width="11.42578125" style="157"/>
    <col min="10241" max="10241" width="1.28515625" style="157" customWidth="1"/>
    <col min="10242" max="10242" width="7.85546875" style="157" customWidth="1"/>
    <col min="10243" max="10243" width="44.85546875" style="157" customWidth="1"/>
    <col min="10244" max="10244" width="7.7109375" style="157" customWidth="1"/>
    <col min="10245" max="10245" width="40" style="157" customWidth="1"/>
    <col min="10246" max="10246" width="4.42578125" style="157" customWidth="1"/>
    <col min="10247" max="10247" width="3.85546875" style="157" customWidth="1"/>
    <col min="10248" max="10250" width="11.42578125" style="157"/>
    <col min="10251" max="10256" width="12.140625" style="157" customWidth="1"/>
    <col min="10257" max="10496" width="11.42578125" style="157"/>
    <col min="10497" max="10497" width="1.28515625" style="157" customWidth="1"/>
    <col min="10498" max="10498" width="7.85546875" style="157" customWidth="1"/>
    <col min="10499" max="10499" width="44.85546875" style="157" customWidth="1"/>
    <col min="10500" max="10500" width="7.7109375" style="157" customWidth="1"/>
    <col min="10501" max="10501" width="40" style="157" customWidth="1"/>
    <col min="10502" max="10502" width="4.42578125" style="157" customWidth="1"/>
    <col min="10503" max="10503" width="3.85546875" style="157" customWidth="1"/>
    <col min="10504" max="10506" width="11.42578125" style="157"/>
    <col min="10507" max="10512" width="12.140625" style="157" customWidth="1"/>
    <col min="10513" max="10752" width="11.42578125" style="157"/>
    <col min="10753" max="10753" width="1.28515625" style="157" customWidth="1"/>
    <col min="10754" max="10754" width="7.85546875" style="157" customWidth="1"/>
    <col min="10755" max="10755" width="44.85546875" style="157" customWidth="1"/>
    <col min="10756" max="10756" width="7.7109375" style="157" customWidth="1"/>
    <col min="10757" max="10757" width="40" style="157" customWidth="1"/>
    <col min="10758" max="10758" width="4.42578125" style="157" customWidth="1"/>
    <col min="10759" max="10759" width="3.85546875" style="157" customWidth="1"/>
    <col min="10760" max="10762" width="11.42578125" style="157"/>
    <col min="10763" max="10768" width="12.140625" style="157" customWidth="1"/>
    <col min="10769" max="11008" width="11.42578125" style="157"/>
    <col min="11009" max="11009" width="1.28515625" style="157" customWidth="1"/>
    <col min="11010" max="11010" width="7.85546875" style="157" customWidth="1"/>
    <col min="11011" max="11011" width="44.85546875" style="157" customWidth="1"/>
    <col min="11012" max="11012" width="7.7109375" style="157" customWidth="1"/>
    <col min="11013" max="11013" width="40" style="157" customWidth="1"/>
    <col min="11014" max="11014" width="4.42578125" style="157" customWidth="1"/>
    <col min="11015" max="11015" width="3.85546875" style="157" customWidth="1"/>
    <col min="11016" max="11018" width="11.42578125" style="157"/>
    <col min="11019" max="11024" width="12.140625" style="157" customWidth="1"/>
    <col min="11025" max="11264" width="11.42578125" style="157"/>
    <col min="11265" max="11265" width="1.28515625" style="157" customWidth="1"/>
    <col min="11266" max="11266" width="7.85546875" style="157" customWidth="1"/>
    <col min="11267" max="11267" width="44.85546875" style="157" customWidth="1"/>
    <col min="11268" max="11268" width="7.7109375" style="157" customWidth="1"/>
    <col min="11269" max="11269" width="40" style="157" customWidth="1"/>
    <col min="11270" max="11270" width="4.42578125" style="157" customWidth="1"/>
    <col min="11271" max="11271" width="3.85546875" style="157" customWidth="1"/>
    <col min="11272" max="11274" width="11.42578125" style="157"/>
    <col min="11275" max="11280" width="12.140625" style="157" customWidth="1"/>
    <col min="11281" max="11520" width="11.42578125" style="157"/>
    <col min="11521" max="11521" width="1.28515625" style="157" customWidth="1"/>
    <col min="11522" max="11522" width="7.85546875" style="157" customWidth="1"/>
    <col min="11523" max="11523" width="44.85546875" style="157" customWidth="1"/>
    <col min="11524" max="11524" width="7.7109375" style="157" customWidth="1"/>
    <col min="11525" max="11525" width="40" style="157" customWidth="1"/>
    <col min="11526" max="11526" width="4.42578125" style="157" customWidth="1"/>
    <col min="11527" max="11527" width="3.85546875" style="157" customWidth="1"/>
    <col min="11528" max="11530" width="11.42578125" style="157"/>
    <col min="11531" max="11536" width="12.140625" style="157" customWidth="1"/>
    <col min="11537" max="11776" width="11.42578125" style="157"/>
    <col min="11777" max="11777" width="1.28515625" style="157" customWidth="1"/>
    <col min="11778" max="11778" width="7.85546875" style="157" customWidth="1"/>
    <col min="11779" max="11779" width="44.85546875" style="157" customWidth="1"/>
    <col min="11780" max="11780" width="7.7109375" style="157" customWidth="1"/>
    <col min="11781" max="11781" width="40" style="157" customWidth="1"/>
    <col min="11782" max="11782" width="4.42578125" style="157" customWidth="1"/>
    <col min="11783" max="11783" width="3.85546875" style="157" customWidth="1"/>
    <col min="11784" max="11786" width="11.42578125" style="157"/>
    <col min="11787" max="11792" width="12.140625" style="157" customWidth="1"/>
    <col min="11793" max="12032" width="11.42578125" style="157"/>
    <col min="12033" max="12033" width="1.28515625" style="157" customWidth="1"/>
    <col min="12034" max="12034" width="7.85546875" style="157" customWidth="1"/>
    <col min="12035" max="12035" width="44.85546875" style="157" customWidth="1"/>
    <col min="12036" max="12036" width="7.7109375" style="157" customWidth="1"/>
    <col min="12037" max="12037" width="40" style="157" customWidth="1"/>
    <col min="12038" max="12038" width="4.42578125" style="157" customWidth="1"/>
    <col min="12039" max="12039" width="3.85546875" style="157" customWidth="1"/>
    <col min="12040" max="12042" width="11.42578125" style="157"/>
    <col min="12043" max="12048" width="12.140625" style="157" customWidth="1"/>
    <col min="12049" max="12288" width="11.42578125" style="157"/>
    <col min="12289" max="12289" width="1.28515625" style="157" customWidth="1"/>
    <col min="12290" max="12290" width="7.85546875" style="157" customWidth="1"/>
    <col min="12291" max="12291" width="44.85546875" style="157" customWidth="1"/>
    <col min="12292" max="12292" width="7.7109375" style="157" customWidth="1"/>
    <col min="12293" max="12293" width="40" style="157" customWidth="1"/>
    <col min="12294" max="12294" width="4.42578125" style="157" customWidth="1"/>
    <col min="12295" max="12295" width="3.85546875" style="157" customWidth="1"/>
    <col min="12296" max="12298" width="11.42578125" style="157"/>
    <col min="12299" max="12304" width="12.140625" style="157" customWidth="1"/>
    <col min="12305" max="12544" width="11.42578125" style="157"/>
    <col min="12545" max="12545" width="1.28515625" style="157" customWidth="1"/>
    <col min="12546" max="12546" width="7.85546875" style="157" customWidth="1"/>
    <col min="12547" max="12547" width="44.85546875" style="157" customWidth="1"/>
    <col min="12548" max="12548" width="7.7109375" style="157" customWidth="1"/>
    <col min="12549" max="12549" width="40" style="157" customWidth="1"/>
    <col min="12550" max="12550" width="4.42578125" style="157" customWidth="1"/>
    <col min="12551" max="12551" width="3.85546875" style="157" customWidth="1"/>
    <col min="12552" max="12554" width="11.42578125" style="157"/>
    <col min="12555" max="12560" width="12.140625" style="157" customWidth="1"/>
    <col min="12561" max="12800" width="11.42578125" style="157"/>
    <col min="12801" max="12801" width="1.28515625" style="157" customWidth="1"/>
    <col min="12802" max="12802" width="7.85546875" style="157" customWidth="1"/>
    <col min="12803" max="12803" width="44.85546875" style="157" customWidth="1"/>
    <col min="12804" max="12804" width="7.7109375" style="157" customWidth="1"/>
    <col min="12805" max="12805" width="40" style="157" customWidth="1"/>
    <col min="12806" max="12806" width="4.42578125" style="157" customWidth="1"/>
    <col min="12807" max="12807" width="3.85546875" style="157" customWidth="1"/>
    <col min="12808" max="12810" width="11.42578125" style="157"/>
    <col min="12811" max="12816" width="12.140625" style="157" customWidth="1"/>
    <col min="12817" max="13056" width="11.42578125" style="157"/>
    <col min="13057" max="13057" width="1.28515625" style="157" customWidth="1"/>
    <col min="13058" max="13058" width="7.85546875" style="157" customWidth="1"/>
    <col min="13059" max="13059" width="44.85546875" style="157" customWidth="1"/>
    <col min="13060" max="13060" width="7.7109375" style="157" customWidth="1"/>
    <col min="13061" max="13061" width="40" style="157" customWidth="1"/>
    <col min="13062" max="13062" width="4.42578125" style="157" customWidth="1"/>
    <col min="13063" max="13063" width="3.85546875" style="157" customWidth="1"/>
    <col min="13064" max="13066" width="11.42578125" style="157"/>
    <col min="13067" max="13072" width="12.140625" style="157" customWidth="1"/>
    <col min="13073" max="13312" width="11.42578125" style="157"/>
    <col min="13313" max="13313" width="1.28515625" style="157" customWidth="1"/>
    <col min="13314" max="13314" width="7.85546875" style="157" customWidth="1"/>
    <col min="13315" max="13315" width="44.85546875" style="157" customWidth="1"/>
    <col min="13316" max="13316" width="7.7109375" style="157" customWidth="1"/>
    <col min="13317" max="13317" width="40" style="157" customWidth="1"/>
    <col min="13318" max="13318" width="4.42578125" style="157" customWidth="1"/>
    <col min="13319" max="13319" width="3.85546875" style="157" customWidth="1"/>
    <col min="13320" max="13322" width="11.42578125" style="157"/>
    <col min="13323" max="13328" width="12.140625" style="157" customWidth="1"/>
    <col min="13329" max="13568" width="11.42578125" style="157"/>
    <col min="13569" max="13569" width="1.28515625" style="157" customWidth="1"/>
    <col min="13570" max="13570" width="7.85546875" style="157" customWidth="1"/>
    <col min="13571" max="13571" width="44.85546875" style="157" customWidth="1"/>
    <col min="13572" max="13572" width="7.7109375" style="157" customWidth="1"/>
    <col min="13573" max="13573" width="40" style="157" customWidth="1"/>
    <col min="13574" max="13574" width="4.42578125" style="157" customWidth="1"/>
    <col min="13575" max="13575" width="3.85546875" style="157" customWidth="1"/>
    <col min="13576" max="13578" width="11.42578125" style="157"/>
    <col min="13579" max="13584" width="12.140625" style="157" customWidth="1"/>
    <col min="13585" max="13824" width="11.42578125" style="157"/>
    <col min="13825" max="13825" width="1.28515625" style="157" customWidth="1"/>
    <col min="13826" max="13826" width="7.85546875" style="157" customWidth="1"/>
    <col min="13827" max="13827" width="44.85546875" style="157" customWidth="1"/>
    <col min="13828" max="13828" width="7.7109375" style="157" customWidth="1"/>
    <col min="13829" max="13829" width="40" style="157" customWidth="1"/>
    <col min="13830" max="13830" width="4.42578125" style="157" customWidth="1"/>
    <col min="13831" max="13831" width="3.85546875" style="157" customWidth="1"/>
    <col min="13832" max="13834" width="11.42578125" style="157"/>
    <col min="13835" max="13840" width="12.140625" style="157" customWidth="1"/>
    <col min="13841" max="14080" width="11.42578125" style="157"/>
    <col min="14081" max="14081" width="1.28515625" style="157" customWidth="1"/>
    <col min="14082" max="14082" width="7.85546875" style="157" customWidth="1"/>
    <col min="14083" max="14083" width="44.85546875" style="157" customWidth="1"/>
    <col min="14084" max="14084" width="7.7109375" style="157" customWidth="1"/>
    <col min="14085" max="14085" width="40" style="157" customWidth="1"/>
    <col min="14086" max="14086" width="4.42578125" style="157" customWidth="1"/>
    <col min="14087" max="14087" width="3.85546875" style="157" customWidth="1"/>
    <col min="14088" max="14090" width="11.42578125" style="157"/>
    <col min="14091" max="14096" width="12.140625" style="157" customWidth="1"/>
    <col min="14097" max="14336" width="11.42578125" style="157"/>
    <col min="14337" max="14337" width="1.28515625" style="157" customWidth="1"/>
    <col min="14338" max="14338" width="7.85546875" style="157" customWidth="1"/>
    <col min="14339" max="14339" width="44.85546875" style="157" customWidth="1"/>
    <col min="14340" max="14340" width="7.7109375" style="157" customWidth="1"/>
    <col min="14341" max="14341" width="40" style="157" customWidth="1"/>
    <col min="14342" max="14342" width="4.42578125" style="157" customWidth="1"/>
    <col min="14343" max="14343" width="3.85546875" style="157" customWidth="1"/>
    <col min="14344" max="14346" width="11.42578125" style="157"/>
    <col min="14347" max="14352" width="12.140625" style="157" customWidth="1"/>
    <col min="14353" max="14592" width="11.42578125" style="157"/>
    <col min="14593" max="14593" width="1.28515625" style="157" customWidth="1"/>
    <col min="14594" max="14594" width="7.85546875" style="157" customWidth="1"/>
    <col min="14595" max="14595" width="44.85546875" style="157" customWidth="1"/>
    <col min="14596" max="14596" width="7.7109375" style="157" customWidth="1"/>
    <col min="14597" max="14597" width="40" style="157" customWidth="1"/>
    <col min="14598" max="14598" width="4.42578125" style="157" customWidth="1"/>
    <col min="14599" max="14599" width="3.85546875" style="157" customWidth="1"/>
    <col min="14600" max="14602" width="11.42578125" style="157"/>
    <col min="14603" max="14608" width="12.140625" style="157" customWidth="1"/>
    <col min="14609" max="14848" width="11.42578125" style="157"/>
    <col min="14849" max="14849" width="1.28515625" style="157" customWidth="1"/>
    <col min="14850" max="14850" width="7.85546875" style="157" customWidth="1"/>
    <col min="14851" max="14851" width="44.85546875" style="157" customWidth="1"/>
    <col min="14852" max="14852" width="7.7109375" style="157" customWidth="1"/>
    <col min="14853" max="14853" width="40" style="157" customWidth="1"/>
    <col min="14854" max="14854" width="4.42578125" style="157" customWidth="1"/>
    <col min="14855" max="14855" width="3.85546875" style="157" customWidth="1"/>
    <col min="14856" max="14858" width="11.42578125" style="157"/>
    <col min="14859" max="14864" width="12.140625" style="157" customWidth="1"/>
    <col min="14865" max="15104" width="11.42578125" style="157"/>
    <col min="15105" max="15105" width="1.28515625" style="157" customWidth="1"/>
    <col min="15106" max="15106" width="7.85546875" style="157" customWidth="1"/>
    <col min="15107" max="15107" width="44.85546875" style="157" customWidth="1"/>
    <col min="15108" max="15108" width="7.7109375" style="157" customWidth="1"/>
    <col min="15109" max="15109" width="40" style="157" customWidth="1"/>
    <col min="15110" max="15110" width="4.42578125" style="157" customWidth="1"/>
    <col min="15111" max="15111" width="3.85546875" style="157" customWidth="1"/>
    <col min="15112" max="15114" width="11.42578125" style="157"/>
    <col min="15115" max="15120" width="12.140625" style="157" customWidth="1"/>
    <col min="15121" max="15360" width="11.42578125" style="157"/>
    <col min="15361" max="15361" width="1.28515625" style="157" customWidth="1"/>
    <col min="15362" max="15362" width="7.85546875" style="157" customWidth="1"/>
    <col min="15363" max="15363" width="44.85546875" style="157" customWidth="1"/>
    <col min="15364" max="15364" width="7.7109375" style="157" customWidth="1"/>
    <col min="15365" max="15365" width="40" style="157" customWidth="1"/>
    <col min="15366" max="15366" width="4.42578125" style="157" customWidth="1"/>
    <col min="15367" max="15367" width="3.85546875" style="157" customWidth="1"/>
    <col min="15368" max="15370" width="11.42578125" style="157"/>
    <col min="15371" max="15376" width="12.140625" style="157" customWidth="1"/>
    <col min="15377" max="15616" width="11.42578125" style="157"/>
    <col min="15617" max="15617" width="1.28515625" style="157" customWidth="1"/>
    <col min="15618" max="15618" width="7.85546875" style="157" customWidth="1"/>
    <col min="15619" max="15619" width="44.85546875" style="157" customWidth="1"/>
    <col min="15620" max="15620" width="7.7109375" style="157" customWidth="1"/>
    <col min="15621" max="15621" width="40" style="157" customWidth="1"/>
    <col min="15622" max="15622" width="4.42578125" style="157" customWidth="1"/>
    <col min="15623" max="15623" width="3.85546875" style="157" customWidth="1"/>
    <col min="15624" max="15626" width="11.42578125" style="157"/>
    <col min="15627" max="15632" width="12.140625" style="157" customWidth="1"/>
    <col min="15633" max="15872" width="11.42578125" style="157"/>
    <col min="15873" max="15873" width="1.28515625" style="157" customWidth="1"/>
    <col min="15874" max="15874" width="7.85546875" style="157" customWidth="1"/>
    <col min="15875" max="15875" width="44.85546875" style="157" customWidth="1"/>
    <col min="15876" max="15876" width="7.7109375" style="157" customWidth="1"/>
    <col min="15877" max="15877" width="40" style="157" customWidth="1"/>
    <col min="15878" max="15878" width="4.42578125" style="157" customWidth="1"/>
    <col min="15879" max="15879" width="3.85546875" style="157" customWidth="1"/>
    <col min="15880" max="15882" width="11.42578125" style="157"/>
    <col min="15883" max="15888" width="12.140625" style="157" customWidth="1"/>
    <col min="15889" max="16128" width="11.42578125" style="157"/>
    <col min="16129" max="16129" width="1.28515625" style="157" customWidth="1"/>
    <col min="16130" max="16130" width="7.85546875" style="157" customWidth="1"/>
    <col min="16131" max="16131" width="44.85546875" style="157" customWidth="1"/>
    <col min="16132" max="16132" width="7.7109375" style="157" customWidth="1"/>
    <col min="16133" max="16133" width="40" style="157" customWidth="1"/>
    <col min="16134" max="16134" width="4.42578125" style="157" customWidth="1"/>
    <col min="16135" max="16135" width="3.85546875" style="157" customWidth="1"/>
    <col min="16136" max="16138" width="11.42578125" style="157"/>
    <col min="16139" max="16144" width="12.140625" style="157" customWidth="1"/>
    <col min="16145" max="16384" width="11.42578125" style="157"/>
  </cols>
  <sheetData>
    <row r="1" spans="1:11" ht="31.5" customHeight="1" x14ac:dyDescent="0.3">
      <c r="A1" s="332" t="s">
        <v>244</v>
      </c>
      <c r="B1" s="332"/>
      <c r="C1" s="332"/>
      <c r="D1" s="332"/>
      <c r="E1" s="332"/>
      <c r="F1" s="332"/>
      <c r="G1" s="332"/>
    </row>
    <row r="2" spans="1:11" s="222" customFormat="1" ht="51.75" customHeight="1" x14ac:dyDescent="0.25">
      <c r="A2" s="226" t="s">
        <v>243</v>
      </c>
      <c r="B2" s="225"/>
      <c r="C2" s="225"/>
      <c r="D2" s="224"/>
      <c r="E2" s="224"/>
      <c r="F2" s="224"/>
      <c r="G2" s="223"/>
      <c r="H2" s="168"/>
      <c r="I2" s="168"/>
      <c r="J2" s="168"/>
      <c r="K2" s="168"/>
    </row>
    <row r="3" spans="1:11" s="168" customFormat="1" ht="36" customHeight="1" x14ac:dyDescent="0.25">
      <c r="A3" s="221"/>
      <c r="B3" s="220">
        <v>10</v>
      </c>
      <c r="C3" s="219" t="s">
        <v>242</v>
      </c>
      <c r="D3" s="187">
        <v>11</v>
      </c>
      <c r="E3" s="186" t="s">
        <v>52</v>
      </c>
      <c r="F3" s="218"/>
      <c r="G3" s="217"/>
    </row>
    <row r="4" spans="1:11" ht="18" customHeight="1" x14ac:dyDescent="0.25">
      <c r="A4" s="190"/>
      <c r="B4" s="189"/>
      <c r="C4" s="188"/>
      <c r="D4" s="187">
        <v>12</v>
      </c>
      <c r="E4" s="186" t="s">
        <v>54</v>
      </c>
      <c r="F4" s="171"/>
      <c r="G4" s="170"/>
      <c r="H4" s="168"/>
      <c r="I4" s="168"/>
      <c r="J4" s="168"/>
      <c r="K4" s="168"/>
    </row>
    <row r="5" spans="1:11" ht="18" customHeight="1" x14ac:dyDescent="0.25">
      <c r="A5" s="190"/>
      <c r="B5" s="189"/>
      <c r="C5" s="188"/>
      <c r="D5" s="187">
        <v>13</v>
      </c>
      <c r="E5" s="186" t="s">
        <v>56</v>
      </c>
      <c r="F5" s="185"/>
      <c r="G5" s="216"/>
      <c r="H5" s="168"/>
      <c r="I5" s="168"/>
      <c r="J5" s="168"/>
      <c r="K5" s="168"/>
    </row>
    <row r="6" spans="1:11" ht="18" customHeight="1" x14ac:dyDescent="0.25">
      <c r="A6" s="190"/>
      <c r="B6" s="189"/>
      <c r="C6" s="188"/>
      <c r="D6" s="187">
        <v>14</v>
      </c>
      <c r="E6" s="186" t="s">
        <v>241</v>
      </c>
      <c r="F6" s="185"/>
      <c r="G6" s="216"/>
      <c r="H6" s="168"/>
      <c r="I6" s="168"/>
      <c r="J6" s="168"/>
      <c r="K6" s="168"/>
    </row>
    <row r="7" spans="1:11" ht="18" customHeight="1" x14ac:dyDescent="0.25">
      <c r="A7" s="190"/>
      <c r="B7" s="189"/>
      <c r="C7" s="188"/>
      <c r="D7" s="187">
        <v>15</v>
      </c>
      <c r="E7" s="186" t="s">
        <v>240</v>
      </c>
      <c r="F7" s="185"/>
      <c r="G7" s="216"/>
      <c r="H7" s="168"/>
      <c r="I7" s="168"/>
      <c r="J7" s="168"/>
      <c r="K7" s="168"/>
    </row>
    <row r="8" spans="1:11" ht="18" customHeight="1" x14ac:dyDescent="0.25">
      <c r="A8" s="190"/>
      <c r="B8" s="189"/>
      <c r="C8" s="188"/>
      <c r="D8" s="187">
        <v>16</v>
      </c>
      <c r="E8" s="186" t="s">
        <v>239</v>
      </c>
      <c r="F8" s="185"/>
      <c r="G8" s="216"/>
      <c r="H8" s="168"/>
      <c r="I8" s="168"/>
      <c r="J8" s="168"/>
      <c r="K8" s="168"/>
    </row>
    <row r="9" spans="1:11" ht="18" customHeight="1" x14ac:dyDescent="0.25">
      <c r="A9" s="190"/>
      <c r="B9" s="189"/>
      <c r="C9" s="188"/>
      <c r="D9" s="187">
        <v>17</v>
      </c>
      <c r="E9" s="186" t="s">
        <v>238</v>
      </c>
      <c r="F9" s="185"/>
      <c r="G9" s="216"/>
      <c r="H9" s="168"/>
      <c r="I9" s="168"/>
      <c r="J9" s="168"/>
      <c r="K9" s="168"/>
    </row>
    <row r="10" spans="1:11" s="171" customFormat="1" ht="22.5" customHeight="1" x14ac:dyDescent="0.25">
      <c r="A10" s="202"/>
      <c r="B10" s="201"/>
      <c r="C10" s="200"/>
      <c r="D10" s="199"/>
      <c r="E10" s="198"/>
      <c r="F10" s="197"/>
      <c r="G10" s="196"/>
      <c r="H10" s="168"/>
      <c r="I10" s="168"/>
      <c r="J10" s="168"/>
      <c r="K10" s="168"/>
    </row>
    <row r="11" spans="1:11" s="168" customFormat="1" ht="36" customHeight="1" x14ac:dyDescent="0.25">
      <c r="A11" s="211"/>
      <c r="B11" s="210">
        <v>20</v>
      </c>
      <c r="C11" s="209" t="s">
        <v>237</v>
      </c>
      <c r="D11" s="187">
        <v>21</v>
      </c>
      <c r="E11" s="186" t="s">
        <v>237</v>
      </c>
      <c r="G11" s="192"/>
    </row>
    <row r="12" spans="1:11" ht="22.5" customHeight="1" x14ac:dyDescent="0.25">
      <c r="A12" s="202"/>
      <c r="B12" s="201"/>
      <c r="C12" s="200"/>
      <c r="D12" s="199"/>
      <c r="E12" s="198"/>
      <c r="F12" s="197"/>
      <c r="G12" s="196"/>
      <c r="H12" s="168"/>
      <c r="I12" s="168"/>
      <c r="J12" s="168"/>
      <c r="K12" s="168"/>
    </row>
    <row r="13" spans="1:11" s="168" customFormat="1" ht="36" customHeight="1" x14ac:dyDescent="0.25">
      <c r="A13" s="195"/>
      <c r="B13" s="194">
        <v>30</v>
      </c>
      <c r="C13" s="193" t="s">
        <v>236</v>
      </c>
      <c r="D13" s="187">
        <v>31</v>
      </c>
      <c r="E13" s="186" t="s">
        <v>235</v>
      </c>
      <c r="G13" s="192"/>
    </row>
    <row r="14" spans="1:11" ht="18" customHeight="1" x14ac:dyDescent="0.25">
      <c r="A14" s="191"/>
      <c r="B14" s="208"/>
      <c r="C14" s="207"/>
      <c r="D14" s="187">
        <v>32</v>
      </c>
      <c r="E14" s="186" t="s">
        <v>234</v>
      </c>
      <c r="F14" s="171"/>
      <c r="G14" s="170"/>
      <c r="H14" s="168"/>
      <c r="I14" s="215"/>
      <c r="J14" s="215"/>
      <c r="K14" s="168"/>
    </row>
    <row r="15" spans="1:11" ht="18" customHeight="1" x14ac:dyDescent="0.25">
      <c r="A15" s="190"/>
      <c r="B15" s="189"/>
      <c r="C15" s="188"/>
      <c r="D15" s="187">
        <v>33</v>
      </c>
      <c r="E15" s="186" t="s">
        <v>233</v>
      </c>
      <c r="F15" s="185"/>
      <c r="G15" s="206"/>
      <c r="H15" s="168"/>
      <c r="I15" s="214"/>
      <c r="J15" s="214"/>
      <c r="K15" s="168"/>
    </row>
    <row r="16" spans="1:11" ht="18" customHeight="1" x14ac:dyDescent="0.25">
      <c r="A16" s="190"/>
      <c r="B16" s="189"/>
      <c r="C16" s="188"/>
      <c r="D16" s="187">
        <v>34</v>
      </c>
      <c r="E16" s="186" t="s">
        <v>232</v>
      </c>
      <c r="F16" s="185"/>
      <c r="G16" s="206"/>
      <c r="H16" s="168"/>
      <c r="I16" s="213"/>
      <c r="J16" s="213"/>
      <c r="K16" s="168"/>
    </row>
    <row r="17" spans="1:13" ht="18" customHeight="1" x14ac:dyDescent="0.25">
      <c r="A17" s="190"/>
      <c r="B17" s="189"/>
      <c r="C17" s="188"/>
      <c r="D17" s="187">
        <v>35</v>
      </c>
      <c r="E17" s="186" t="s">
        <v>231</v>
      </c>
      <c r="F17" s="185"/>
      <c r="G17" s="206"/>
      <c r="H17" s="168"/>
      <c r="I17" s="168"/>
      <c r="K17" s="168"/>
    </row>
    <row r="18" spans="1:13" s="171" customFormat="1" ht="22.5" customHeight="1" x14ac:dyDescent="0.25">
      <c r="A18" s="202"/>
      <c r="B18" s="201"/>
      <c r="C18" s="200"/>
      <c r="D18" s="199"/>
      <c r="E18" s="198"/>
      <c r="F18" s="197"/>
      <c r="G18" s="196"/>
      <c r="H18" s="168"/>
      <c r="I18" s="168"/>
      <c r="J18" s="168"/>
      <c r="K18" s="168"/>
      <c r="L18" s="203"/>
      <c r="M18" s="212"/>
    </row>
    <row r="19" spans="1:13" s="168" customFormat="1" ht="36" customHeight="1" x14ac:dyDescent="0.25">
      <c r="A19" s="211"/>
      <c r="B19" s="210">
        <v>40</v>
      </c>
      <c r="C19" s="209" t="s">
        <v>230</v>
      </c>
      <c r="D19" s="187">
        <v>41</v>
      </c>
      <c r="E19" s="186" t="s">
        <v>229</v>
      </c>
      <c r="G19" s="192"/>
    </row>
    <row r="20" spans="1:13" ht="18" customHeight="1" x14ac:dyDescent="0.25">
      <c r="A20" s="191"/>
      <c r="B20" s="208"/>
      <c r="C20" s="207"/>
      <c r="D20" s="187">
        <v>42</v>
      </c>
      <c r="E20" s="186" t="s">
        <v>228</v>
      </c>
      <c r="F20" s="171"/>
      <c r="G20" s="170"/>
    </row>
    <row r="21" spans="1:13" ht="18" customHeight="1" x14ac:dyDescent="0.25">
      <c r="A21" s="190"/>
      <c r="B21" s="189"/>
      <c r="C21" s="188"/>
      <c r="D21" s="187">
        <v>43</v>
      </c>
      <c r="E21" s="186" t="s">
        <v>227</v>
      </c>
      <c r="F21" s="185"/>
      <c r="G21" s="206"/>
    </row>
    <row r="22" spans="1:13" ht="18" customHeight="1" x14ac:dyDescent="0.25">
      <c r="A22" s="190"/>
      <c r="B22" s="189"/>
      <c r="C22" s="188"/>
      <c r="D22" s="187">
        <v>44</v>
      </c>
      <c r="E22" s="186" t="s">
        <v>226</v>
      </c>
      <c r="F22" s="185"/>
      <c r="G22" s="206"/>
    </row>
    <row r="23" spans="1:13" ht="18" customHeight="1" x14ac:dyDescent="0.25">
      <c r="A23" s="190"/>
      <c r="B23" s="189"/>
      <c r="C23" s="188"/>
      <c r="D23" s="187">
        <v>45</v>
      </c>
      <c r="E23" s="186" t="s">
        <v>225</v>
      </c>
      <c r="F23" s="185"/>
      <c r="G23" s="206"/>
    </row>
    <row r="24" spans="1:13" ht="18" customHeight="1" x14ac:dyDescent="0.25">
      <c r="A24" s="190"/>
      <c r="B24" s="189"/>
      <c r="C24" s="188"/>
      <c r="D24" s="187">
        <v>46</v>
      </c>
      <c r="E24" s="186" t="s">
        <v>224</v>
      </c>
      <c r="F24" s="185"/>
      <c r="G24" s="206"/>
    </row>
    <row r="25" spans="1:13" ht="18" customHeight="1" x14ac:dyDescent="0.25">
      <c r="A25" s="190"/>
      <c r="B25" s="189"/>
      <c r="C25" s="188"/>
      <c r="D25" s="187">
        <v>47</v>
      </c>
      <c r="E25" s="186" t="s">
        <v>223</v>
      </c>
      <c r="F25" s="185"/>
      <c r="G25" s="206"/>
    </row>
    <row r="26" spans="1:13" ht="22.5" customHeight="1" x14ac:dyDescent="0.2">
      <c r="A26" s="202"/>
      <c r="B26" s="201"/>
      <c r="C26" s="200"/>
      <c r="D26" s="199"/>
      <c r="E26" s="198"/>
      <c r="F26" s="197"/>
      <c r="G26" s="196"/>
    </row>
    <row r="27" spans="1:13" s="168" customFormat="1" ht="36" customHeight="1" x14ac:dyDescent="0.25">
      <c r="A27" s="195"/>
      <c r="B27" s="194">
        <v>50</v>
      </c>
      <c r="C27" s="193" t="s">
        <v>222</v>
      </c>
      <c r="D27" s="187">
        <v>51</v>
      </c>
      <c r="E27" s="186" t="s">
        <v>221</v>
      </c>
      <c r="G27" s="192"/>
    </row>
    <row r="28" spans="1:13" ht="18" customHeight="1" x14ac:dyDescent="0.25">
      <c r="A28" s="190"/>
      <c r="B28" s="205"/>
      <c r="C28" s="204"/>
      <c r="D28" s="187">
        <v>52</v>
      </c>
      <c r="E28" s="186" t="s">
        <v>220</v>
      </c>
      <c r="F28" s="203"/>
      <c r="G28" s="170"/>
    </row>
    <row r="29" spans="1:13" ht="18" customHeight="1" x14ac:dyDescent="0.25">
      <c r="A29" s="190"/>
      <c r="B29" s="189"/>
      <c r="C29" s="188"/>
      <c r="D29" s="187">
        <v>53</v>
      </c>
      <c r="E29" s="186" t="s">
        <v>219</v>
      </c>
      <c r="F29" s="185"/>
      <c r="G29" s="170"/>
    </row>
    <row r="30" spans="1:13" ht="22.5" customHeight="1" x14ac:dyDescent="0.2">
      <c r="A30" s="202"/>
      <c r="B30" s="201"/>
      <c r="C30" s="200"/>
      <c r="D30" s="199"/>
      <c r="E30" s="198"/>
      <c r="F30" s="197"/>
      <c r="G30" s="196"/>
    </row>
    <row r="31" spans="1:13" s="168" customFormat="1" ht="36" customHeight="1" x14ac:dyDescent="0.25">
      <c r="A31" s="195"/>
      <c r="B31" s="194">
        <v>60</v>
      </c>
      <c r="C31" s="193" t="s">
        <v>218</v>
      </c>
      <c r="D31" s="187">
        <v>61</v>
      </c>
      <c r="E31" s="186" t="s">
        <v>217</v>
      </c>
      <c r="G31" s="192"/>
    </row>
    <row r="32" spans="1:13" ht="18" customHeight="1" x14ac:dyDescent="0.25">
      <c r="A32" s="191"/>
      <c r="B32" s="189"/>
      <c r="C32" s="188"/>
      <c r="D32" s="187">
        <v>62</v>
      </c>
      <c r="E32" s="186" t="s">
        <v>216</v>
      </c>
      <c r="F32" s="171"/>
      <c r="G32" s="170"/>
    </row>
    <row r="33" spans="1:7" ht="18" customHeight="1" x14ac:dyDescent="0.25">
      <c r="A33" s="190"/>
      <c r="B33" s="189"/>
      <c r="C33" s="188"/>
      <c r="D33" s="187">
        <v>63</v>
      </c>
      <c r="E33" s="186" t="s">
        <v>215</v>
      </c>
      <c r="F33" s="185"/>
      <c r="G33" s="170"/>
    </row>
    <row r="34" spans="1:7" ht="18" customHeight="1" x14ac:dyDescent="0.25">
      <c r="A34" s="190"/>
      <c r="B34" s="189"/>
      <c r="C34" s="188"/>
      <c r="D34" s="187">
        <v>64</v>
      </c>
      <c r="E34" s="186" t="s">
        <v>214</v>
      </c>
      <c r="F34" s="185"/>
      <c r="G34" s="170"/>
    </row>
    <row r="35" spans="1:7" ht="22.5" customHeight="1" x14ac:dyDescent="0.25">
      <c r="A35" s="333"/>
      <c r="B35" s="334"/>
      <c r="C35" s="184"/>
      <c r="D35" s="183"/>
      <c r="E35" s="182"/>
      <c r="F35" s="182"/>
      <c r="G35" s="181"/>
    </row>
    <row r="36" spans="1:7" ht="24.75" customHeight="1" x14ac:dyDescent="0.2">
      <c r="A36" s="180"/>
      <c r="B36" s="172"/>
      <c r="C36" s="171"/>
      <c r="D36" s="179"/>
      <c r="E36" s="178"/>
      <c r="F36" s="178"/>
      <c r="G36" s="177"/>
    </row>
    <row r="37" spans="1:7" x14ac:dyDescent="0.2">
      <c r="A37" s="176"/>
      <c r="B37" s="171"/>
      <c r="C37" s="171"/>
      <c r="D37" s="171"/>
      <c r="E37" s="172"/>
      <c r="F37" s="171"/>
      <c r="G37" s="170"/>
    </row>
    <row r="38" spans="1:7" ht="18.75" x14ac:dyDescent="0.3">
      <c r="A38" s="175"/>
      <c r="B38" s="174"/>
      <c r="C38" s="174"/>
      <c r="D38" s="173"/>
      <c r="E38" s="172"/>
      <c r="F38" s="171"/>
      <c r="G38" s="170"/>
    </row>
    <row r="39" spans="1:7" s="164" customFormat="1" ht="18" x14ac:dyDescent="0.25">
      <c r="A39" s="169" t="s">
        <v>213</v>
      </c>
      <c r="B39" s="168"/>
      <c r="C39" s="168"/>
      <c r="E39" s="167" t="s">
        <v>212</v>
      </c>
      <c r="F39" s="166"/>
      <c r="G39" s="165"/>
    </row>
    <row r="40" spans="1:7" ht="22.5" customHeight="1" x14ac:dyDescent="0.25">
      <c r="A40" s="163"/>
      <c r="B40" s="162"/>
      <c r="C40" s="162"/>
      <c r="D40" s="161"/>
      <c r="E40" s="160"/>
      <c r="F40" s="335"/>
      <c r="G40" s="336"/>
    </row>
    <row r="41" spans="1:7" s="159" customFormat="1" ht="12" x14ac:dyDescent="0.2">
      <c r="A41" s="93" t="s">
        <v>211</v>
      </c>
      <c r="B41" s="92"/>
      <c r="C41" s="90"/>
      <c r="D41" s="92"/>
      <c r="E41" s="90"/>
      <c r="F41" s="90"/>
      <c r="G41" s="91" t="s">
        <v>210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88" customWidth="1"/>
    <col min="2" max="2" width="7.85546875" style="89" customWidth="1"/>
    <col min="3" max="3" width="40.42578125" style="88" customWidth="1"/>
    <col min="4" max="4" width="7.7109375" style="89" customWidth="1"/>
    <col min="5" max="5" width="44.42578125" style="88" customWidth="1"/>
    <col min="6" max="6" width="4.42578125" style="88" customWidth="1"/>
    <col min="7" max="7" width="3.85546875" style="88" customWidth="1"/>
    <col min="8" max="256" width="11.42578125" style="88"/>
    <col min="257" max="257" width="1.28515625" style="88" customWidth="1"/>
    <col min="258" max="258" width="7.85546875" style="88" customWidth="1"/>
    <col min="259" max="259" width="40.42578125" style="88" customWidth="1"/>
    <col min="260" max="260" width="7.7109375" style="88" customWidth="1"/>
    <col min="261" max="261" width="44.42578125" style="88" customWidth="1"/>
    <col min="262" max="262" width="4.42578125" style="88" customWidth="1"/>
    <col min="263" max="263" width="3.85546875" style="88" customWidth="1"/>
    <col min="264" max="512" width="11.42578125" style="88"/>
    <col min="513" max="513" width="1.28515625" style="88" customWidth="1"/>
    <col min="514" max="514" width="7.85546875" style="88" customWidth="1"/>
    <col min="515" max="515" width="40.42578125" style="88" customWidth="1"/>
    <col min="516" max="516" width="7.7109375" style="88" customWidth="1"/>
    <col min="517" max="517" width="44.42578125" style="88" customWidth="1"/>
    <col min="518" max="518" width="4.42578125" style="88" customWidth="1"/>
    <col min="519" max="519" width="3.85546875" style="88" customWidth="1"/>
    <col min="520" max="768" width="11.42578125" style="88"/>
    <col min="769" max="769" width="1.28515625" style="88" customWidth="1"/>
    <col min="770" max="770" width="7.85546875" style="88" customWidth="1"/>
    <col min="771" max="771" width="40.42578125" style="88" customWidth="1"/>
    <col min="772" max="772" width="7.7109375" style="88" customWidth="1"/>
    <col min="773" max="773" width="44.42578125" style="88" customWidth="1"/>
    <col min="774" max="774" width="4.42578125" style="88" customWidth="1"/>
    <col min="775" max="775" width="3.85546875" style="88" customWidth="1"/>
    <col min="776" max="1024" width="11.42578125" style="88"/>
    <col min="1025" max="1025" width="1.28515625" style="88" customWidth="1"/>
    <col min="1026" max="1026" width="7.85546875" style="88" customWidth="1"/>
    <col min="1027" max="1027" width="40.42578125" style="88" customWidth="1"/>
    <col min="1028" max="1028" width="7.7109375" style="88" customWidth="1"/>
    <col min="1029" max="1029" width="44.42578125" style="88" customWidth="1"/>
    <col min="1030" max="1030" width="4.42578125" style="88" customWidth="1"/>
    <col min="1031" max="1031" width="3.85546875" style="88" customWidth="1"/>
    <col min="1032" max="1280" width="11.42578125" style="88"/>
    <col min="1281" max="1281" width="1.28515625" style="88" customWidth="1"/>
    <col min="1282" max="1282" width="7.85546875" style="88" customWidth="1"/>
    <col min="1283" max="1283" width="40.42578125" style="88" customWidth="1"/>
    <col min="1284" max="1284" width="7.7109375" style="88" customWidth="1"/>
    <col min="1285" max="1285" width="44.42578125" style="88" customWidth="1"/>
    <col min="1286" max="1286" width="4.42578125" style="88" customWidth="1"/>
    <col min="1287" max="1287" width="3.85546875" style="88" customWidth="1"/>
    <col min="1288" max="1536" width="11.42578125" style="88"/>
    <col min="1537" max="1537" width="1.28515625" style="88" customWidth="1"/>
    <col min="1538" max="1538" width="7.85546875" style="88" customWidth="1"/>
    <col min="1539" max="1539" width="40.42578125" style="88" customWidth="1"/>
    <col min="1540" max="1540" width="7.7109375" style="88" customWidth="1"/>
    <col min="1541" max="1541" width="44.42578125" style="88" customWidth="1"/>
    <col min="1542" max="1542" width="4.42578125" style="88" customWidth="1"/>
    <col min="1543" max="1543" width="3.85546875" style="88" customWidth="1"/>
    <col min="1544" max="1792" width="11.42578125" style="88"/>
    <col min="1793" max="1793" width="1.28515625" style="88" customWidth="1"/>
    <col min="1794" max="1794" width="7.85546875" style="88" customWidth="1"/>
    <col min="1795" max="1795" width="40.42578125" style="88" customWidth="1"/>
    <col min="1796" max="1796" width="7.7109375" style="88" customWidth="1"/>
    <col min="1797" max="1797" width="44.42578125" style="88" customWidth="1"/>
    <col min="1798" max="1798" width="4.42578125" style="88" customWidth="1"/>
    <col min="1799" max="1799" width="3.85546875" style="88" customWidth="1"/>
    <col min="1800" max="2048" width="11.42578125" style="88"/>
    <col min="2049" max="2049" width="1.28515625" style="88" customWidth="1"/>
    <col min="2050" max="2050" width="7.85546875" style="88" customWidth="1"/>
    <col min="2051" max="2051" width="40.42578125" style="88" customWidth="1"/>
    <col min="2052" max="2052" width="7.7109375" style="88" customWidth="1"/>
    <col min="2053" max="2053" width="44.42578125" style="88" customWidth="1"/>
    <col min="2054" max="2054" width="4.42578125" style="88" customWidth="1"/>
    <col min="2055" max="2055" width="3.85546875" style="88" customWidth="1"/>
    <col min="2056" max="2304" width="11.42578125" style="88"/>
    <col min="2305" max="2305" width="1.28515625" style="88" customWidth="1"/>
    <col min="2306" max="2306" width="7.85546875" style="88" customWidth="1"/>
    <col min="2307" max="2307" width="40.42578125" style="88" customWidth="1"/>
    <col min="2308" max="2308" width="7.7109375" style="88" customWidth="1"/>
    <col min="2309" max="2309" width="44.42578125" style="88" customWidth="1"/>
    <col min="2310" max="2310" width="4.42578125" style="88" customWidth="1"/>
    <col min="2311" max="2311" width="3.85546875" style="88" customWidth="1"/>
    <col min="2312" max="2560" width="11.42578125" style="88"/>
    <col min="2561" max="2561" width="1.28515625" style="88" customWidth="1"/>
    <col min="2562" max="2562" width="7.85546875" style="88" customWidth="1"/>
    <col min="2563" max="2563" width="40.42578125" style="88" customWidth="1"/>
    <col min="2564" max="2564" width="7.7109375" style="88" customWidth="1"/>
    <col min="2565" max="2565" width="44.42578125" style="88" customWidth="1"/>
    <col min="2566" max="2566" width="4.42578125" style="88" customWidth="1"/>
    <col min="2567" max="2567" width="3.85546875" style="88" customWidth="1"/>
    <col min="2568" max="2816" width="11.42578125" style="88"/>
    <col min="2817" max="2817" width="1.28515625" style="88" customWidth="1"/>
    <col min="2818" max="2818" width="7.85546875" style="88" customWidth="1"/>
    <col min="2819" max="2819" width="40.42578125" style="88" customWidth="1"/>
    <col min="2820" max="2820" width="7.7109375" style="88" customWidth="1"/>
    <col min="2821" max="2821" width="44.42578125" style="88" customWidth="1"/>
    <col min="2822" max="2822" width="4.42578125" style="88" customWidth="1"/>
    <col min="2823" max="2823" width="3.85546875" style="88" customWidth="1"/>
    <col min="2824" max="3072" width="11.42578125" style="88"/>
    <col min="3073" max="3073" width="1.28515625" style="88" customWidth="1"/>
    <col min="3074" max="3074" width="7.85546875" style="88" customWidth="1"/>
    <col min="3075" max="3075" width="40.42578125" style="88" customWidth="1"/>
    <col min="3076" max="3076" width="7.7109375" style="88" customWidth="1"/>
    <col min="3077" max="3077" width="44.42578125" style="88" customWidth="1"/>
    <col min="3078" max="3078" width="4.42578125" style="88" customWidth="1"/>
    <col min="3079" max="3079" width="3.85546875" style="88" customWidth="1"/>
    <col min="3080" max="3328" width="11.42578125" style="88"/>
    <col min="3329" max="3329" width="1.28515625" style="88" customWidth="1"/>
    <col min="3330" max="3330" width="7.85546875" style="88" customWidth="1"/>
    <col min="3331" max="3331" width="40.42578125" style="88" customWidth="1"/>
    <col min="3332" max="3332" width="7.7109375" style="88" customWidth="1"/>
    <col min="3333" max="3333" width="44.42578125" style="88" customWidth="1"/>
    <col min="3334" max="3334" width="4.42578125" style="88" customWidth="1"/>
    <col min="3335" max="3335" width="3.85546875" style="88" customWidth="1"/>
    <col min="3336" max="3584" width="11.42578125" style="88"/>
    <col min="3585" max="3585" width="1.28515625" style="88" customWidth="1"/>
    <col min="3586" max="3586" width="7.85546875" style="88" customWidth="1"/>
    <col min="3587" max="3587" width="40.42578125" style="88" customWidth="1"/>
    <col min="3588" max="3588" width="7.7109375" style="88" customWidth="1"/>
    <col min="3589" max="3589" width="44.42578125" style="88" customWidth="1"/>
    <col min="3590" max="3590" width="4.42578125" style="88" customWidth="1"/>
    <col min="3591" max="3591" width="3.85546875" style="88" customWidth="1"/>
    <col min="3592" max="3840" width="11.42578125" style="88"/>
    <col min="3841" max="3841" width="1.28515625" style="88" customWidth="1"/>
    <col min="3842" max="3842" width="7.85546875" style="88" customWidth="1"/>
    <col min="3843" max="3843" width="40.42578125" style="88" customWidth="1"/>
    <col min="3844" max="3844" width="7.7109375" style="88" customWidth="1"/>
    <col min="3845" max="3845" width="44.42578125" style="88" customWidth="1"/>
    <col min="3846" max="3846" width="4.42578125" style="88" customWidth="1"/>
    <col min="3847" max="3847" width="3.85546875" style="88" customWidth="1"/>
    <col min="3848" max="4096" width="11.42578125" style="88"/>
    <col min="4097" max="4097" width="1.28515625" style="88" customWidth="1"/>
    <col min="4098" max="4098" width="7.85546875" style="88" customWidth="1"/>
    <col min="4099" max="4099" width="40.42578125" style="88" customWidth="1"/>
    <col min="4100" max="4100" width="7.7109375" style="88" customWidth="1"/>
    <col min="4101" max="4101" width="44.42578125" style="88" customWidth="1"/>
    <col min="4102" max="4102" width="4.42578125" style="88" customWidth="1"/>
    <col min="4103" max="4103" width="3.85546875" style="88" customWidth="1"/>
    <col min="4104" max="4352" width="11.42578125" style="88"/>
    <col min="4353" max="4353" width="1.28515625" style="88" customWidth="1"/>
    <col min="4354" max="4354" width="7.85546875" style="88" customWidth="1"/>
    <col min="4355" max="4355" width="40.42578125" style="88" customWidth="1"/>
    <col min="4356" max="4356" width="7.7109375" style="88" customWidth="1"/>
    <col min="4357" max="4357" width="44.42578125" style="88" customWidth="1"/>
    <col min="4358" max="4358" width="4.42578125" style="88" customWidth="1"/>
    <col min="4359" max="4359" width="3.85546875" style="88" customWidth="1"/>
    <col min="4360" max="4608" width="11.42578125" style="88"/>
    <col min="4609" max="4609" width="1.28515625" style="88" customWidth="1"/>
    <col min="4610" max="4610" width="7.85546875" style="88" customWidth="1"/>
    <col min="4611" max="4611" width="40.42578125" style="88" customWidth="1"/>
    <col min="4612" max="4612" width="7.7109375" style="88" customWidth="1"/>
    <col min="4613" max="4613" width="44.42578125" style="88" customWidth="1"/>
    <col min="4614" max="4614" width="4.42578125" style="88" customWidth="1"/>
    <col min="4615" max="4615" width="3.85546875" style="88" customWidth="1"/>
    <col min="4616" max="4864" width="11.42578125" style="88"/>
    <col min="4865" max="4865" width="1.28515625" style="88" customWidth="1"/>
    <col min="4866" max="4866" width="7.85546875" style="88" customWidth="1"/>
    <col min="4867" max="4867" width="40.42578125" style="88" customWidth="1"/>
    <col min="4868" max="4868" width="7.7109375" style="88" customWidth="1"/>
    <col min="4869" max="4869" width="44.42578125" style="88" customWidth="1"/>
    <col min="4870" max="4870" width="4.42578125" style="88" customWidth="1"/>
    <col min="4871" max="4871" width="3.85546875" style="88" customWidth="1"/>
    <col min="4872" max="5120" width="11.42578125" style="88"/>
    <col min="5121" max="5121" width="1.28515625" style="88" customWidth="1"/>
    <col min="5122" max="5122" width="7.85546875" style="88" customWidth="1"/>
    <col min="5123" max="5123" width="40.42578125" style="88" customWidth="1"/>
    <col min="5124" max="5124" width="7.7109375" style="88" customWidth="1"/>
    <col min="5125" max="5125" width="44.42578125" style="88" customWidth="1"/>
    <col min="5126" max="5126" width="4.42578125" style="88" customWidth="1"/>
    <col min="5127" max="5127" width="3.85546875" style="88" customWidth="1"/>
    <col min="5128" max="5376" width="11.42578125" style="88"/>
    <col min="5377" max="5377" width="1.28515625" style="88" customWidth="1"/>
    <col min="5378" max="5378" width="7.85546875" style="88" customWidth="1"/>
    <col min="5379" max="5379" width="40.42578125" style="88" customWidth="1"/>
    <col min="5380" max="5380" width="7.7109375" style="88" customWidth="1"/>
    <col min="5381" max="5381" width="44.42578125" style="88" customWidth="1"/>
    <col min="5382" max="5382" width="4.42578125" style="88" customWidth="1"/>
    <col min="5383" max="5383" width="3.85546875" style="88" customWidth="1"/>
    <col min="5384" max="5632" width="11.42578125" style="88"/>
    <col min="5633" max="5633" width="1.28515625" style="88" customWidth="1"/>
    <col min="5634" max="5634" width="7.85546875" style="88" customWidth="1"/>
    <col min="5635" max="5635" width="40.42578125" style="88" customWidth="1"/>
    <col min="5636" max="5636" width="7.7109375" style="88" customWidth="1"/>
    <col min="5637" max="5637" width="44.42578125" style="88" customWidth="1"/>
    <col min="5638" max="5638" width="4.42578125" style="88" customWidth="1"/>
    <col min="5639" max="5639" width="3.85546875" style="88" customWidth="1"/>
    <col min="5640" max="5888" width="11.42578125" style="88"/>
    <col min="5889" max="5889" width="1.28515625" style="88" customWidth="1"/>
    <col min="5890" max="5890" width="7.85546875" style="88" customWidth="1"/>
    <col min="5891" max="5891" width="40.42578125" style="88" customWidth="1"/>
    <col min="5892" max="5892" width="7.7109375" style="88" customWidth="1"/>
    <col min="5893" max="5893" width="44.42578125" style="88" customWidth="1"/>
    <col min="5894" max="5894" width="4.42578125" style="88" customWidth="1"/>
    <col min="5895" max="5895" width="3.85546875" style="88" customWidth="1"/>
    <col min="5896" max="6144" width="11.42578125" style="88"/>
    <col min="6145" max="6145" width="1.28515625" style="88" customWidth="1"/>
    <col min="6146" max="6146" width="7.85546875" style="88" customWidth="1"/>
    <col min="6147" max="6147" width="40.42578125" style="88" customWidth="1"/>
    <col min="6148" max="6148" width="7.7109375" style="88" customWidth="1"/>
    <col min="6149" max="6149" width="44.42578125" style="88" customWidth="1"/>
    <col min="6150" max="6150" width="4.42578125" style="88" customWidth="1"/>
    <col min="6151" max="6151" width="3.85546875" style="88" customWidth="1"/>
    <col min="6152" max="6400" width="11.42578125" style="88"/>
    <col min="6401" max="6401" width="1.28515625" style="88" customWidth="1"/>
    <col min="6402" max="6402" width="7.85546875" style="88" customWidth="1"/>
    <col min="6403" max="6403" width="40.42578125" style="88" customWidth="1"/>
    <col min="6404" max="6404" width="7.7109375" style="88" customWidth="1"/>
    <col min="6405" max="6405" width="44.42578125" style="88" customWidth="1"/>
    <col min="6406" max="6406" width="4.42578125" style="88" customWidth="1"/>
    <col min="6407" max="6407" width="3.85546875" style="88" customWidth="1"/>
    <col min="6408" max="6656" width="11.42578125" style="88"/>
    <col min="6657" max="6657" width="1.28515625" style="88" customWidth="1"/>
    <col min="6658" max="6658" width="7.85546875" style="88" customWidth="1"/>
    <col min="6659" max="6659" width="40.42578125" style="88" customWidth="1"/>
    <col min="6660" max="6660" width="7.7109375" style="88" customWidth="1"/>
    <col min="6661" max="6661" width="44.42578125" style="88" customWidth="1"/>
    <col min="6662" max="6662" width="4.42578125" style="88" customWidth="1"/>
    <col min="6663" max="6663" width="3.85546875" style="88" customWidth="1"/>
    <col min="6664" max="6912" width="11.42578125" style="88"/>
    <col min="6913" max="6913" width="1.28515625" style="88" customWidth="1"/>
    <col min="6914" max="6914" width="7.85546875" style="88" customWidth="1"/>
    <col min="6915" max="6915" width="40.42578125" style="88" customWidth="1"/>
    <col min="6916" max="6916" width="7.7109375" style="88" customWidth="1"/>
    <col min="6917" max="6917" width="44.42578125" style="88" customWidth="1"/>
    <col min="6918" max="6918" width="4.42578125" style="88" customWidth="1"/>
    <col min="6919" max="6919" width="3.85546875" style="88" customWidth="1"/>
    <col min="6920" max="7168" width="11.42578125" style="88"/>
    <col min="7169" max="7169" width="1.28515625" style="88" customWidth="1"/>
    <col min="7170" max="7170" width="7.85546875" style="88" customWidth="1"/>
    <col min="7171" max="7171" width="40.42578125" style="88" customWidth="1"/>
    <col min="7172" max="7172" width="7.7109375" style="88" customWidth="1"/>
    <col min="7173" max="7173" width="44.42578125" style="88" customWidth="1"/>
    <col min="7174" max="7174" width="4.42578125" style="88" customWidth="1"/>
    <col min="7175" max="7175" width="3.85546875" style="88" customWidth="1"/>
    <col min="7176" max="7424" width="11.42578125" style="88"/>
    <col min="7425" max="7425" width="1.28515625" style="88" customWidth="1"/>
    <col min="7426" max="7426" width="7.85546875" style="88" customWidth="1"/>
    <col min="7427" max="7427" width="40.42578125" style="88" customWidth="1"/>
    <col min="7428" max="7428" width="7.7109375" style="88" customWidth="1"/>
    <col min="7429" max="7429" width="44.42578125" style="88" customWidth="1"/>
    <col min="7430" max="7430" width="4.42578125" style="88" customWidth="1"/>
    <col min="7431" max="7431" width="3.85546875" style="88" customWidth="1"/>
    <col min="7432" max="7680" width="11.42578125" style="88"/>
    <col min="7681" max="7681" width="1.28515625" style="88" customWidth="1"/>
    <col min="7682" max="7682" width="7.85546875" style="88" customWidth="1"/>
    <col min="7683" max="7683" width="40.42578125" style="88" customWidth="1"/>
    <col min="7684" max="7684" width="7.7109375" style="88" customWidth="1"/>
    <col min="7685" max="7685" width="44.42578125" style="88" customWidth="1"/>
    <col min="7686" max="7686" width="4.42578125" style="88" customWidth="1"/>
    <col min="7687" max="7687" width="3.85546875" style="88" customWidth="1"/>
    <col min="7688" max="7936" width="11.42578125" style="88"/>
    <col min="7937" max="7937" width="1.28515625" style="88" customWidth="1"/>
    <col min="7938" max="7938" width="7.85546875" style="88" customWidth="1"/>
    <col min="7939" max="7939" width="40.42578125" style="88" customWidth="1"/>
    <col min="7940" max="7940" width="7.7109375" style="88" customWidth="1"/>
    <col min="7941" max="7941" width="44.42578125" style="88" customWidth="1"/>
    <col min="7942" max="7942" width="4.42578125" style="88" customWidth="1"/>
    <col min="7943" max="7943" width="3.85546875" style="88" customWidth="1"/>
    <col min="7944" max="8192" width="11.42578125" style="88"/>
    <col min="8193" max="8193" width="1.28515625" style="88" customWidth="1"/>
    <col min="8194" max="8194" width="7.85546875" style="88" customWidth="1"/>
    <col min="8195" max="8195" width="40.42578125" style="88" customWidth="1"/>
    <col min="8196" max="8196" width="7.7109375" style="88" customWidth="1"/>
    <col min="8197" max="8197" width="44.42578125" style="88" customWidth="1"/>
    <col min="8198" max="8198" width="4.42578125" style="88" customWidth="1"/>
    <col min="8199" max="8199" width="3.85546875" style="88" customWidth="1"/>
    <col min="8200" max="8448" width="11.42578125" style="88"/>
    <col min="8449" max="8449" width="1.28515625" style="88" customWidth="1"/>
    <col min="8450" max="8450" width="7.85546875" style="88" customWidth="1"/>
    <col min="8451" max="8451" width="40.42578125" style="88" customWidth="1"/>
    <col min="8452" max="8452" width="7.7109375" style="88" customWidth="1"/>
    <col min="8453" max="8453" width="44.42578125" style="88" customWidth="1"/>
    <col min="8454" max="8454" width="4.42578125" style="88" customWidth="1"/>
    <col min="8455" max="8455" width="3.85546875" style="88" customWidth="1"/>
    <col min="8456" max="8704" width="11.42578125" style="88"/>
    <col min="8705" max="8705" width="1.28515625" style="88" customWidth="1"/>
    <col min="8706" max="8706" width="7.85546875" style="88" customWidth="1"/>
    <col min="8707" max="8707" width="40.42578125" style="88" customWidth="1"/>
    <col min="8708" max="8708" width="7.7109375" style="88" customWidth="1"/>
    <col min="8709" max="8709" width="44.42578125" style="88" customWidth="1"/>
    <col min="8710" max="8710" width="4.42578125" style="88" customWidth="1"/>
    <col min="8711" max="8711" width="3.85546875" style="88" customWidth="1"/>
    <col min="8712" max="8960" width="11.42578125" style="88"/>
    <col min="8961" max="8961" width="1.28515625" style="88" customWidth="1"/>
    <col min="8962" max="8962" width="7.85546875" style="88" customWidth="1"/>
    <col min="8963" max="8963" width="40.42578125" style="88" customWidth="1"/>
    <col min="8964" max="8964" width="7.7109375" style="88" customWidth="1"/>
    <col min="8965" max="8965" width="44.42578125" style="88" customWidth="1"/>
    <col min="8966" max="8966" width="4.42578125" style="88" customWidth="1"/>
    <col min="8967" max="8967" width="3.85546875" style="88" customWidth="1"/>
    <col min="8968" max="9216" width="11.42578125" style="88"/>
    <col min="9217" max="9217" width="1.28515625" style="88" customWidth="1"/>
    <col min="9218" max="9218" width="7.85546875" style="88" customWidth="1"/>
    <col min="9219" max="9219" width="40.42578125" style="88" customWidth="1"/>
    <col min="9220" max="9220" width="7.7109375" style="88" customWidth="1"/>
    <col min="9221" max="9221" width="44.42578125" style="88" customWidth="1"/>
    <col min="9222" max="9222" width="4.42578125" style="88" customWidth="1"/>
    <col min="9223" max="9223" width="3.85546875" style="88" customWidth="1"/>
    <col min="9224" max="9472" width="11.42578125" style="88"/>
    <col min="9473" max="9473" width="1.28515625" style="88" customWidth="1"/>
    <col min="9474" max="9474" width="7.85546875" style="88" customWidth="1"/>
    <col min="9475" max="9475" width="40.42578125" style="88" customWidth="1"/>
    <col min="9476" max="9476" width="7.7109375" style="88" customWidth="1"/>
    <col min="9477" max="9477" width="44.42578125" style="88" customWidth="1"/>
    <col min="9478" max="9478" width="4.42578125" style="88" customWidth="1"/>
    <col min="9479" max="9479" width="3.85546875" style="88" customWidth="1"/>
    <col min="9480" max="9728" width="11.42578125" style="88"/>
    <col min="9729" max="9729" width="1.28515625" style="88" customWidth="1"/>
    <col min="9730" max="9730" width="7.85546875" style="88" customWidth="1"/>
    <col min="9731" max="9731" width="40.42578125" style="88" customWidth="1"/>
    <col min="9732" max="9732" width="7.7109375" style="88" customWidth="1"/>
    <col min="9733" max="9733" width="44.42578125" style="88" customWidth="1"/>
    <col min="9734" max="9734" width="4.42578125" style="88" customWidth="1"/>
    <col min="9735" max="9735" width="3.85546875" style="88" customWidth="1"/>
    <col min="9736" max="9984" width="11.42578125" style="88"/>
    <col min="9985" max="9985" width="1.28515625" style="88" customWidth="1"/>
    <col min="9986" max="9986" width="7.85546875" style="88" customWidth="1"/>
    <col min="9987" max="9987" width="40.42578125" style="88" customWidth="1"/>
    <col min="9988" max="9988" width="7.7109375" style="88" customWidth="1"/>
    <col min="9989" max="9989" width="44.42578125" style="88" customWidth="1"/>
    <col min="9990" max="9990" width="4.42578125" style="88" customWidth="1"/>
    <col min="9991" max="9991" width="3.85546875" style="88" customWidth="1"/>
    <col min="9992" max="10240" width="11.42578125" style="88"/>
    <col min="10241" max="10241" width="1.28515625" style="88" customWidth="1"/>
    <col min="10242" max="10242" width="7.85546875" style="88" customWidth="1"/>
    <col min="10243" max="10243" width="40.42578125" style="88" customWidth="1"/>
    <col min="10244" max="10244" width="7.7109375" style="88" customWidth="1"/>
    <col min="10245" max="10245" width="44.42578125" style="88" customWidth="1"/>
    <col min="10246" max="10246" width="4.42578125" style="88" customWidth="1"/>
    <col min="10247" max="10247" width="3.85546875" style="88" customWidth="1"/>
    <col min="10248" max="10496" width="11.42578125" style="88"/>
    <col min="10497" max="10497" width="1.28515625" style="88" customWidth="1"/>
    <col min="10498" max="10498" width="7.85546875" style="88" customWidth="1"/>
    <col min="10499" max="10499" width="40.42578125" style="88" customWidth="1"/>
    <col min="10500" max="10500" width="7.7109375" style="88" customWidth="1"/>
    <col min="10501" max="10501" width="44.42578125" style="88" customWidth="1"/>
    <col min="10502" max="10502" width="4.42578125" style="88" customWidth="1"/>
    <col min="10503" max="10503" width="3.85546875" style="88" customWidth="1"/>
    <col min="10504" max="10752" width="11.42578125" style="88"/>
    <col min="10753" max="10753" width="1.28515625" style="88" customWidth="1"/>
    <col min="10754" max="10754" width="7.85546875" style="88" customWidth="1"/>
    <col min="10755" max="10755" width="40.42578125" style="88" customWidth="1"/>
    <col min="10756" max="10756" width="7.7109375" style="88" customWidth="1"/>
    <col min="10757" max="10757" width="44.42578125" style="88" customWidth="1"/>
    <col min="10758" max="10758" width="4.42578125" style="88" customWidth="1"/>
    <col min="10759" max="10759" width="3.85546875" style="88" customWidth="1"/>
    <col min="10760" max="11008" width="11.42578125" style="88"/>
    <col min="11009" max="11009" width="1.28515625" style="88" customWidth="1"/>
    <col min="11010" max="11010" width="7.85546875" style="88" customWidth="1"/>
    <col min="11011" max="11011" width="40.42578125" style="88" customWidth="1"/>
    <col min="11012" max="11012" width="7.7109375" style="88" customWidth="1"/>
    <col min="11013" max="11013" width="44.42578125" style="88" customWidth="1"/>
    <col min="11014" max="11014" width="4.42578125" style="88" customWidth="1"/>
    <col min="11015" max="11015" width="3.85546875" style="88" customWidth="1"/>
    <col min="11016" max="11264" width="11.42578125" style="88"/>
    <col min="11265" max="11265" width="1.28515625" style="88" customWidth="1"/>
    <col min="11266" max="11266" width="7.85546875" style="88" customWidth="1"/>
    <col min="11267" max="11267" width="40.42578125" style="88" customWidth="1"/>
    <col min="11268" max="11268" width="7.7109375" style="88" customWidth="1"/>
    <col min="11269" max="11269" width="44.42578125" style="88" customWidth="1"/>
    <col min="11270" max="11270" width="4.42578125" style="88" customWidth="1"/>
    <col min="11271" max="11271" width="3.85546875" style="88" customWidth="1"/>
    <col min="11272" max="11520" width="11.42578125" style="88"/>
    <col min="11521" max="11521" width="1.28515625" style="88" customWidth="1"/>
    <col min="11522" max="11522" width="7.85546875" style="88" customWidth="1"/>
    <col min="11523" max="11523" width="40.42578125" style="88" customWidth="1"/>
    <col min="11524" max="11524" width="7.7109375" style="88" customWidth="1"/>
    <col min="11525" max="11525" width="44.42578125" style="88" customWidth="1"/>
    <col min="11526" max="11526" width="4.42578125" style="88" customWidth="1"/>
    <col min="11527" max="11527" width="3.85546875" style="88" customWidth="1"/>
    <col min="11528" max="11776" width="11.42578125" style="88"/>
    <col min="11777" max="11777" width="1.28515625" style="88" customWidth="1"/>
    <col min="11778" max="11778" width="7.85546875" style="88" customWidth="1"/>
    <col min="11779" max="11779" width="40.42578125" style="88" customWidth="1"/>
    <col min="11780" max="11780" width="7.7109375" style="88" customWidth="1"/>
    <col min="11781" max="11781" width="44.42578125" style="88" customWidth="1"/>
    <col min="11782" max="11782" width="4.42578125" style="88" customWidth="1"/>
    <col min="11783" max="11783" width="3.85546875" style="88" customWidth="1"/>
    <col min="11784" max="12032" width="11.42578125" style="88"/>
    <col min="12033" max="12033" width="1.28515625" style="88" customWidth="1"/>
    <col min="12034" max="12034" width="7.85546875" style="88" customWidth="1"/>
    <col min="12035" max="12035" width="40.42578125" style="88" customWidth="1"/>
    <col min="12036" max="12036" width="7.7109375" style="88" customWidth="1"/>
    <col min="12037" max="12037" width="44.42578125" style="88" customWidth="1"/>
    <col min="12038" max="12038" width="4.42578125" style="88" customWidth="1"/>
    <col min="12039" max="12039" width="3.85546875" style="88" customWidth="1"/>
    <col min="12040" max="12288" width="11.42578125" style="88"/>
    <col min="12289" max="12289" width="1.28515625" style="88" customWidth="1"/>
    <col min="12290" max="12290" width="7.85546875" style="88" customWidth="1"/>
    <col min="12291" max="12291" width="40.42578125" style="88" customWidth="1"/>
    <col min="12292" max="12292" width="7.7109375" style="88" customWidth="1"/>
    <col min="12293" max="12293" width="44.42578125" style="88" customWidth="1"/>
    <col min="12294" max="12294" width="4.42578125" style="88" customWidth="1"/>
    <col min="12295" max="12295" width="3.85546875" style="88" customWidth="1"/>
    <col min="12296" max="12544" width="11.42578125" style="88"/>
    <col min="12545" max="12545" width="1.28515625" style="88" customWidth="1"/>
    <col min="12546" max="12546" width="7.85546875" style="88" customWidth="1"/>
    <col min="12547" max="12547" width="40.42578125" style="88" customWidth="1"/>
    <col min="12548" max="12548" width="7.7109375" style="88" customWidth="1"/>
    <col min="12549" max="12549" width="44.42578125" style="88" customWidth="1"/>
    <col min="12550" max="12550" width="4.42578125" style="88" customWidth="1"/>
    <col min="12551" max="12551" width="3.85546875" style="88" customWidth="1"/>
    <col min="12552" max="12800" width="11.42578125" style="88"/>
    <col min="12801" max="12801" width="1.28515625" style="88" customWidth="1"/>
    <col min="12802" max="12802" width="7.85546875" style="88" customWidth="1"/>
    <col min="12803" max="12803" width="40.42578125" style="88" customWidth="1"/>
    <col min="12804" max="12804" width="7.7109375" style="88" customWidth="1"/>
    <col min="12805" max="12805" width="44.42578125" style="88" customWidth="1"/>
    <col min="12806" max="12806" width="4.42578125" style="88" customWidth="1"/>
    <col min="12807" max="12807" width="3.85546875" style="88" customWidth="1"/>
    <col min="12808" max="13056" width="11.42578125" style="88"/>
    <col min="13057" max="13057" width="1.28515625" style="88" customWidth="1"/>
    <col min="13058" max="13058" width="7.85546875" style="88" customWidth="1"/>
    <col min="13059" max="13059" width="40.42578125" style="88" customWidth="1"/>
    <col min="13060" max="13060" width="7.7109375" style="88" customWidth="1"/>
    <col min="13061" max="13061" width="44.42578125" style="88" customWidth="1"/>
    <col min="13062" max="13062" width="4.42578125" style="88" customWidth="1"/>
    <col min="13063" max="13063" width="3.85546875" style="88" customWidth="1"/>
    <col min="13064" max="13312" width="11.42578125" style="88"/>
    <col min="13313" max="13313" width="1.28515625" style="88" customWidth="1"/>
    <col min="13314" max="13314" width="7.85546875" style="88" customWidth="1"/>
    <col min="13315" max="13315" width="40.42578125" style="88" customWidth="1"/>
    <col min="13316" max="13316" width="7.7109375" style="88" customWidth="1"/>
    <col min="13317" max="13317" width="44.42578125" style="88" customWidth="1"/>
    <col min="13318" max="13318" width="4.42578125" style="88" customWidth="1"/>
    <col min="13319" max="13319" width="3.85546875" style="88" customWidth="1"/>
    <col min="13320" max="13568" width="11.42578125" style="88"/>
    <col min="13569" max="13569" width="1.28515625" style="88" customWidth="1"/>
    <col min="13570" max="13570" width="7.85546875" style="88" customWidth="1"/>
    <col min="13571" max="13571" width="40.42578125" style="88" customWidth="1"/>
    <col min="13572" max="13572" width="7.7109375" style="88" customWidth="1"/>
    <col min="13573" max="13573" width="44.42578125" style="88" customWidth="1"/>
    <col min="13574" max="13574" width="4.42578125" style="88" customWidth="1"/>
    <col min="13575" max="13575" width="3.85546875" style="88" customWidth="1"/>
    <col min="13576" max="13824" width="11.42578125" style="88"/>
    <col min="13825" max="13825" width="1.28515625" style="88" customWidth="1"/>
    <col min="13826" max="13826" width="7.85546875" style="88" customWidth="1"/>
    <col min="13827" max="13827" width="40.42578125" style="88" customWidth="1"/>
    <col min="13828" max="13828" width="7.7109375" style="88" customWidth="1"/>
    <col min="13829" max="13829" width="44.42578125" style="88" customWidth="1"/>
    <col min="13830" max="13830" width="4.42578125" style="88" customWidth="1"/>
    <col min="13831" max="13831" width="3.85546875" style="88" customWidth="1"/>
    <col min="13832" max="14080" width="11.42578125" style="88"/>
    <col min="14081" max="14081" width="1.28515625" style="88" customWidth="1"/>
    <col min="14082" max="14082" width="7.85546875" style="88" customWidth="1"/>
    <col min="14083" max="14083" width="40.42578125" style="88" customWidth="1"/>
    <col min="14084" max="14084" width="7.7109375" style="88" customWidth="1"/>
    <col min="14085" max="14085" width="44.42578125" style="88" customWidth="1"/>
    <col min="14086" max="14086" width="4.42578125" style="88" customWidth="1"/>
    <col min="14087" max="14087" width="3.85546875" style="88" customWidth="1"/>
    <col min="14088" max="14336" width="11.42578125" style="88"/>
    <col min="14337" max="14337" width="1.28515625" style="88" customWidth="1"/>
    <col min="14338" max="14338" width="7.85546875" style="88" customWidth="1"/>
    <col min="14339" max="14339" width="40.42578125" style="88" customWidth="1"/>
    <col min="14340" max="14340" width="7.7109375" style="88" customWidth="1"/>
    <col min="14341" max="14341" width="44.42578125" style="88" customWidth="1"/>
    <col min="14342" max="14342" width="4.42578125" style="88" customWidth="1"/>
    <col min="14343" max="14343" width="3.85546875" style="88" customWidth="1"/>
    <col min="14344" max="14592" width="11.42578125" style="88"/>
    <col min="14593" max="14593" width="1.28515625" style="88" customWidth="1"/>
    <col min="14594" max="14594" width="7.85546875" style="88" customWidth="1"/>
    <col min="14595" max="14595" width="40.42578125" style="88" customWidth="1"/>
    <col min="14596" max="14596" width="7.7109375" style="88" customWidth="1"/>
    <col min="14597" max="14597" width="44.42578125" style="88" customWidth="1"/>
    <col min="14598" max="14598" width="4.42578125" style="88" customWidth="1"/>
    <col min="14599" max="14599" width="3.85546875" style="88" customWidth="1"/>
    <col min="14600" max="14848" width="11.42578125" style="88"/>
    <col min="14849" max="14849" width="1.28515625" style="88" customWidth="1"/>
    <col min="14850" max="14850" width="7.85546875" style="88" customWidth="1"/>
    <col min="14851" max="14851" width="40.42578125" style="88" customWidth="1"/>
    <col min="14852" max="14852" width="7.7109375" style="88" customWidth="1"/>
    <col min="14853" max="14853" width="44.42578125" style="88" customWidth="1"/>
    <col min="14854" max="14854" width="4.42578125" style="88" customWidth="1"/>
    <col min="14855" max="14855" width="3.85546875" style="88" customWidth="1"/>
    <col min="14856" max="15104" width="11.42578125" style="88"/>
    <col min="15105" max="15105" width="1.28515625" style="88" customWidth="1"/>
    <col min="15106" max="15106" width="7.85546875" style="88" customWidth="1"/>
    <col min="15107" max="15107" width="40.42578125" style="88" customWidth="1"/>
    <col min="15108" max="15108" width="7.7109375" style="88" customWidth="1"/>
    <col min="15109" max="15109" width="44.42578125" style="88" customWidth="1"/>
    <col min="15110" max="15110" width="4.42578125" style="88" customWidth="1"/>
    <col min="15111" max="15111" width="3.85546875" style="88" customWidth="1"/>
    <col min="15112" max="15360" width="11.42578125" style="88"/>
    <col min="15361" max="15361" width="1.28515625" style="88" customWidth="1"/>
    <col min="15362" max="15362" width="7.85546875" style="88" customWidth="1"/>
    <col min="15363" max="15363" width="40.42578125" style="88" customWidth="1"/>
    <col min="15364" max="15364" width="7.7109375" style="88" customWidth="1"/>
    <col min="15365" max="15365" width="44.42578125" style="88" customWidth="1"/>
    <col min="15366" max="15366" width="4.42578125" style="88" customWidth="1"/>
    <col min="15367" max="15367" width="3.85546875" style="88" customWidth="1"/>
    <col min="15368" max="15616" width="11.42578125" style="88"/>
    <col min="15617" max="15617" width="1.28515625" style="88" customWidth="1"/>
    <col min="15618" max="15618" width="7.85546875" style="88" customWidth="1"/>
    <col min="15619" max="15619" width="40.42578125" style="88" customWidth="1"/>
    <col min="15620" max="15620" width="7.7109375" style="88" customWidth="1"/>
    <col min="15621" max="15621" width="44.42578125" style="88" customWidth="1"/>
    <col min="15622" max="15622" width="4.42578125" style="88" customWidth="1"/>
    <col min="15623" max="15623" width="3.85546875" style="88" customWidth="1"/>
    <col min="15624" max="15872" width="11.42578125" style="88"/>
    <col min="15873" max="15873" width="1.28515625" style="88" customWidth="1"/>
    <col min="15874" max="15874" width="7.85546875" style="88" customWidth="1"/>
    <col min="15875" max="15875" width="40.42578125" style="88" customWidth="1"/>
    <col min="15876" max="15876" width="7.7109375" style="88" customWidth="1"/>
    <col min="15877" max="15877" width="44.42578125" style="88" customWidth="1"/>
    <col min="15878" max="15878" width="4.42578125" style="88" customWidth="1"/>
    <col min="15879" max="15879" width="3.85546875" style="88" customWidth="1"/>
    <col min="15880" max="16128" width="11.42578125" style="88"/>
    <col min="16129" max="16129" width="1.28515625" style="88" customWidth="1"/>
    <col min="16130" max="16130" width="7.85546875" style="88" customWidth="1"/>
    <col min="16131" max="16131" width="40.42578125" style="88" customWidth="1"/>
    <col min="16132" max="16132" width="7.7109375" style="88" customWidth="1"/>
    <col min="16133" max="16133" width="44.42578125" style="88" customWidth="1"/>
    <col min="16134" max="16134" width="4.42578125" style="88" customWidth="1"/>
    <col min="16135" max="16135" width="3.85546875" style="88" customWidth="1"/>
    <col min="16136" max="16384" width="11.42578125" style="88"/>
  </cols>
  <sheetData>
    <row r="1" spans="1:11" ht="31.5" customHeight="1" x14ac:dyDescent="0.3">
      <c r="A1" s="327" t="s">
        <v>282</v>
      </c>
      <c r="B1" s="327"/>
      <c r="C1" s="327"/>
      <c r="D1" s="327"/>
      <c r="E1" s="327"/>
      <c r="F1" s="327"/>
      <c r="G1" s="327"/>
      <c r="I1" s="227"/>
    </row>
    <row r="2" spans="1:11" s="152" customFormat="1" ht="51.75" customHeight="1" x14ac:dyDescent="0.25">
      <c r="A2" s="156" t="s">
        <v>281</v>
      </c>
      <c r="B2" s="155"/>
      <c r="C2" s="155"/>
      <c r="D2" s="154"/>
      <c r="E2" s="154"/>
      <c r="F2" s="154"/>
      <c r="G2" s="153"/>
      <c r="H2" s="102"/>
      <c r="I2" s="102"/>
      <c r="J2" s="102"/>
      <c r="K2" s="102"/>
    </row>
    <row r="3" spans="1:11" s="102" customFormat="1" ht="36" customHeight="1" x14ac:dyDescent="0.25">
      <c r="A3" s="151"/>
      <c r="B3" s="150">
        <v>10</v>
      </c>
      <c r="C3" s="149" t="s">
        <v>280</v>
      </c>
      <c r="D3" s="121">
        <v>11</v>
      </c>
      <c r="E3" s="120" t="s">
        <v>279</v>
      </c>
      <c r="F3" s="148"/>
      <c r="G3" s="147"/>
    </row>
    <row r="4" spans="1:11" ht="18" customHeight="1" x14ac:dyDescent="0.25">
      <c r="A4" s="124"/>
      <c r="B4" s="123"/>
      <c r="C4" s="122"/>
      <c r="D4" s="121">
        <v>12</v>
      </c>
      <c r="E4" s="120" t="s">
        <v>278</v>
      </c>
      <c r="F4" s="105"/>
      <c r="G4" s="104"/>
      <c r="H4" s="102"/>
      <c r="I4" s="102"/>
      <c r="J4" s="102"/>
      <c r="K4" s="102"/>
    </row>
    <row r="5" spans="1:11" ht="18" customHeight="1" x14ac:dyDescent="0.25">
      <c r="A5" s="124"/>
      <c r="B5" s="123"/>
      <c r="C5" s="122"/>
      <c r="D5" s="121">
        <v>13</v>
      </c>
      <c r="E5" s="120" t="s">
        <v>277</v>
      </c>
      <c r="F5" s="119"/>
      <c r="G5" s="146"/>
      <c r="H5" s="102"/>
      <c r="I5" s="102"/>
      <c r="J5" s="102"/>
      <c r="K5" s="102"/>
    </row>
    <row r="6" spans="1:11" ht="18" customHeight="1" x14ac:dyDescent="0.25">
      <c r="A6" s="124"/>
      <c r="B6" s="123"/>
      <c r="C6" s="122"/>
      <c r="D6" s="121">
        <v>14</v>
      </c>
      <c r="E6" s="120" t="s">
        <v>276</v>
      </c>
      <c r="F6" s="119"/>
      <c r="G6" s="146"/>
      <c r="H6" s="102"/>
      <c r="I6" s="102"/>
      <c r="J6" s="102"/>
      <c r="K6" s="102"/>
    </row>
    <row r="7" spans="1:11" ht="18" customHeight="1" x14ac:dyDescent="0.25">
      <c r="A7" s="124"/>
      <c r="B7" s="123"/>
      <c r="C7" s="122"/>
      <c r="D7" s="121">
        <v>15</v>
      </c>
      <c r="E7" s="120" t="s">
        <v>275</v>
      </c>
      <c r="F7" s="119"/>
      <c r="G7" s="146"/>
      <c r="H7" s="102"/>
      <c r="I7" s="102"/>
      <c r="J7" s="102"/>
      <c r="K7" s="102"/>
    </row>
    <row r="8" spans="1:11" ht="18" customHeight="1" x14ac:dyDescent="0.25">
      <c r="A8" s="124"/>
      <c r="B8" s="123"/>
      <c r="C8" s="122"/>
      <c r="D8" s="121">
        <v>16</v>
      </c>
      <c r="E8" s="120" t="s">
        <v>274</v>
      </c>
      <c r="F8" s="119"/>
      <c r="G8" s="146"/>
      <c r="H8" s="102"/>
      <c r="I8" s="102"/>
      <c r="J8" s="102"/>
      <c r="K8" s="102"/>
    </row>
    <row r="9" spans="1:11" ht="18" customHeight="1" x14ac:dyDescent="0.25">
      <c r="A9" s="124"/>
      <c r="B9" s="123"/>
      <c r="C9" s="122"/>
      <c r="D9" s="121">
        <v>17</v>
      </c>
      <c r="E9" s="120" t="s">
        <v>273</v>
      </c>
      <c r="F9" s="119"/>
      <c r="G9" s="146"/>
      <c r="H9" s="102"/>
      <c r="I9" s="102"/>
      <c r="J9" s="102"/>
      <c r="K9" s="102"/>
    </row>
    <row r="10" spans="1:11" s="105" customFormat="1" ht="22.5" customHeight="1" x14ac:dyDescent="0.25">
      <c r="A10" s="136"/>
      <c r="B10" s="135"/>
      <c r="C10" s="134"/>
      <c r="D10" s="133"/>
      <c r="E10" s="132"/>
      <c r="F10" s="131"/>
      <c r="G10" s="130"/>
      <c r="H10" s="102"/>
      <c r="I10" s="102"/>
      <c r="J10" s="102"/>
      <c r="K10" s="102"/>
    </row>
    <row r="11" spans="1:11" s="102" customFormat="1" ht="36" customHeight="1" x14ac:dyDescent="0.25">
      <c r="A11" s="145"/>
      <c r="B11" s="144">
        <v>20</v>
      </c>
      <c r="C11" s="143" t="s">
        <v>272</v>
      </c>
      <c r="D11" s="121">
        <v>21</v>
      </c>
      <c r="E11" s="120" t="s">
        <v>272</v>
      </c>
      <c r="G11" s="126"/>
    </row>
    <row r="12" spans="1:11" ht="22.5" customHeight="1" x14ac:dyDescent="0.25">
      <c r="A12" s="136"/>
      <c r="B12" s="135"/>
      <c r="C12" s="134"/>
      <c r="D12" s="133"/>
      <c r="E12" s="132"/>
      <c r="F12" s="131"/>
      <c r="G12" s="130"/>
      <c r="H12" s="102"/>
      <c r="I12" s="102"/>
      <c r="J12" s="102"/>
      <c r="K12" s="102"/>
    </row>
    <row r="13" spans="1:11" s="102" customFormat="1" ht="36" customHeight="1" x14ac:dyDescent="0.25">
      <c r="A13" s="129"/>
      <c r="B13" s="128">
        <v>30</v>
      </c>
      <c r="C13" s="127" t="s">
        <v>271</v>
      </c>
      <c r="D13" s="121">
        <v>31</v>
      </c>
      <c r="E13" s="120" t="s">
        <v>270</v>
      </c>
      <c r="G13" s="126"/>
    </row>
    <row r="14" spans="1:11" ht="18" customHeight="1" x14ac:dyDescent="0.25">
      <c r="A14" s="125"/>
      <c r="B14" s="142"/>
      <c r="C14" s="141"/>
      <c r="D14" s="121">
        <v>32</v>
      </c>
      <c r="E14" s="120" t="s">
        <v>269</v>
      </c>
      <c r="F14" s="105"/>
      <c r="G14" s="104"/>
      <c r="H14" s="102"/>
      <c r="I14" s="102"/>
      <c r="J14" s="102"/>
      <c r="K14" s="102"/>
    </row>
    <row r="15" spans="1:11" ht="18" customHeight="1" x14ac:dyDescent="0.25">
      <c r="A15" s="124"/>
      <c r="B15" s="123"/>
      <c r="C15" s="122"/>
      <c r="D15" s="121">
        <v>33</v>
      </c>
      <c r="E15" s="120" t="s">
        <v>268</v>
      </c>
      <c r="F15" s="119"/>
      <c r="G15" s="140"/>
      <c r="H15" s="102"/>
      <c r="I15" s="102"/>
      <c r="J15" s="102"/>
      <c r="K15" s="102"/>
    </row>
    <row r="16" spans="1:11" ht="18" customHeight="1" x14ac:dyDescent="0.25">
      <c r="A16" s="124"/>
      <c r="B16" s="123"/>
      <c r="C16" s="122"/>
      <c r="D16" s="121">
        <v>34</v>
      </c>
      <c r="E16" s="120" t="s">
        <v>267</v>
      </c>
      <c r="F16" s="119"/>
      <c r="G16" s="140"/>
      <c r="H16" s="102"/>
      <c r="I16" s="102"/>
      <c r="J16" s="102"/>
      <c r="K16" s="102"/>
    </row>
    <row r="17" spans="1:13" ht="18" customHeight="1" x14ac:dyDescent="0.25">
      <c r="A17" s="124"/>
      <c r="B17" s="123"/>
      <c r="C17" s="122"/>
      <c r="D17" s="121">
        <v>35</v>
      </c>
      <c r="E17" s="120" t="s">
        <v>266</v>
      </c>
      <c r="F17" s="119"/>
      <c r="G17" s="140"/>
      <c r="H17" s="102"/>
      <c r="I17" s="102"/>
      <c r="J17" s="102"/>
      <c r="K17" s="102"/>
    </row>
    <row r="18" spans="1:13" s="105" customFormat="1" ht="22.5" customHeight="1" x14ac:dyDescent="0.25">
      <c r="A18" s="136"/>
      <c r="B18" s="135"/>
      <c r="C18" s="134"/>
      <c r="D18" s="133"/>
      <c r="E18" s="132"/>
      <c r="F18" s="131"/>
      <c r="G18" s="130"/>
      <c r="H18" s="102"/>
      <c r="I18" s="102"/>
      <c r="J18" s="102"/>
      <c r="K18" s="102"/>
      <c r="L18" s="137"/>
      <c r="M18" s="137"/>
    </row>
    <row r="19" spans="1:13" s="102" customFormat="1" ht="36" customHeight="1" x14ac:dyDescent="0.25">
      <c r="A19" s="145"/>
      <c r="B19" s="144">
        <v>40</v>
      </c>
      <c r="C19" s="143" t="s">
        <v>265</v>
      </c>
      <c r="D19" s="121">
        <v>41</v>
      </c>
      <c r="E19" s="120" t="s">
        <v>264</v>
      </c>
      <c r="G19" s="126"/>
    </row>
    <row r="20" spans="1:13" ht="18" customHeight="1" x14ac:dyDescent="0.25">
      <c r="A20" s="125"/>
      <c r="B20" s="142"/>
      <c r="C20" s="141"/>
      <c r="D20" s="121">
        <v>42</v>
      </c>
      <c r="E20" s="120" t="s">
        <v>263</v>
      </c>
      <c r="F20" s="105"/>
      <c r="G20" s="104"/>
    </row>
    <row r="21" spans="1:13" ht="18" customHeight="1" x14ac:dyDescent="0.25">
      <c r="A21" s="124"/>
      <c r="B21" s="123"/>
      <c r="C21" s="122"/>
      <c r="D21" s="121">
        <v>43</v>
      </c>
      <c r="E21" s="120" t="s">
        <v>262</v>
      </c>
      <c r="F21" s="119"/>
      <c r="G21" s="140"/>
    </row>
    <row r="22" spans="1:13" ht="18" customHeight="1" x14ac:dyDescent="0.25">
      <c r="A22" s="124"/>
      <c r="B22" s="123"/>
      <c r="C22" s="122"/>
      <c r="D22" s="121">
        <v>44</v>
      </c>
      <c r="E22" s="120" t="s">
        <v>261</v>
      </c>
      <c r="F22" s="119"/>
      <c r="G22" s="140"/>
    </row>
    <row r="23" spans="1:13" ht="18" customHeight="1" x14ac:dyDescent="0.25">
      <c r="A23" s="124"/>
      <c r="B23" s="123"/>
      <c r="C23" s="122"/>
      <c r="D23" s="121">
        <v>45</v>
      </c>
      <c r="E23" s="120" t="s">
        <v>260</v>
      </c>
      <c r="F23" s="119"/>
      <c r="G23" s="140"/>
    </row>
    <row r="24" spans="1:13" ht="18" customHeight="1" x14ac:dyDescent="0.25">
      <c r="A24" s="124"/>
      <c r="B24" s="123"/>
      <c r="C24" s="122"/>
      <c r="D24" s="121">
        <v>46</v>
      </c>
      <c r="E24" s="120" t="s">
        <v>259</v>
      </c>
      <c r="F24" s="119"/>
      <c r="G24" s="140"/>
    </row>
    <row r="25" spans="1:13" ht="18" customHeight="1" x14ac:dyDescent="0.25">
      <c r="A25" s="124"/>
      <c r="B25" s="123"/>
      <c r="C25" s="122"/>
      <c r="D25" s="121">
        <v>47</v>
      </c>
      <c r="E25" s="120" t="s">
        <v>258</v>
      </c>
      <c r="F25" s="119"/>
      <c r="G25" s="140"/>
    </row>
    <row r="26" spans="1:13" ht="22.5" customHeight="1" x14ac:dyDescent="0.2">
      <c r="A26" s="136"/>
      <c r="B26" s="135"/>
      <c r="C26" s="134"/>
      <c r="D26" s="133"/>
      <c r="E26" s="132"/>
      <c r="F26" s="131"/>
      <c r="G26" s="130"/>
    </row>
    <row r="27" spans="1:13" s="102" customFormat="1" ht="36" customHeight="1" x14ac:dyDescent="0.25">
      <c r="A27" s="129"/>
      <c r="B27" s="128">
        <v>50</v>
      </c>
      <c r="C27" s="127" t="s">
        <v>257</v>
      </c>
      <c r="D27" s="121">
        <v>51</v>
      </c>
      <c r="E27" s="120" t="s">
        <v>256</v>
      </c>
      <c r="G27" s="126"/>
    </row>
    <row r="28" spans="1:13" ht="18" customHeight="1" x14ac:dyDescent="0.25">
      <c r="A28" s="124"/>
      <c r="B28" s="139"/>
      <c r="C28" s="138"/>
      <c r="D28" s="121">
        <v>52</v>
      </c>
      <c r="E28" s="120" t="s">
        <v>255</v>
      </c>
      <c r="F28" s="137"/>
      <c r="G28" s="104"/>
    </row>
    <row r="29" spans="1:13" ht="18" customHeight="1" x14ac:dyDescent="0.25">
      <c r="A29" s="124"/>
      <c r="B29" s="123"/>
      <c r="C29" s="122"/>
      <c r="D29" s="121">
        <v>53</v>
      </c>
      <c r="E29" s="120" t="s">
        <v>254</v>
      </c>
      <c r="F29" s="119"/>
      <c r="G29" s="104"/>
    </row>
    <row r="30" spans="1:13" ht="22.5" customHeight="1" x14ac:dyDescent="0.2">
      <c r="A30" s="136"/>
      <c r="B30" s="135"/>
      <c r="C30" s="134"/>
      <c r="D30" s="133"/>
      <c r="E30" s="132"/>
      <c r="F30" s="131"/>
      <c r="G30" s="130"/>
    </row>
    <row r="31" spans="1:13" s="102" customFormat="1" ht="36" customHeight="1" x14ac:dyDescent="0.25">
      <c r="A31" s="129"/>
      <c r="B31" s="128">
        <v>60</v>
      </c>
      <c r="C31" s="127" t="s">
        <v>253</v>
      </c>
      <c r="D31" s="121">
        <v>61</v>
      </c>
      <c r="E31" s="120" t="s">
        <v>252</v>
      </c>
      <c r="G31" s="126"/>
    </row>
    <row r="32" spans="1:13" ht="18" customHeight="1" x14ac:dyDescent="0.25">
      <c r="A32" s="125"/>
      <c r="B32" s="123"/>
      <c r="C32" s="122"/>
      <c r="D32" s="121">
        <v>62</v>
      </c>
      <c r="E32" s="120" t="s">
        <v>251</v>
      </c>
      <c r="F32" s="105"/>
      <c r="G32" s="104"/>
    </row>
    <row r="33" spans="1:7" ht="18" customHeight="1" x14ac:dyDescent="0.25">
      <c r="A33" s="124"/>
      <c r="B33" s="123"/>
      <c r="C33" s="122"/>
      <c r="D33" s="121">
        <v>63</v>
      </c>
      <c r="E33" s="120" t="s">
        <v>250</v>
      </c>
      <c r="F33" s="119"/>
      <c r="G33" s="104"/>
    </row>
    <row r="34" spans="1:7" ht="18" customHeight="1" x14ac:dyDescent="0.25">
      <c r="A34" s="124"/>
      <c r="B34" s="123"/>
      <c r="C34" s="122"/>
      <c r="D34" s="121">
        <v>64</v>
      </c>
      <c r="E34" s="120" t="s">
        <v>249</v>
      </c>
      <c r="F34" s="119"/>
      <c r="G34" s="104"/>
    </row>
    <row r="35" spans="1:7" ht="22.5" customHeight="1" x14ac:dyDescent="0.25">
      <c r="A35" s="328"/>
      <c r="B35" s="329"/>
      <c r="C35" s="118"/>
      <c r="D35" s="117"/>
      <c r="E35" s="116"/>
      <c r="F35" s="116"/>
      <c r="G35" s="115"/>
    </row>
    <row r="36" spans="1:7" ht="24.75" customHeight="1" x14ac:dyDescent="0.2">
      <c r="A36" s="114"/>
      <c r="B36" s="106"/>
      <c r="C36" s="105"/>
      <c r="D36" s="113"/>
      <c r="E36" s="112"/>
      <c r="F36" s="112"/>
      <c r="G36" s="111"/>
    </row>
    <row r="37" spans="1:7" x14ac:dyDescent="0.2">
      <c r="A37" s="110"/>
      <c r="B37" s="105"/>
      <c r="C37" s="105"/>
      <c r="D37" s="105"/>
      <c r="E37" s="106"/>
      <c r="F37" s="105"/>
      <c r="G37" s="104"/>
    </row>
    <row r="38" spans="1:7" ht="18.75" x14ac:dyDescent="0.3">
      <c r="A38" s="109"/>
      <c r="B38" s="108"/>
      <c r="C38" s="108"/>
      <c r="D38" s="107"/>
      <c r="E38" s="106"/>
      <c r="F38" s="105"/>
      <c r="G38" s="104"/>
    </row>
    <row r="39" spans="1:7" s="98" customFormat="1" ht="18" x14ac:dyDescent="0.25">
      <c r="A39" s="103" t="s">
        <v>248</v>
      </c>
      <c r="B39" s="102"/>
      <c r="C39" s="102"/>
      <c r="E39" s="101" t="s">
        <v>247</v>
      </c>
      <c r="F39" s="100"/>
      <c r="G39" s="99"/>
    </row>
    <row r="40" spans="1:7" ht="22.5" customHeight="1" x14ac:dyDescent="0.25">
      <c r="A40" s="97"/>
      <c r="B40" s="96"/>
      <c r="C40" s="96"/>
      <c r="D40" s="95"/>
      <c r="E40" s="94"/>
      <c r="F40" s="337"/>
      <c r="G40" s="338"/>
    </row>
    <row r="41" spans="1:7" s="90" customFormat="1" ht="12" x14ac:dyDescent="0.2">
      <c r="A41" s="93" t="s">
        <v>246</v>
      </c>
      <c r="B41" s="92"/>
      <c r="D41" s="92"/>
      <c r="G41" s="91" t="s">
        <v>245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157" customWidth="1"/>
    <col min="2" max="2" width="7.85546875" style="158" customWidth="1"/>
    <col min="3" max="3" width="40.42578125" style="157" customWidth="1"/>
    <col min="4" max="4" width="7.7109375" style="158" customWidth="1"/>
    <col min="5" max="5" width="44.42578125" style="157" customWidth="1"/>
    <col min="6" max="6" width="4.42578125" style="157" customWidth="1"/>
    <col min="7" max="7" width="3.85546875" style="157" customWidth="1"/>
    <col min="8" max="256" width="11.42578125" style="157"/>
    <col min="257" max="257" width="1.28515625" style="157" customWidth="1"/>
    <col min="258" max="258" width="7.85546875" style="157" customWidth="1"/>
    <col min="259" max="259" width="40.42578125" style="157" customWidth="1"/>
    <col min="260" max="260" width="7.7109375" style="157" customWidth="1"/>
    <col min="261" max="261" width="44.42578125" style="157" customWidth="1"/>
    <col min="262" max="262" width="4.42578125" style="157" customWidth="1"/>
    <col min="263" max="263" width="3.85546875" style="157" customWidth="1"/>
    <col min="264" max="512" width="11.42578125" style="157"/>
    <col min="513" max="513" width="1.28515625" style="157" customWidth="1"/>
    <col min="514" max="514" width="7.85546875" style="157" customWidth="1"/>
    <col min="515" max="515" width="40.42578125" style="157" customWidth="1"/>
    <col min="516" max="516" width="7.7109375" style="157" customWidth="1"/>
    <col min="517" max="517" width="44.42578125" style="157" customWidth="1"/>
    <col min="518" max="518" width="4.42578125" style="157" customWidth="1"/>
    <col min="519" max="519" width="3.85546875" style="157" customWidth="1"/>
    <col min="520" max="768" width="11.42578125" style="157"/>
    <col min="769" max="769" width="1.28515625" style="157" customWidth="1"/>
    <col min="770" max="770" width="7.85546875" style="157" customWidth="1"/>
    <col min="771" max="771" width="40.42578125" style="157" customWidth="1"/>
    <col min="772" max="772" width="7.7109375" style="157" customWidth="1"/>
    <col min="773" max="773" width="44.42578125" style="157" customWidth="1"/>
    <col min="774" max="774" width="4.42578125" style="157" customWidth="1"/>
    <col min="775" max="775" width="3.85546875" style="157" customWidth="1"/>
    <col min="776" max="1024" width="11.42578125" style="157"/>
    <col min="1025" max="1025" width="1.28515625" style="157" customWidth="1"/>
    <col min="1026" max="1026" width="7.85546875" style="157" customWidth="1"/>
    <col min="1027" max="1027" width="40.42578125" style="157" customWidth="1"/>
    <col min="1028" max="1028" width="7.7109375" style="157" customWidth="1"/>
    <col min="1029" max="1029" width="44.42578125" style="157" customWidth="1"/>
    <col min="1030" max="1030" width="4.42578125" style="157" customWidth="1"/>
    <col min="1031" max="1031" width="3.85546875" style="157" customWidth="1"/>
    <col min="1032" max="1280" width="11.42578125" style="157"/>
    <col min="1281" max="1281" width="1.28515625" style="157" customWidth="1"/>
    <col min="1282" max="1282" width="7.85546875" style="157" customWidth="1"/>
    <col min="1283" max="1283" width="40.42578125" style="157" customWidth="1"/>
    <col min="1284" max="1284" width="7.7109375" style="157" customWidth="1"/>
    <col min="1285" max="1285" width="44.42578125" style="157" customWidth="1"/>
    <col min="1286" max="1286" width="4.42578125" style="157" customWidth="1"/>
    <col min="1287" max="1287" width="3.85546875" style="157" customWidth="1"/>
    <col min="1288" max="1536" width="11.42578125" style="157"/>
    <col min="1537" max="1537" width="1.28515625" style="157" customWidth="1"/>
    <col min="1538" max="1538" width="7.85546875" style="157" customWidth="1"/>
    <col min="1539" max="1539" width="40.42578125" style="157" customWidth="1"/>
    <col min="1540" max="1540" width="7.7109375" style="157" customWidth="1"/>
    <col min="1541" max="1541" width="44.42578125" style="157" customWidth="1"/>
    <col min="1542" max="1542" width="4.42578125" style="157" customWidth="1"/>
    <col min="1543" max="1543" width="3.85546875" style="157" customWidth="1"/>
    <col min="1544" max="1792" width="11.42578125" style="157"/>
    <col min="1793" max="1793" width="1.28515625" style="157" customWidth="1"/>
    <col min="1794" max="1794" width="7.85546875" style="157" customWidth="1"/>
    <col min="1795" max="1795" width="40.42578125" style="157" customWidth="1"/>
    <col min="1796" max="1796" width="7.7109375" style="157" customWidth="1"/>
    <col min="1797" max="1797" width="44.42578125" style="157" customWidth="1"/>
    <col min="1798" max="1798" width="4.42578125" style="157" customWidth="1"/>
    <col min="1799" max="1799" width="3.85546875" style="157" customWidth="1"/>
    <col min="1800" max="2048" width="11.42578125" style="157"/>
    <col min="2049" max="2049" width="1.28515625" style="157" customWidth="1"/>
    <col min="2050" max="2050" width="7.85546875" style="157" customWidth="1"/>
    <col min="2051" max="2051" width="40.42578125" style="157" customWidth="1"/>
    <col min="2052" max="2052" width="7.7109375" style="157" customWidth="1"/>
    <col min="2053" max="2053" width="44.42578125" style="157" customWidth="1"/>
    <col min="2054" max="2054" width="4.42578125" style="157" customWidth="1"/>
    <col min="2055" max="2055" width="3.85546875" style="157" customWidth="1"/>
    <col min="2056" max="2304" width="11.42578125" style="157"/>
    <col min="2305" max="2305" width="1.28515625" style="157" customWidth="1"/>
    <col min="2306" max="2306" width="7.85546875" style="157" customWidth="1"/>
    <col min="2307" max="2307" width="40.42578125" style="157" customWidth="1"/>
    <col min="2308" max="2308" width="7.7109375" style="157" customWidth="1"/>
    <col min="2309" max="2309" width="44.42578125" style="157" customWidth="1"/>
    <col min="2310" max="2310" width="4.42578125" style="157" customWidth="1"/>
    <col min="2311" max="2311" width="3.85546875" style="157" customWidth="1"/>
    <col min="2312" max="2560" width="11.42578125" style="157"/>
    <col min="2561" max="2561" width="1.28515625" style="157" customWidth="1"/>
    <col min="2562" max="2562" width="7.85546875" style="157" customWidth="1"/>
    <col min="2563" max="2563" width="40.42578125" style="157" customWidth="1"/>
    <col min="2564" max="2564" width="7.7109375" style="157" customWidth="1"/>
    <col min="2565" max="2565" width="44.42578125" style="157" customWidth="1"/>
    <col min="2566" max="2566" width="4.42578125" style="157" customWidth="1"/>
    <col min="2567" max="2567" width="3.85546875" style="157" customWidth="1"/>
    <col min="2568" max="2816" width="11.42578125" style="157"/>
    <col min="2817" max="2817" width="1.28515625" style="157" customWidth="1"/>
    <col min="2818" max="2818" width="7.85546875" style="157" customWidth="1"/>
    <col min="2819" max="2819" width="40.42578125" style="157" customWidth="1"/>
    <col min="2820" max="2820" width="7.7109375" style="157" customWidth="1"/>
    <col min="2821" max="2821" width="44.42578125" style="157" customWidth="1"/>
    <col min="2822" max="2822" width="4.42578125" style="157" customWidth="1"/>
    <col min="2823" max="2823" width="3.85546875" style="157" customWidth="1"/>
    <col min="2824" max="3072" width="11.42578125" style="157"/>
    <col min="3073" max="3073" width="1.28515625" style="157" customWidth="1"/>
    <col min="3074" max="3074" width="7.85546875" style="157" customWidth="1"/>
    <col min="3075" max="3075" width="40.42578125" style="157" customWidth="1"/>
    <col min="3076" max="3076" width="7.7109375" style="157" customWidth="1"/>
    <col min="3077" max="3077" width="44.42578125" style="157" customWidth="1"/>
    <col min="3078" max="3078" width="4.42578125" style="157" customWidth="1"/>
    <col min="3079" max="3079" width="3.85546875" style="157" customWidth="1"/>
    <col min="3080" max="3328" width="11.42578125" style="157"/>
    <col min="3329" max="3329" width="1.28515625" style="157" customWidth="1"/>
    <col min="3330" max="3330" width="7.85546875" style="157" customWidth="1"/>
    <col min="3331" max="3331" width="40.42578125" style="157" customWidth="1"/>
    <col min="3332" max="3332" width="7.7109375" style="157" customWidth="1"/>
    <col min="3333" max="3333" width="44.42578125" style="157" customWidth="1"/>
    <col min="3334" max="3334" width="4.42578125" style="157" customWidth="1"/>
    <col min="3335" max="3335" width="3.85546875" style="157" customWidth="1"/>
    <col min="3336" max="3584" width="11.42578125" style="157"/>
    <col min="3585" max="3585" width="1.28515625" style="157" customWidth="1"/>
    <col min="3586" max="3586" width="7.85546875" style="157" customWidth="1"/>
    <col min="3587" max="3587" width="40.42578125" style="157" customWidth="1"/>
    <col min="3588" max="3588" width="7.7109375" style="157" customWidth="1"/>
    <col min="3589" max="3589" width="44.42578125" style="157" customWidth="1"/>
    <col min="3590" max="3590" width="4.42578125" style="157" customWidth="1"/>
    <col min="3591" max="3591" width="3.85546875" style="157" customWidth="1"/>
    <col min="3592" max="3840" width="11.42578125" style="157"/>
    <col min="3841" max="3841" width="1.28515625" style="157" customWidth="1"/>
    <col min="3842" max="3842" width="7.85546875" style="157" customWidth="1"/>
    <col min="3843" max="3843" width="40.42578125" style="157" customWidth="1"/>
    <col min="3844" max="3844" width="7.7109375" style="157" customWidth="1"/>
    <col min="3845" max="3845" width="44.42578125" style="157" customWidth="1"/>
    <col min="3846" max="3846" width="4.42578125" style="157" customWidth="1"/>
    <col min="3847" max="3847" width="3.85546875" style="157" customWidth="1"/>
    <col min="3848" max="4096" width="11.42578125" style="157"/>
    <col min="4097" max="4097" width="1.28515625" style="157" customWidth="1"/>
    <col min="4098" max="4098" width="7.85546875" style="157" customWidth="1"/>
    <col min="4099" max="4099" width="40.42578125" style="157" customWidth="1"/>
    <col min="4100" max="4100" width="7.7109375" style="157" customWidth="1"/>
    <col min="4101" max="4101" width="44.42578125" style="157" customWidth="1"/>
    <col min="4102" max="4102" width="4.42578125" style="157" customWidth="1"/>
    <col min="4103" max="4103" width="3.85546875" style="157" customWidth="1"/>
    <col min="4104" max="4352" width="11.42578125" style="157"/>
    <col min="4353" max="4353" width="1.28515625" style="157" customWidth="1"/>
    <col min="4354" max="4354" width="7.85546875" style="157" customWidth="1"/>
    <col min="4355" max="4355" width="40.42578125" style="157" customWidth="1"/>
    <col min="4356" max="4356" width="7.7109375" style="157" customWidth="1"/>
    <col min="4357" max="4357" width="44.42578125" style="157" customWidth="1"/>
    <col min="4358" max="4358" width="4.42578125" style="157" customWidth="1"/>
    <col min="4359" max="4359" width="3.85546875" style="157" customWidth="1"/>
    <col min="4360" max="4608" width="11.42578125" style="157"/>
    <col min="4609" max="4609" width="1.28515625" style="157" customWidth="1"/>
    <col min="4610" max="4610" width="7.85546875" style="157" customWidth="1"/>
    <col min="4611" max="4611" width="40.42578125" style="157" customWidth="1"/>
    <col min="4612" max="4612" width="7.7109375" style="157" customWidth="1"/>
    <col min="4613" max="4613" width="44.42578125" style="157" customWidth="1"/>
    <col min="4614" max="4614" width="4.42578125" style="157" customWidth="1"/>
    <col min="4615" max="4615" width="3.85546875" style="157" customWidth="1"/>
    <col min="4616" max="4864" width="11.42578125" style="157"/>
    <col min="4865" max="4865" width="1.28515625" style="157" customWidth="1"/>
    <col min="4866" max="4866" width="7.85546875" style="157" customWidth="1"/>
    <col min="4867" max="4867" width="40.42578125" style="157" customWidth="1"/>
    <col min="4868" max="4868" width="7.7109375" style="157" customWidth="1"/>
    <col min="4869" max="4869" width="44.42578125" style="157" customWidth="1"/>
    <col min="4870" max="4870" width="4.42578125" style="157" customWidth="1"/>
    <col min="4871" max="4871" width="3.85546875" style="157" customWidth="1"/>
    <col min="4872" max="5120" width="11.42578125" style="157"/>
    <col min="5121" max="5121" width="1.28515625" style="157" customWidth="1"/>
    <col min="5122" max="5122" width="7.85546875" style="157" customWidth="1"/>
    <col min="5123" max="5123" width="40.42578125" style="157" customWidth="1"/>
    <col min="5124" max="5124" width="7.7109375" style="157" customWidth="1"/>
    <col min="5125" max="5125" width="44.42578125" style="157" customWidth="1"/>
    <col min="5126" max="5126" width="4.42578125" style="157" customWidth="1"/>
    <col min="5127" max="5127" width="3.85546875" style="157" customWidth="1"/>
    <col min="5128" max="5376" width="11.42578125" style="157"/>
    <col min="5377" max="5377" width="1.28515625" style="157" customWidth="1"/>
    <col min="5378" max="5378" width="7.85546875" style="157" customWidth="1"/>
    <col min="5379" max="5379" width="40.42578125" style="157" customWidth="1"/>
    <col min="5380" max="5380" width="7.7109375" style="157" customWidth="1"/>
    <col min="5381" max="5381" width="44.42578125" style="157" customWidth="1"/>
    <col min="5382" max="5382" width="4.42578125" style="157" customWidth="1"/>
    <col min="5383" max="5383" width="3.85546875" style="157" customWidth="1"/>
    <col min="5384" max="5632" width="11.42578125" style="157"/>
    <col min="5633" max="5633" width="1.28515625" style="157" customWidth="1"/>
    <col min="5634" max="5634" width="7.85546875" style="157" customWidth="1"/>
    <col min="5635" max="5635" width="40.42578125" style="157" customWidth="1"/>
    <col min="5636" max="5636" width="7.7109375" style="157" customWidth="1"/>
    <col min="5637" max="5637" width="44.42578125" style="157" customWidth="1"/>
    <col min="5638" max="5638" width="4.42578125" style="157" customWidth="1"/>
    <col min="5639" max="5639" width="3.85546875" style="157" customWidth="1"/>
    <col min="5640" max="5888" width="11.42578125" style="157"/>
    <col min="5889" max="5889" width="1.28515625" style="157" customWidth="1"/>
    <col min="5890" max="5890" width="7.85546875" style="157" customWidth="1"/>
    <col min="5891" max="5891" width="40.42578125" style="157" customWidth="1"/>
    <col min="5892" max="5892" width="7.7109375" style="157" customWidth="1"/>
    <col min="5893" max="5893" width="44.42578125" style="157" customWidth="1"/>
    <col min="5894" max="5894" width="4.42578125" style="157" customWidth="1"/>
    <col min="5895" max="5895" width="3.85546875" style="157" customWidth="1"/>
    <col min="5896" max="6144" width="11.42578125" style="157"/>
    <col min="6145" max="6145" width="1.28515625" style="157" customWidth="1"/>
    <col min="6146" max="6146" width="7.85546875" style="157" customWidth="1"/>
    <col min="6147" max="6147" width="40.42578125" style="157" customWidth="1"/>
    <col min="6148" max="6148" width="7.7109375" style="157" customWidth="1"/>
    <col min="6149" max="6149" width="44.42578125" style="157" customWidth="1"/>
    <col min="6150" max="6150" width="4.42578125" style="157" customWidth="1"/>
    <col min="6151" max="6151" width="3.85546875" style="157" customWidth="1"/>
    <col min="6152" max="6400" width="11.42578125" style="157"/>
    <col min="6401" max="6401" width="1.28515625" style="157" customWidth="1"/>
    <col min="6402" max="6402" width="7.85546875" style="157" customWidth="1"/>
    <col min="6403" max="6403" width="40.42578125" style="157" customWidth="1"/>
    <col min="6404" max="6404" width="7.7109375" style="157" customWidth="1"/>
    <col min="6405" max="6405" width="44.42578125" style="157" customWidth="1"/>
    <col min="6406" max="6406" width="4.42578125" style="157" customWidth="1"/>
    <col min="6407" max="6407" width="3.85546875" style="157" customWidth="1"/>
    <col min="6408" max="6656" width="11.42578125" style="157"/>
    <col min="6657" max="6657" width="1.28515625" style="157" customWidth="1"/>
    <col min="6658" max="6658" width="7.85546875" style="157" customWidth="1"/>
    <col min="6659" max="6659" width="40.42578125" style="157" customWidth="1"/>
    <col min="6660" max="6660" width="7.7109375" style="157" customWidth="1"/>
    <col min="6661" max="6661" width="44.42578125" style="157" customWidth="1"/>
    <col min="6662" max="6662" width="4.42578125" style="157" customWidth="1"/>
    <col min="6663" max="6663" width="3.85546875" style="157" customWidth="1"/>
    <col min="6664" max="6912" width="11.42578125" style="157"/>
    <col min="6913" max="6913" width="1.28515625" style="157" customWidth="1"/>
    <col min="6914" max="6914" width="7.85546875" style="157" customWidth="1"/>
    <col min="6915" max="6915" width="40.42578125" style="157" customWidth="1"/>
    <col min="6916" max="6916" width="7.7109375" style="157" customWidth="1"/>
    <col min="6917" max="6917" width="44.42578125" style="157" customWidth="1"/>
    <col min="6918" max="6918" width="4.42578125" style="157" customWidth="1"/>
    <col min="6919" max="6919" width="3.85546875" style="157" customWidth="1"/>
    <col min="6920" max="7168" width="11.42578125" style="157"/>
    <col min="7169" max="7169" width="1.28515625" style="157" customWidth="1"/>
    <col min="7170" max="7170" width="7.85546875" style="157" customWidth="1"/>
    <col min="7171" max="7171" width="40.42578125" style="157" customWidth="1"/>
    <col min="7172" max="7172" width="7.7109375" style="157" customWidth="1"/>
    <col min="7173" max="7173" width="44.42578125" style="157" customWidth="1"/>
    <col min="7174" max="7174" width="4.42578125" style="157" customWidth="1"/>
    <col min="7175" max="7175" width="3.85546875" style="157" customWidth="1"/>
    <col min="7176" max="7424" width="11.42578125" style="157"/>
    <col min="7425" max="7425" width="1.28515625" style="157" customWidth="1"/>
    <col min="7426" max="7426" width="7.85546875" style="157" customWidth="1"/>
    <col min="7427" max="7427" width="40.42578125" style="157" customWidth="1"/>
    <col min="7428" max="7428" width="7.7109375" style="157" customWidth="1"/>
    <col min="7429" max="7429" width="44.42578125" style="157" customWidth="1"/>
    <col min="7430" max="7430" width="4.42578125" style="157" customWidth="1"/>
    <col min="7431" max="7431" width="3.85546875" style="157" customWidth="1"/>
    <col min="7432" max="7680" width="11.42578125" style="157"/>
    <col min="7681" max="7681" width="1.28515625" style="157" customWidth="1"/>
    <col min="7682" max="7682" width="7.85546875" style="157" customWidth="1"/>
    <col min="7683" max="7683" width="40.42578125" style="157" customWidth="1"/>
    <col min="7684" max="7684" width="7.7109375" style="157" customWidth="1"/>
    <col min="7685" max="7685" width="44.42578125" style="157" customWidth="1"/>
    <col min="7686" max="7686" width="4.42578125" style="157" customWidth="1"/>
    <col min="7687" max="7687" width="3.85546875" style="157" customWidth="1"/>
    <col min="7688" max="7936" width="11.42578125" style="157"/>
    <col min="7937" max="7937" width="1.28515625" style="157" customWidth="1"/>
    <col min="7938" max="7938" width="7.85546875" style="157" customWidth="1"/>
    <col min="7939" max="7939" width="40.42578125" style="157" customWidth="1"/>
    <col min="7940" max="7940" width="7.7109375" style="157" customWidth="1"/>
    <col min="7941" max="7941" width="44.42578125" style="157" customWidth="1"/>
    <col min="7942" max="7942" width="4.42578125" style="157" customWidth="1"/>
    <col min="7943" max="7943" width="3.85546875" style="157" customWidth="1"/>
    <col min="7944" max="8192" width="11.42578125" style="157"/>
    <col min="8193" max="8193" width="1.28515625" style="157" customWidth="1"/>
    <col min="8194" max="8194" width="7.85546875" style="157" customWidth="1"/>
    <col min="8195" max="8195" width="40.42578125" style="157" customWidth="1"/>
    <col min="8196" max="8196" width="7.7109375" style="157" customWidth="1"/>
    <col min="8197" max="8197" width="44.42578125" style="157" customWidth="1"/>
    <col min="8198" max="8198" width="4.42578125" style="157" customWidth="1"/>
    <col min="8199" max="8199" width="3.85546875" style="157" customWidth="1"/>
    <col min="8200" max="8448" width="11.42578125" style="157"/>
    <col min="8449" max="8449" width="1.28515625" style="157" customWidth="1"/>
    <col min="8450" max="8450" width="7.85546875" style="157" customWidth="1"/>
    <col min="8451" max="8451" width="40.42578125" style="157" customWidth="1"/>
    <col min="8452" max="8452" width="7.7109375" style="157" customWidth="1"/>
    <col min="8453" max="8453" width="44.42578125" style="157" customWidth="1"/>
    <col min="8454" max="8454" width="4.42578125" style="157" customWidth="1"/>
    <col min="8455" max="8455" width="3.85546875" style="157" customWidth="1"/>
    <col min="8456" max="8704" width="11.42578125" style="157"/>
    <col min="8705" max="8705" width="1.28515625" style="157" customWidth="1"/>
    <col min="8706" max="8706" width="7.85546875" style="157" customWidth="1"/>
    <col min="8707" max="8707" width="40.42578125" style="157" customWidth="1"/>
    <col min="8708" max="8708" width="7.7109375" style="157" customWidth="1"/>
    <col min="8709" max="8709" width="44.42578125" style="157" customWidth="1"/>
    <col min="8710" max="8710" width="4.42578125" style="157" customWidth="1"/>
    <col min="8711" max="8711" width="3.85546875" style="157" customWidth="1"/>
    <col min="8712" max="8960" width="11.42578125" style="157"/>
    <col min="8961" max="8961" width="1.28515625" style="157" customWidth="1"/>
    <col min="8962" max="8962" width="7.85546875" style="157" customWidth="1"/>
    <col min="8963" max="8963" width="40.42578125" style="157" customWidth="1"/>
    <col min="8964" max="8964" width="7.7109375" style="157" customWidth="1"/>
    <col min="8965" max="8965" width="44.42578125" style="157" customWidth="1"/>
    <col min="8966" max="8966" width="4.42578125" style="157" customWidth="1"/>
    <col min="8967" max="8967" width="3.85546875" style="157" customWidth="1"/>
    <col min="8968" max="9216" width="11.42578125" style="157"/>
    <col min="9217" max="9217" width="1.28515625" style="157" customWidth="1"/>
    <col min="9218" max="9218" width="7.85546875" style="157" customWidth="1"/>
    <col min="9219" max="9219" width="40.42578125" style="157" customWidth="1"/>
    <col min="9220" max="9220" width="7.7109375" style="157" customWidth="1"/>
    <col min="9221" max="9221" width="44.42578125" style="157" customWidth="1"/>
    <col min="9222" max="9222" width="4.42578125" style="157" customWidth="1"/>
    <col min="9223" max="9223" width="3.85546875" style="157" customWidth="1"/>
    <col min="9224" max="9472" width="11.42578125" style="157"/>
    <col min="9473" max="9473" width="1.28515625" style="157" customWidth="1"/>
    <col min="9474" max="9474" width="7.85546875" style="157" customWidth="1"/>
    <col min="9475" max="9475" width="40.42578125" style="157" customWidth="1"/>
    <col min="9476" max="9476" width="7.7109375" style="157" customWidth="1"/>
    <col min="9477" max="9477" width="44.42578125" style="157" customWidth="1"/>
    <col min="9478" max="9478" width="4.42578125" style="157" customWidth="1"/>
    <col min="9479" max="9479" width="3.85546875" style="157" customWidth="1"/>
    <col min="9480" max="9728" width="11.42578125" style="157"/>
    <col min="9729" max="9729" width="1.28515625" style="157" customWidth="1"/>
    <col min="9730" max="9730" width="7.85546875" style="157" customWidth="1"/>
    <col min="9731" max="9731" width="40.42578125" style="157" customWidth="1"/>
    <col min="9732" max="9732" width="7.7109375" style="157" customWidth="1"/>
    <col min="9733" max="9733" width="44.42578125" style="157" customWidth="1"/>
    <col min="9734" max="9734" width="4.42578125" style="157" customWidth="1"/>
    <col min="9735" max="9735" width="3.85546875" style="157" customWidth="1"/>
    <col min="9736" max="9984" width="11.42578125" style="157"/>
    <col min="9985" max="9985" width="1.28515625" style="157" customWidth="1"/>
    <col min="9986" max="9986" width="7.85546875" style="157" customWidth="1"/>
    <col min="9987" max="9987" width="40.42578125" style="157" customWidth="1"/>
    <col min="9988" max="9988" width="7.7109375" style="157" customWidth="1"/>
    <col min="9989" max="9989" width="44.42578125" style="157" customWidth="1"/>
    <col min="9990" max="9990" width="4.42578125" style="157" customWidth="1"/>
    <col min="9991" max="9991" width="3.85546875" style="157" customWidth="1"/>
    <col min="9992" max="10240" width="11.42578125" style="157"/>
    <col min="10241" max="10241" width="1.28515625" style="157" customWidth="1"/>
    <col min="10242" max="10242" width="7.85546875" style="157" customWidth="1"/>
    <col min="10243" max="10243" width="40.42578125" style="157" customWidth="1"/>
    <col min="10244" max="10244" width="7.7109375" style="157" customWidth="1"/>
    <col min="10245" max="10245" width="44.42578125" style="157" customWidth="1"/>
    <col min="10246" max="10246" width="4.42578125" style="157" customWidth="1"/>
    <col min="10247" max="10247" width="3.85546875" style="157" customWidth="1"/>
    <col min="10248" max="10496" width="11.42578125" style="157"/>
    <col min="10497" max="10497" width="1.28515625" style="157" customWidth="1"/>
    <col min="10498" max="10498" width="7.85546875" style="157" customWidth="1"/>
    <col min="10499" max="10499" width="40.42578125" style="157" customWidth="1"/>
    <col min="10500" max="10500" width="7.7109375" style="157" customWidth="1"/>
    <col min="10501" max="10501" width="44.42578125" style="157" customWidth="1"/>
    <col min="10502" max="10502" width="4.42578125" style="157" customWidth="1"/>
    <col min="10503" max="10503" width="3.85546875" style="157" customWidth="1"/>
    <col min="10504" max="10752" width="11.42578125" style="157"/>
    <col min="10753" max="10753" width="1.28515625" style="157" customWidth="1"/>
    <col min="10754" max="10754" width="7.85546875" style="157" customWidth="1"/>
    <col min="10755" max="10755" width="40.42578125" style="157" customWidth="1"/>
    <col min="10756" max="10756" width="7.7109375" style="157" customWidth="1"/>
    <col min="10757" max="10757" width="44.42578125" style="157" customWidth="1"/>
    <col min="10758" max="10758" width="4.42578125" style="157" customWidth="1"/>
    <col min="10759" max="10759" width="3.85546875" style="157" customWidth="1"/>
    <col min="10760" max="11008" width="11.42578125" style="157"/>
    <col min="11009" max="11009" width="1.28515625" style="157" customWidth="1"/>
    <col min="11010" max="11010" width="7.85546875" style="157" customWidth="1"/>
    <col min="11011" max="11011" width="40.42578125" style="157" customWidth="1"/>
    <col min="11012" max="11012" width="7.7109375" style="157" customWidth="1"/>
    <col min="11013" max="11013" width="44.42578125" style="157" customWidth="1"/>
    <col min="11014" max="11014" width="4.42578125" style="157" customWidth="1"/>
    <col min="11015" max="11015" width="3.85546875" style="157" customWidth="1"/>
    <col min="11016" max="11264" width="11.42578125" style="157"/>
    <col min="11265" max="11265" width="1.28515625" style="157" customWidth="1"/>
    <col min="11266" max="11266" width="7.85546875" style="157" customWidth="1"/>
    <col min="11267" max="11267" width="40.42578125" style="157" customWidth="1"/>
    <col min="11268" max="11268" width="7.7109375" style="157" customWidth="1"/>
    <col min="11269" max="11269" width="44.42578125" style="157" customWidth="1"/>
    <col min="11270" max="11270" width="4.42578125" style="157" customWidth="1"/>
    <col min="11271" max="11271" width="3.85546875" style="157" customWidth="1"/>
    <col min="11272" max="11520" width="11.42578125" style="157"/>
    <col min="11521" max="11521" width="1.28515625" style="157" customWidth="1"/>
    <col min="11522" max="11522" width="7.85546875" style="157" customWidth="1"/>
    <col min="11523" max="11523" width="40.42578125" style="157" customWidth="1"/>
    <col min="11524" max="11524" width="7.7109375" style="157" customWidth="1"/>
    <col min="11525" max="11525" width="44.42578125" style="157" customWidth="1"/>
    <col min="11526" max="11526" width="4.42578125" style="157" customWidth="1"/>
    <col min="11527" max="11527" width="3.85546875" style="157" customWidth="1"/>
    <col min="11528" max="11776" width="11.42578125" style="157"/>
    <col min="11777" max="11777" width="1.28515625" style="157" customWidth="1"/>
    <col min="11778" max="11778" width="7.85546875" style="157" customWidth="1"/>
    <col min="11779" max="11779" width="40.42578125" style="157" customWidth="1"/>
    <col min="11780" max="11780" width="7.7109375" style="157" customWidth="1"/>
    <col min="11781" max="11781" width="44.42578125" style="157" customWidth="1"/>
    <col min="11782" max="11782" width="4.42578125" style="157" customWidth="1"/>
    <col min="11783" max="11783" width="3.85546875" style="157" customWidth="1"/>
    <col min="11784" max="12032" width="11.42578125" style="157"/>
    <col min="12033" max="12033" width="1.28515625" style="157" customWidth="1"/>
    <col min="12034" max="12034" width="7.85546875" style="157" customWidth="1"/>
    <col min="12035" max="12035" width="40.42578125" style="157" customWidth="1"/>
    <col min="12036" max="12036" width="7.7109375" style="157" customWidth="1"/>
    <col min="12037" max="12037" width="44.42578125" style="157" customWidth="1"/>
    <col min="12038" max="12038" width="4.42578125" style="157" customWidth="1"/>
    <col min="12039" max="12039" width="3.85546875" style="157" customWidth="1"/>
    <col min="12040" max="12288" width="11.42578125" style="157"/>
    <col min="12289" max="12289" width="1.28515625" style="157" customWidth="1"/>
    <col min="12290" max="12290" width="7.85546875" style="157" customWidth="1"/>
    <col min="12291" max="12291" width="40.42578125" style="157" customWidth="1"/>
    <col min="12292" max="12292" width="7.7109375" style="157" customWidth="1"/>
    <col min="12293" max="12293" width="44.42578125" style="157" customWidth="1"/>
    <col min="12294" max="12294" width="4.42578125" style="157" customWidth="1"/>
    <col min="12295" max="12295" width="3.85546875" style="157" customWidth="1"/>
    <col min="12296" max="12544" width="11.42578125" style="157"/>
    <col min="12545" max="12545" width="1.28515625" style="157" customWidth="1"/>
    <col min="12546" max="12546" width="7.85546875" style="157" customWidth="1"/>
    <col min="12547" max="12547" width="40.42578125" style="157" customWidth="1"/>
    <col min="12548" max="12548" width="7.7109375" style="157" customWidth="1"/>
    <col min="12549" max="12549" width="44.42578125" style="157" customWidth="1"/>
    <col min="12550" max="12550" width="4.42578125" style="157" customWidth="1"/>
    <col min="12551" max="12551" width="3.85546875" style="157" customWidth="1"/>
    <col min="12552" max="12800" width="11.42578125" style="157"/>
    <col min="12801" max="12801" width="1.28515625" style="157" customWidth="1"/>
    <col min="12802" max="12802" width="7.85546875" style="157" customWidth="1"/>
    <col min="12803" max="12803" width="40.42578125" style="157" customWidth="1"/>
    <col min="12804" max="12804" width="7.7109375" style="157" customWidth="1"/>
    <col min="12805" max="12805" width="44.42578125" style="157" customWidth="1"/>
    <col min="12806" max="12806" width="4.42578125" style="157" customWidth="1"/>
    <col min="12807" max="12807" width="3.85546875" style="157" customWidth="1"/>
    <col min="12808" max="13056" width="11.42578125" style="157"/>
    <col min="13057" max="13057" width="1.28515625" style="157" customWidth="1"/>
    <col min="13058" max="13058" width="7.85546875" style="157" customWidth="1"/>
    <col min="13059" max="13059" width="40.42578125" style="157" customWidth="1"/>
    <col min="13060" max="13060" width="7.7109375" style="157" customWidth="1"/>
    <col min="13061" max="13061" width="44.42578125" style="157" customWidth="1"/>
    <col min="13062" max="13062" width="4.42578125" style="157" customWidth="1"/>
    <col min="13063" max="13063" width="3.85546875" style="157" customWidth="1"/>
    <col min="13064" max="13312" width="11.42578125" style="157"/>
    <col min="13313" max="13313" width="1.28515625" style="157" customWidth="1"/>
    <col min="13314" max="13314" width="7.85546875" style="157" customWidth="1"/>
    <col min="13315" max="13315" width="40.42578125" style="157" customWidth="1"/>
    <col min="13316" max="13316" width="7.7109375" style="157" customWidth="1"/>
    <col min="13317" max="13317" width="44.42578125" style="157" customWidth="1"/>
    <col min="13318" max="13318" width="4.42578125" style="157" customWidth="1"/>
    <col min="13319" max="13319" width="3.85546875" style="157" customWidth="1"/>
    <col min="13320" max="13568" width="11.42578125" style="157"/>
    <col min="13569" max="13569" width="1.28515625" style="157" customWidth="1"/>
    <col min="13570" max="13570" width="7.85546875" style="157" customWidth="1"/>
    <col min="13571" max="13571" width="40.42578125" style="157" customWidth="1"/>
    <col min="13572" max="13572" width="7.7109375" style="157" customWidth="1"/>
    <col min="13573" max="13573" width="44.42578125" style="157" customWidth="1"/>
    <col min="13574" max="13574" width="4.42578125" style="157" customWidth="1"/>
    <col min="13575" max="13575" width="3.85546875" style="157" customWidth="1"/>
    <col min="13576" max="13824" width="11.42578125" style="157"/>
    <col min="13825" max="13825" width="1.28515625" style="157" customWidth="1"/>
    <col min="13826" max="13826" width="7.85546875" style="157" customWidth="1"/>
    <col min="13827" max="13827" width="40.42578125" style="157" customWidth="1"/>
    <col min="13828" max="13828" width="7.7109375" style="157" customWidth="1"/>
    <col min="13829" max="13829" width="44.42578125" style="157" customWidth="1"/>
    <col min="13830" max="13830" width="4.42578125" style="157" customWidth="1"/>
    <col min="13831" max="13831" width="3.85546875" style="157" customWidth="1"/>
    <col min="13832" max="14080" width="11.42578125" style="157"/>
    <col min="14081" max="14081" width="1.28515625" style="157" customWidth="1"/>
    <col min="14082" max="14082" width="7.85546875" style="157" customWidth="1"/>
    <col min="14083" max="14083" width="40.42578125" style="157" customWidth="1"/>
    <col min="14084" max="14084" width="7.7109375" style="157" customWidth="1"/>
    <col min="14085" max="14085" width="44.42578125" style="157" customWidth="1"/>
    <col min="14086" max="14086" width="4.42578125" style="157" customWidth="1"/>
    <col min="14087" max="14087" width="3.85546875" style="157" customWidth="1"/>
    <col min="14088" max="14336" width="11.42578125" style="157"/>
    <col min="14337" max="14337" width="1.28515625" style="157" customWidth="1"/>
    <col min="14338" max="14338" width="7.85546875" style="157" customWidth="1"/>
    <col min="14339" max="14339" width="40.42578125" style="157" customWidth="1"/>
    <col min="14340" max="14340" width="7.7109375" style="157" customWidth="1"/>
    <col min="14341" max="14341" width="44.42578125" style="157" customWidth="1"/>
    <col min="14342" max="14342" width="4.42578125" style="157" customWidth="1"/>
    <col min="14343" max="14343" width="3.85546875" style="157" customWidth="1"/>
    <col min="14344" max="14592" width="11.42578125" style="157"/>
    <col min="14593" max="14593" width="1.28515625" style="157" customWidth="1"/>
    <col min="14594" max="14594" width="7.85546875" style="157" customWidth="1"/>
    <col min="14595" max="14595" width="40.42578125" style="157" customWidth="1"/>
    <col min="14596" max="14596" width="7.7109375" style="157" customWidth="1"/>
    <col min="14597" max="14597" width="44.42578125" style="157" customWidth="1"/>
    <col min="14598" max="14598" width="4.42578125" style="157" customWidth="1"/>
    <col min="14599" max="14599" width="3.85546875" style="157" customWidth="1"/>
    <col min="14600" max="14848" width="11.42578125" style="157"/>
    <col min="14849" max="14849" width="1.28515625" style="157" customWidth="1"/>
    <col min="14850" max="14850" width="7.85546875" style="157" customWidth="1"/>
    <col min="14851" max="14851" width="40.42578125" style="157" customWidth="1"/>
    <col min="14852" max="14852" width="7.7109375" style="157" customWidth="1"/>
    <col min="14853" max="14853" width="44.42578125" style="157" customWidth="1"/>
    <col min="14854" max="14854" width="4.42578125" style="157" customWidth="1"/>
    <col min="14855" max="14855" width="3.85546875" style="157" customWidth="1"/>
    <col min="14856" max="15104" width="11.42578125" style="157"/>
    <col min="15105" max="15105" width="1.28515625" style="157" customWidth="1"/>
    <col min="15106" max="15106" width="7.85546875" style="157" customWidth="1"/>
    <col min="15107" max="15107" width="40.42578125" style="157" customWidth="1"/>
    <col min="15108" max="15108" width="7.7109375" style="157" customWidth="1"/>
    <col min="15109" max="15109" width="44.42578125" style="157" customWidth="1"/>
    <col min="15110" max="15110" width="4.42578125" style="157" customWidth="1"/>
    <col min="15111" max="15111" width="3.85546875" style="157" customWidth="1"/>
    <col min="15112" max="15360" width="11.42578125" style="157"/>
    <col min="15361" max="15361" width="1.28515625" style="157" customWidth="1"/>
    <col min="15362" max="15362" width="7.85546875" style="157" customWidth="1"/>
    <col min="15363" max="15363" width="40.42578125" style="157" customWidth="1"/>
    <col min="15364" max="15364" width="7.7109375" style="157" customWidth="1"/>
    <col min="15365" max="15365" width="44.42578125" style="157" customWidth="1"/>
    <col min="15366" max="15366" width="4.42578125" style="157" customWidth="1"/>
    <col min="15367" max="15367" width="3.85546875" style="157" customWidth="1"/>
    <col min="15368" max="15616" width="11.42578125" style="157"/>
    <col min="15617" max="15617" width="1.28515625" style="157" customWidth="1"/>
    <col min="15618" max="15618" width="7.85546875" style="157" customWidth="1"/>
    <col min="15619" max="15619" width="40.42578125" style="157" customWidth="1"/>
    <col min="15620" max="15620" width="7.7109375" style="157" customWidth="1"/>
    <col min="15621" max="15621" width="44.42578125" style="157" customWidth="1"/>
    <col min="15622" max="15622" width="4.42578125" style="157" customWidth="1"/>
    <col min="15623" max="15623" width="3.85546875" style="157" customWidth="1"/>
    <col min="15624" max="15872" width="11.42578125" style="157"/>
    <col min="15873" max="15873" width="1.28515625" style="157" customWidth="1"/>
    <col min="15874" max="15874" width="7.85546875" style="157" customWidth="1"/>
    <col min="15875" max="15875" width="40.42578125" style="157" customWidth="1"/>
    <col min="15876" max="15876" width="7.7109375" style="157" customWidth="1"/>
    <col min="15877" max="15877" width="44.42578125" style="157" customWidth="1"/>
    <col min="15878" max="15878" width="4.42578125" style="157" customWidth="1"/>
    <col min="15879" max="15879" width="3.85546875" style="157" customWidth="1"/>
    <col min="15880" max="16128" width="11.42578125" style="157"/>
    <col min="16129" max="16129" width="1.28515625" style="157" customWidth="1"/>
    <col min="16130" max="16130" width="7.85546875" style="157" customWidth="1"/>
    <col min="16131" max="16131" width="40.42578125" style="157" customWidth="1"/>
    <col min="16132" max="16132" width="7.7109375" style="157" customWidth="1"/>
    <col min="16133" max="16133" width="44.42578125" style="157" customWidth="1"/>
    <col min="16134" max="16134" width="4.42578125" style="157" customWidth="1"/>
    <col min="16135" max="16135" width="3.85546875" style="157" customWidth="1"/>
    <col min="16136" max="16384" width="11.42578125" style="157"/>
  </cols>
  <sheetData>
    <row r="1" spans="1:11" ht="31.5" customHeight="1" x14ac:dyDescent="0.3">
      <c r="A1" s="332" t="s">
        <v>320</v>
      </c>
      <c r="B1" s="332"/>
      <c r="C1" s="332"/>
      <c r="D1" s="332"/>
      <c r="E1" s="332"/>
      <c r="F1" s="332"/>
      <c r="G1" s="332"/>
    </row>
    <row r="2" spans="1:11" s="222" customFormat="1" ht="51.75" customHeight="1" x14ac:dyDescent="0.25">
      <c r="A2" s="226" t="s">
        <v>319</v>
      </c>
      <c r="B2" s="225"/>
      <c r="C2" s="225"/>
      <c r="D2" s="224"/>
      <c r="E2" s="224"/>
      <c r="F2" s="224"/>
      <c r="G2" s="223"/>
      <c r="H2" s="168"/>
      <c r="I2" s="168"/>
      <c r="J2" s="168"/>
      <c r="K2" s="168"/>
    </row>
    <row r="3" spans="1:11" s="168" customFormat="1" ht="36" customHeight="1" x14ac:dyDescent="0.25">
      <c r="A3" s="221"/>
      <c r="B3" s="220">
        <v>10</v>
      </c>
      <c r="C3" s="219" t="s">
        <v>318</v>
      </c>
      <c r="D3" s="187">
        <v>11</v>
      </c>
      <c r="E3" s="186" t="s">
        <v>317</v>
      </c>
      <c r="F3" s="218"/>
      <c r="G3" s="217"/>
    </row>
    <row r="4" spans="1:11" ht="18" customHeight="1" x14ac:dyDescent="0.25">
      <c r="A4" s="190"/>
      <c r="B4" s="189"/>
      <c r="C4" s="188"/>
      <c r="D4" s="187">
        <v>12</v>
      </c>
      <c r="E4" s="186" t="s">
        <v>316</v>
      </c>
      <c r="F4" s="171"/>
      <c r="G4" s="170"/>
      <c r="H4" s="168"/>
      <c r="I4" s="168"/>
      <c r="J4" s="168"/>
      <c r="K4" s="168"/>
    </row>
    <row r="5" spans="1:11" ht="18" customHeight="1" x14ac:dyDescent="0.25">
      <c r="A5" s="190"/>
      <c r="B5" s="189"/>
      <c r="C5" s="188"/>
      <c r="D5" s="187">
        <v>13</v>
      </c>
      <c r="E5" s="186" t="s">
        <v>315</v>
      </c>
      <c r="F5" s="185"/>
      <c r="G5" s="216"/>
      <c r="H5" s="168"/>
      <c r="I5" s="168"/>
      <c r="J5" s="168"/>
      <c r="K5" s="168"/>
    </row>
    <row r="6" spans="1:11" ht="18" customHeight="1" x14ac:dyDescent="0.25">
      <c r="A6" s="190"/>
      <c r="B6" s="189"/>
      <c r="C6" s="188"/>
      <c r="D6" s="187">
        <v>14</v>
      </c>
      <c r="E6" s="186" t="s">
        <v>314</v>
      </c>
      <c r="F6" s="185"/>
      <c r="G6" s="216"/>
      <c r="H6" s="168"/>
      <c r="I6" s="168"/>
      <c r="J6" s="168"/>
      <c r="K6" s="168"/>
    </row>
    <row r="7" spans="1:11" ht="18" customHeight="1" x14ac:dyDescent="0.25">
      <c r="A7" s="190"/>
      <c r="B7" s="189"/>
      <c r="C7" s="188"/>
      <c r="D7" s="187">
        <v>15</v>
      </c>
      <c r="E7" s="186" t="s">
        <v>313</v>
      </c>
      <c r="F7" s="185"/>
      <c r="G7" s="216"/>
      <c r="H7" s="168"/>
      <c r="I7" s="168"/>
      <c r="J7" s="168"/>
      <c r="K7" s="168"/>
    </row>
    <row r="8" spans="1:11" ht="18" customHeight="1" x14ac:dyDescent="0.25">
      <c r="A8" s="190"/>
      <c r="B8" s="189"/>
      <c r="C8" s="188"/>
      <c r="D8" s="187">
        <v>16</v>
      </c>
      <c r="E8" s="186" t="s">
        <v>312</v>
      </c>
      <c r="F8" s="185"/>
      <c r="G8" s="216"/>
      <c r="H8" s="168"/>
      <c r="I8" s="168"/>
      <c r="J8" s="168"/>
      <c r="K8" s="168"/>
    </row>
    <row r="9" spans="1:11" ht="18" customHeight="1" x14ac:dyDescent="0.25">
      <c r="A9" s="190"/>
      <c r="B9" s="189"/>
      <c r="C9" s="188"/>
      <c r="D9" s="187">
        <v>17</v>
      </c>
      <c r="E9" s="186" t="s">
        <v>311</v>
      </c>
      <c r="F9" s="185"/>
      <c r="G9" s="216"/>
      <c r="H9" s="168"/>
      <c r="I9" s="168"/>
      <c r="J9" s="168"/>
      <c r="K9" s="168"/>
    </row>
    <row r="10" spans="1:11" s="171" customFormat="1" ht="22.5" customHeight="1" x14ac:dyDescent="0.25">
      <c r="A10" s="202"/>
      <c r="B10" s="201"/>
      <c r="C10" s="200"/>
      <c r="D10" s="199"/>
      <c r="E10" s="198"/>
      <c r="F10" s="197"/>
      <c r="G10" s="196"/>
      <c r="H10" s="168"/>
      <c r="I10" s="168"/>
      <c r="J10" s="168"/>
      <c r="K10" s="168"/>
    </row>
    <row r="11" spans="1:11" s="168" customFormat="1" ht="36" customHeight="1" x14ac:dyDescent="0.25">
      <c r="A11" s="211"/>
      <c r="B11" s="210">
        <v>20</v>
      </c>
      <c r="C11" s="209" t="s">
        <v>310</v>
      </c>
      <c r="D11" s="187">
        <v>21</v>
      </c>
      <c r="E11" s="186" t="s">
        <v>310</v>
      </c>
      <c r="G11" s="192"/>
    </row>
    <row r="12" spans="1:11" ht="22.5" customHeight="1" x14ac:dyDescent="0.25">
      <c r="A12" s="202"/>
      <c r="B12" s="201"/>
      <c r="C12" s="200"/>
      <c r="D12" s="199"/>
      <c r="E12" s="198"/>
      <c r="F12" s="197"/>
      <c r="G12" s="196"/>
      <c r="H12" s="168"/>
      <c r="I12" s="168"/>
      <c r="J12" s="168"/>
      <c r="K12" s="168"/>
    </row>
    <row r="13" spans="1:11" s="168" customFormat="1" ht="36" customHeight="1" x14ac:dyDescent="0.25">
      <c r="A13" s="195"/>
      <c r="B13" s="194">
        <v>30</v>
      </c>
      <c r="C13" s="193" t="s">
        <v>309</v>
      </c>
      <c r="D13" s="187">
        <v>31</v>
      </c>
      <c r="E13" s="186" t="s">
        <v>308</v>
      </c>
      <c r="G13" s="192"/>
    </row>
    <row r="14" spans="1:11" ht="18" customHeight="1" x14ac:dyDescent="0.25">
      <c r="A14" s="191"/>
      <c r="B14" s="208"/>
      <c r="C14" s="207"/>
      <c r="D14" s="187">
        <v>32</v>
      </c>
      <c r="E14" s="186" t="s">
        <v>307</v>
      </c>
      <c r="F14" s="171"/>
      <c r="G14" s="170"/>
      <c r="H14" s="168"/>
      <c r="I14" s="168"/>
      <c r="J14" s="168"/>
      <c r="K14" s="168"/>
    </row>
    <row r="15" spans="1:11" ht="18" customHeight="1" x14ac:dyDescent="0.25">
      <c r="A15" s="190"/>
      <c r="B15" s="189"/>
      <c r="C15" s="188"/>
      <c r="D15" s="187">
        <v>33</v>
      </c>
      <c r="E15" s="186" t="s">
        <v>306</v>
      </c>
      <c r="F15" s="185"/>
      <c r="G15" s="206"/>
      <c r="H15" s="168"/>
      <c r="I15" s="168"/>
      <c r="J15" s="168"/>
      <c r="K15" s="168"/>
    </row>
    <row r="16" spans="1:11" ht="18" customHeight="1" x14ac:dyDescent="0.25">
      <c r="A16" s="190"/>
      <c r="B16" s="189"/>
      <c r="C16" s="188"/>
      <c r="D16" s="187">
        <v>34</v>
      </c>
      <c r="E16" s="186" t="s">
        <v>305</v>
      </c>
      <c r="F16" s="185"/>
      <c r="G16" s="206"/>
      <c r="H16" s="168"/>
      <c r="I16" s="168"/>
      <c r="J16" s="168"/>
      <c r="K16" s="168"/>
    </row>
    <row r="17" spans="1:12" ht="18" customHeight="1" x14ac:dyDescent="0.25">
      <c r="A17" s="190"/>
      <c r="B17" s="189"/>
      <c r="C17" s="188"/>
      <c r="D17" s="187">
        <v>35</v>
      </c>
      <c r="E17" s="186" t="s">
        <v>304</v>
      </c>
      <c r="F17" s="185"/>
      <c r="G17" s="206"/>
      <c r="H17" s="168"/>
      <c r="I17" s="168"/>
      <c r="J17" s="168"/>
      <c r="K17" s="168"/>
    </row>
    <row r="18" spans="1:12" s="171" customFormat="1" ht="22.5" customHeight="1" x14ac:dyDescent="0.25">
      <c r="A18" s="202"/>
      <c r="B18" s="201"/>
      <c r="C18" s="200"/>
      <c r="D18" s="199"/>
      <c r="E18" s="198"/>
      <c r="F18" s="197"/>
      <c r="G18" s="196"/>
      <c r="H18" s="168"/>
      <c r="I18" s="168"/>
      <c r="J18" s="168"/>
      <c r="K18" s="168"/>
      <c r="L18" s="203"/>
    </row>
    <row r="19" spans="1:12" s="168" customFormat="1" ht="36" customHeight="1" x14ac:dyDescent="0.25">
      <c r="A19" s="211"/>
      <c r="B19" s="210">
        <v>40</v>
      </c>
      <c r="C19" s="209" t="s">
        <v>303</v>
      </c>
      <c r="D19" s="187">
        <v>41</v>
      </c>
      <c r="E19" s="186" t="s">
        <v>302</v>
      </c>
      <c r="G19" s="192"/>
    </row>
    <row r="20" spans="1:12" ht="18" customHeight="1" x14ac:dyDescent="0.25">
      <c r="A20" s="191"/>
      <c r="B20" s="208"/>
      <c r="C20" s="207"/>
      <c r="D20" s="187">
        <v>42</v>
      </c>
      <c r="E20" s="186" t="s">
        <v>301</v>
      </c>
      <c r="F20" s="171"/>
      <c r="G20" s="170"/>
    </row>
    <row r="21" spans="1:12" ht="18" customHeight="1" x14ac:dyDescent="0.25">
      <c r="A21" s="190"/>
      <c r="B21" s="189"/>
      <c r="C21" s="188"/>
      <c r="D21" s="187">
        <v>43</v>
      </c>
      <c r="E21" s="186" t="s">
        <v>300</v>
      </c>
      <c r="F21" s="185"/>
      <c r="G21" s="206"/>
    </row>
    <row r="22" spans="1:12" ht="18" customHeight="1" x14ac:dyDescent="0.25">
      <c r="A22" s="190"/>
      <c r="B22" s="189"/>
      <c r="C22" s="188"/>
      <c r="D22" s="187">
        <v>44</v>
      </c>
      <c r="E22" s="186" t="s">
        <v>299</v>
      </c>
      <c r="F22" s="185"/>
      <c r="G22" s="206"/>
    </row>
    <row r="23" spans="1:12" ht="18" customHeight="1" x14ac:dyDescent="0.25">
      <c r="A23" s="190"/>
      <c r="B23" s="189"/>
      <c r="C23" s="188"/>
      <c r="D23" s="187">
        <v>45</v>
      </c>
      <c r="E23" s="186" t="s">
        <v>298</v>
      </c>
      <c r="F23" s="185"/>
      <c r="G23" s="206"/>
    </row>
    <row r="24" spans="1:12" ht="18" customHeight="1" x14ac:dyDescent="0.25">
      <c r="A24" s="190"/>
      <c r="B24" s="189"/>
      <c r="C24" s="188"/>
      <c r="D24" s="187">
        <v>46</v>
      </c>
      <c r="E24" s="186" t="s">
        <v>297</v>
      </c>
      <c r="F24" s="185"/>
      <c r="G24" s="206"/>
    </row>
    <row r="25" spans="1:12" ht="18" customHeight="1" x14ac:dyDescent="0.25">
      <c r="A25" s="190"/>
      <c r="B25" s="189"/>
      <c r="C25" s="188"/>
      <c r="D25" s="187">
        <v>47</v>
      </c>
      <c r="E25" s="186" t="s">
        <v>296</v>
      </c>
      <c r="F25" s="185"/>
      <c r="G25" s="206"/>
    </row>
    <row r="26" spans="1:12" ht="22.5" customHeight="1" x14ac:dyDescent="0.2">
      <c r="A26" s="202"/>
      <c r="B26" s="201"/>
      <c r="C26" s="200"/>
      <c r="D26" s="199"/>
      <c r="E26" s="198"/>
      <c r="F26" s="197"/>
      <c r="G26" s="196"/>
    </row>
    <row r="27" spans="1:12" s="168" customFormat="1" ht="36" customHeight="1" x14ac:dyDescent="0.25">
      <c r="A27" s="195"/>
      <c r="B27" s="194">
        <v>50</v>
      </c>
      <c r="C27" s="193" t="s">
        <v>295</v>
      </c>
      <c r="D27" s="187">
        <v>51</v>
      </c>
      <c r="E27" s="186" t="s">
        <v>294</v>
      </c>
      <c r="G27" s="192"/>
    </row>
    <row r="28" spans="1:12" ht="18" customHeight="1" x14ac:dyDescent="0.25">
      <c r="A28" s="190"/>
      <c r="B28" s="205"/>
      <c r="C28" s="204"/>
      <c r="D28" s="187">
        <v>52</v>
      </c>
      <c r="E28" s="186" t="s">
        <v>293</v>
      </c>
      <c r="F28" s="203"/>
      <c r="G28" s="170"/>
    </row>
    <row r="29" spans="1:12" ht="18" customHeight="1" x14ac:dyDescent="0.25">
      <c r="A29" s="190"/>
      <c r="B29" s="189"/>
      <c r="C29" s="188"/>
      <c r="D29" s="187">
        <v>53</v>
      </c>
      <c r="E29" s="186" t="s">
        <v>292</v>
      </c>
      <c r="F29" s="185"/>
      <c r="G29" s="170"/>
    </row>
    <row r="30" spans="1:12" ht="22.5" customHeight="1" x14ac:dyDescent="0.2">
      <c r="A30" s="202"/>
      <c r="B30" s="201"/>
      <c r="C30" s="200"/>
      <c r="D30" s="199"/>
      <c r="E30" s="198"/>
      <c r="F30" s="197"/>
      <c r="G30" s="196"/>
    </row>
    <row r="31" spans="1:12" s="168" customFormat="1" ht="36" customHeight="1" x14ac:dyDescent="0.25">
      <c r="A31" s="195"/>
      <c r="B31" s="194">
        <v>60</v>
      </c>
      <c r="C31" s="193" t="s">
        <v>291</v>
      </c>
      <c r="D31" s="187">
        <v>61</v>
      </c>
      <c r="E31" s="186" t="s">
        <v>290</v>
      </c>
      <c r="G31" s="192"/>
    </row>
    <row r="32" spans="1:12" ht="18" customHeight="1" x14ac:dyDescent="0.25">
      <c r="A32" s="191"/>
      <c r="B32" s="189"/>
      <c r="C32" s="188"/>
      <c r="D32" s="187">
        <v>62</v>
      </c>
      <c r="E32" s="186" t="s">
        <v>289</v>
      </c>
      <c r="F32" s="171"/>
      <c r="G32" s="170"/>
    </row>
    <row r="33" spans="1:7" ht="18" customHeight="1" x14ac:dyDescent="0.25">
      <c r="A33" s="190"/>
      <c r="B33" s="189"/>
      <c r="C33" s="188"/>
      <c r="D33" s="187">
        <v>63</v>
      </c>
      <c r="E33" s="186" t="s">
        <v>288</v>
      </c>
      <c r="F33" s="185"/>
      <c r="G33" s="170"/>
    </row>
    <row r="34" spans="1:7" ht="18" customHeight="1" x14ac:dyDescent="0.25">
      <c r="A34" s="190"/>
      <c r="B34" s="189"/>
      <c r="C34" s="188"/>
      <c r="D34" s="187">
        <v>64</v>
      </c>
      <c r="E34" s="186" t="s">
        <v>287</v>
      </c>
      <c r="F34" s="185"/>
      <c r="G34" s="170"/>
    </row>
    <row r="35" spans="1:7" ht="22.5" customHeight="1" x14ac:dyDescent="0.25">
      <c r="A35" s="333"/>
      <c r="B35" s="334"/>
      <c r="C35" s="184"/>
      <c r="D35" s="183"/>
      <c r="E35" s="182"/>
      <c r="F35" s="182"/>
      <c r="G35" s="181"/>
    </row>
    <row r="36" spans="1:7" ht="24.75" customHeight="1" x14ac:dyDescent="0.2">
      <c r="A36" s="180"/>
      <c r="B36" s="172"/>
      <c r="C36" s="171"/>
      <c r="D36" s="179"/>
      <c r="E36" s="178"/>
      <c r="F36" s="178"/>
      <c r="G36" s="177"/>
    </row>
    <row r="37" spans="1:7" x14ac:dyDescent="0.2">
      <c r="A37" s="176"/>
      <c r="B37" s="171"/>
      <c r="C37" s="171"/>
      <c r="D37" s="171"/>
      <c r="E37" s="172"/>
      <c r="F37" s="171"/>
      <c r="G37" s="170"/>
    </row>
    <row r="38" spans="1:7" ht="18.75" x14ac:dyDescent="0.3">
      <c r="A38" s="175"/>
      <c r="B38" s="174"/>
      <c r="C38" s="174"/>
      <c r="D38" s="173"/>
      <c r="E38" s="172"/>
      <c r="F38" s="171"/>
      <c r="G38" s="170"/>
    </row>
    <row r="39" spans="1:7" s="164" customFormat="1" ht="18" x14ac:dyDescent="0.25">
      <c r="A39" s="169" t="s">
        <v>286</v>
      </c>
      <c r="B39" s="168"/>
      <c r="C39" s="168"/>
      <c r="E39" s="167" t="s">
        <v>285</v>
      </c>
      <c r="F39" s="166"/>
      <c r="G39" s="165"/>
    </row>
    <row r="40" spans="1:7" ht="22.5" customHeight="1" x14ac:dyDescent="0.25">
      <c r="A40" s="163"/>
      <c r="B40" s="162"/>
      <c r="C40" s="162"/>
      <c r="D40" s="161"/>
      <c r="E40" s="160"/>
      <c r="F40" s="335"/>
      <c r="G40" s="336"/>
    </row>
    <row r="41" spans="1:7" s="159" customFormat="1" ht="12" x14ac:dyDescent="0.2">
      <c r="A41" s="93" t="s">
        <v>284</v>
      </c>
      <c r="B41" s="92"/>
      <c r="C41" s="90"/>
      <c r="D41" s="92"/>
      <c r="E41" s="90"/>
      <c r="F41" s="90"/>
      <c r="G41" s="91" t="s">
        <v>283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activeCell="O49" sqref="O49"/>
    </sheetView>
  </sheetViews>
  <sheetFormatPr baseColWidth="10" defaultColWidth="22.7109375" defaultRowHeight="15" x14ac:dyDescent="0.2"/>
  <cols>
    <col min="1" max="1" width="8" style="228" customWidth="1"/>
    <col min="2" max="2" width="46" style="232" customWidth="1"/>
    <col min="3" max="5" width="46" style="231" customWidth="1"/>
    <col min="6" max="6" width="11.28515625" style="231" customWidth="1"/>
    <col min="7" max="7" width="11.28515625" style="230" customWidth="1"/>
    <col min="8" max="8" width="7.140625" style="228" customWidth="1"/>
    <col min="9" max="9" width="8.7109375" style="228" customWidth="1"/>
    <col min="10" max="10" width="44.7109375" style="228" customWidth="1"/>
    <col min="11" max="11" width="65.5703125" style="228" bestFit="1" customWidth="1"/>
    <col min="12" max="12" width="50.42578125" style="229" bestFit="1" customWidth="1"/>
    <col min="13" max="13" width="50.42578125" style="228" bestFit="1" customWidth="1"/>
    <col min="14" max="17" width="14.28515625" style="228" customWidth="1"/>
    <col min="18" max="20" width="22.7109375" style="228" customWidth="1"/>
    <col min="21" max="21" width="22.7109375" style="229" customWidth="1"/>
    <col min="22" max="29" width="22.7109375" style="228" customWidth="1"/>
    <col min="30" max="30" width="22.7109375" style="229" customWidth="1"/>
    <col min="31" max="256" width="22.7109375" style="228"/>
    <col min="257" max="257" width="8" style="228" customWidth="1"/>
    <col min="258" max="261" width="46" style="228" customWidth="1"/>
    <col min="262" max="263" width="11.28515625" style="228" customWidth="1"/>
    <col min="264" max="264" width="7.140625" style="228" customWidth="1"/>
    <col min="265" max="265" width="8.7109375" style="228" customWidth="1"/>
    <col min="266" max="266" width="44.7109375" style="228" customWidth="1"/>
    <col min="267" max="267" width="65.5703125" style="228" bestFit="1" customWidth="1"/>
    <col min="268" max="269" width="50.42578125" style="228" bestFit="1" customWidth="1"/>
    <col min="270" max="273" width="14.28515625" style="228" customWidth="1"/>
    <col min="274" max="286" width="22.7109375" style="228" customWidth="1"/>
    <col min="287" max="512" width="22.7109375" style="228"/>
    <col min="513" max="513" width="8" style="228" customWidth="1"/>
    <col min="514" max="517" width="46" style="228" customWidth="1"/>
    <col min="518" max="519" width="11.28515625" style="228" customWidth="1"/>
    <col min="520" max="520" width="7.140625" style="228" customWidth="1"/>
    <col min="521" max="521" width="8.7109375" style="228" customWidth="1"/>
    <col min="522" max="522" width="44.7109375" style="228" customWidth="1"/>
    <col min="523" max="523" width="65.5703125" style="228" bestFit="1" customWidth="1"/>
    <col min="524" max="525" width="50.42578125" style="228" bestFit="1" customWidth="1"/>
    <col min="526" max="529" width="14.28515625" style="228" customWidth="1"/>
    <col min="530" max="542" width="22.7109375" style="228" customWidth="1"/>
    <col min="543" max="768" width="22.7109375" style="228"/>
    <col min="769" max="769" width="8" style="228" customWidth="1"/>
    <col min="770" max="773" width="46" style="228" customWidth="1"/>
    <col min="774" max="775" width="11.28515625" style="228" customWidth="1"/>
    <col min="776" max="776" width="7.140625" style="228" customWidth="1"/>
    <col min="777" max="777" width="8.7109375" style="228" customWidth="1"/>
    <col min="778" max="778" width="44.7109375" style="228" customWidth="1"/>
    <col min="779" max="779" width="65.5703125" style="228" bestFit="1" customWidth="1"/>
    <col min="780" max="781" width="50.42578125" style="228" bestFit="1" customWidth="1"/>
    <col min="782" max="785" width="14.28515625" style="228" customWidth="1"/>
    <col min="786" max="798" width="22.7109375" style="228" customWidth="1"/>
    <col min="799" max="1024" width="22.7109375" style="228"/>
    <col min="1025" max="1025" width="8" style="228" customWidth="1"/>
    <col min="1026" max="1029" width="46" style="228" customWidth="1"/>
    <col min="1030" max="1031" width="11.28515625" style="228" customWidth="1"/>
    <col min="1032" max="1032" width="7.140625" style="228" customWidth="1"/>
    <col min="1033" max="1033" width="8.7109375" style="228" customWidth="1"/>
    <col min="1034" max="1034" width="44.7109375" style="228" customWidth="1"/>
    <col min="1035" max="1035" width="65.5703125" style="228" bestFit="1" customWidth="1"/>
    <col min="1036" max="1037" width="50.42578125" style="228" bestFit="1" customWidth="1"/>
    <col min="1038" max="1041" width="14.28515625" style="228" customWidth="1"/>
    <col min="1042" max="1054" width="22.7109375" style="228" customWidth="1"/>
    <col min="1055" max="1280" width="22.7109375" style="228"/>
    <col min="1281" max="1281" width="8" style="228" customWidth="1"/>
    <col min="1282" max="1285" width="46" style="228" customWidth="1"/>
    <col min="1286" max="1287" width="11.28515625" style="228" customWidth="1"/>
    <col min="1288" max="1288" width="7.140625" style="228" customWidth="1"/>
    <col min="1289" max="1289" width="8.7109375" style="228" customWidth="1"/>
    <col min="1290" max="1290" width="44.7109375" style="228" customWidth="1"/>
    <col min="1291" max="1291" width="65.5703125" style="228" bestFit="1" customWidth="1"/>
    <col min="1292" max="1293" width="50.42578125" style="228" bestFit="1" customWidth="1"/>
    <col min="1294" max="1297" width="14.28515625" style="228" customWidth="1"/>
    <col min="1298" max="1310" width="22.7109375" style="228" customWidth="1"/>
    <col min="1311" max="1536" width="22.7109375" style="228"/>
    <col min="1537" max="1537" width="8" style="228" customWidth="1"/>
    <col min="1538" max="1541" width="46" style="228" customWidth="1"/>
    <col min="1542" max="1543" width="11.28515625" style="228" customWidth="1"/>
    <col min="1544" max="1544" width="7.140625" style="228" customWidth="1"/>
    <col min="1545" max="1545" width="8.7109375" style="228" customWidth="1"/>
    <col min="1546" max="1546" width="44.7109375" style="228" customWidth="1"/>
    <col min="1547" max="1547" width="65.5703125" style="228" bestFit="1" customWidth="1"/>
    <col min="1548" max="1549" width="50.42578125" style="228" bestFit="1" customWidth="1"/>
    <col min="1550" max="1553" width="14.28515625" style="228" customWidth="1"/>
    <col min="1554" max="1566" width="22.7109375" style="228" customWidth="1"/>
    <col min="1567" max="1792" width="22.7109375" style="228"/>
    <col min="1793" max="1793" width="8" style="228" customWidth="1"/>
    <col min="1794" max="1797" width="46" style="228" customWidth="1"/>
    <col min="1798" max="1799" width="11.28515625" style="228" customWidth="1"/>
    <col min="1800" max="1800" width="7.140625" style="228" customWidth="1"/>
    <col min="1801" max="1801" width="8.7109375" style="228" customWidth="1"/>
    <col min="1802" max="1802" width="44.7109375" style="228" customWidth="1"/>
    <col min="1803" max="1803" width="65.5703125" style="228" bestFit="1" customWidth="1"/>
    <col min="1804" max="1805" width="50.42578125" style="228" bestFit="1" customWidth="1"/>
    <col min="1806" max="1809" width="14.28515625" style="228" customWidth="1"/>
    <col min="1810" max="1822" width="22.7109375" style="228" customWidth="1"/>
    <col min="1823" max="2048" width="22.7109375" style="228"/>
    <col min="2049" max="2049" width="8" style="228" customWidth="1"/>
    <col min="2050" max="2053" width="46" style="228" customWidth="1"/>
    <col min="2054" max="2055" width="11.28515625" style="228" customWidth="1"/>
    <col min="2056" max="2056" width="7.140625" style="228" customWidth="1"/>
    <col min="2057" max="2057" width="8.7109375" style="228" customWidth="1"/>
    <col min="2058" max="2058" width="44.7109375" style="228" customWidth="1"/>
    <col min="2059" max="2059" width="65.5703125" style="228" bestFit="1" customWidth="1"/>
    <col min="2060" max="2061" width="50.42578125" style="228" bestFit="1" customWidth="1"/>
    <col min="2062" max="2065" width="14.28515625" style="228" customWidth="1"/>
    <col min="2066" max="2078" width="22.7109375" style="228" customWidth="1"/>
    <col min="2079" max="2304" width="22.7109375" style="228"/>
    <col min="2305" max="2305" width="8" style="228" customWidth="1"/>
    <col min="2306" max="2309" width="46" style="228" customWidth="1"/>
    <col min="2310" max="2311" width="11.28515625" style="228" customWidth="1"/>
    <col min="2312" max="2312" width="7.140625" style="228" customWidth="1"/>
    <col min="2313" max="2313" width="8.7109375" style="228" customWidth="1"/>
    <col min="2314" max="2314" width="44.7109375" style="228" customWidth="1"/>
    <col min="2315" max="2315" width="65.5703125" style="228" bestFit="1" customWidth="1"/>
    <col min="2316" max="2317" width="50.42578125" style="228" bestFit="1" customWidth="1"/>
    <col min="2318" max="2321" width="14.28515625" style="228" customWidth="1"/>
    <col min="2322" max="2334" width="22.7109375" style="228" customWidth="1"/>
    <col min="2335" max="2560" width="22.7109375" style="228"/>
    <col min="2561" max="2561" width="8" style="228" customWidth="1"/>
    <col min="2562" max="2565" width="46" style="228" customWidth="1"/>
    <col min="2566" max="2567" width="11.28515625" style="228" customWidth="1"/>
    <col min="2568" max="2568" width="7.140625" style="228" customWidth="1"/>
    <col min="2569" max="2569" width="8.7109375" style="228" customWidth="1"/>
    <col min="2570" max="2570" width="44.7109375" style="228" customWidth="1"/>
    <col min="2571" max="2571" width="65.5703125" style="228" bestFit="1" customWidth="1"/>
    <col min="2572" max="2573" width="50.42578125" style="228" bestFit="1" customWidth="1"/>
    <col min="2574" max="2577" width="14.28515625" style="228" customWidth="1"/>
    <col min="2578" max="2590" width="22.7109375" style="228" customWidth="1"/>
    <col min="2591" max="2816" width="22.7109375" style="228"/>
    <col min="2817" max="2817" width="8" style="228" customWidth="1"/>
    <col min="2818" max="2821" width="46" style="228" customWidth="1"/>
    <col min="2822" max="2823" width="11.28515625" style="228" customWidth="1"/>
    <col min="2824" max="2824" width="7.140625" style="228" customWidth="1"/>
    <col min="2825" max="2825" width="8.7109375" style="228" customWidth="1"/>
    <col min="2826" max="2826" width="44.7109375" style="228" customWidth="1"/>
    <col min="2827" max="2827" width="65.5703125" style="228" bestFit="1" customWidth="1"/>
    <col min="2828" max="2829" width="50.42578125" style="228" bestFit="1" customWidth="1"/>
    <col min="2830" max="2833" width="14.28515625" style="228" customWidth="1"/>
    <col min="2834" max="2846" width="22.7109375" style="228" customWidth="1"/>
    <col min="2847" max="3072" width="22.7109375" style="228"/>
    <col min="3073" max="3073" width="8" style="228" customWidth="1"/>
    <col min="3074" max="3077" width="46" style="228" customWidth="1"/>
    <col min="3078" max="3079" width="11.28515625" style="228" customWidth="1"/>
    <col min="3080" max="3080" width="7.140625" style="228" customWidth="1"/>
    <col min="3081" max="3081" width="8.7109375" style="228" customWidth="1"/>
    <col min="3082" max="3082" width="44.7109375" style="228" customWidth="1"/>
    <col min="3083" max="3083" width="65.5703125" style="228" bestFit="1" customWidth="1"/>
    <col min="3084" max="3085" width="50.42578125" style="228" bestFit="1" customWidth="1"/>
    <col min="3086" max="3089" width="14.28515625" style="228" customWidth="1"/>
    <col min="3090" max="3102" width="22.7109375" style="228" customWidth="1"/>
    <col min="3103" max="3328" width="22.7109375" style="228"/>
    <col min="3329" max="3329" width="8" style="228" customWidth="1"/>
    <col min="3330" max="3333" width="46" style="228" customWidth="1"/>
    <col min="3334" max="3335" width="11.28515625" style="228" customWidth="1"/>
    <col min="3336" max="3336" width="7.140625" style="228" customWidth="1"/>
    <col min="3337" max="3337" width="8.7109375" style="228" customWidth="1"/>
    <col min="3338" max="3338" width="44.7109375" style="228" customWidth="1"/>
    <col min="3339" max="3339" width="65.5703125" style="228" bestFit="1" customWidth="1"/>
    <col min="3340" max="3341" width="50.42578125" style="228" bestFit="1" customWidth="1"/>
    <col min="3342" max="3345" width="14.28515625" style="228" customWidth="1"/>
    <col min="3346" max="3358" width="22.7109375" style="228" customWidth="1"/>
    <col min="3359" max="3584" width="22.7109375" style="228"/>
    <col min="3585" max="3585" width="8" style="228" customWidth="1"/>
    <col min="3586" max="3589" width="46" style="228" customWidth="1"/>
    <col min="3590" max="3591" width="11.28515625" style="228" customWidth="1"/>
    <col min="3592" max="3592" width="7.140625" style="228" customWidth="1"/>
    <col min="3593" max="3593" width="8.7109375" style="228" customWidth="1"/>
    <col min="3594" max="3594" width="44.7109375" style="228" customWidth="1"/>
    <col min="3595" max="3595" width="65.5703125" style="228" bestFit="1" customWidth="1"/>
    <col min="3596" max="3597" width="50.42578125" style="228" bestFit="1" customWidth="1"/>
    <col min="3598" max="3601" width="14.28515625" style="228" customWidth="1"/>
    <col min="3602" max="3614" width="22.7109375" style="228" customWidth="1"/>
    <col min="3615" max="3840" width="22.7109375" style="228"/>
    <col min="3841" max="3841" width="8" style="228" customWidth="1"/>
    <col min="3842" max="3845" width="46" style="228" customWidth="1"/>
    <col min="3846" max="3847" width="11.28515625" style="228" customWidth="1"/>
    <col min="3848" max="3848" width="7.140625" style="228" customWidth="1"/>
    <col min="3849" max="3849" width="8.7109375" style="228" customWidth="1"/>
    <col min="3850" max="3850" width="44.7109375" style="228" customWidth="1"/>
    <col min="3851" max="3851" width="65.5703125" style="228" bestFit="1" customWidth="1"/>
    <col min="3852" max="3853" width="50.42578125" style="228" bestFit="1" customWidth="1"/>
    <col min="3854" max="3857" width="14.28515625" style="228" customWidth="1"/>
    <col min="3858" max="3870" width="22.7109375" style="228" customWidth="1"/>
    <col min="3871" max="4096" width="22.7109375" style="228"/>
    <col min="4097" max="4097" width="8" style="228" customWidth="1"/>
    <col min="4098" max="4101" width="46" style="228" customWidth="1"/>
    <col min="4102" max="4103" width="11.28515625" style="228" customWidth="1"/>
    <col min="4104" max="4104" width="7.140625" style="228" customWidth="1"/>
    <col min="4105" max="4105" width="8.7109375" style="228" customWidth="1"/>
    <col min="4106" max="4106" width="44.7109375" style="228" customWidth="1"/>
    <col min="4107" max="4107" width="65.5703125" style="228" bestFit="1" customWidth="1"/>
    <col min="4108" max="4109" width="50.42578125" style="228" bestFit="1" customWidth="1"/>
    <col min="4110" max="4113" width="14.28515625" style="228" customWidth="1"/>
    <col min="4114" max="4126" width="22.7109375" style="228" customWidth="1"/>
    <col min="4127" max="4352" width="22.7109375" style="228"/>
    <col min="4353" max="4353" width="8" style="228" customWidth="1"/>
    <col min="4354" max="4357" width="46" style="228" customWidth="1"/>
    <col min="4358" max="4359" width="11.28515625" style="228" customWidth="1"/>
    <col min="4360" max="4360" width="7.140625" style="228" customWidth="1"/>
    <col min="4361" max="4361" width="8.7109375" style="228" customWidth="1"/>
    <col min="4362" max="4362" width="44.7109375" style="228" customWidth="1"/>
    <col min="4363" max="4363" width="65.5703125" style="228" bestFit="1" customWidth="1"/>
    <col min="4364" max="4365" width="50.42578125" style="228" bestFit="1" customWidth="1"/>
    <col min="4366" max="4369" width="14.28515625" style="228" customWidth="1"/>
    <col min="4370" max="4382" width="22.7109375" style="228" customWidth="1"/>
    <col min="4383" max="4608" width="22.7109375" style="228"/>
    <col min="4609" max="4609" width="8" style="228" customWidth="1"/>
    <col min="4610" max="4613" width="46" style="228" customWidth="1"/>
    <col min="4614" max="4615" width="11.28515625" style="228" customWidth="1"/>
    <col min="4616" max="4616" width="7.140625" style="228" customWidth="1"/>
    <col min="4617" max="4617" width="8.7109375" style="228" customWidth="1"/>
    <col min="4618" max="4618" width="44.7109375" style="228" customWidth="1"/>
    <col min="4619" max="4619" width="65.5703125" style="228" bestFit="1" customWidth="1"/>
    <col min="4620" max="4621" width="50.42578125" style="228" bestFit="1" customWidth="1"/>
    <col min="4622" max="4625" width="14.28515625" style="228" customWidth="1"/>
    <col min="4626" max="4638" width="22.7109375" style="228" customWidth="1"/>
    <col min="4639" max="4864" width="22.7109375" style="228"/>
    <col min="4865" max="4865" width="8" style="228" customWidth="1"/>
    <col min="4866" max="4869" width="46" style="228" customWidth="1"/>
    <col min="4870" max="4871" width="11.28515625" style="228" customWidth="1"/>
    <col min="4872" max="4872" width="7.140625" style="228" customWidth="1"/>
    <col min="4873" max="4873" width="8.7109375" style="228" customWidth="1"/>
    <col min="4874" max="4874" width="44.7109375" style="228" customWidth="1"/>
    <col min="4875" max="4875" width="65.5703125" style="228" bestFit="1" customWidth="1"/>
    <col min="4876" max="4877" width="50.42578125" style="228" bestFit="1" customWidth="1"/>
    <col min="4878" max="4881" width="14.28515625" style="228" customWidth="1"/>
    <col min="4882" max="4894" width="22.7109375" style="228" customWidth="1"/>
    <col min="4895" max="5120" width="22.7109375" style="228"/>
    <col min="5121" max="5121" width="8" style="228" customWidth="1"/>
    <col min="5122" max="5125" width="46" style="228" customWidth="1"/>
    <col min="5126" max="5127" width="11.28515625" style="228" customWidth="1"/>
    <col min="5128" max="5128" width="7.140625" style="228" customWidth="1"/>
    <col min="5129" max="5129" width="8.7109375" style="228" customWidth="1"/>
    <col min="5130" max="5130" width="44.7109375" style="228" customWidth="1"/>
    <col min="5131" max="5131" width="65.5703125" style="228" bestFit="1" customWidth="1"/>
    <col min="5132" max="5133" width="50.42578125" style="228" bestFit="1" customWidth="1"/>
    <col min="5134" max="5137" width="14.28515625" style="228" customWidth="1"/>
    <col min="5138" max="5150" width="22.7109375" style="228" customWidth="1"/>
    <col min="5151" max="5376" width="22.7109375" style="228"/>
    <col min="5377" max="5377" width="8" style="228" customWidth="1"/>
    <col min="5378" max="5381" width="46" style="228" customWidth="1"/>
    <col min="5382" max="5383" width="11.28515625" style="228" customWidth="1"/>
    <col min="5384" max="5384" width="7.140625" style="228" customWidth="1"/>
    <col min="5385" max="5385" width="8.7109375" style="228" customWidth="1"/>
    <col min="5386" max="5386" width="44.7109375" style="228" customWidth="1"/>
    <col min="5387" max="5387" width="65.5703125" style="228" bestFit="1" customWidth="1"/>
    <col min="5388" max="5389" width="50.42578125" style="228" bestFit="1" customWidth="1"/>
    <col min="5390" max="5393" width="14.28515625" style="228" customWidth="1"/>
    <col min="5394" max="5406" width="22.7109375" style="228" customWidth="1"/>
    <col min="5407" max="5632" width="22.7109375" style="228"/>
    <col min="5633" max="5633" width="8" style="228" customWidth="1"/>
    <col min="5634" max="5637" width="46" style="228" customWidth="1"/>
    <col min="5638" max="5639" width="11.28515625" style="228" customWidth="1"/>
    <col min="5640" max="5640" width="7.140625" style="228" customWidth="1"/>
    <col min="5641" max="5641" width="8.7109375" style="228" customWidth="1"/>
    <col min="5642" max="5642" width="44.7109375" style="228" customWidth="1"/>
    <col min="5643" max="5643" width="65.5703125" style="228" bestFit="1" customWidth="1"/>
    <col min="5644" max="5645" width="50.42578125" style="228" bestFit="1" customWidth="1"/>
    <col min="5646" max="5649" width="14.28515625" style="228" customWidth="1"/>
    <col min="5650" max="5662" width="22.7109375" style="228" customWidth="1"/>
    <col min="5663" max="5888" width="22.7109375" style="228"/>
    <col min="5889" max="5889" width="8" style="228" customWidth="1"/>
    <col min="5890" max="5893" width="46" style="228" customWidth="1"/>
    <col min="5894" max="5895" width="11.28515625" style="228" customWidth="1"/>
    <col min="5896" max="5896" width="7.140625" style="228" customWidth="1"/>
    <col min="5897" max="5897" width="8.7109375" style="228" customWidth="1"/>
    <col min="5898" max="5898" width="44.7109375" style="228" customWidth="1"/>
    <col min="5899" max="5899" width="65.5703125" style="228" bestFit="1" customWidth="1"/>
    <col min="5900" max="5901" width="50.42578125" style="228" bestFit="1" customWidth="1"/>
    <col min="5902" max="5905" width="14.28515625" style="228" customWidth="1"/>
    <col min="5906" max="5918" width="22.7109375" style="228" customWidth="1"/>
    <col min="5919" max="6144" width="22.7109375" style="228"/>
    <col min="6145" max="6145" width="8" style="228" customWidth="1"/>
    <col min="6146" max="6149" width="46" style="228" customWidth="1"/>
    <col min="6150" max="6151" width="11.28515625" style="228" customWidth="1"/>
    <col min="6152" max="6152" width="7.140625" style="228" customWidth="1"/>
    <col min="6153" max="6153" width="8.7109375" style="228" customWidth="1"/>
    <col min="6154" max="6154" width="44.7109375" style="228" customWidth="1"/>
    <col min="6155" max="6155" width="65.5703125" style="228" bestFit="1" customWidth="1"/>
    <col min="6156" max="6157" width="50.42578125" style="228" bestFit="1" customWidth="1"/>
    <col min="6158" max="6161" width="14.28515625" style="228" customWidth="1"/>
    <col min="6162" max="6174" width="22.7109375" style="228" customWidth="1"/>
    <col min="6175" max="6400" width="22.7109375" style="228"/>
    <col min="6401" max="6401" width="8" style="228" customWidth="1"/>
    <col min="6402" max="6405" width="46" style="228" customWidth="1"/>
    <col min="6406" max="6407" width="11.28515625" style="228" customWidth="1"/>
    <col min="6408" max="6408" width="7.140625" style="228" customWidth="1"/>
    <col min="6409" max="6409" width="8.7109375" style="228" customWidth="1"/>
    <col min="6410" max="6410" width="44.7109375" style="228" customWidth="1"/>
    <col min="6411" max="6411" width="65.5703125" style="228" bestFit="1" customWidth="1"/>
    <col min="6412" max="6413" width="50.42578125" style="228" bestFit="1" customWidth="1"/>
    <col min="6414" max="6417" width="14.28515625" style="228" customWidth="1"/>
    <col min="6418" max="6430" width="22.7109375" style="228" customWidth="1"/>
    <col min="6431" max="6656" width="22.7109375" style="228"/>
    <col min="6657" max="6657" width="8" style="228" customWidth="1"/>
    <col min="6658" max="6661" width="46" style="228" customWidth="1"/>
    <col min="6662" max="6663" width="11.28515625" style="228" customWidth="1"/>
    <col min="6664" max="6664" width="7.140625" style="228" customWidth="1"/>
    <col min="6665" max="6665" width="8.7109375" style="228" customWidth="1"/>
    <col min="6666" max="6666" width="44.7109375" style="228" customWidth="1"/>
    <col min="6667" max="6667" width="65.5703125" style="228" bestFit="1" customWidth="1"/>
    <col min="6668" max="6669" width="50.42578125" style="228" bestFit="1" customWidth="1"/>
    <col min="6670" max="6673" width="14.28515625" style="228" customWidth="1"/>
    <col min="6674" max="6686" width="22.7109375" style="228" customWidth="1"/>
    <col min="6687" max="6912" width="22.7109375" style="228"/>
    <col min="6913" max="6913" width="8" style="228" customWidth="1"/>
    <col min="6914" max="6917" width="46" style="228" customWidth="1"/>
    <col min="6918" max="6919" width="11.28515625" style="228" customWidth="1"/>
    <col min="6920" max="6920" width="7.140625" style="228" customWidth="1"/>
    <col min="6921" max="6921" width="8.7109375" style="228" customWidth="1"/>
    <col min="6922" max="6922" width="44.7109375" style="228" customWidth="1"/>
    <col min="6923" max="6923" width="65.5703125" style="228" bestFit="1" customWidth="1"/>
    <col min="6924" max="6925" width="50.42578125" style="228" bestFit="1" customWidth="1"/>
    <col min="6926" max="6929" width="14.28515625" style="228" customWidth="1"/>
    <col min="6930" max="6942" width="22.7109375" style="228" customWidth="1"/>
    <col min="6943" max="7168" width="22.7109375" style="228"/>
    <col min="7169" max="7169" width="8" style="228" customWidth="1"/>
    <col min="7170" max="7173" width="46" style="228" customWidth="1"/>
    <col min="7174" max="7175" width="11.28515625" style="228" customWidth="1"/>
    <col min="7176" max="7176" width="7.140625" style="228" customWidth="1"/>
    <col min="7177" max="7177" width="8.7109375" style="228" customWidth="1"/>
    <col min="7178" max="7178" width="44.7109375" style="228" customWidth="1"/>
    <col min="7179" max="7179" width="65.5703125" style="228" bestFit="1" customWidth="1"/>
    <col min="7180" max="7181" width="50.42578125" style="228" bestFit="1" customWidth="1"/>
    <col min="7182" max="7185" width="14.28515625" style="228" customWidth="1"/>
    <col min="7186" max="7198" width="22.7109375" style="228" customWidth="1"/>
    <col min="7199" max="7424" width="22.7109375" style="228"/>
    <col min="7425" max="7425" width="8" style="228" customWidth="1"/>
    <col min="7426" max="7429" width="46" style="228" customWidth="1"/>
    <col min="7430" max="7431" width="11.28515625" style="228" customWidth="1"/>
    <col min="7432" max="7432" width="7.140625" style="228" customWidth="1"/>
    <col min="7433" max="7433" width="8.7109375" style="228" customWidth="1"/>
    <col min="7434" max="7434" width="44.7109375" style="228" customWidth="1"/>
    <col min="7435" max="7435" width="65.5703125" style="228" bestFit="1" customWidth="1"/>
    <col min="7436" max="7437" width="50.42578125" style="228" bestFit="1" customWidth="1"/>
    <col min="7438" max="7441" width="14.28515625" style="228" customWidth="1"/>
    <col min="7442" max="7454" width="22.7109375" style="228" customWidth="1"/>
    <col min="7455" max="7680" width="22.7109375" style="228"/>
    <col min="7681" max="7681" width="8" style="228" customWidth="1"/>
    <col min="7682" max="7685" width="46" style="228" customWidth="1"/>
    <col min="7686" max="7687" width="11.28515625" style="228" customWidth="1"/>
    <col min="7688" max="7688" width="7.140625" style="228" customWidth="1"/>
    <col min="7689" max="7689" width="8.7109375" style="228" customWidth="1"/>
    <col min="7690" max="7690" width="44.7109375" style="228" customWidth="1"/>
    <col min="7691" max="7691" width="65.5703125" style="228" bestFit="1" customWidth="1"/>
    <col min="7692" max="7693" width="50.42578125" style="228" bestFit="1" customWidth="1"/>
    <col min="7694" max="7697" width="14.28515625" style="228" customWidth="1"/>
    <col min="7698" max="7710" width="22.7109375" style="228" customWidth="1"/>
    <col min="7711" max="7936" width="22.7109375" style="228"/>
    <col min="7937" max="7937" width="8" style="228" customWidth="1"/>
    <col min="7938" max="7941" width="46" style="228" customWidth="1"/>
    <col min="7942" max="7943" width="11.28515625" style="228" customWidth="1"/>
    <col min="7944" max="7944" width="7.140625" style="228" customWidth="1"/>
    <col min="7945" max="7945" width="8.7109375" style="228" customWidth="1"/>
    <col min="7946" max="7946" width="44.7109375" style="228" customWidth="1"/>
    <col min="7947" max="7947" width="65.5703125" style="228" bestFit="1" customWidth="1"/>
    <col min="7948" max="7949" width="50.42578125" style="228" bestFit="1" customWidth="1"/>
    <col min="7950" max="7953" width="14.28515625" style="228" customWidth="1"/>
    <col min="7954" max="7966" width="22.7109375" style="228" customWidth="1"/>
    <col min="7967" max="8192" width="22.7109375" style="228"/>
    <col min="8193" max="8193" width="8" style="228" customWidth="1"/>
    <col min="8194" max="8197" width="46" style="228" customWidth="1"/>
    <col min="8198" max="8199" width="11.28515625" style="228" customWidth="1"/>
    <col min="8200" max="8200" width="7.140625" style="228" customWidth="1"/>
    <col min="8201" max="8201" width="8.7109375" style="228" customWidth="1"/>
    <col min="8202" max="8202" width="44.7109375" style="228" customWidth="1"/>
    <col min="8203" max="8203" width="65.5703125" style="228" bestFit="1" customWidth="1"/>
    <col min="8204" max="8205" width="50.42578125" style="228" bestFit="1" customWidth="1"/>
    <col min="8206" max="8209" width="14.28515625" style="228" customWidth="1"/>
    <col min="8210" max="8222" width="22.7109375" style="228" customWidth="1"/>
    <col min="8223" max="8448" width="22.7109375" style="228"/>
    <col min="8449" max="8449" width="8" style="228" customWidth="1"/>
    <col min="8450" max="8453" width="46" style="228" customWidth="1"/>
    <col min="8454" max="8455" width="11.28515625" style="228" customWidth="1"/>
    <col min="8456" max="8456" width="7.140625" style="228" customWidth="1"/>
    <col min="8457" max="8457" width="8.7109375" style="228" customWidth="1"/>
    <col min="8458" max="8458" width="44.7109375" style="228" customWidth="1"/>
    <col min="8459" max="8459" width="65.5703125" style="228" bestFit="1" customWidth="1"/>
    <col min="8460" max="8461" width="50.42578125" style="228" bestFit="1" customWidth="1"/>
    <col min="8462" max="8465" width="14.28515625" style="228" customWidth="1"/>
    <col min="8466" max="8478" width="22.7109375" style="228" customWidth="1"/>
    <col min="8479" max="8704" width="22.7109375" style="228"/>
    <col min="8705" max="8705" width="8" style="228" customWidth="1"/>
    <col min="8706" max="8709" width="46" style="228" customWidth="1"/>
    <col min="8710" max="8711" width="11.28515625" style="228" customWidth="1"/>
    <col min="8712" max="8712" width="7.140625" style="228" customWidth="1"/>
    <col min="8713" max="8713" width="8.7109375" style="228" customWidth="1"/>
    <col min="8714" max="8714" width="44.7109375" style="228" customWidth="1"/>
    <col min="8715" max="8715" width="65.5703125" style="228" bestFit="1" customWidth="1"/>
    <col min="8716" max="8717" width="50.42578125" style="228" bestFit="1" customWidth="1"/>
    <col min="8718" max="8721" width="14.28515625" style="228" customWidth="1"/>
    <col min="8722" max="8734" width="22.7109375" style="228" customWidth="1"/>
    <col min="8735" max="8960" width="22.7109375" style="228"/>
    <col min="8961" max="8961" width="8" style="228" customWidth="1"/>
    <col min="8962" max="8965" width="46" style="228" customWidth="1"/>
    <col min="8966" max="8967" width="11.28515625" style="228" customWidth="1"/>
    <col min="8968" max="8968" width="7.140625" style="228" customWidth="1"/>
    <col min="8969" max="8969" width="8.7109375" style="228" customWidth="1"/>
    <col min="8970" max="8970" width="44.7109375" style="228" customWidth="1"/>
    <col min="8971" max="8971" width="65.5703125" style="228" bestFit="1" customWidth="1"/>
    <col min="8972" max="8973" width="50.42578125" style="228" bestFit="1" customWidth="1"/>
    <col min="8974" max="8977" width="14.28515625" style="228" customWidth="1"/>
    <col min="8978" max="8990" width="22.7109375" style="228" customWidth="1"/>
    <col min="8991" max="9216" width="22.7109375" style="228"/>
    <col min="9217" max="9217" width="8" style="228" customWidth="1"/>
    <col min="9218" max="9221" width="46" style="228" customWidth="1"/>
    <col min="9222" max="9223" width="11.28515625" style="228" customWidth="1"/>
    <col min="9224" max="9224" width="7.140625" style="228" customWidth="1"/>
    <col min="9225" max="9225" width="8.7109375" style="228" customWidth="1"/>
    <col min="9226" max="9226" width="44.7109375" style="228" customWidth="1"/>
    <col min="9227" max="9227" width="65.5703125" style="228" bestFit="1" customWidth="1"/>
    <col min="9228" max="9229" width="50.42578125" style="228" bestFit="1" customWidth="1"/>
    <col min="9230" max="9233" width="14.28515625" style="228" customWidth="1"/>
    <col min="9234" max="9246" width="22.7109375" style="228" customWidth="1"/>
    <col min="9247" max="9472" width="22.7109375" style="228"/>
    <col min="9473" max="9473" width="8" style="228" customWidth="1"/>
    <col min="9474" max="9477" width="46" style="228" customWidth="1"/>
    <col min="9478" max="9479" width="11.28515625" style="228" customWidth="1"/>
    <col min="9480" max="9480" width="7.140625" style="228" customWidth="1"/>
    <col min="9481" max="9481" width="8.7109375" style="228" customWidth="1"/>
    <col min="9482" max="9482" width="44.7109375" style="228" customWidth="1"/>
    <col min="9483" max="9483" width="65.5703125" style="228" bestFit="1" customWidth="1"/>
    <col min="9484" max="9485" width="50.42578125" style="228" bestFit="1" customWidth="1"/>
    <col min="9486" max="9489" width="14.28515625" style="228" customWidth="1"/>
    <col min="9490" max="9502" width="22.7109375" style="228" customWidth="1"/>
    <col min="9503" max="9728" width="22.7109375" style="228"/>
    <col min="9729" max="9729" width="8" style="228" customWidth="1"/>
    <col min="9730" max="9733" width="46" style="228" customWidth="1"/>
    <col min="9734" max="9735" width="11.28515625" style="228" customWidth="1"/>
    <col min="9736" max="9736" width="7.140625" style="228" customWidth="1"/>
    <col min="9737" max="9737" width="8.7109375" style="228" customWidth="1"/>
    <col min="9738" max="9738" width="44.7109375" style="228" customWidth="1"/>
    <col min="9739" max="9739" width="65.5703125" style="228" bestFit="1" customWidth="1"/>
    <col min="9740" max="9741" width="50.42578125" style="228" bestFit="1" customWidth="1"/>
    <col min="9742" max="9745" width="14.28515625" style="228" customWidth="1"/>
    <col min="9746" max="9758" width="22.7109375" style="228" customWidth="1"/>
    <col min="9759" max="9984" width="22.7109375" style="228"/>
    <col min="9985" max="9985" width="8" style="228" customWidth="1"/>
    <col min="9986" max="9989" width="46" style="228" customWidth="1"/>
    <col min="9990" max="9991" width="11.28515625" style="228" customWidth="1"/>
    <col min="9992" max="9992" width="7.140625" style="228" customWidth="1"/>
    <col min="9993" max="9993" width="8.7109375" style="228" customWidth="1"/>
    <col min="9994" max="9994" width="44.7109375" style="228" customWidth="1"/>
    <col min="9995" max="9995" width="65.5703125" style="228" bestFit="1" customWidth="1"/>
    <col min="9996" max="9997" width="50.42578125" style="228" bestFit="1" customWidth="1"/>
    <col min="9998" max="10001" width="14.28515625" style="228" customWidth="1"/>
    <col min="10002" max="10014" width="22.7109375" style="228" customWidth="1"/>
    <col min="10015" max="10240" width="22.7109375" style="228"/>
    <col min="10241" max="10241" width="8" style="228" customWidth="1"/>
    <col min="10242" max="10245" width="46" style="228" customWidth="1"/>
    <col min="10246" max="10247" width="11.28515625" style="228" customWidth="1"/>
    <col min="10248" max="10248" width="7.140625" style="228" customWidth="1"/>
    <col min="10249" max="10249" width="8.7109375" style="228" customWidth="1"/>
    <col min="10250" max="10250" width="44.7109375" style="228" customWidth="1"/>
    <col min="10251" max="10251" width="65.5703125" style="228" bestFit="1" customWidth="1"/>
    <col min="10252" max="10253" width="50.42578125" style="228" bestFit="1" customWidth="1"/>
    <col min="10254" max="10257" width="14.28515625" style="228" customWidth="1"/>
    <col min="10258" max="10270" width="22.7109375" style="228" customWidth="1"/>
    <col min="10271" max="10496" width="22.7109375" style="228"/>
    <col min="10497" max="10497" width="8" style="228" customWidth="1"/>
    <col min="10498" max="10501" width="46" style="228" customWidth="1"/>
    <col min="10502" max="10503" width="11.28515625" style="228" customWidth="1"/>
    <col min="10504" max="10504" width="7.140625" style="228" customWidth="1"/>
    <col min="10505" max="10505" width="8.7109375" style="228" customWidth="1"/>
    <col min="10506" max="10506" width="44.7109375" style="228" customWidth="1"/>
    <col min="10507" max="10507" width="65.5703125" style="228" bestFit="1" customWidth="1"/>
    <col min="10508" max="10509" width="50.42578125" style="228" bestFit="1" customWidth="1"/>
    <col min="10510" max="10513" width="14.28515625" style="228" customWidth="1"/>
    <col min="10514" max="10526" width="22.7109375" style="228" customWidth="1"/>
    <col min="10527" max="10752" width="22.7109375" style="228"/>
    <col min="10753" max="10753" width="8" style="228" customWidth="1"/>
    <col min="10754" max="10757" width="46" style="228" customWidth="1"/>
    <col min="10758" max="10759" width="11.28515625" style="228" customWidth="1"/>
    <col min="10760" max="10760" width="7.140625" style="228" customWidth="1"/>
    <col min="10761" max="10761" width="8.7109375" style="228" customWidth="1"/>
    <col min="10762" max="10762" width="44.7109375" style="228" customWidth="1"/>
    <col min="10763" max="10763" width="65.5703125" style="228" bestFit="1" customWidth="1"/>
    <col min="10764" max="10765" width="50.42578125" style="228" bestFit="1" customWidth="1"/>
    <col min="10766" max="10769" width="14.28515625" style="228" customWidth="1"/>
    <col min="10770" max="10782" width="22.7109375" style="228" customWidth="1"/>
    <col min="10783" max="11008" width="22.7109375" style="228"/>
    <col min="11009" max="11009" width="8" style="228" customWidth="1"/>
    <col min="11010" max="11013" width="46" style="228" customWidth="1"/>
    <col min="11014" max="11015" width="11.28515625" style="228" customWidth="1"/>
    <col min="11016" max="11016" width="7.140625" style="228" customWidth="1"/>
    <col min="11017" max="11017" width="8.7109375" style="228" customWidth="1"/>
    <col min="11018" max="11018" width="44.7109375" style="228" customWidth="1"/>
    <col min="11019" max="11019" width="65.5703125" style="228" bestFit="1" customWidth="1"/>
    <col min="11020" max="11021" width="50.42578125" style="228" bestFit="1" customWidth="1"/>
    <col min="11022" max="11025" width="14.28515625" style="228" customWidth="1"/>
    <col min="11026" max="11038" width="22.7109375" style="228" customWidth="1"/>
    <col min="11039" max="11264" width="22.7109375" style="228"/>
    <col min="11265" max="11265" width="8" style="228" customWidth="1"/>
    <col min="11266" max="11269" width="46" style="228" customWidth="1"/>
    <col min="11270" max="11271" width="11.28515625" style="228" customWidth="1"/>
    <col min="11272" max="11272" width="7.140625" style="228" customWidth="1"/>
    <col min="11273" max="11273" width="8.7109375" style="228" customWidth="1"/>
    <col min="11274" max="11274" width="44.7109375" style="228" customWidth="1"/>
    <col min="11275" max="11275" width="65.5703125" style="228" bestFit="1" customWidth="1"/>
    <col min="11276" max="11277" width="50.42578125" style="228" bestFit="1" customWidth="1"/>
    <col min="11278" max="11281" width="14.28515625" style="228" customWidth="1"/>
    <col min="11282" max="11294" width="22.7109375" style="228" customWidth="1"/>
    <col min="11295" max="11520" width="22.7109375" style="228"/>
    <col min="11521" max="11521" width="8" style="228" customWidth="1"/>
    <col min="11522" max="11525" width="46" style="228" customWidth="1"/>
    <col min="11526" max="11527" width="11.28515625" style="228" customWidth="1"/>
    <col min="11528" max="11528" width="7.140625" style="228" customWidth="1"/>
    <col min="11529" max="11529" width="8.7109375" style="228" customWidth="1"/>
    <col min="11530" max="11530" width="44.7109375" style="228" customWidth="1"/>
    <col min="11531" max="11531" width="65.5703125" style="228" bestFit="1" customWidth="1"/>
    <col min="11532" max="11533" width="50.42578125" style="228" bestFit="1" customWidth="1"/>
    <col min="11534" max="11537" width="14.28515625" style="228" customWidth="1"/>
    <col min="11538" max="11550" width="22.7109375" style="228" customWidth="1"/>
    <col min="11551" max="11776" width="22.7109375" style="228"/>
    <col min="11777" max="11777" width="8" style="228" customWidth="1"/>
    <col min="11778" max="11781" width="46" style="228" customWidth="1"/>
    <col min="11782" max="11783" width="11.28515625" style="228" customWidth="1"/>
    <col min="11784" max="11784" width="7.140625" style="228" customWidth="1"/>
    <col min="11785" max="11785" width="8.7109375" style="228" customWidth="1"/>
    <col min="11786" max="11786" width="44.7109375" style="228" customWidth="1"/>
    <col min="11787" max="11787" width="65.5703125" style="228" bestFit="1" customWidth="1"/>
    <col min="11788" max="11789" width="50.42578125" style="228" bestFit="1" customWidth="1"/>
    <col min="11790" max="11793" width="14.28515625" style="228" customWidth="1"/>
    <col min="11794" max="11806" width="22.7109375" style="228" customWidth="1"/>
    <col min="11807" max="12032" width="22.7109375" style="228"/>
    <col min="12033" max="12033" width="8" style="228" customWidth="1"/>
    <col min="12034" max="12037" width="46" style="228" customWidth="1"/>
    <col min="12038" max="12039" width="11.28515625" style="228" customWidth="1"/>
    <col min="12040" max="12040" width="7.140625" style="228" customWidth="1"/>
    <col min="12041" max="12041" width="8.7109375" style="228" customWidth="1"/>
    <col min="12042" max="12042" width="44.7109375" style="228" customWidth="1"/>
    <col min="12043" max="12043" width="65.5703125" style="228" bestFit="1" customWidth="1"/>
    <col min="12044" max="12045" width="50.42578125" style="228" bestFit="1" customWidth="1"/>
    <col min="12046" max="12049" width="14.28515625" style="228" customWidth="1"/>
    <col min="12050" max="12062" width="22.7109375" style="228" customWidth="1"/>
    <col min="12063" max="12288" width="22.7109375" style="228"/>
    <col min="12289" max="12289" width="8" style="228" customWidth="1"/>
    <col min="12290" max="12293" width="46" style="228" customWidth="1"/>
    <col min="12294" max="12295" width="11.28515625" style="228" customWidth="1"/>
    <col min="12296" max="12296" width="7.140625" style="228" customWidth="1"/>
    <col min="12297" max="12297" width="8.7109375" style="228" customWidth="1"/>
    <col min="12298" max="12298" width="44.7109375" style="228" customWidth="1"/>
    <col min="12299" max="12299" width="65.5703125" style="228" bestFit="1" customWidth="1"/>
    <col min="12300" max="12301" width="50.42578125" style="228" bestFit="1" customWidth="1"/>
    <col min="12302" max="12305" width="14.28515625" style="228" customWidth="1"/>
    <col min="12306" max="12318" width="22.7109375" style="228" customWidth="1"/>
    <col min="12319" max="12544" width="22.7109375" style="228"/>
    <col min="12545" max="12545" width="8" style="228" customWidth="1"/>
    <col min="12546" max="12549" width="46" style="228" customWidth="1"/>
    <col min="12550" max="12551" width="11.28515625" style="228" customWidth="1"/>
    <col min="12552" max="12552" width="7.140625" style="228" customWidth="1"/>
    <col min="12553" max="12553" width="8.7109375" style="228" customWidth="1"/>
    <col min="12554" max="12554" width="44.7109375" style="228" customWidth="1"/>
    <col min="12555" max="12555" width="65.5703125" style="228" bestFit="1" customWidth="1"/>
    <col min="12556" max="12557" width="50.42578125" style="228" bestFit="1" customWidth="1"/>
    <col min="12558" max="12561" width="14.28515625" style="228" customWidth="1"/>
    <col min="12562" max="12574" width="22.7109375" style="228" customWidth="1"/>
    <col min="12575" max="12800" width="22.7109375" style="228"/>
    <col min="12801" max="12801" width="8" style="228" customWidth="1"/>
    <col min="12802" max="12805" width="46" style="228" customWidth="1"/>
    <col min="12806" max="12807" width="11.28515625" style="228" customWidth="1"/>
    <col min="12808" max="12808" width="7.140625" style="228" customWidth="1"/>
    <col min="12809" max="12809" width="8.7109375" style="228" customWidth="1"/>
    <col min="12810" max="12810" width="44.7109375" style="228" customWidth="1"/>
    <col min="12811" max="12811" width="65.5703125" style="228" bestFit="1" customWidth="1"/>
    <col min="12812" max="12813" width="50.42578125" style="228" bestFit="1" customWidth="1"/>
    <col min="12814" max="12817" width="14.28515625" style="228" customWidth="1"/>
    <col min="12818" max="12830" width="22.7109375" style="228" customWidth="1"/>
    <col min="12831" max="13056" width="22.7109375" style="228"/>
    <col min="13057" max="13057" width="8" style="228" customWidth="1"/>
    <col min="13058" max="13061" width="46" style="228" customWidth="1"/>
    <col min="13062" max="13063" width="11.28515625" style="228" customWidth="1"/>
    <col min="13064" max="13064" width="7.140625" style="228" customWidth="1"/>
    <col min="13065" max="13065" width="8.7109375" style="228" customWidth="1"/>
    <col min="13066" max="13066" width="44.7109375" style="228" customWidth="1"/>
    <col min="13067" max="13067" width="65.5703125" style="228" bestFit="1" customWidth="1"/>
    <col min="13068" max="13069" width="50.42578125" style="228" bestFit="1" customWidth="1"/>
    <col min="13070" max="13073" width="14.28515625" style="228" customWidth="1"/>
    <col min="13074" max="13086" width="22.7109375" style="228" customWidth="1"/>
    <col min="13087" max="13312" width="22.7109375" style="228"/>
    <col min="13313" max="13313" width="8" style="228" customWidth="1"/>
    <col min="13314" max="13317" width="46" style="228" customWidth="1"/>
    <col min="13318" max="13319" width="11.28515625" style="228" customWidth="1"/>
    <col min="13320" max="13320" width="7.140625" style="228" customWidth="1"/>
    <col min="13321" max="13321" width="8.7109375" style="228" customWidth="1"/>
    <col min="13322" max="13322" width="44.7109375" style="228" customWidth="1"/>
    <col min="13323" max="13323" width="65.5703125" style="228" bestFit="1" customWidth="1"/>
    <col min="13324" max="13325" width="50.42578125" style="228" bestFit="1" customWidth="1"/>
    <col min="13326" max="13329" width="14.28515625" style="228" customWidth="1"/>
    <col min="13330" max="13342" width="22.7109375" style="228" customWidth="1"/>
    <col min="13343" max="13568" width="22.7109375" style="228"/>
    <col min="13569" max="13569" width="8" style="228" customWidth="1"/>
    <col min="13570" max="13573" width="46" style="228" customWidth="1"/>
    <col min="13574" max="13575" width="11.28515625" style="228" customWidth="1"/>
    <col min="13576" max="13576" width="7.140625" style="228" customWidth="1"/>
    <col min="13577" max="13577" width="8.7109375" style="228" customWidth="1"/>
    <col min="13578" max="13578" width="44.7109375" style="228" customWidth="1"/>
    <col min="13579" max="13579" width="65.5703125" style="228" bestFit="1" customWidth="1"/>
    <col min="13580" max="13581" width="50.42578125" style="228" bestFit="1" customWidth="1"/>
    <col min="13582" max="13585" width="14.28515625" style="228" customWidth="1"/>
    <col min="13586" max="13598" width="22.7109375" style="228" customWidth="1"/>
    <col min="13599" max="13824" width="22.7109375" style="228"/>
    <col min="13825" max="13825" width="8" style="228" customWidth="1"/>
    <col min="13826" max="13829" width="46" style="228" customWidth="1"/>
    <col min="13830" max="13831" width="11.28515625" style="228" customWidth="1"/>
    <col min="13832" max="13832" width="7.140625" style="228" customWidth="1"/>
    <col min="13833" max="13833" width="8.7109375" style="228" customWidth="1"/>
    <col min="13834" max="13834" width="44.7109375" style="228" customWidth="1"/>
    <col min="13835" max="13835" width="65.5703125" style="228" bestFit="1" customWidth="1"/>
    <col min="13836" max="13837" width="50.42578125" style="228" bestFit="1" customWidth="1"/>
    <col min="13838" max="13841" width="14.28515625" style="228" customWidth="1"/>
    <col min="13842" max="13854" width="22.7109375" style="228" customWidth="1"/>
    <col min="13855" max="14080" width="22.7109375" style="228"/>
    <col min="14081" max="14081" width="8" style="228" customWidth="1"/>
    <col min="14082" max="14085" width="46" style="228" customWidth="1"/>
    <col min="14086" max="14087" width="11.28515625" style="228" customWidth="1"/>
    <col min="14088" max="14088" width="7.140625" style="228" customWidth="1"/>
    <col min="14089" max="14089" width="8.7109375" style="228" customWidth="1"/>
    <col min="14090" max="14090" width="44.7109375" style="228" customWidth="1"/>
    <col min="14091" max="14091" width="65.5703125" style="228" bestFit="1" customWidth="1"/>
    <col min="14092" max="14093" width="50.42578125" style="228" bestFit="1" customWidth="1"/>
    <col min="14094" max="14097" width="14.28515625" style="228" customWidth="1"/>
    <col min="14098" max="14110" width="22.7109375" style="228" customWidth="1"/>
    <col min="14111" max="14336" width="22.7109375" style="228"/>
    <col min="14337" max="14337" width="8" style="228" customWidth="1"/>
    <col min="14338" max="14341" width="46" style="228" customWidth="1"/>
    <col min="14342" max="14343" width="11.28515625" style="228" customWidth="1"/>
    <col min="14344" max="14344" width="7.140625" style="228" customWidth="1"/>
    <col min="14345" max="14345" width="8.7109375" style="228" customWidth="1"/>
    <col min="14346" max="14346" width="44.7109375" style="228" customWidth="1"/>
    <col min="14347" max="14347" width="65.5703125" style="228" bestFit="1" customWidth="1"/>
    <col min="14348" max="14349" width="50.42578125" style="228" bestFit="1" customWidth="1"/>
    <col min="14350" max="14353" width="14.28515625" style="228" customWidth="1"/>
    <col min="14354" max="14366" width="22.7109375" style="228" customWidth="1"/>
    <col min="14367" max="14592" width="22.7109375" style="228"/>
    <col min="14593" max="14593" width="8" style="228" customWidth="1"/>
    <col min="14594" max="14597" width="46" style="228" customWidth="1"/>
    <col min="14598" max="14599" width="11.28515625" style="228" customWidth="1"/>
    <col min="14600" max="14600" width="7.140625" style="228" customWidth="1"/>
    <col min="14601" max="14601" width="8.7109375" style="228" customWidth="1"/>
    <col min="14602" max="14602" width="44.7109375" style="228" customWidth="1"/>
    <col min="14603" max="14603" width="65.5703125" style="228" bestFit="1" customWidth="1"/>
    <col min="14604" max="14605" width="50.42578125" style="228" bestFit="1" customWidth="1"/>
    <col min="14606" max="14609" width="14.28515625" style="228" customWidth="1"/>
    <col min="14610" max="14622" width="22.7109375" style="228" customWidth="1"/>
    <col min="14623" max="14848" width="22.7109375" style="228"/>
    <col min="14849" max="14849" width="8" style="228" customWidth="1"/>
    <col min="14850" max="14853" width="46" style="228" customWidth="1"/>
    <col min="14854" max="14855" width="11.28515625" style="228" customWidth="1"/>
    <col min="14856" max="14856" width="7.140625" style="228" customWidth="1"/>
    <col min="14857" max="14857" width="8.7109375" style="228" customWidth="1"/>
    <col min="14858" max="14858" width="44.7109375" style="228" customWidth="1"/>
    <col min="14859" max="14859" width="65.5703125" style="228" bestFit="1" customWidth="1"/>
    <col min="14860" max="14861" width="50.42578125" style="228" bestFit="1" customWidth="1"/>
    <col min="14862" max="14865" width="14.28515625" style="228" customWidth="1"/>
    <col min="14866" max="14878" width="22.7109375" style="228" customWidth="1"/>
    <col min="14879" max="15104" width="22.7109375" style="228"/>
    <col min="15105" max="15105" width="8" style="228" customWidth="1"/>
    <col min="15106" max="15109" width="46" style="228" customWidth="1"/>
    <col min="15110" max="15111" width="11.28515625" style="228" customWidth="1"/>
    <col min="15112" max="15112" width="7.140625" style="228" customWidth="1"/>
    <col min="15113" max="15113" width="8.7109375" style="228" customWidth="1"/>
    <col min="15114" max="15114" width="44.7109375" style="228" customWidth="1"/>
    <col min="15115" max="15115" width="65.5703125" style="228" bestFit="1" customWidth="1"/>
    <col min="15116" max="15117" width="50.42578125" style="228" bestFit="1" customWidth="1"/>
    <col min="15118" max="15121" width="14.28515625" style="228" customWidth="1"/>
    <col min="15122" max="15134" width="22.7109375" style="228" customWidth="1"/>
    <col min="15135" max="15360" width="22.7109375" style="228"/>
    <col min="15361" max="15361" width="8" style="228" customWidth="1"/>
    <col min="15362" max="15365" width="46" style="228" customWidth="1"/>
    <col min="15366" max="15367" width="11.28515625" style="228" customWidth="1"/>
    <col min="15368" max="15368" width="7.140625" style="228" customWidth="1"/>
    <col min="15369" max="15369" width="8.7109375" style="228" customWidth="1"/>
    <col min="15370" max="15370" width="44.7109375" style="228" customWidth="1"/>
    <col min="15371" max="15371" width="65.5703125" style="228" bestFit="1" customWidth="1"/>
    <col min="15372" max="15373" width="50.42578125" style="228" bestFit="1" customWidth="1"/>
    <col min="15374" max="15377" width="14.28515625" style="228" customWidth="1"/>
    <col min="15378" max="15390" width="22.7109375" style="228" customWidth="1"/>
    <col min="15391" max="15616" width="22.7109375" style="228"/>
    <col min="15617" max="15617" width="8" style="228" customWidth="1"/>
    <col min="15618" max="15621" width="46" style="228" customWidth="1"/>
    <col min="15622" max="15623" width="11.28515625" style="228" customWidth="1"/>
    <col min="15624" max="15624" width="7.140625" style="228" customWidth="1"/>
    <col min="15625" max="15625" width="8.7109375" style="228" customWidth="1"/>
    <col min="15626" max="15626" width="44.7109375" style="228" customWidth="1"/>
    <col min="15627" max="15627" width="65.5703125" style="228" bestFit="1" customWidth="1"/>
    <col min="15628" max="15629" width="50.42578125" style="228" bestFit="1" customWidth="1"/>
    <col min="15630" max="15633" width="14.28515625" style="228" customWidth="1"/>
    <col min="15634" max="15646" width="22.7109375" style="228" customWidth="1"/>
    <col min="15647" max="15872" width="22.7109375" style="228"/>
    <col min="15873" max="15873" width="8" style="228" customWidth="1"/>
    <col min="15874" max="15877" width="46" style="228" customWidth="1"/>
    <col min="15878" max="15879" width="11.28515625" style="228" customWidth="1"/>
    <col min="15880" max="15880" width="7.140625" style="228" customWidth="1"/>
    <col min="15881" max="15881" width="8.7109375" style="228" customWidth="1"/>
    <col min="15882" max="15882" width="44.7109375" style="228" customWidth="1"/>
    <col min="15883" max="15883" width="65.5703125" style="228" bestFit="1" customWidth="1"/>
    <col min="15884" max="15885" width="50.42578125" style="228" bestFit="1" customWidth="1"/>
    <col min="15886" max="15889" width="14.28515625" style="228" customWidth="1"/>
    <col min="15890" max="15902" width="22.7109375" style="228" customWidth="1"/>
    <col min="15903" max="16128" width="22.7109375" style="228"/>
    <col min="16129" max="16129" width="8" style="228" customWidth="1"/>
    <col min="16130" max="16133" width="46" style="228" customWidth="1"/>
    <col min="16134" max="16135" width="11.28515625" style="228" customWidth="1"/>
    <col min="16136" max="16136" width="7.140625" style="228" customWidth="1"/>
    <col min="16137" max="16137" width="8.7109375" style="228" customWidth="1"/>
    <col min="16138" max="16138" width="44.7109375" style="228" customWidth="1"/>
    <col min="16139" max="16139" width="65.5703125" style="228" bestFit="1" customWidth="1"/>
    <col min="16140" max="16141" width="50.42578125" style="228" bestFit="1" customWidth="1"/>
    <col min="16142" max="16145" width="14.28515625" style="228" customWidth="1"/>
    <col min="16146" max="16158" width="22.7109375" style="228" customWidth="1"/>
    <col min="16159" max="16384" width="22.7109375" style="228"/>
  </cols>
  <sheetData>
    <row r="1" spans="1:30" ht="183" customHeight="1" x14ac:dyDescent="0.2">
      <c r="A1" s="339" t="s">
        <v>323</v>
      </c>
      <c r="B1" s="340"/>
      <c r="C1" s="340"/>
      <c r="D1" s="340"/>
      <c r="E1" s="340"/>
      <c r="F1" s="228"/>
      <c r="G1" s="228"/>
      <c r="K1" s="229"/>
      <c r="L1" s="228"/>
      <c r="T1" s="229"/>
      <c r="U1" s="228"/>
      <c r="AD1" s="228"/>
    </row>
    <row r="2" spans="1:30" ht="54.75" customHeight="1" x14ac:dyDescent="0.2">
      <c r="A2" s="285"/>
      <c r="B2" s="283"/>
      <c r="C2" s="283"/>
      <c r="D2" s="283"/>
      <c r="E2" s="283"/>
      <c r="F2" s="228"/>
      <c r="G2" s="228"/>
      <c r="K2" s="229"/>
      <c r="L2" s="228"/>
      <c r="T2" s="229"/>
      <c r="U2" s="228"/>
      <c r="AD2" s="228"/>
    </row>
    <row r="3" spans="1:30" ht="16.5" customHeight="1" x14ac:dyDescent="0.2">
      <c r="A3" s="341" t="s">
        <v>322</v>
      </c>
      <c r="B3" s="342"/>
      <c r="C3" s="284"/>
      <c r="D3" s="283"/>
      <c r="E3" s="283"/>
      <c r="F3" s="228"/>
      <c r="G3" s="228"/>
      <c r="K3" s="229"/>
      <c r="L3" s="228"/>
      <c r="T3" s="229"/>
      <c r="U3" s="228"/>
      <c r="AD3" s="228"/>
    </row>
    <row r="4" spans="1:30" ht="16.5" customHeight="1" x14ac:dyDescent="0.2">
      <c r="A4" s="342"/>
      <c r="B4" s="342"/>
      <c r="C4" s="284"/>
      <c r="D4" s="283"/>
      <c r="E4" s="264"/>
      <c r="F4" s="228"/>
      <c r="G4" s="228"/>
      <c r="K4" s="229"/>
      <c r="L4" s="228"/>
      <c r="T4" s="229"/>
      <c r="U4" s="228"/>
      <c r="AD4" s="228"/>
    </row>
    <row r="5" spans="1:30" s="233" customFormat="1" ht="16.5" customHeight="1" x14ac:dyDescent="0.2">
      <c r="A5" s="343"/>
      <c r="B5" s="343"/>
      <c r="C5" s="282"/>
      <c r="D5" s="262"/>
      <c r="E5" s="261"/>
    </row>
    <row r="6" spans="1:30" s="281" customFormat="1" ht="16.5" customHeight="1" x14ac:dyDescent="0.2">
      <c r="A6" s="246">
        <v>10</v>
      </c>
      <c r="B6" s="245" t="s">
        <v>207</v>
      </c>
      <c r="C6" s="245" t="s">
        <v>242</v>
      </c>
      <c r="D6" s="245" t="s">
        <v>280</v>
      </c>
      <c r="E6" s="244" t="s">
        <v>318</v>
      </c>
    </row>
    <row r="7" spans="1:30" ht="16.5" customHeight="1" x14ac:dyDescent="0.25">
      <c r="A7" s="243">
        <v>20</v>
      </c>
      <c r="B7" s="242" t="s">
        <v>202</v>
      </c>
      <c r="C7" s="242" t="s">
        <v>237</v>
      </c>
      <c r="D7" s="242" t="s">
        <v>272</v>
      </c>
      <c r="E7" s="241" t="s">
        <v>310</v>
      </c>
      <c r="F7" s="278"/>
      <c r="G7" s="228"/>
      <c r="K7" s="229"/>
      <c r="L7" s="228"/>
      <c r="M7" s="266"/>
      <c r="N7" s="280"/>
      <c r="O7" s="280"/>
      <c r="P7" s="280"/>
      <c r="Q7" s="266"/>
      <c r="R7" s="266"/>
      <c r="S7" s="266"/>
      <c r="T7" s="279"/>
      <c r="U7" s="276"/>
      <c r="V7" s="266"/>
      <c r="AD7" s="228"/>
    </row>
    <row r="8" spans="1:30" ht="16.5" customHeight="1" x14ac:dyDescent="0.2">
      <c r="A8" s="246">
        <v>30</v>
      </c>
      <c r="B8" s="245" t="s">
        <v>201</v>
      </c>
      <c r="C8" s="245" t="s">
        <v>236</v>
      </c>
      <c r="D8" s="245" t="s">
        <v>271</v>
      </c>
      <c r="E8" s="244" t="s">
        <v>309</v>
      </c>
      <c r="F8" s="278"/>
      <c r="G8" s="228"/>
      <c r="K8" s="229"/>
      <c r="L8" s="228"/>
      <c r="M8" s="266"/>
      <c r="N8" s="277"/>
      <c r="O8" s="266"/>
      <c r="P8" s="266"/>
      <c r="Q8" s="266"/>
      <c r="R8" s="266"/>
      <c r="S8" s="266"/>
      <c r="T8" s="266"/>
      <c r="U8" s="276"/>
      <c r="V8" s="266"/>
      <c r="AD8" s="228"/>
    </row>
    <row r="9" spans="1:30" s="272" customFormat="1" ht="16.5" customHeight="1" x14ac:dyDescent="0.2">
      <c r="A9" s="243">
        <v>40</v>
      </c>
      <c r="B9" s="242" t="s">
        <v>195</v>
      </c>
      <c r="C9" s="242" t="s">
        <v>230</v>
      </c>
      <c r="D9" s="242" t="s">
        <v>265</v>
      </c>
      <c r="E9" s="241" t="s">
        <v>303</v>
      </c>
      <c r="F9" s="275"/>
      <c r="K9" s="274"/>
      <c r="N9" s="266"/>
      <c r="O9" s="266"/>
      <c r="P9" s="266"/>
      <c r="Q9" s="266"/>
      <c r="R9" s="266"/>
      <c r="S9" s="266"/>
      <c r="T9" s="266"/>
      <c r="U9" s="273"/>
    </row>
    <row r="10" spans="1:30" ht="16.5" customHeight="1" x14ac:dyDescent="0.2">
      <c r="A10" s="246">
        <v>50</v>
      </c>
      <c r="B10" s="245" t="s">
        <v>187</v>
      </c>
      <c r="C10" s="245" t="s">
        <v>222</v>
      </c>
      <c r="D10" s="245" t="s">
        <v>257</v>
      </c>
      <c r="E10" s="244" t="s">
        <v>295</v>
      </c>
      <c r="G10" s="231"/>
      <c r="H10" s="231"/>
      <c r="I10" s="231"/>
      <c r="J10" s="232"/>
      <c r="K10" s="231"/>
      <c r="L10" s="268"/>
      <c r="M10" s="271"/>
      <c r="N10" s="271"/>
      <c r="O10" s="271"/>
      <c r="P10" s="268"/>
      <c r="Q10" s="268"/>
      <c r="R10" s="268"/>
      <c r="S10" s="232"/>
      <c r="T10" s="267"/>
      <c r="U10" s="266"/>
      <c r="AD10" s="228"/>
    </row>
    <row r="11" spans="1:30" ht="16.5" customHeight="1" x14ac:dyDescent="0.2">
      <c r="A11" s="243">
        <v>60</v>
      </c>
      <c r="B11" s="242" t="s">
        <v>183</v>
      </c>
      <c r="C11" s="242" t="s">
        <v>218</v>
      </c>
      <c r="D11" s="242" t="s">
        <v>253</v>
      </c>
      <c r="E11" s="241" t="s">
        <v>291</v>
      </c>
      <c r="F11" s="252"/>
      <c r="G11" s="231"/>
      <c r="H11" s="231"/>
      <c r="I11" s="231"/>
      <c r="J11" s="231"/>
      <c r="K11" s="232"/>
      <c r="L11" s="231"/>
      <c r="M11" s="268"/>
      <c r="N11" s="270"/>
      <c r="O11" s="268"/>
      <c r="P11" s="268"/>
      <c r="Q11" s="268"/>
      <c r="R11" s="268"/>
      <c r="S11" s="269"/>
      <c r="T11" s="232"/>
      <c r="U11" s="267"/>
      <c r="V11" s="266"/>
      <c r="AD11" s="228"/>
    </row>
    <row r="12" spans="1:30" ht="54.75" customHeight="1" x14ac:dyDescent="0.2">
      <c r="A12" s="237"/>
      <c r="B12" s="237"/>
      <c r="C12" s="237"/>
      <c r="D12" s="237"/>
      <c r="E12" s="234"/>
      <c r="F12" s="252"/>
      <c r="G12" s="231"/>
      <c r="H12" s="231"/>
      <c r="I12" s="231"/>
      <c r="J12" s="231"/>
      <c r="K12" s="232"/>
      <c r="L12" s="231"/>
      <c r="M12" s="268"/>
      <c r="N12" s="268"/>
      <c r="O12" s="268"/>
      <c r="P12" s="268"/>
      <c r="Q12" s="268"/>
      <c r="R12" s="268"/>
      <c r="S12" s="268"/>
      <c r="T12" s="232"/>
      <c r="U12" s="267"/>
      <c r="V12" s="266"/>
      <c r="AD12" s="228"/>
    </row>
    <row r="13" spans="1:30" ht="16.5" customHeight="1" x14ac:dyDescent="0.25">
      <c r="A13" s="344" t="s">
        <v>321</v>
      </c>
      <c r="B13" s="344"/>
      <c r="C13" s="265"/>
      <c r="D13" s="236"/>
      <c r="E13" s="236"/>
      <c r="F13" s="254"/>
      <c r="G13" s="254"/>
      <c r="H13" s="254"/>
      <c r="I13" s="254"/>
      <c r="J13" s="254"/>
      <c r="K13" s="259"/>
      <c r="L13" s="254"/>
      <c r="M13" s="254"/>
      <c r="N13" s="258"/>
      <c r="O13" s="252"/>
      <c r="P13" s="252"/>
      <c r="Q13" s="252"/>
      <c r="R13" s="252"/>
      <c r="S13" s="252"/>
      <c r="T13" s="255"/>
      <c r="U13" s="250"/>
      <c r="AD13" s="228"/>
    </row>
    <row r="14" spans="1:30" ht="16.5" customHeight="1" x14ac:dyDescent="0.2">
      <c r="A14" s="344"/>
      <c r="B14" s="344"/>
      <c r="C14" s="265"/>
      <c r="E14" s="264"/>
      <c r="F14" s="254"/>
      <c r="G14" s="254"/>
      <c r="H14" s="254"/>
      <c r="I14" s="254"/>
      <c r="J14" s="254"/>
      <c r="K14" s="259"/>
      <c r="L14" s="254"/>
      <c r="M14" s="254"/>
      <c r="N14" s="252"/>
      <c r="O14" s="252"/>
      <c r="P14" s="252"/>
      <c r="Q14" s="252"/>
      <c r="R14" s="252"/>
      <c r="S14" s="252"/>
      <c r="T14" s="255"/>
      <c r="U14" s="250"/>
      <c r="AD14" s="228"/>
    </row>
    <row r="15" spans="1:30" ht="16.5" customHeight="1" x14ac:dyDescent="0.2">
      <c r="A15" s="345"/>
      <c r="B15" s="345"/>
      <c r="C15" s="263"/>
      <c r="D15" s="262"/>
      <c r="E15" s="261"/>
      <c r="F15" s="252"/>
      <c r="G15" s="252"/>
      <c r="H15" s="252"/>
      <c r="I15" s="252"/>
      <c r="J15" s="252"/>
      <c r="K15" s="255"/>
      <c r="L15" s="254"/>
      <c r="M15" s="254"/>
      <c r="N15" s="253"/>
      <c r="O15" s="253"/>
      <c r="P15" s="253"/>
      <c r="Q15" s="253"/>
      <c r="R15" s="252"/>
      <c r="S15" s="252"/>
      <c r="T15" s="251"/>
      <c r="U15" s="250"/>
      <c r="AD15" s="228"/>
    </row>
    <row r="16" spans="1:30" ht="16.5" customHeight="1" x14ac:dyDescent="0.2">
      <c r="A16" s="246">
        <v>11</v>
      </c>
      <c r="B16" s="245" t="s">
        <v>51</v>
      </c>
      <c r="C16" s="245" t="s">
        <v>52</v>
      </c>
      <c r="D16" s="245" t="s">
        <v>279</v>
      </c>
      <c r="E16" s="244" t="s">
        <v>317</v>
      </c>
      <c r="F16" s="252"/>
      <c r="G16" s="252"/>
      <c r="H16" s="252"/>
      <c r="I16" s="252"/>
      <c r="J16" s="252"/>
      <c r="K16" s="255"/>
      <c r="L16" s="254"/>
      <c r="M16" s="254"/>
      <c r="N16" s="252"/>
      <c r="O16" s="252"/>
      <c r="P16" s="252"/>
      <c r="Q16" s="252"/>
      <c r="R16" s="252"/>
      <c r="S16" s="252"/>
      <c r="T16" s="255"/>
      <c r="U16" s="250"/>
      <c r="AD16" s="228"/>
    </row>
    <row r="17" spans="1:30" ht="16.5" customHeight="1" x14ac:dyDescent="0.2">
      <c r="A17" s="249">
        <v>12</v>
      </c>
      <c r="B17" s="248" t="s">
        <v>53</v>
      </c>
      <c r="C17" s="248" t="s">
        <v>54</v>
      </c>
      <c r="D17" s="248" t="s">
        <v>278</v>
      </c>
      <c r="E17" s="247" t="s">
        <v>316</v>
      </c>
      <c r="F17" s="254"/>
      <c r="G17" s="254"/>
      <c r="H17" s="254"/>
      <c r="I17" s="254"/>
      <c r="J17" s="254"/>
      <c r="K17" s="255"/>
      <c r="L17" s="254"/>
      <c r="M17" s="254"/>
      <c r="N17" s="252"/>
      <c r="O17" s="253"/>
      <c r="P17" s="253"/>
      <c r="Q17" s="253"/>
      <c r="R17" s="252"/>
      <c r="S17" s="252"/>
      <c r="T17" s="251"/>
      <c r="U17" s="250"/>
      <c r="AD17" s="228"/>
    </row>
    <row r="18" spans="1:30" ht="16.5" customHeight="1" x14ac:dyDescent="0.2">
      <c r="A18" s="246">
        <v>13</v>
      </c>
      <c r="B18" s="245" t="s">
        <v>55</v>
      </c>
      <c r="C18" s="245" t="s">
        <v>56</v>
      </c>
      <c r="D18" s="245" t="s">
        <v>277</v>
      </c>
      <c r="E18" s="244" t="s">
        <v>315</v>
      </c>
      <c r="F18" s="254"/>
      <c r="G18" s="254"/>
      <c r="H18" s="254"/>
      <c r="I18" s="254"/>
      <c r="J18" s="254"/>
      <c r="K18" s="259"/>
      <c r="L18" s="254"/>
      <c r="M18" s="254"/>
      <c r="N18" s="252"/>
      <c r="O18" s="252"/>
      <c r="P18" s="252"/>
      <c r="Q18" s="252"/>
      <c r="R18" s="252"/>
      <c r="S18" s="252"/>
      <c r="T18" s="255"/>
      <c r="U18" s="250"/>
      <c r="AD18" s="228"/>
    </row>
    <row r="19" spans="1:30" ht="16.5" customHeight="1" x14ac:dyDescent="0.2">
      <c r="A19" s="249">
        <v>14</v>
      </c>
      <c r="B19" s="248" t="s">
        <v>206</v>
      </c>
      <c r="C19" s="248" t="s">
        <v>241</v>
      </c>
      <c r="D19" s="248" t="s">
        <v>276</v>
      </c>
      <c r="E19" s="247" t="s">
        <v>314</v>
      </c>
      <c r="F19" s="254"/>
      <c r="G19" s="254"/>
      <c r="H19" s="254"/>
      <c r="I19" s="254"/>
      <c r="J19" s="254"/>
      <c r="K19" s="255"/>
      <c r="L19" s="254"/>
      <c r="M19" s="254"/>
      <c r="N19" s="252"/>
      <c r="O19" s="252"/>
      <c r="P19" s="252"/>
      <c r="Q19" s="252"/>
      <c r="R19" s="252"/>
      <c r="S19" s="252"/>
      <c r="T19" s="260"/>
      <c r="U19" s="250"/>
      <c r="AD19" s="228"/>
    </row>
    <row r="20" spans="1:30" ht="16.5" customHeight="1" x14ac:dyDescent="0.2">
      <c r="A20" s="246">
        <v>15</v>
      </c>
      <c r="B20" s="245" t="s">
        <v>205</v>
      </c>
      <c r="C20" s="245" t="s">
        <v>240</v>
      </c>
      <c r="D20" s="245" t="s">
        <v>275</v>
      </c>
      <c r="E20" s="244" t="s">
        <v>313</v>
      </c>
      <c r="F20" s="254"/>
      <c r="G20" s="254"/>
      <c r="H20" s="254"/>
      <c r="I20" s="254"/>
      <c r="J20" s="254"/>
      <c r="K20" s="259"/>
      <c r="L20" s="254"/>
      <c r="M20" s="254"/>
      <c r="N20" s="252"/>
      <c r="O20" s="252"/>
      <c r="P20" s="252"/>
      <c r="Q20" s="252"/>
      <c r="R20" s="252"/>
      <c r="S20" s="252"/>
      <c r="T20" s="255"/>
      <c r="U20" s="250"/>
      <c r="AD20" s="228"/>
    </row>
    <row r="21" spans="1:30" ht="16.5" customHeight="1" x14ac:dyDescent="0.2">
      <c r="A21" s="249">
        <v>16</v>
      </c>
      <c r="B21" s="248" t="s">
        <v>204</v>
      </c>
      <c r="C21" s="248" t="s">
        <v>239</v>
      </c>
      <c r="D21" s="248" t="s">
        <v>274</v>
      </c>
      <c r="E21" s="247" t="s">
        <v>312</v>
      </c>
      <c r="F21" s="252"/>
      <c r="G21" s="252"/>
      <c r="H21" s="252"/>
      <c r="I21" s="252"/>
      <c r="J21" s="252"/>
      <c r="K21" s="255"/>
      <c r="L21" s="254"/>
      <c r="M21" s="254"/>
      <c r="N21" s="252"/>
      <c r="O21" s="252"/>
      <c r="P21" s="252"/>
      <c r="Q21" s="252"/>
      <c r="R21" s="252"/>
      <c r="S21" s="252"/>
      <c r="T21" s="260"/>
      <c r="U21" s="250"/>
      <c r="AD21" s="228"/>
    </row>
    <row r="22" spans="1:30" ht="16.5" customHeight="1" x14ac:dyDescent="0.2">
      <c r="A22" s="246">
        <v>17</v>
      </c>
      <c r="B22" s="245" t="s">
        <v>203</v>
      </c>
      <c r="C22" s="245" t="s">
        <v>238</v>
      </c>
      <c r="D22" s="245" t="s">
        <v>273</v>
      </c>
      <c r="E22" s="244" t="s">
        <v>311</v>
      </c>
      <c r="F22" s="254"/>
      <c r="G22" s="254"/>
      <c r="H22" s="254"/>
      <c r="I22" s="254"/>
      <c r="J22" s="254"/>
      <c r="K22" s="259"/>
      <c r="L22" s="254"/>
      <c r="M22" s="254"/>
      <c r="N22" s="252"/>
      <c r="O22" s="252"/>
      <c r="P22" s="252"/>
      <c r="Q22" s="252"/>
      <c r="R22" s="252"/>
      <c r="S22" s="252"/>
      <c r="T22" s="255"/>
      <c r="U22" s="250"/>
      <c r="AD22" s="228"/>
    </row>
    <row r="23" spans="1:30" ht="16.5" customHeight="1" x14ac:dyDescent="0.2">
      <c r="A23" s="243">
        <v>21</v>
      </c>
      <c r="B23" s="242" t="s">
        <v>202</v>
      </c>
      <c r="C23" s="242" t="s">
        <v>237</v>
      </c>
      <c r="D23" s="242" t="s">
        <v>272</v>
      </c>
      <c r="E23" s="241" t="s">
        <v>310</v>
      </c>
      <c r="G23" s="231"/>
      <c r="H23" s="231"/>
      <c r="I23" s="231"/>
      <c r="J23" s="231"/>
      <c r="K23" s="232"/>
      <c r="L23" s="254"/>
      <c r="M23" s="254"/>
      <c r="N23" s="253"/>
      <c r="O23" s="253"/>
      <c r="P23" s="253"/>
      <c r="Q23" s="253"/>
      <c r="R23" s="252"/>
      <c r="S23" s="252"/>
      <c r="T23" s="251"/>
      <c r="U23" s="250"/>
      <c r="AD23" s="228"/>
    </row>
    <row r="24" spans="1:30" ht="16.5" customHeight="1" x14ac:dyDescent="0.2">
      <c r="A24" s="246">
        <v>31</v>
      </c>
      <c r="B24" s="245" t="s">
        <v>200</v>
      </c>
      <c r="C24" s="245" t="s">
        <v>235</v>
      </c>
      <c r="D24" s="245" t="s">
        <v>270</v>
      </c>
      <c r="E24" s="244" t="s">
        <v>308</v>
      </c>
      <c r="G24" s="231"/>
      <c r="H24" s="231"/>
      <c r="I24" s="231"/>
      <c r="J24" s="231"/>
      <c r="K24" s="232"/>
      <c r="L24" s="254"/>
      <c r="M24" s="254"/>
      <c r="N24" s="252"/>
      <c r="O24" s="252"/>
      <c r="P24" s="252"/>
      <c r="Q24" s="252"/>
      <c r="R24" s="252"/>
      <c r="S24" s="252"/>
      <c r="T24" s="255"/>
      <c r="U24" s="250"/>
      <c r="AD24" s="228"/>
    </row>
    <row r="25" spans="1:30" ht="16.5" customHeight="1" x14ac:dyDescent="0.25">
      <c r="A25" s="249">
        <v>32</v>
      </c>
      <c r="B25" s="248" t="s">
        <v>199</v>
      </c>
      <c r="C25" s="248" t="s">
        <v>234</v>
      </c>
      <c r="D25" s="248" t="s">
        <v>269</v>
      </c>
      <c r="E25" s="247" t="s">
        <v>307</v>
      </c>
      <c r="F25" s="257"/>
      <c r="G25" s="257"/>
      <c r="H25" s="257"/>
      <c r="I25" s="257"/>
      <c r="J25" s="256"/>
      <c r="K25" s="254"/>
      <c r="L25" s="254"/>
      <c r="M25" s="258"/>
      <c r="N25" s="252"/>
      <c r="O25" s="252"/>
      <c r="P25" s="252"/>
      <c r="Q25" s="252"/>
      <c r="R25" s="252"/>
      <c r="S25" s="255"/>
      <c r="T25" s="250"/>
      <c r="U25" s="231"/>
      <c r="AD25" s="228"/>
    </row>
    <row r="26" spans="1:30" ht="16.5" customHeight="1" x14ac:dyDescent="0.2">
      <c r="A26" s="246">
        <v>33</v>
      </c>
      <c r="B26" s="245" t="s">
        <v>198</v>
      </c>
      <c r="C26" s="245" t="s">
        <v>233</v>
      </c>
      <c r="D26" s="245" t="s">
        <v>268</v>
      </c>
      <c r="E26" s="244" t="s">
        <v>306</v>
      </c>
      <c r="F26" s="257"/>
      <c r="G26" s="257"/>
      <c r="H26" s="257"/>
      <c r="I26" s="257"/>
      <c r="J26" s="256"/>
      <c r="K26" s="254"/>
      <c r="L26" s="254"/>
      <c r="M26" s="252"/>
      <c r="N26" s="252"/>
      <c r="O26" s="252"/>
      <c r="P26" s="252"/>
      <c r="Q26" s="252"/>
      <c r="R26" s="252"/>
      <c r="S26" s="255"/>
      <c r="T26" s="250"/>
      <c r="U26" s="231"/>
      <c r="AD26" s="228"/>
    </row>
    <row r="27" spans="1:30" ht="16.5" customHeight="1" x14ac:dyDescent="0.2">
      <c r="A27" s="249">
        <v>34</v>
      </c>
      <c r="B27" s="248" t="s">
        <v>197</v>
      </c>
      <c r="C27" s="248" t="s">
        <v>232</v>
      </c>
      <c r="D27" s="248" t="s">
        <v>267</v>
      </c>
      <c r="E27" s="247" t="s">
        <v>305</v>
      </c>
      <c r="F27" s="254"/>
      <c r="G27" s="254"/>
      <c r="H27" s="254"/>
      <c r="I27" s="254"/>
      <c r="J27" s="254"/>
      <c r="K27" s="255"/>
      <c r="L27" s="254"/>
      <c r="M27" s="254"/>
      <c r="N27" s="253"/>
      <c r="O27" s="253"/>
      <c r="P27" s="253"/>
      <c r="Q27" s="253"/>
      <c r="R27" s="252"/>
      <c r="S27" s="252"/>
      <c r="T27" s="251"/>
      <c r="U27" s="250"/>
      <c r="AD27" s="228"/>
    </row>
    <row r="28" spans="1:30" ht="16.5" customHeight="1" x14ac:dyDescent="0.2">
      <c r="A28" s="246">
        <v>35</v>
      </c>
      <c r="B28" s="245" t="s">
        <v>196</v>
      </c>
      <c r="C28" s="245" t="s">
        <v>231</v>
      </c>
      <c r="D28" s="245" t="s">
        <v>266</v>
      </c>
      <c r="E28" s="244" t="s">
        <v>304</v>
      </c>
      <c r="F28" s="228"/>
      <c r="G28" s="228"/>
      <c r="K28" s="229"/>
      <c r="L28" s="228"/>
      <c r="T28" s="229"/>
      <c r="U28" s="228"/>
      <c r="AD28" s="228"/>
    </row>
    <row r="29" spans="1:30" ht="16.5" customHeight="1" x14ac:dyDescent="0.2">
      <c r="A29" s="243">
        <v>41</v>
      </c>
      <c r="B29" s="242" t="s">
        <v>194</v>
      </c>
      <c r="C29" s="242" t="s">
        <v>229</v>
      </c>
      <c r="D29" s="242" t="s">
        <v>264</v>
      </c>
      <c r="E29" s="241" t="s">
        <v>302</v>
      </c>
      <c r="F29" s="228"/>
      <c r="G29" s="228"/>
      <c r="K29" s="229"/>
      <c r="L29" s="228"/>
      <c r="T29" s="229"/>
      <c r="U29" s="228"/>
      <c r="AD29" s="228"/>
    </row>
    <row r="30" spans="1:30" ht="16.5" customHeight="1" x14ac:dyDescent="0.2">
      <c r="A30" s="240">
        <v>42</v>
      </c>
      <c r="B30" s="239" t="s">
        <v>193</v>
      </c>
      <c r="C30" s="239" t="s">
        <v>228</v>
      </c>
      <c r="D30" s="239" t="s">
        <v>263</v>
      </c>
      <c r="E30" s="238" t="s">
        <v>301</v>
      </c>
      <c r="F30" s="228"/>
      <c r="G30" s="228"/>
      <c r="K30" s="229"/>
      <c r="L30" s="228"/>
      <c r="T30" s="229"/>
      <c r="U30" s="228"/>
      <c r="AD30" s="228"/>
    </row>
    <row r="31" spans="1:30" ht="16.5" customHeight="1" x14ac:dyDescent="0.2">
      <c r="A31" s="243">
        <v>43</v>
      </c>
      <c r="B31" s="242" t="s">
        <v>192</v>
      </c>
      <c r="C31" s="242" t="s">
        <v>227</v>
      </c>
      <c r="D31" s="242" t="s">
        <v>262</v>
      </c>
      <c r="E31" s="241" t="s">
        <v>300</v>
      </c>
      <c r="F31" s="228"/>
      <c r="G31" s="228"/>
      <c r="K31" s="229"/>
      <c r="L31" s="228"/>
      <c r="T31" s="229"/>
      <c r="U31" s="228"/>
      <c r="AD31" s="228"/>
    </row>
    <row r="32" spans="1:30" ht="16.5" customHeight="1" x14ac:dyDescent="0.2">
      <c r="A32" s="240">
        <v>44</v>
      </c>
      <c r="B32" s="239" t="s">
        <v>191</v>
      </c>
      <c r="C32" s="239" t="s">
        <v>226</v>
      </c>
      <c r="D32" s="239" t="s">
        <v>261</v>
      </c>
      <c r="E32" s="238" t="s">
        <v>299</v>
      </c>
      <c r="F32" s="228"/>
      <c r="G32" s="228"/>
      <c r="K32" s="229"/>
      <c r="L32" s="228"/>
      <c r="T32" s="229"/>
      <c r="U32" s="228"/>
      <c r="AD32" s="228"/>
    </row>
    <row r="33" spans="1:30" ht="16.5" customHeight="1" x14ac:dyDescent="0.2">
      <c r="A33" s="243">
        <v>45</v>
      </c>
      <c r="B33" s="242" t="s">
        <v>190</v>
      </c>
      <c r="C33" s="242" t="s">
        <v>225</v>
      </c>
      <c r="D33" s="242" t="s">
        <v>260</v>
      </c>
      <c r="E33" s="241" t="s">
        <v>298</v>
      </c>
      <c r="F33" s="228"/>
      <c r="G33" s="228"/>
      <c r="K33" s="229"/>
      <c r="L33" s="228"/>
      <c r="T33" s="229"/>
      <c r="U33" s="228"/>
      <c r="AD33" s="228"/>
    </row>
    <row r="34" spans="1:30" ht="16.5" customHeight="1" x14ac:dyDescent="0.2">
      <c r="A34" s="240">
        <v>46</v>
      </c>
      <c r="B34" s="239" t="s">
        <v>189</v>
      </c>
      <c r="C34" s="239" t="s">
        <v>224</v>
      </c>
      <c r="D34" s="239" t="s">
        <v>259</v>
      </c>
      <c r="E34" s="238" t="s">
        <v>297</v>
      </c>
      <c r="F34" s="228"/>
      <c r="G34" s="228"/>
      <c r="K34" s="229"/>
      <c r="L34" s="228"/>
      <c r="T34" s="229"/>
      <c r="U34" s="228"/>
      <c r="AD34" s="228"/>
    </row>
    <row r="35" spans="1:30" ht="16.5" customHeight="1" x14ac:dyDescent="0.2">
      <c r="A35" s="243">
        <v>47</v>
      </c>
      <c r="B35" s="242" t="s">
        <v>188</v>
      </c>
      <c r="C35" s="242" t="s">
        <v>223</v>
      </c>
      <c r="D35" s="242" t="s">
        <v>258</v>
      </c>
      <c r="E35" s="241" t="s">
        <v>296</v>
      </c>
      <c r="F35" s="228"/>
      <c r="G35" s="228"/>
      <c r="K35" s="229"/>
      <c r="L35" s="228"/>
      <c r="T35" s="229"/>
      <c r="U35" s="228"/>
      <c r="AD35" s="228"/>
    </row>
    <row r="36" spans="1:30" ht="16.5" customHeight="1" x14ac:dyDescent="0.2">
      <c r="A36" s="246">
        <v>51</v>
      </c>
      <c r="B36" s="245" t="s">
        <v>186</v>
      </c>
      <c r="C36" s="245" t="s">
        <v>221</v>
      </c>
      <c r="D36" s="245" t="s">
        <v>256</v>
      </c>
      <c r="E36" s="244" t="s">
        <v>294</v>
      </c>
      <c r="F36" s="228"/>
      <c r="G36" s="228"/>
      <c r="K36" s="229"/>
      <c r="L36" s="228"/>
      <c r="T36" s="229"/>
      <c r="U36" s="228"/>
      <c r="AD36" s="228"/>
    </row>
    <row r="37" spans="1:30" ht="16.5" customHeight="1" x14ac:dyDescent="0.2">
      <c r="A37" s="249">
        <v>52</v>
      </c>
      <c r="B37" s="248" t="s">
        <v>185</v>
      </c>
      <c r="C37" s="248" t="s">
        <v>220</v>
      </c>
      <c r="D37" s="248" t="s">
        <v>255</v>
      </c>
      <c r="E37" s="247" t="s">
        <v>293</v>
      </c>
      <c r="F37" s="228"/>
      <c r="G37" s="228"/>
      <c r="K37" s="229"/>
      <c r="L37" s="228"/>
      <c r="T37" s="229"/>
      <c r="U37" s="228"/>
      <c r="AD37" s="228"/>
    </row>
    <row r="38" spans="1:30" ht="16.5" customHeight="1" x14ac:dyDescent="0.2">
      <c r="A38" s="246">
        <v>53</v>
      </c>
      <c r="B38" s="245" t="s">
        <v>184</v>
      </c>
      <c r="C38" s="245" t="s">
        <v>219</v>
      </c>
      <c r="D38" s="245" t="s">
        <v>254</v>
      </c>
      <c r="E38" s="244" t="s">
        <v>292</v>
      </c>
      <c r="F38" s="228"/>
      <c r="G38" s="228"/>
      <c r="K38" s="229"/>
      <c r="L38" s="228"/>
      <c r="T38" s="229"/>
      <c r="U38" s="228"/>
      <c r="AD38" s="228"/>
    </row>
    <row r="39" spans="1:30" ht="16.5" customHeight="1" x14ac:dyDescent="0.2">
      <c r="A39" s="243">
        <v>61</v>
      </c>
      <c r="B39" s="242" t="s">
        <v>182</v>
      </c>
      <c r="C39" s="242" t="s">
        <v>217</v>
      </c>
      <c r="D39" s="242" t="s">
        <v>252</v>
      </c>
      <c r="E39" s="241" t="s">
        <v>290</v>
      </c>
      <c r="F39" s="228"/>
      <c r="G39" s="228"/>
      <c r="K39" s="229"/>
      <c r="L39" s="228"/>
      <c r="T39" s="229"/>
      <c r="U39" s="228"/>
      <c r="AD39" s="228"/>
    </row>
    <row r="40" spans="1:30" ht="16.5" customHeight="1" x14ac:dyDescent="0.2">
      <c r="A40" s="240">
        <v>62</v>
      </c>
      <c r="B40" s="239" t="s">
        <v>181</v>
      </c>
      <c r="C40" s="239" t="s">
        <v>216</v>
      </c>
      <c r="D40" s="239" t="s">
        <v>251</v>
      </c>
      <c r="E40" s="238" t="s">
        <v>289</v>
      </c>
      <c r="F40" s="228"/>
      <c r="G40" s="228"/>
      <c r="K40" s="229"/>
      <c r="L40" s="228"/>
      <c r="T40" s="229"/>
      <c r="U40" s="228"/>
      <c r="AD40" s="228"/>
    </row>
    <row r="41" spans="1:30" ht="16.5" customHeight="1" x14ac:dyDescent="0.2">
      <c r="A41" s="243">
        <v>63</v>
      </c>
      <c r="B41" s="242" t="s">
        <v>180</v>
      </c>
      <c r="C41" s="242" t="s">
        <v>215</v>
      </c>
      <c r="D41" s="242" t="s">
        <v>250</v>
      </c>
      <c r="E41" s="241" t="s">
        <v>288</v>
      </c>
      <c r="F41" s="228"/>
      <c r="G41" s="228"/>
      <c r="K41" s="229"/>
      <c r="L41" s="228"/>
      <c r="T41" s="229"/>
      <c r="U41" s="228"/>
      <c r="AD41" s="228"/>
    </row>
    <row r="42" spans="1:30" ht="16.5" customHeight="1" x14ac:dyDescent="0.2">
      <c r="A42" s="240">
        <v>64</v>
      </c>
      <c r="B42" s="239" t="s">
        <v>179</v>
      </c>
      <c r="C42" s="239" t="s">
        <v>214</v>
      </c>
      <c r="D42" s="239" t="s">
        <v>249</v>
      </c>
      <c r="E42" s="238" t="s">
        <v>287</v>
      </c>
      <c r="F42" s="228"/>
      <c r="G42" s="228"/>
      <c r="K42" s="229"/>
      <c r="L42" s="228"/>
      <c r="T42" s="229"/>
      <c r="U42" s="228"/>
      <c r="AD42" s="228"/>
    </row>
    <row r="43" spans="1:30" ht="7.5" customHeight="1" x14ac:dyDescent="0.2">
      <c r="A43" s="237"/>
      <c r="B43" s="237"/>
      <c r="C43" s="237"/>
      <c r="D43" s="237"/>
      <c r="E43" s="234"/>
      <c r="F43" s="228"/>
      <c r="G43" s="228"/>
      <c r="K43" s="229"/>
      <c r="L43" s="228"/>
      <c r="T43" s="229"/>
      <c r="U43" s="228"/>
      <c r="AD43" s="228"/>
    </row>
    <row r="44" spans="1:30" ht="16.5" customHeight="1" x14ac:dyDescent="0.2">
      <c r="A44" s="93" t="s">
        <v>284</v>
      </c>
      <c r="B44" s="92"/>
      <c r="C44" s="90"/>
      <c r="D44" s="92"/>
      <c r="E44" s="91" t="s">
        <v>283</v>
      </c>
      <c r="F44" s="90"/>
      <c r="K44" s="229"/>
      <c r="L44" s="228"/>
      <c r="T44" s="229"/>
      <c r="U44" s="228"/>
      <c r="AD44" s="228"/>
    </row>
    <row r="45" spans="1:30" ht="16.5" customHeight="1" x14ac:dyDescent="0.2">
      <c r="A45" s="233"/>
      <c r="B45" s="233"/>
      <c r="C45" s="233"/>
      <c r="D45" s="233"/>
      <c r="E45" s="235"/>
      <c r="F45" s="228"/>
      <c r="G45" s="228"/>
      <c r="K45" s="229"/>
      <c r="L45" s="228"/>
      <c r="T45" s="229"/>
      <c r="U45" s="228"/>
      <c r="AD45" s="228"/>
    </row>
    <row r="46" spans="1:30" ht="16.5" customHeight="1" x14ac:dyDescent="0.2">
      <c r="A46" s="233"/>
      <c r="B46" s="233"/>
      <c r="C46" s="233"/>
      <c r="D46" s="233"/>
      <c r="E46" s="235"/>
      <c r="F46" s="228"/>
      <c r="G46" s="228"/>
      <c r="K46" s="229"/>
      <c r="L46" s="228"/>
      <c r="T46" s="229"/>
      <c r="U46" s="228"/>
      <c r="AD46" s="228"/>
    </row>
    <row r="47" spans="1:30" ht="16.5" customHeight="1" x14ac:dyDescent="0.2">
      <c r="A47" s="233"/>
      <c r="B47" s="233"/>
      <c r="C47" s="233"/>
      <c r="D47" s="233"/>
      <c r="E47" s="236"/>
      <c r="F47" s="228"/>
      <c r="G47" s="228"/>
      <c r="K47" s="229"/>
      <c r="L47" s="228"/>
      <c r="T47" s="229"/>
      <c r="U47" s="228"/>
      <c r="AD47" s="228"/>
    </row>
    <row r="48" spans="1:30" ht="16.5" customHeight="1" x14ac:dyDescent="0.2">
      <c r="A48" s="233"/>
      <c r="B48" s="233"/>
      <c r="C48" s="233"/>
      <c r="D48" s="233"/>
      <c r="E48" s="236"/>
      <c r="F48" s="228"/>
      <c r="G48" s="228"/>
      <c r="K48" s="229"/>
      <c r="L48" s="228"/>
      <c r="T48" s="229"/>
      <c r="U48" s="228"/>
      <c r="AD48" s="228"/>
    </row>
    <row r="49" spans="1:30" ht="16.5" customHeight="1" x14ac:dyDescent="0.2">
      <c r="A49" s="233"/>
      <c r="B49" s="233"/>
      <c r="C49" s="233"/>
      <c r="D49" s="233"/>
      <c r="E49" s="235"/>
      <c r="F49" s="228"/>
      <c r="G49" s="228"/>
      <c r="K49" s="229"/>
      <c r="L49" s="228"/>
      <c r="T49" s="229"/>
      <c r="U49" s="228"/>
      <c r="AD49" s="228"/>
    </row>
    <row r="50" spans="1:30" ht="16.5" customHeight="1" x14ac:dyDescent="0.2">
      <c r="A50" s="233"/>
      <c r="B50" s="233"/>
      <c r="C50" s="233"/>
      <c r="D50" s="233"/>
      <c r="E50" s="235"/>
      <c r="F50" s="228"/>
      <c r="G50" s="228"/>
      <c r="K50" s="229"/>
      <c r="L50" s="228"/>
      <c r="T50" s="229"/>
      <c r="U50" s="228"/>
      <c r="AD50" s="228"/>
    </row>
    <row r="51" spans="1:30" ht="16.5" customHeight="1" x14ac:dyDescent="0.2">
      <c r="A51" s="233"/>
      <c r="B51" s="233"/>
      <c r="C51" s="233"/>
      <c r="D51" s="233"/>
      <c r="E51" s="235"/>
      <c r="F51" s="228"/>
      <c r="G51" s="228"/>
      <c r="K51" s="229"/>
      <c r="L51" s="228"/>
      <c r="T51" s="229"/>
      <c r="U51" s="228"/>
      <c r="AD51" s="228"/>
    </row>
    <row r="52" spans="1:30" ht="16.5" customHeight="1" x14ac:dyDescent="0.2">
      <c r="A52" s="233"/>
      <c r="B52" s="233"/>
      <c r="C52" s="233"/>
      <c r="D52" s="233"/>
      <c r="E52" s="235"/>
      <c r="F52" s="228"/>
      <c r="G52" s="228"/>
      <c r="K52" s="229"/>
      <c r="L52" s="228"/>
      <c r="T52" s="229"/>
      <c r="U52" s="228"/>
      <c r="AD52" s="228"/>
    </row>
    <row r="53" spans="1:30" ht="16.5" customHeight="1" x14ac:dyDescent="0.2">
      <c r="A53" s="233"/>
      <c r="B53" s="233"/>
      <c r="C53" s="233"/>
      <c r="D53" s="233"/>
      <c r="E53" s="235"/>
      <c r="F53" s="228"/>
      <c r="G53" s="228"/>
      <c r="K53" s="229"/>
      <c r="L53" s="228"/>
      <c r="T53" s="229"/>
      <c r="U53" s="228"/>
      <c r="AD53" s="228"/>
    </row>
    <row r="54" spans="1:30" ht="16.5" customHeight="1" x14ac:dyDescent="0.2">
      <c r="A54" s="233"/>
      <c r="B54" s="233"/>
      <c r="C54" s="233"/>
      <c r="D54" s="233"/>
      <c r="E54" s="235"/>
      <c r="F54" s="228"/>
      <c r="G54" s="228"/>
      <c r="K54" s="229"/>
      <c r="L54" s="228"/>
      <c r="T54" s="229"/>
      <c r="U54" s="228"/>
      <c r="AD54" s="228"/>
    </row>
    <row r="55" spans="1:30" ht="16.5" customHeight="1" x14ac:dyDescent="0.2">
      <c r="A55" s="233"/>
      <c r="B55" s="233"/>
      <c r="C55" s="233"/>
      <c r="D55" s="233"/>
      <c r="E55" s="235"/>
      <c r="F55" s="228"/>
      <c r="G55" s="228"/>
      <c r="K55" s="229"/>
      <c r="L55" s="228"/>
      <c r="T55" s="229"/>
      <c r="U55" s="228"/>
      <c r="AD55" s="228"/>
    </row>
    <row r="56" spans="1:30" ht="16.5" customHeight="1" x14ac:dyDescent="0.2">
      <c r="A56" s="233"/>
      <c r="B56" s="233"/>
      <c r="C56" s="233"/>
      <c r="D56" s="233"/>
      <c r="E56" s="235"/>
      <c r="F56" s="228"/>
      <c r="G56" s="228"/>
      <c r="K56" s="229"/>
      <c r="L56" s="228"/>
      <c r="T56" s="229"/>
      <c r="U56" s="228"/>
      <c r="AD56" s="228"/>
    </row>
    <row r="57" spans="1:30" ht="16.5" customHeight="1" x14ac:dyDescent="0.2">
      <c r="A57" s="233"/>
      <c r="B57" s="233"/>
      <c r="C57" s="233"/>
      <c r="D57" s="233"/>
      <c r="E57" s="235"/>
      <c r="F57" s="228"/>
      <c r="G57" s="228"/>
      <c r="K57" s="229"/>
      <c r="L57" s="228"/>
      <c r="T57" s="229"/>
      <c r="U57" s="228"/>
      <c r="AD57" s="228"/>
    </row>
    <row r="58" spans="1:30" ht="16.5" customHeight="1" x14ac:dyDescent="0.2">
      <c r="A58" s="233"/>
      <c r="B58" s="233"/>
      <c r="C58" s="233"/>
      <c r="D58" s="233"/>
      <c r="E58" s="235"/>
      <c r="F58" s="228"/>
      <c r="G58" s="228"/>
      <c r="K58" s="229"/>
      <c r="L58" s="228"/>
      <c r="T58" s="229"/>
      <c r="U58" s="228"/>
      <c r="AD58" s="228"/>
    </row>
    <row r="59" spans="1:30" ht="16.5" customHeight="1" x14ac:dyDescent="0.2">
      <c r="A59" s="233"/>
      <c r="B59" s="233"/>
      <c r="C59" s="233"/>
      <c r="D59" s="233"/>
      <c r="E59" s="235"/>
      <c r="F59" s="228"/>
      <c r="G59" s="228"/>
      <c r="K59" s="229"/>
      <c r="L59" s="228"/>
      <c r="T59" s="229"/>
      <c r="U59" s="228"/>
      <c r="AD59" s="228"/>
    </row>
    <row r="60" spans="1:30" ht="16.5" customHeight="1" x14ac:dyDescent="0.2">
      <c r="A60" s="233"/>
      <c r="B60" s="233"/>
      <c r="C60" s="233"/>
      <c r="D60" s="233"/>
      <c r="E60" s="235"/>
      <c r="F60" s="228"/>
      <c r="G60" s="228"/>
      <c r="K60" s="229"/>
      <c r="L60" s="228"/>
      <c r="T60" s="229"/>
      <c r="U60" s="228"/>
      <c r="AD60" s="228"/>
    </row>
    <row r="61" spans="1:30" ht="16.5" customHeight="1" x14ac:dyDescent="0.2">
      <c r="A61" s="233"/>
      <c r="B61" s="233"/>
      <c r="C61" s="233"/>
      <c r="D61" s="233"/>
      <c r="E61" s="235"/>
      <c r="F61" s="228"/>
      <c r="G61" s="228"/>
      <c r="K61" s="229"/>
      <c r="L61" s="228"/>
      <c r="T61" s="229"/>
      <c r="U61" s="228"/>
      <c r="AD61" s="228"/>
    </row>
    <row r="62" spans="1:30" ht="16.5" customHeight="1" x14ac:dyDescent="0.2">
      <c r="A62" s="233"/>
      <c r="B62" s="233"/>
      <c r="C62" s="233"/>
      <c r="D62" s="233"/>
      <c r="E62" s="235"/>
      <c r="F62" s="228"/>
      <c r="G62" s="228"/>
      <c r="K62" s="229"/>
      <c r="L62" s="228"/>
      <c r="T62" s="229"/>
      <c r="U62" s="228"/>
      <c r="AD62" s="228"/>
    </row>
    <row r="63" spans="1:30" ht="16.5" customHeight="1" x14ac:dyDescent="0.2">
      <c r="A63" s="233"/>
      <c r="B63" s="233"/>
      <c r="C63" s="233"/>
      <c r="D63" s="233"/>
      <c r="E63" s="235"/>
      <c r="F63" s="228"/>
      <c r="G63" s="228"/>
      <c r="K63" s="229"/>
      <c r="L63" s="228"/>
      <c r="T63" s="229"/>
      <c r="U63" s="228"/>
      <c r="AD63" s="228"/>
    </row>
    <row r="64" spans="1:30" ht="16.5" customHeight="1" x14ac:dyDescent="0.2">
      <c r="A64" s="233"/>
      <c r="B64" s="233"/>
      <c r="C64" s="233"/>
      <c r="D64" s="233"/>
      <c r="E64" s="235"/>
      <c r="F64" s="228"/>
      <c r="G64" s="228"/>
      <c r="K64" s="229"/>
      <c r="L64" s="228"/>
      <c r="T64" s="229"/>
      <c r="U64" s="228"/>
      <c r="AD64" s="228"/>
    </row>
    <row r="65" spans="1:30" ht="16.5" customHeight="1" x14ac:dyDescent="0.2">
      <c r="A65" s="233"/>
      <c r="B65" s="233"/>
      <c r="C65" s="233"/>
      <c r="D65" s="233"/>
      <c r="E65" s="235"/>
      <c r="F65" s="228"/>
      <c r="G65" s="228"/>
      <c r="K65" s="229"/>
      <c r="L65" s="228"/>
      <c r="T65" s="229"/>
      <c r="U65" s="228"/>
      <c r="AD65" s="228"/>
    </row>
    <row r="66" spans="1:30" ht="16.5" customHeight="1" x14ac:dyDescent="0.2">
      <c r="A66" s="233"/>
      <c r="B66" s="233"/>
      <c r="C66" s="233"/>
      <c r="D66" s="233"/>
      <c r="E66" s="235"/>
      <c r="F66" s="228"/>
      <c r="G66" s="228"/>
      <c r="K66" s="229"/>
      <c r="L66" s="228"/>
      <c r="T66" s="229"/>
      <c r="U66" s="228"/>
      <c r="AD66" s="228"/>
    </row>
    <row r="67" spans="1:30" ht="16.5" customHeight="1" x14ac:dyDescent="0.2">
      <c r="A67" s="233"/>
      <c r="B67" s="233"/>
      <c r="C67" s="233"/>
      <c r="D67" s="233"/>
      <c r="E67" s="235"/>
      <c r="F67" s="228"/>
      <c r="G67" s="228"/>
      <c r="K67" s="229"/>
      <c r="L67" s="228"/>
      <c r="T67" s="229"/>
      <c r="U67" s="228"/>
      <c r="AD67" s="228"/>
    </row>
    <row r="68" spans="1:30" ht="16.5" customHeight="1" x14ac:dyDescent="0.2">
      <c r="A68" s="233"/>
      <c r="B68" s="233"/>
      <c r="C68" s="233"/>
      <c r="D68" s="233"/>
      <c r="E68" s="235"/>
      <c r="F68" s="228"/>
      <c r="G68" s="228"/>
      <c r="K68" s="229"/>
      <c r="L68" s="228"/>
      <c r="T68" s="229"/>
      <c r="U68" s="228"/>
      <c r="AD68" s="228"/>
    </row>
    <row r="69" spans="1:30" ht="16.5" customHeight="1" x14ac:dyDescent="0.2">
      <c r="A69" s="233"/>
      <c r="B69" s="233"/>
      <c r="C69" s="233"/>
      <c r="D69" s="233"/>
      <c r="E69" s="235"/>
      <c r="F69" s="228"/>
      <c r="G69" s="228"/>
      <c r="K69" s="229"/>
      <c r="L69" s="228"/>
      <c r="T69" s="229"/>
      <c r="U69" s="228"/>
      <c r="AD69" s="228"/>
    </row>
    <row r="70" spans="1:30" ht="16.5" customHeight="1" x14ac:dyDescent="0.2">
      <c r="A70" s="233"/>
      <c r="B70" s="233"/>
      <c r="C70" s="233"/>
      <c r="D70" s="233"/>
      <c r="E70" s="234"/>
      <c r="F70" s="228"/>
      <c r="G70" s="228"/>
      <c r="K70" s="229"/>
      <c r="L70" s="228"/>
      <c r="T70" s="229"/>
      <c r="U70" s="228"/>
      <c r="AD70" s="228"/>
    </row>
    <row r="71" spans="1:30" ht="16.5" customHeight="1" x14ac:dyDescent="0.2">
      <c r="A71" s="233"/>
      <c r="B71" s="233"/>
      <c r="C71" s="233"/>
      <c r="D71" s="233"/>
      <c r="E71" s="230"/>
      <c r="F71" s="228"/>
      <c r="G71" s="228"/>
      <c r="K71" s="229"/>
      <c r="L71" s="228"/>
      <c r="T71" s="229"/>
      <c r="U71" s="228"/>
      <c r="AD71" s="228"/>
    </row>
    <row r="72" spans="1:30" ht="16.5" customHeight="1" x14ac:dyDescent="0.2">
      <c r="A72" s="233"/>
      <c r="B72" s="233"/>
      <c r="C72" s="233"/>
      <c r="D72" s="233"/>
      <c r="F72" s="228"/>
      <c r="G72" s="228"/>
      <c r="K72" s="229"/>
      <c r="L72" s="228"/>
      <c r="T72" s="229"/>
      <c r="U72" s="228"/>
      <c r="AD72" s="228"/>
    </row>
    <row r="73" spans="1:30" ht="16.5" customHeight="1" x14ac:dyDescent="0.2">
      <c r="A73" s="233"/>
      <c r="B73" s="233"/>
      <c r="C73" s="233"/>
      <c r="D73" s="233"/>
      <c r="F73" s="228"/>
      <c r="G73" s="228"/>
      <c r="K73" s="229"/>
      <c r="L73" s="228"/>
      <c r="T73" s="229"/>
      <c r="U73" s="228"/>
      <c r="AD73" s="228"/>
    </row>
    <row r="74" spans="1:30" ht="16.5" customHeight="1" x14ac:dyDescent="0.2">
      <c r="A74" s="233"/>
      <c r="B74" s="233"/>
      <c r="C74" s="233"/>
      <c r="D74" s="233"/>
      <c r="F74" s="228"/>
      <c r="G74" s="228"/>
      <c r="K74" s="229"/>
      <c r="L74" s="228"/>
      <c r="T74" s="229"/>
      <c r="U74" s="228"/>
      <c r="AD74" s="228"/>
    </row>
    <row r="75" spans="1:30" ht="16.5" customHeight="1" x14ac:dyDescent="0.2">
      <c r="A75" s="233"/>
      <c r="B75" s="233"/>
      <c r="C75" s="233"/>
      <c r="D75" s="233"/>
      <c r="F75" s="228"/>
      <c r="G75" s="228"/>
      <c r="K75" s="229"/>
      <c r="L75" s="228"/>
      <c r="T75" s="229"/>
      <c r="U75" s="228"/>
      <c r="AD75" s="228"/>
    </row>
    <row r="76" spans="1:30" ht="16.5" customHeight="1" x14ac:dyDescent="0.2">
      <c r="F76" s="228"/>
      <c r="G76" s="228"/>
      <c r="K76" s="229"/>
      <c r="L76" s="228"/>
      <c r="T76" s="229"/>
      <c r="U76" s="228"/>
      <c r="AD76" s="228"/>
    </row>
    <row r="77" spans="1:30" ht="16.5" customHeight="1" x14ac:dyDescent="0.2">
      <c r="F77" s="228"/>
      <c r="G77" s="228"/>
      <c r="K77" s="229"/>
      <c r="L77" s="228"/>
      <c r="T77" s="229"/>
      <c r="U77" s="228"/>
      <c r="AD77" s="228"/>
    </row>
    <row r="78" spans="1:30" ht="16.5" customHeight="1" x14ac:dyDescent="0.2"/>
    <row r="79" spans="1:30" ht="16.5" customHeight="1" x14ac:dyDescent="0.2"/>
    <row r="80" spans="1:3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O65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11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8" x14ac:dyDescent="0.25">
      <c r="A6" s="5" t="s">
        <v>21</v>
      </c>
      <c r="F6" s="5" t="s">
        <v>13</v>
      </c>
      <c r="K6" s="6" t="s">
        <v>19</v>
      </c>
    </row>
    <row r="7" spans="1:14" ht="18" x14ac:dyDescent="0.25">
      <c r="A7" s="5" t="s">
        <v>22</v>
      </c>
      <c r="F7" s="5" t="s">
        <v>14</v>
      </c>
      <c r="K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23</v>
      </c>
      <c r="F11" s="7" t="s">
        <v>24</v>
      </c>
    </row>
    <row r="12" spans="1:14" x14ac:dyDescent="0.25">
      <c r="A12" s="7" t="s">
        <v>10</v>
      </c>
      <c r="F12" s="7" t="s">
        <v>16</v>
      </c>
    </row>
    <row r="14" spans="1:14" ht="60" x14ac:dyDescent="0.25">
      <c r="A14" s="8" t="s">
        <v>38</v>
      </c>
      <c r="B14" s="8" t="s">
        <v>39</v>
      </c>
      <c r="C14" s="8" t="s">
        <v>40</v>
      </c>
      <c r="D14" s="9" t="s">
        <v>41</v>
      </c>
      <c r="E14" s="10" t="s">
        <v>42</v>
      </c>
      <c r="F14" s="321" t="s">
        <v>57</v>
      </c>
      <c r="G14" s="321"/>
      <c r="H14" s="321"/>
      <c r="I14" s="11" t="s">
        <v>59</v>
      </c>
      <c r="J14" s="11" t="s">
        <v>61</v>
      </c>
      <c r="K14" s="11" t="s">
        <v>63</v>
      </c>
    </row>
    <row r="15" spans="1:14" ht="24" x14ac:dyDescent="0.25">
      <c r="F15" s="12" t="s">
        <v>51</v>
      </c>
      <c r="G15" s="13" t="s">
        <v>53</v>
      </c>
      <c r="H15" s="13" t="s">
        <v>55</v>
      </c>
      <c r="I15" s="12"/>
      <c r="J15" s="12"/>
      <c r="K15" s="12"/>
    </row>
    <row r="16" spans="1:14" ht="60" x14ac:dyDescent="0.25">
      <c r="A16" s="8" t="s">
        <v>43</v>
      </c>
      <c r="B16" s="8" t="s">
        <v>44</v>
      </c>
      <c r="C16" s="8" t="s">
        <v>45</v>
      </c>
      <c r="D16" s="9" t="s">
        <v>46</v>
      </c>
      <c r="E16" s="10" t="s">
        <v>47</v>
      </c>
      <c r="F16" s="321" t="s">
        <v>58</v>
      </c>
      <c r="G16" s="321"/>
      <c r="H16" s="321"/>
      <c r="I16" s="11" t="s">
        <v>60</v>
      </c>
      <c r="J16" s="11" t="s">
        <v>62</v>
      </c>
      <c r="K16" s="11" t="s">
        <v>64</v>
      </c>
    </row>
    <row r="17" spans="1:11" ht="24" x14ac:dyDescent="0.25">
      <c r="F17" s="12" t="s">
        <v>52</v>
      </c>
      <c r="G17" s="13" t="s">
        <v>54</v>
      </c>
      <c r="H17" s="13" t="s">
        <v>56</v>
      </c>
      <c r="I17" s="12"/>
      <c r="J17" s="12"/>
      <c r="K17" s="12"/>
    </row>
    <row r="18" spans="1:11" x14ac:dyDescent="0.25">
      <c r="D18" s="14" t="s">
        <v>48</v>
      </c>
      <c r="E18" s="15" t="s">
        <v>48</v>
      </c>
      <c r="F18" s="35" t="s">
        <v>65</v>
      </c>
      <c r="G18" s="36" t="s">
        <v>65</v>
      </c>
      <c r="H18" s="36" t="s">
        <v>65</v>
      </c>
      <c r="I18" s="35" t="s">
        <v>65</v>
      </c>
      <c r="J18" s="35" t="s">
        <v>65</v>
      </c>
      <c r="K18" s="35" t="s">
        <v>65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1" t="s">
        <v>49</v>
      </c>
      <c r="H19" s="21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2">
        <v>1</v>
      </c>
      <c r="B20" s="22" t="s">
        <v>68</v>
      </c>
      <c r="C20" s="23" t="s">
        <v>106</v>
      </c>
      <c r="D20" s="24">
        <v>172894</v>
      </c>
      <c r="E20" s="25">
        <v>172887</v>
      </c>
      <c r="F20" s="26">
        <v>16672</v>
      </c>
      <c r="G20" s="27">
        <v>6457</v>
      </c>
      <c r="H20" s="27">
        <v>134</v>
      </c>
      <c r="I20" s="26">
        <v>23263</v>
      </c>
      <c r="J20" s="28">
        <v>13.455609733525369</v>
      </c>
      <c r="K20" s="29">
        <v>68.012513156355979</v>
      </c>
    </row>
    <row r="21" spans="1:11" x14ac:dyDescent="0.25">
      <c r="A21" s="22">
        <v>2</v>
      </c>
      <c r="B21" s="22" t="s">
        <v>70</v>
      </c>
      <c r="C21" s="23" t="s">
        <v>107</v>
      </c>
      <c r="D21" s="24">
        <v>595952</v>
      </c>
      <c r="E21" s="25">
        <v>595946</v>
      </c>
      <c r="F21" s="26">
        <v>19804</v>
      </c>
      <c r="G21" s="27">
        <v>7142</v>
      </c>
      <c r="H21" s="27">
        <v>88</v>
      </c>
      <c r="I21" s="26">
        <v>27034</v>
      </c>
      <c r="J21" s="28">
        <v>4.5363170488601314</v>
      </c>
      <c r="K21" s="29">
        <v>73.39813205907906</v>
      </c>
    </row>
    <row r="22" spans="1:11" x14ac:dyDescent="0.25">
      <c r="A22" s="22">
        <v>3</v>
      </c>
      <c r="B22" s="22" t="s">
        <v>72</v>
      </c>
      <c r="C22" s="23" t="s">
        <v>108</v>
      </c>
      <c r="D22" s="24">
        <v>149352</v>
      </c>
      <c r="E22" s="25">
        <v>149330</v>
      </c>
      <c r="F22" s="26">
        <v>7321</v>
      </c>
      <c r="G22" s="27">
        <v>2563</v>
      </c>
      <c r="H22" s="27">
        <v>40</v>
      </c>
      <c r="I22" s="26">
        <v>9924</v>
      </c>
      <c r="J22" s="28">
        <v>6.6456840554476662</v>
      </c>
      <c r="K22" s="29">
        <v>76.309111880046132</v>
      </c>
    </row>
    <row r="23" spans="1:11" x14ac:dyDescent="0.25">
      <c r="A23" s="22">
        <v>4</v>
      </c>
      <c r="B23" s="22" t="s">
        <v>74</v>
      </c>
      <c r="C23" s="23" t="s">
        <v>108</v>
      </c>
      <c r="D23" s="24">
        <v>107654</v>
      </c>
      <c r="E23" s="25">
        <v>107633</v>
      </c>
      <c r="F23" s="26">
        <v>1120</v>
      </c>
      <c r="G23" s="27">
        <v>261</v>
      </c>
      <c r="H23" s="27">
        <v>3</v>
      </c>
      <c r="I23" s="26">
        <v>1384</v>
      </c>
      <c r="J23" s="28">
        <v>1.285850993654363</v>
      </c>
      <c r="K23" s="29">
        <v>80.793928779918275</v>
      </c>
    </row>
    <row r="24" spans="1:11" x14ac:dyDescent="0.25">
      <c r="A24" s="22">
        <v>5</v>
      </c>
      <c r="B24" s="22" t="s">
        <v>75</v>
      </c>
      <c r="C24" s="23" t="s">
        <v>109</v>
      </c>
      <c r="D24" s="24">
        <v>90788</v>
      </c>
      <c r="E24" s="25">
        <v>90807</v>
      </c>
      <c r="F24" s="26">
        <v>2793</v>
      </c>
      <c r="G24" s="27">
        <v>1014</v>
      </c>
      <c r="H24" s="27">
        <v>13</v>
      </c>
      <c r="I24" s="26">
        <v>3820</v>
      </c>
      <c r="J24" s="28">
        <v>4.2067241512218221</v>
      </c>
      <c r="K24" s="29">
        <v>77.390599675850893</v>
      </c>
    </row>
    <row r="25" spans="1:11" x14ac:dyDescent="0.25">
      <c r="A25" s="22">
        <v>6</v>
      </c>
      <c r="B25" s="22" t="s">
        <v>77</v>
      </c>
      <c r="C25" s="23" t="s">
        <v>108</v>
      </c>
      <c r="D25" s="24">
        <v>49058</v>
      </c>
      <c r="E25" s="25">
        <v>49064</v>
      </c>
      <c r="F25" s="26">
        <v>990</v>
      </c>
      <c r="G25" s="27">
        <v>287</v>
      </c>
      <c r="H25" s="27">
        <v>0</v>
      </c>
      <c r="I25" s="26">
        <v>1277</v>
      </c>
      <c r="J25" s="28">
        <v>2.6027229740746778</v>
      </c>
      <c r="K25" s="29">
        <v>78.536285362853633</v>
      </c>
    </row>
    <row r="26" spans="1:11" x14ac:dyDescent="0.25">
      <c r="A26" s="22">
        <v>7</v>
      </c>
      <c r="B26" s="22" t="s">
        <v>78</v>
      </c>
      <c r="C26" s="23" t="s">
        <v>109</v>
      </c>
      <c r="D26" s="24">
        <v>27585</v>
      </c>
      <c r="E26" s="25">
        <v>27595</v>
      </c>
      <c r="F26" s="26">
        <v>781</v>
      </c>
      <c r="G26" s="27">
        <v>255</v>
      </c>
      <c r="H26" s="27">
        <v>0</v>
      </c>
      <c r="I26" s="26">
        <v>1036</v>
      </c>
      <c r="J26" s="28">
        <v>3.754303315818083</v>
      </c>
      <c r="K26" s="29">
        <v>77.719429857464362</v>
      </c>
    </row>
    <row r="27" spans="1:11" x14ac:dyDescent="0.25">
      <c r="A27" s="22">
        <v>8</v>
      </c>
      <c r="B27" s="22" t="s">
        <v>79</v>
      </c>
      <c r="C27" s="23" t="s">
        <v>80</v>
      </c>
      <c r="D27" s="24">
        <v>68531</v>
      </c>
      <c r="E27" s="25" t="s">
        <v>80</v>
      </c>
      <c r="F27" s="26" t="s">
        <v>80</v>
      </c>
      <c r="G27" s="27" t="s">
        <v>80</v>
      </c>
      <c r="H27" s="27" t="s">
        <v>80</v>
      </c>
      <c r="I27" s="26" t="s">
        <v>80</v>
      </c>
      <c r="J27" s="28" t="s">
        <v>80</v>
      </c>
      <c r="K27" s="29" t="s">
        <v>80</v>
      </c>
    </row>
    <row r="28" spans="1:11" x14ac:dyDescent="0.25">
      <c r="A28" s="22">
        <v>9</v>
      </c>
      <c r="B28" s="22" t="s">
        <v>81</v>
      </c>
      <c r="C28" s="23" t="s">
        <v>109</v>
      </c>
      <c r="D28" s="24">
        <v>23873</v>
      </c>
      <c r="E28" s="25">
        <v>23873</v>
      </c>
      <c r="F28" s="26">
        <v>1571</v>
      </c>
      <c r="G28" s="27">
        <v>605</v>
      </c>
      <c r="H28" s="27">
        <v>4</v>
      </c>
      <c r="I28" s="26">
        <v>2180</v>
      </c>
      <c r="J28" s="28">
        <v>9.131655007749341</v>
      </c>
      <c r="K28" s="29">
        <v>74.124447466848011</v>
      </c>
    </row>
    <row r="29" spans="1:11" x14ac:dyDescent="0.25">
      <c r="A29" s="22">
        <v>10</v>
      </c>
      <c r="B29" s="22" t="s">
        <v>82</v>
      </c>
      <c r="C29" s="23" t="s">
        <v>110</v>
      </c>
      <c r="D29" s="24">
        <v>167142</v>
      </c>
      <c r="E29" s="25">
        <v>167147</v>
      </c>
      <c r="F29" s="26">
        <v>6395</v>
      </c>
      <c r="G29" s="27">
        <v>1989</v>
      </c>
      <c r="H29" s="27">
        <v>50</v>
      </c>
      <c r="I29" s="26">
        <v>8434</v>
      </c>
      <c r="J29" s="28">
        <v>5.0458578377117149</v>
      </c>
      <c r="K29" s="29">
        <v>70.666108085462923</v>
      </c>
    </row>
    <row r="30" spans="1:11" x14ac:dyDescent="0.25">
      <c r="A30" s="22">
        <v>11</v>
      </c>
      <c r="B30" s="22" t="s">
        <v>84</v>
      </c>
      <c r="C30" s="23" t="s">
        <v>111</v>
      </c>
      <c r="D30" s="24">
        <v>79045</v>
      </c>
      <c r="E30" s="25">
        <v>79039</v>
      </c>
      <c r="F30" s="26">
        <v>5014</v>
      </c>
      <c r="G30" s="27">
        <v>1849</v>
      </c>
      <c r="H30" s="27">
        <v>12</v>
      </c>
      <c r="I30" s="26">
        <v>6875</v>
      </c>
      <c r="J30" s="28">
        <v>8.6982375789167374</v>
      </c>
      <c r="K30" s="29">
        <v>69.818218746826446</v>
      </c>
    </row>
    <row r="31" spans="1:11" x14ac:dyDescent="0.25">
      <c r="A31" s="22">
        <v>12</v>
      </c>
      <c r="B31" s="22" t="s">
        <v>86</v>
      </c>
      <c r="C31" s="23" t="s">
        <v>112</v>
      </c>
      <c r="D31" s="24">
        <v>3695</v>
      </c>
      <c r="E31" s="25">
        <v>3698</v>
      </c>
      <c r="F31" s="26">
        <v>1029</v>
      </c>
      <c r="G31" s="27">
        <v>658</v>
      </c>
      <c r="H31" s="27">
        <v>0</v>
      </c>
      <c r="I31" s="26">
        <v>1687</v>
      </c>
      <c r="J31" s="28">
        <v>45.619253650621957</v>
      </c>
      <c r="K31" s="29">
        <v>67.318435754189949</v>
      </c>
    </row>
    <row r="32" spans="1:11" x14ac:dyDescent="0.25">
      <c r="A32" s="22">
        <v>13</v>
      </c>
      <c r="B32" s="22" t="s">
        <v>88</v>
      </c>
      <c r="C32" s="23" t="s">
        <v>111</v>
      </c>
      <c r="D32" s="24">
        <v>51767</v>
      </c>
      <c r="E32" s="25">
        <v>51775</v>
      </c>
      <c r="F32" s="26">
        <v>3921</v>
      </c>
      <c r="G32" s="27">
        <v>1643</v>
      </c>
      <c r="H32" s="27">
        <v>10</v>
      </c>
      <c r="I32" s="26">
        <v>5574</v>
      </c>
      <c r="J32" s="28">
        <v>10.76581361661033</v>
      </c>
      <c r="K32" s="29">
        <v>67.506358241492066</v>
      </c>
    </row>
    <row r="33" spans="1:11" x14ac:dyDescent="0.25">
      <c r="A33" s="22">
        <v>14</v>
      </c>
      <c r="B33" s="22" t="s">
        <v>89</v>
      </c>
      <c r="C33" s="23" t="s">
        <v>106</v>
      </c>
      <c r="D33" s="24">
        <v>29842</v>
      </c>
      <c r="E33" s="25">
        <v>29845</v>
      </c>
      <c r="F33" s="26">
        <v>1495</v>
      </c>
      <c r="G33" s="27">
        <v>586</v>
      </c>
      <c r="H33" s="27">
        <v>3</v>
      </c>
      <c r="I33" s="26">
        <v>2084</v>
      </c>
      <c r="J33" s="28">
        <v>6.9827441782543138</v>
      </c>
      <c r="K33" s="29">
        <v>70.026881720430111</v>
      </c>
    </row>
    <row r="34" spans="1:11" ht="24" x14ac:dyDescent="0.25">
      <c r="A34" s="22">
        <v>15</v>
      </c>
      <c r="B34" s="22" t="s">
        <v>90</v>
      </c>
      <c r="C34" s="23" t="s">
        <v>113</v>
      </c>
      <c r="D34" s="24">
        <v>24284</v>
      </c>
      <c r="E34" s="25">
        <v>24292</v>
      </c>
      <c r="F34" s="26">
        <v>1041</v>
      </c>
      <c r="G34" s="27">
        <v>391</v>
      </c>
      <c r="H34" s="27">
        <v>1</v>
      </c>
      <c r="I34" s="26">
        <v>1433</v>
      </c>
      <c r="J34" s="28">
        <v>5.8990614193973334</v>
      </c>
      <c r="K34" s="29">
        <v>71.046108081308873</v>
      </c>
    </row>
    <row r="35" spans="1:11" ht="24" x14ac:dyDescent="0.25">
      <c r="A35" s="22">
        <v>16</v>
      </c>
      <c r="B35" s="22" t="s">
        <v>92</v>
      </c>
      <c r="C35" s="23" t="s">
        <v>113</v>
      </c>
      <c r="D35" s="24">
        <v>17248</v>
      </c>
      <c r="E35" s="25">
        <v>17239</v>
      </c>
      <c r="F35" s="26">
        <v>438</v>
      </c>
      <c r="G35" s="27">
        <v>132</v>
      </c>
      <c r="H35" s="27">
        <v>1</v>
      </c>
      <c r="I35" s="26">
        <v>571</v>
      </c>
      <c r="J35" s="28">
        <v>3.312257091478624</v>
      </c>
      <c r="K35" s="29">
        <v>77.476255088195387</v>
      </c>
    </row>
    <row r="36" spans="1:11" x14ac:dyDescent="0.25">
      <c r="A36" s="22">
        <v>17</v>
      </c>
      <c r="B36" s="22" t="s">
        <v>93</v>
      </c>
      <c r="C36" s="23" t="s">
        <v>80</v>
      </c>
      <c r="D36" s="24">
        <v>202820</v>
      </c>
      <c r="E36" s="25" t="s">
        <v>80</v>
      </c>
      <c r="F36" s="26" t="s">
        <v>80</v>
      </c>
      <c r="G36" s="27" t="s">
        <v>80</v>
      </c>
      <c r="H36" s="27" t="s">
        <v>80</v>
      </c>
      <c r="I36" s="26" t="s">
        <v>80</v>
      </c>
      <c r="J36" s="28" t="s">
        <v>80</v>
      </c>
      <c r="K36" s="29" t="s">
        <v>80</v>
      </c>
    </row>
    <row r="37" spans="1:11" ht="24" x14ac:dyDescent="0.25">
      <c r="A37" s="22">
        <v>18</v>
      </c>
      <c r="B37" s="22" t="s">
        <v>94</v>
      </c>
      <c r="C37" s="23" t="s">
        <v>80</v>
      </c>
      <c r="D37" s="24">
        <v>710539</v>
      </c>
      <c r="E37" s="25" t="s">
        <v>80</v>
      </c>
      <c r="F37" s="26" t="s">
        <v>80</v>
      </c>
      <c r="G37" s="27" t="s">
        <v>80</v>
      </c>
      <c r="H37" s="27" t="s">
        <v>80</v>
      </c>
      <c r="I37" s="26" t="s">
        <v>80</v>
      </c>
      <c r="J37" s="28" t="s">
        <v>80</v>
      </c>
      <c r="K37" s="29" t="s">
        <v>80</v>
      </c>
    </row>
    <row r="38" spans="1:11" x14ac:dyDescent="0.25">
      <c r="A38" s="22">
        <v>19</v>
      </c>
      <c r="B38" s="22" t="s">
        <v>95</v>
      </c>
      <c r="C38" s="23" t="s">
        <v>108</v>
      </c>
      <c r="D38" s="24">
        <v>140380</v>
      </c>
      <c r="E38" s="25">
        <v>140385</v>
      </c>
      <c r="F38" s="26">
        <v>11023</v>
      </c>
      <c r="G38" s="27">
        <v>4059</v>
      </c>
      <c r="H38" s="27">
        <v>94</v>
      </c>
      <c r="I38" s="26">
        <v>15176</v>
      </c>
      <c r="J38" s="28">
        <v>10.81027175268013</v>
      </c>
      <c r="K38" s="29">
        <v>70.846365715886279</v>
      </c>
    </row>
    <row r="39" spans="1:11" x14ac:dyDescent="0.25">
      <c r="A39" s="22">
        <v>20</v>
      </c>
      <c r="B39" s="22" t="s">
        <v>96</v>
      </c>
      <c r="C39" s="23" t="s">
        <v>106</v>
      </c>
      <c r="D39" s="24">
        <v>99433</v>
      </c>
      <c r="E39" s="25">
        <v>99401</v>
      </c>
      <c r="F39" s="26">
        <v>5826</v>
      </c>
      <c r="G39" s="27">
        <v>2117</v>
      </c>
      <c r="H39" s="27">
        <v>73</v>
      </c>
      <c r="I39" s="26">
        <v>8016</v>
      </c>
      <c r="J39" s="28">
        <v>8.0643051880765793</v>
      </c>
      <c r="K39" s="29">
        <v>72.190201729106633</v>
      </c>
    </row>
    <row r="40" spans="1:11" x14ac:dyDescent="0.25">
      <c r="A40" s="22">
        <v>21</v>
      </c>
      <c r="B40" s="22" t="s">
        <v>97</v>
      </c>
      <c r="C40" s="23" t="s">
        <v>80</v>
      </c>
      <c r="D40" s="24">
        <v>281220</v>
      </c>
      <c r="E40" s="25" t="s">
        <v>80</v>
      </c>
      <c r="F40" s="26" t="s">
        <v>80</v>
      </c>
      <c r="G40" s="27" t="s">
        <v>80</v>
      </c>
      <c r="H40" s="27" t="s">
        <v>80</v>
      </c>
      <c r="I40" s="26" t="s">
        <v>80</v>
      </c>
      <c r="J40" s="28" t="s">
        <v>80</v>
      </c>
      <c r="K40" s="29" t="s">
        <v>80</v>
      </c>
    </row>
    <row r="41" spans="1:11" x14ac:dyDescent="0.25">
      <c r="A41" s="22">
        <v>22</v>
      </c>
      <c r="B41" s="22" t="s">
        <v>98</v>
      </c>
      <c r="C41" s="23" t="s">
        <v>110</v>
      </c>
      <c r="D41" s="24">
        <v>321201</v>
      </c>
      <c r="E41" s="25">
        <v>321223</v>
      </c>
      <c r="F41" s="26">
        <v>13109</v>
      </c>
      <c r="G41" s="27">
        <v>3840</v>
      </c>
      <c r="H41" s="27">
        <v>108</v>
      </c>
      <c r="I41" s="26">
        <v>17057</v>
      </c>
      <c r="J41" s="28">
        <v>5.3100182739094022</v>
      </c>
      <c r="K41" s="29">
        <v>67.021611001964644</v>
      </c>
    </row>
    <row r="42" spans="1:11" x14ac:dyDescent="0.25">
      <c r="A42" s="22">
        <v>23</v>
      </c>
      <c r="B42" s="22" t="s">
        <v>100</v>
      </c>
      <c r="C42" s="23" t="s">
        <v>80</v>
      </c>
      <c r="D42" s="24">
        <v>522461</v>
      </c>
      <c r="E42" s="25" t="s">
        <v>80</v>
      </c>
      <c r="F42" s="26" t="s">
        <v>80</v>
      </c>
      <c r="G42" s="27" t="s">
        <v>80</v>
      </c>
      <c r="H42" s="27" t="s">
        <v>80</v>
      </c>
      <c r="I42" s="26" t="s">
        <v>80</v>
      </c>
      <c r="J42" s="28" t="s">
        <v>80</v>
      </c>
      <c r="K42" s="29" t="s">
        <v>80</v>
      </c>
    </row>
    <row r="43" spans="1:11" x14ac:dyDescent="0.25">
      <c r="A43" s="22">
        <v>24</v>
      </c>
      <c r="B43" s="22" t="s">
        <v>101</v>
      </c>
      <c r="C43" s="23" t="s">
        <v>110</v>
      </c>
      <c r="D43" s="24">
        <v>80216</v>
      </c>
      <c r="E43" s="25">
        <v>80209</v>
      </c>
      <c r="F43" s="26">
        <v>2911</v>
      </c>
      <c r="G43" s="27">
        <v>949</v>
      </c>
      <c r="H43" s="27">
        <v>11</v>
      </c>
      <c r="I43" s="26">
        <v>3871</v>
      </c>
      <c r="J43" s="28">
        <v>4.8261417047962203</v>
      </c>
      <c r="K43" s="29">
        <v>68.019680196801971</v>
      </c>
    </row>
    <row r="44" spans="1:11" x14ac:dyDescent="0.25">
      <c r="A44" s="22">
        <v>25</v>
      </c>
      <c r="B44" s="22" t="s">
        <v>102</v>
      </c>
      <c r="C44" s="23" t="s">
        <v>114</v>
      </c>
      <c r="D44" s="24">
        <v>28249</v>
      </c>
      <c r="E44" s="25">
        <v>28232</v>
      </c>
      <c r="F44" s="26">
        <v>3771</v>
      </c>
      <c r="G44" s="27">
        <v>1509</v>
      </c>
      <c r="H44" s="27">
        <v>109</v>
      </c>
      <c r="I44" s="26">
        <v>5389</v>
      </c>
      <c r="J44" s="28">
        <v>19.08826863134032</v>
      </c>
      <c r="K44" s="29">
        <v>62.12819921604796</v>
      </c>
    </row>
    <row r="45" spans="1:11" x14ac:dyDescent="0.25">
      <c r="A45" s="22">
        <v>26</v>
      </c>
      <c r="B45" s="22" t="s">
        <v>104</v>
      </c>
      <c r="C45" s="23" t="s">
        <v>112</v>
      </c>
      <c r="D45" s="24">
        <v>83851</v>
      </c>
      <c r="E45" s="25">
        <v>83860</v>
      </c>
      <c r="F45" s="26">
        <v>2664</v>
      </c>
      <c r="G45" s="27">
        <v>714</v>
      </c>
      <c r="H45" s="27">
        <v>4</v>
      </c>
      <c r="I45" s="26">
        <v>3382</v>
      </c>
      <c r="J45" s="28">
        <v>4.032911996184116</v>
      </c>
      <c r="K45" s="29">
        <v>72.731182795698928</v>
      </c>
    </row>
    <row r="46" spans="1:11" x14ac:dyDescent="0.2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25">
      <c r="B47" s="33" t="s">
        <v>105</v>
      </c>
      <c r="D47" s="34">
        <f t="shared" ref="D47:I47" si="0">SUM(D20:D45)</f>
        <v>4129080</v>
      </c>
      <c r="E47" s="24">
        <f t="shared" si="0"/>
        <v>2343480</v>
      </c>
      <c r="F47" s="26">
        <f t="shared" si="0"/>
        <v>109689</v>
      </c>
      <c r="G47" s="27">
        <f t="shared" si="0"/>
        <v>39020</v>
      </c>
      <c r="H47" s="27">
        <f t="shared" si="0"/>
        <v>758</v>
      </c>
      <c r="I47" s="26">
        <f t="shared" si="0"/>
        <v>149467</v>
      </c>
      <c r="J47" s="28">
        <f>I47*100/E47</f>
        <v>6.3779934115076724</v>
      </c>
      <c r="K47" s="29">
        <f>I47*100/211855</f>
        <v>70.551556489108123</v>
      </c>
    </row>
    <row r="51" spans="1:15" x14ac:dyDescent="0.25">
      <c r="A51" s="22">
        <v>1</v>
      </c>
      <c r="B51" s="22" t="s">
        <v>146</v>
      </c>
      <c r="C51" s="23" t="s">
        <v>80</v>
      </c>
      <c r="D51" s="24">
        <v>871910</v>
      </c>
      <c r="E51" s="25" t="s">
        <v>80</v>
      </c>
      <c r="F51" s="26" t="s">
        <v>80</v>
      </c>
      <c r="G51" s="27" t="s">
        <v>80</v>
      </c>
      <c r="H51" s="27" t="s">
        <v>80</v>
      </c>
      <c r="I51" s="26" t="s">
        <v>80</v>
      </c>
      <c r="J51" s="28" t="s">
        <v>80</v>
      </c>
      <c r="K51" s="29" t="s">
        <v>80</v>
      </c>
    </row>
    <row r="52" spans="1:15" x14ac:dyDescent="0.25">
      <c r="A52" s="22">
        <v>2</v>
      </c>
      <c r="B52" s="22" t="s">
        <v>147</v>
      </c>
      <c r="C52" s="23" t="s">
        <v>107</v>
      </c>
      <c r="D52" s="24">
        <v>1006206</v>
      </c>
      <c r="E52" s="25">
        <v>1006201</v>
      </c>
      <c r="F52" s="26">
        <v>36788</v>
      </c>
      <c r="G52" s="27">
        <v>12643</v>
      </c>
      <c r="H52" s="27">
        <v>165</v>
      </c>
      <c r="I52" s="26">
        <v>49596</v>
      </c>
      <c r="J52" s="28">
        <v>4.9290350536324246</v>
      </c>
      <c r="K52" s="29">
        <v>71.925168588209701</v>
      </c>
    </row>
    <row r="53" spans="1:15" x14ac:dyDescent="0.25">
      <c r="A53" s="22">
        <v>3</v>
      </c>
      <c r="B53" s="22" t="s">
        <v>148</v>
      </c>
      <c r="C53" s="23" t="s">
        <v>154</v>
      </c>
      <c r="D53" s="24">
        <v>195842</v>
      </c>
      <c r="E53" s="25">
        <v>195858</v>
      </c>
      <c r="F53" s="26">
        <v>15973</v>
      </c>
      <c r="G53" s="27">
        <v>6360</v>
      </c>
      <c r="H53" s="27">
        <v>104</v>
      </c>
      <c r="I53" s="26">
        <v>22437</v>
      </c>
      <c r="J53" s="28">
        <v>11.455748552522749</v>
      </c>
      <c r="K53" s="29">
        <v>69.714765100671144</v>
      </c>
    </row>
    <row r="54" spans="1:15" x14ac:dyDescent="0.25">
      <c r="A54" s="22">
        <v>4</v>
      </c>
      <c r="B54" s="22" t="s">
        <v>68</v>
      </c>
      <c r="C54" s="23" t="s">
        <v>106</v>
      </c>
      <c r="D54" s="24">
        <v>172894</v>
      </c>
      <c r="E54" s="25">
        <v>172887</v>
      </c>
      <c r="F54" s="26">
        <v>16672</v>
      </c>
      <c r="G54" s="27">
        <v>6457</v>
      </c>
      <c r="H54" s="27">
        <v>134</v>
      </c>
      <c r="I54" s="26">
        <v>23263</v>
      </c>
      <c r="J54" s="28">
        <v>13.455609733525369</v>
      </c>
      <c r="K54" s="29">
        <v>68.012513156355979</v>
      </c>
    </row>
    <row r="55" spans="1:15" x14ac:dyDescent="0.25">
      <c r="A55" s="22">
        <v>5</v>
      </c>
      <c r="B55" s="22" t="s">
        <v>150</v>
      </c>
      <c r="C55" s="23" t="s">
        <v>80</v>
      </c>
      <c r="D55" s="24">
        <v>1152697</v>
      </c>
      <c r="E55" s="25" t="s">
        <v>80</v>
      </c>
      <c r="F55" s="26" t="s">
        <v>80</v>
      </c>
      <c r="G55" s="27" t="s">
        <v>80</v>
      </c>
      <c r="H55" s="27" t="s">
        <v>80</v>
      </c>
      <c r="I55" s="26" t="s">
        <v>80</v>
      </c>
      <c r="J55" s="28" t="s">
        <v>80</v>
      </c>
      <c r="K55" s="29" t="s">
        <v>80</v>
      </c>
    </row>
    <row r="56" spans="1:15" x14ac:dyDescent="0.25">
      <c r="A56" s="22">
        <v>6</v>
      </c>
      <c r="B56" s="22" t="s">
        <v>151</v>
      </c>
      <c r="C56" s="23" t="s">
        <v>108</v>
      </c>
      <c r="D56" s="24">
        <v>448310</v>
      </c>
      <c r="E56" s="25">
        <v>448302</v>
      </c>
      <c r="F56" s="26">
        <v>14576</v>
      </c>
      <c r="G56" s="27">
        <v>4985</v>
      </c>
      <c r="H56" s="27">
        <v>60</v>
      </c>
      <c r="I56" s="26">
        <v>19621</v>
      </c>
      <c r="J56" s="28">
        <v>4.3767371102515717</v>
      </c>
      <c r="K56" s="29">
        <v>76.782499804335913</v>
      </c>
    </row>
    <row r="57" spans="1:15" x14ac:dyDescent="0.25">
      <c r="A57" s="22">
        <v>7</v>
      </c>
      <c r="B57" s="22" t="s">
        <v>97</v>
      </c>
      <c r="C57" s="23" t="s">
        <v>80</v>
      </c>
      <c r="D57" s="24">
        <v>281221</v>
      </c>
      <c r="E57" s="25" t="s">
        <v>80</v>
      </c>
      <c r="F57" s="26" t="s">
        <v>80</v>
      </c>
      <c r="G57" s="27" t="s">
        <v>80</v>
      </c>
      <c r="H57" s="27" t="s">
        <v>80</v>
      </c>
      <c r="I57" s="26" t="s">
        <v>80</v>
      </c>
      <c r="J57" s="28" t="s">
        <v>80</v>
      </c>
      <c r="K57" s="29" t="s">
        <v>80</v>
      </c>
    </row>
    <row r="62" spans="1:15" x14ac:dyDescent="0.25">
      <c r="C62" s="296"/>
      <c r="D62" s="296"/>
    </row>
    <row r="63" spans="1:15" x14ac:dyDescent="0.25">
      <c r="A63" s="4" t="s">
        <v>152</v>
      </c>
      <c r="C63" s="297" t="s">
        <v>350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</row>
    <row r="64" spans="1:15" x14ac:dyDescent="0.25">
      <c r="A64" s="4" t="s">
        <v>153</v>
      </c>
      <c r="C64" s="297" t="s">
        <v>350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</row>
    <row r="65" spans="5:15" x14ac:dyDescent="0.25"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65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11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8" x14ac:dyDescent="0.25">
      <c r="A6" s="5" t="s">
        <v>25</v>
      </c>
      <c r="F6" s="5" t="s">
        <v>13</v>
      </c>
      <c r="K6" s="6" t="s">
        <v>19</v>
      </c>
    </row>
    <row r="7" spans="1:14" ht="18" x14ac:dyDescent="0.25">
      <c r="A7" s="5" t="s">
        <v>26</v>
      </c>
      <c r="F7" s="5" t="s">
        <v>14</v>
      </c>
      <c r="K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27</v>
      </c>
      <c r="F11" s="7" t="s">
        <v>28</v>
      </c>
    </row>
    <row r="12" spans="1:14" x14ac:dyDescent="0.25">
      <c r="A12" s="7" t="s">
        <v>10</v>
      </c>
      <c r="F12" s="7" t="s">
        <v>16</v>
      </c>
    </row>
    <row r="14" spans="1:14" ht="60" x14ac:dyDescent="0.25">
      <c r="A14" s="8" t="s">
        <v>38</v>
      </c>
      <c r="B14" s="8" t="s">
        <v>39</v>
      </c>
      <c r="C14" s="8" t="s">
        <v>40</v>
      </c>
      <c r="D14" s="9" t="s">
        <v>41</v>
      </c>
      <c r="E14" s="10" t="s">
        <v>42</v>
      </c>
      <c r="F14" s="321" t="s">
        <v>57</v>
      </c>
      <c r="G14" s="321"/>
      <c r="H14" s="321"/>
      <c r="I14" s="11" t="s">
        <v>59</v>
      </c>
      <c r="J14" s="11" t="s">
        <v>61</v>
      </c>
      <c r="K14" s="11" t="s">
        <v>63</v>
      </c>
    </row>
    <row r="15" spans="1:14" ht="24" x14ac:dyDescent="0.25">
      <c r="F15" s="12" t="s">
        <v>51</v>
      </c>
      <c r="G15" s="13" t="s">
        <v>53</v>
      </c>
      <c r="H15" s="13" t="s">
        <v>55</v>
      </c>
      <c r="I15" s="12"/>
      <c r="J15" s="12"/>
      <c r="K15" s="12"/>
    </row>
    <row r="16" spans="1:14" ht="60" x14ac:dyDescent="0.25">
      <c r="A16" s="8" t="s">
        <v>43</v>
      </c>
      <c r="B16" s="8" t="s">
        <v>44</v>
      </c>
      <c r="C16" s="8" t="s">
        <v>45</v>
      </c>
      <c r="D16" s="9" t="s">
        <v>46</v>
      </c>
      <c r="E16" s="10" t="s">
        <v>47</v>
      </c>
      <c r="F16" s="321" t="s">
        <v>58</v>
      </c>
      <c r="G16" s="321"/>
      <c r="H16" s="321"/>
      <c r="I16" s="11" t="s">
        <v>60</v>
      </c>
      <c r="J16" s="11" t="s">
        <v>62</v>
      </c>
      <c r="K16" s="11" t="s">
        <v>64</v>
      </c>
    </row>
    <row r="17" spans="1:11" ht="24" x14ac:dyDescent="0.25">
      <c r="F17" s="12" t="s">
        <v>52</v>
      </c>
      <c r="G17" s="13" t="s">
        <v>54</v>
      </c>
      <c r="H17" s="13" t="s">
        <v>56</v>
      </c>
      <c r="I17" s="12"/>
      <c r="J17" s="12"/>
      <c r="K17" s="12"/>
    </row>
    <row r="18" spans="1:11" x14ac:dyDescent="0.25">
      <c r="D18" s="14" t="s">
        <v>48</v>
      </c>
      <c r="E18" s="15" t="s">
        <v>48</v>
      </c>
      <c r="F18" s="37" t="s">
        <v>66</v>
      </c>
      <c r="G18" s="38" t="s">
        <v>66</v>
      </c>
      <c r="H18" s="38" t="s">
        <v>66</v>
      </c>
      <c r="I18" s="37" t="s">
        <v>66</v>
      </c>
      <c r="J18" s="37" t="s">
        <v>66</v>
      </c>
      <c r="K18" s="37" t="s">
        <v>66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1" t="s">
        <v>49</v>
      </c>
      <c r="H19" s="21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2">
        <v>1</v>
      </c>
      <c r="B20" s="22" t="s">
        <v>68</v>
      </c>
      <c r="C20" s="23" t="s">
        <v>115</v>
      </c>
      <c r="D20" s="24">
        <v>172894</v>
      </c>
      <c r="E20" s="25">
        <v>172887</v>
      </c>
      <c r="F20" s="26">
        <v>15138</v>
      </c>
      <c r="G20" s="27">
        <v>5805</v>
      </c>
      <c r="H20" s="27">
        <v>93</v>
      </c>
      <c r="I20" s="26">
        <v>21036</v>
      </c>
      <c r="J20" s="28">
        <v>12.16748512033872</v>
      </c>
      <c r="K20" s="29">
        <v>67.134741814003959</v>
      </c>
    </row>
    <row r="21" spans="1:11" x14ac:dyDescent="0.25">
      <c r="A21" s="22">
        <v>2</v>
      </c>
      <c r="B21" s="22" t="s">
        <v>70</v>
      </c>
      <c r="C21" s="23" t="s">
        <v>116</v>
      </c>
      <c r="D21" s="24">
        <v>595952</v>
      </c>
      <c r="E21" s="25">
        <v>595946</v>
      </c>
      <c r="F21" s="26">
        <v>17780</v>
      </c>
      <c r="G21" s="27">
        <v>6697</v>
      </c>
      <c r="H21" s="27">
        <v>72</v>
      </c>
      <c r="I21" s="26">
        <v>24549</v>
      </c>
      <c r="J21" s="28">
        <v>4.1193329596976911</v>
      </c>
      <c r="K21" s="29">
        <v>72.731312772198024</v>
      </c>
    </row>
    <row r="22" spans="1:11" x14ac:dyDescent="0.25">
      <c r="A22" s="22">
        <v>3</v>
      </c>
      <c r="B22" s="22" t="s">
        <v>72</v>
      </c>
      <c r="C22" s="23" t="s">
        <v>117</v>
      </c>
      <c r="D22" s="24">
        <v>149352</v>
      </c>
      <c r="E22" s="25">
        <v>149330</v>
      </c>
      <c r="F22" s="26">
        <v>6425</v>
      </c>
      <c r="G22" s="27">
        <v>2185</v>
      </c>
      <c r="H22" s="27">
        <v>32</v>
      </c>
      <c r="I22" s="26">
        <v>8642</v>
      </c>
      <c r="J22" s="28">
        <v>5.7871827496149466</v>
      </c>
      <c r="K22" s="29">
        <v>75.714035395128789</v>
      </c>
    </row>
    <row r="23" spans="1:11" x14ac:dyDescent="0.25">
      <c r="A23" s="22">
        <v>4</v>
      </c>
      <c r="B23" s="22" t="s">
        <v>74</v>
      </c>
      <c r="C23" s="23" t="s">
        <v>118</v>
      </c>
      <c r="D23" s="24">
        <v>107654</v>
      </c>
      <c r="E23" s="25">
        <v>107633</v>
      </c>
      <c r="F23" s="26">
        <v>973</v>
      </c>
      <c r="G23" s="27">
        <v>248</v>
      </c>
      <c r="H23" s="27">
        <v>2</v>
      </c>
      <c r="I23" s="26">
        <v>1223</v>
      </c>
      <c r="J23" s="28">
        <v>1.1362686165023741</v>
      </c>
      <c r="K23" s="29">
        <v>79.622395833333329</v>
      </c>
    </row>
    <row r="24" spans="1:11" x14ac:dyDescent="0.25">
      <c r="A24" s="22">
        <v>5</v>
      </c>
      <c r="B24" s="22" t="s">
        <v>75</v>
      </c>
      <c r="C24" s="23" t="s">
        <v>118</v>
      </c>
      <c r="D24" s="24">
        <v>90788</v>
      </c>
      <c r="E24" s="25">
        <v>90807</v>
      </c>
      <c r="F24" s="26">
        <v>2429</v>
      </c>
      <c r="G24" s="27">
        <v>891</v>
      </c>
      <c r="H24" s="27">
        <v>10</v>
      </c>
      <c r="I24" s="26">
        <v>3330</v>
      </c>
      <c r="J24" s="28">
        <v>3.667118173709075</v>
      </c>
      <c r="K24" s="29">
        <v>77.767398411957032</v>
      </c>
    </row>
    <row r="25" spans="1:11" x14ac:dyDescent="0.25">
      <c r="A25" s="22">
        <v>6</v>
      </c>
      <c r="B25" s="22" t="s">
        <v>77</v>
      </c>
      <c r="C25" s="23" t="s">
        <v>119</v>
      </c>
      <c r="D25" s="24">
        <v>49058</v>
      </c>
      <c r="E25" s="25">
        <v>49064</v>
      </c>
      <c r="F25" s="26">
        <v>838</v>
      </c>
      <c r="G25" s="27">
        <v>255</v>
      </c>
      <c r="H25" s="27">
        <v>0</v>
      </c>
      <c r="I25" s="26">
        <v>1093</v>
      </c>
      <c r="J25" s="28">
        <v>2.2277025925322032</v>
      </c>
      <c r="K25" s="29">
        <v>78.239083750894778</v>
      </c>
    </row>
    <row r="26" spans="1:11" x14ac:dyDescent="0.25">
      <c r="A26" s="22">
        <v>7</v>
      </c>
      <c r="B26" s="22" t="s">
        <v>78</v>
      </c>
      <c r="C26" s="23" t="s">
        <v>117</v>
      </c>
      <c r="D26" s="24">
        <v>27585</v>
      </c>
      <c r="E26" s="25">
        <v>27595</v>
      </c>
      <c r="F26" s="26">
        <v>685</v>
      </c>
      <c r="G26" s="27">
        <v>218</v>
      </c>
      <c r="H26" s="27">
        <v>0</v>
      </c>
      <c r="I26" s="26">
        <v>903</v>
      </c>
      <c r="J26" s="28">
        <v>3.2723319441927892</v>
      </c>
      <c r="K26" s="29">
        <v>76.460626587637591</v>
      </c>
    </row>
    <row r="27" spans="1:11" x14ac:dyDescent="0.25">
      <c r="A27" s="22">
        <v>8</v>
      </c>
      <c r="B27" s="22" t="s">
        <v>79</v>
      </c>
      <c r="C27" s="23" t="s">
        <v>80</v>
      </c>
      <c r="D27" s="24">
        <v>68531</v>
      </c>
      <c r="E27" s="25" t="s">
        <v>80</v>
      </c>
      <c r="F27" s="26" t="s">
        <v>80</v>
      </c>
      <c r="G27" s="27" t="s">
        <v>80</v>
      </c>
      <c r="H27" s="27" t="s">
        <v>80</v>
      </c>
      <c r="I27" s="26" t="s">
        <v>80</v>
      </c>
      <c r="J27" s="28" t="s">
        <v>80</v>
      </c>
      <c r="K27" s="29" t="s">
        <v>80</v>
      </c>
    </row>
    <row r="28" spans="1:11" x14ac:dyDescent="0.25">
      <c r="A28" s="22">
        <v>9</v>
      </c>
      <c r="B28" s="22" t="s">
        <v>81</v>
      </c>
      <c r="C28" s="23" t="s">
        <v>115</v>
      </c>
      <c r="D28" s="24">
        <v>23873</v>
      </c>
      <c r="E28" s="25">
        <v>23873</v>
      </c>
      <c r="F28" s="26">
        <v>1364</v>
      </c>
      <c r="G28" s="27">
        <v>507</v>
      </c>
      <c r="H28" s="27">
        <v>3</v>
      </c>
      <c r="I28" s="26">
        <v>1874</v>
      </c>
      <c r="J28" s="28">
        <v>7.8498722406065431</v>
      </c>
      <c r="K28" s="29">
        <v>73.231731144978511</v>
      </c>
    </row>
    <row r="29" spans="1:11" x14ac:dyDescent="0.25">
      <c r="A29" s="22">
        <v>10</v>
      </c>
      <c r="B29" s="22" t="s">
        <v>82</v>
      </c>
      <c r="C29" s="23" t="s">
        <v>120</v>
      </c>
      <c r="D29" s="24">
        <v>167142</v>
      </c>
      <c r="E29" s="25">
        <v>167147</v>
      </c>
      <c r="F29" s="26">
        <v>5516</v>
      </c>
      <c r="G29" s="27">
        <v>1764</v>
      </c>
      <c r="H29" s="27">
        <v>26</v>
      </c>
      <c r="I29" s="26">
        <v>7306</v>
      </c>
      <c r="J29" s="28">
        <v>4.3710027700168119</v>
      </c>
      <c r="K29" s="29">
        <v>70.966488586692563</v>
      </c>
    </row>
    <row r="30" spans="1:11" x14ac:dyDescent="0.25">
      <c r="A30" s="22">
        <v>11</v>
      </c>
      <c r="B30" s="22" t="s">
        <v>84</v>
      </c>
      <c r="C30" s="23" t="s">
        <v>121</v>
      </c>
      <c r="D30" s="24">
        <v>79045</v>
      </c>
      <c r="E30" s="25">
        <v>79039</v>
      </c>
      <c r="F30" s="26">
        <v>4442</v>
      </c>
      <c r="G30" s="27">
        <v>1674</v>
      </c>
      <c r="H30" s="27">
        <v>12</v>
      </c>
      <c r="I30" s="26">
        <v>6128</v>
      </c>
      <c r="J30" s="28">
        <v>7.7531345285238933</v>
      </c>
      <c r="K30" s="29">
        <v>69.250762798056272</v>
      </c>
    </row>
    <row r="31" spans="1:11" x14ac:dyDescent="0.25">
      <c r="A31" s="22">
        <v>12</v>
      </c>
      <c r="B31" s="22" t="s">
        <v>86</v>
      </c>
      <c r="C31" s="23" t="s">
        <v>121</v>
      </c>
      <c r="D31" s="24">
        <v>3695</v>
      </c>
      <c r="E31" s="25">
        <v>3698</v>
      </c>
      <c r="F31" s="26">
        <v>1033</v>
      </c>
      <c r="G31" s="27">
        <v>638</v>
      </c>
      <c r="H31" s="27">
        <v>0</v>
      </c>
      <c r="I31" s="26">
        <v>1671</v>
      </c>
      <c r="J31" s="28">
        <v>45.186587344510549</v>
      </c>
      <c r="K31" s="29">
        <v>67.189384800965016</v>
      </c>
    </row>
    <row r="32" spans="1:11" x14ac:dyDescent="0.25">
      <c r="A32" s="22">
        <v>13</v>
      </c>
      <c r="B32" s="22" t="s">
        <v>88</v>
      </c>
      <c r="C32" s="23" t="s">
        <v>121</v>
      </c>
      <c r="D32" s="24">
        <v>51767</v>
      </c>
      <c r="E32" s="25">
        <v>51775</v>
      </c>
      <c r="F32" s="26">
        <v>3590</v>
      </c>
      <c r="G32" s="27">
        <v>1434</v>
      </c>
      <c r="H32" s="27">
        <v>8</v>
      </c>
      <c r="I32" s="26">
        <v>5032</v>
      </c>
      <c r="J32" s="28">
        <v>9.7189763399324001</v>
      </c>
      <c r="K32" s="29">
        <v>65.924276169265028</v>
      </c>
    </row>
    <row r="33" spans="1:11" x14ac:dyDescent="0.25">
      <c r="A33" s="22">
        <v>14</v>
      </c>
      <c r="B33" s="22" t="s">
        <v>89</v>
      </c>
      <c r="C33" s="23" t="s">
        <v>115</v>
      </c>
      <c r="D33" s="24">
        <v>29842</v>
      </c>
      <c r="E33" s="25">
        <v>29845</v>
      </c>
      <c r="F33" s="26">
        <v>1380</v>
      </c>
      <c r="G33" s="27">
        <v>538</v>
      </c>
      <c r="H33" s="27">
        <v>2</v>
      </c>
      <c r="I33" s="26">
        <v>1920</v>
      </c>
      <c r="J33" s="28">
        <v>6.4332383983916914</v>
      </c>
      <c r="K33" s="29">
        <v>68.965517241379317</v>
      </c>
    </row>
    <row r="34" spans="1:11" ht="24" x14ac:dyDescent="0.25">
      <c r="A34" s="22">
        <v>15</v>
      </c>
      <c r="B34" s="22" t="s">
        <v>90</v>
      </c>
      <c r="C34" s="23" t="s">
        <v>122</v>
      </c>
      <c r="D34" s="24">
        <v>24284</v>
      </c>
      <c r="E34" s="25">
        <v>24292</v>
      </c>
      <c r="F34" s="26">
        <v>930</v>
      </c>
      <c r="G34" s="27">
        <v>365</v>
      </c>
      <c r="H34" s="27">
        <v>1</v>
      </c>
      <c r="I34" s="26">
        <v>1296</v>
      </c>
      <c r="J34" s="28">
        <v>5.3350897414786758</v>
      </c>
      <c r="K34" s="29">
        <v>70.549809471965162</v>
      </c>
    </row>
    <row r="35" spans="1:11" ht="24" x14ac:dyDescent="0.25">
      <c r="A35" s="22">
        <v>16</v>
      </c>
      <c r="B35" s="22" t="s">
        <v>92</v>
      </c>
      <c r="C35" s="23" t="s">
        <v>122</v>
      </c>
      <c r="D35" s="24">
        <v>17248</v>
      </c>
      <c r="E35" s="25">
        <v>17239</v>
      </c>
      <c r="F35" s="26">
        <v>381</v>
      </c>
      <c r="G35" s="27">
        <v>119</v>
      </c>
      <c r="H35" s="27">
        <v>0</v>
      </c>
      <c r="I35" s="26">
        <v>500</v>
      </c>
      <c r="J35" s="28">
        <v>2.900400255235223</v>
      </c>
      <c r="K35" s="29">
        <v>80.128205128205124</v>
      </c>
    </row>
    <row r="36" spans="1:11" x14ac:dyDescent="0.25">
      <c r="A36" s="22">
        <v>17</v>
      </c>
      <c r="B36" s="22" t="s">
        <v>93</v>
      </c>
      <c r="C36" s="23" t="s">
        <v>80</v>
      </c>
      <c r="D36" s="24">
        <v>202820</v>
      </c>
      <c r="E36" s="25" t="s">
        <v>80</v>
      </c>
      <c r="F36" s="26" t="s">
        <v>80</v>
      </c>
      <c r="G36" s="27" t="s">
        <v>80</v>
      </c>
      <c r="H36" s="27" t="s">
        <v>80</v>
      </c>
      <c r="I36" s="26" t="s">
        <v>80</v>
      </c>
      <c r="J36" s="28" t="s">
        <v>80</v>
      </c>
      <c r="K36" s="29" t="s">
        <v>80</v>
      </c>
    </row>
    <row r="37" spans="1:11" ht="24" x14ac:dyDescent="0.25">
      <c r="A37" s="22">
        <v>18</v>
      </c>
      <c r="B37" s="22" t="s">
        <v>94</v>
      </c>
      <c r="C37" s="23" t="s">
        <v>80</v>
      </c>
      <c r="D37" s="24">
        <v>710539</v>
      </c>
      <c r="E37" s="25" t="s">
        <v>80</v>
      </c>
      <c r="F37" s="26" t="s">
        <v>80</v>
      </c>
      <c r="G37" s="27" t="s">
        <v>80</v>
      </c>
      <c r="H37" s="27" t="s">
        <v>80</v>
      </c>
      <c r="I37" s="26" t="s">
        <v>80</v>
      </c>
      <c r="J37" s="28" t="s">
        <v>80</v>
      </c>
      <c r="K37" s="29" t="s">
        <v>80</v>
      </c>
    </row>
    <row r="38" spans="1:11" x14ac:dyDescent="0.25">
      <c r="A38" s="22">
        <v>19</v>
      </c>
      <c r="B38" s="22" t="s">
        <v>95</v>
      </c>
      <c r="C38" s="23" t="s">
        <v>121</v>
      </c>
      <c r="D38" s="24">
        <v>140380</v>
      </c>
      <c r="E38" s="25">
        <v>140385</v>
      </c>
      <c r="F38" s="26">
        <v>9775</v>
      </c>
      <c r="G38" s="27">
        <v>3609</v>
      </c>
      <c r="H38" s="27">
        <v>73</v>
      </c>
      <c r="I38" s="26">
        <v>13457</v>
      </c>
      <c r="J38" s="28">
        <v>9.5857819567617621</v>
      </c>
      <c r="K38" s="29">
        <v>69.844812373488352</v>
      </c>
    </row>
    <row r="39" spans="1:11" x14ac:dyDescent="0.25">
      <c r="A39" s="22">
        <v>20</v>
      </c>
      <c r="B39" s="22" t="s">
        <v>96</v>
      </c>
      <c r="C39" s="23" t="s">
        <v>122</v>
      </c>
      <c r="D39" s="24">
        <v>99433</v>
      </c>
      <c r="E39" s="25">
        <v>99401</v>
      </c>
      <c r="F39" s="26">
        <v>5169</v>
      </c>
      <c r="G39" s="27">
        <v>1849</v>
      </c>
      <c r="H39" s="27">
        <v>50</v>
      </c>
      <c r="I39" s="26">
        <v>7068</v>
      </c>
      <c r="J39" s="28">
        <v>7.1105924487681209</v>
      </c>
      <c r="K39" s="29">
        <v>71.271553897347985</v>
      </c>
    </row>
    <row r="40" spans="1:11" x14ac:dyDescent="0.25">
      <c r="A40" s="22">
        <v>21</v>
      </c>
      <c r="B40" s="22" t="s">
        <v>97</v>
      </c>
      <c r="C40" s="23" t="s">
        <v>80</v>
      </c>
      <c r="D40" s="24">
        <v>281220</v>
      </c>
      <c r="E40" s="25" t="s">
        <v>80</v>
      </c>
      <c r="F40" s="26" t="s">
        <v>80</v>
      </c>
      <c r="G40" s="27" t="s">
        <v>80</v>
      </c>
      <c r="H40" s="27" t="s">
        <v>80</v>
      </c>
      <c r="I40" s="26" t="s">
        <v>80</v>
      </c>
      <c r="J40" s="28" t="s">
        <v>80</v>
      </c>
      <c r="K40" s="29" t="s">
        <v>80</v>
      </c>
    </row>
    <row r="41" spans="1:11" x14ac:dyDescent="0.25">
      <c r="A41" s="22">
        <v>22</v>
      </c>
      <c r="B41" s="22" t="s">
        <v>98</v>
      </c>
      <c r="C41" s="23" t="s">
        <v>123</v>
      </c>
      <c r="D41" s="24">
        <v>321201</v>
      </c>
      <c r="E41" s="25">
        <v>321223</v>
      </c>
      <c r="F41" s="26">
        <v>11524</v>
      </c>
      <c r="G41" s="27">
        <v>3508</v>
      </c>
      <c r="H41" s="27">
        <v>88</v>
      </c>
      <c r="I41" s="26">
        <v>15120</v>
      </c>
      <c r="J41" s="28">
        <v>4.7070103946479547</v>
      </c>
      <c r="K41" s="29">
        <v>66.251862238191222</v>
      </c>
    </row>
    <row r="42" spans="1:11" x14ac:dyDescent="0.25">
      <c r="A42" s="22">
        <v>23</v>
      </c>
      <c r="B42" s="22" t="s">
        <v>100</v>
      </c>
      <c r="C42" s="23" t="s">
        <v>80</v>
      </c>
      <c r="D42" s="24">
        <v>522461</v>
      </c>
      <c r="E42" s="25" t="s">
        <v>80</v>
      </c>
      <c r="F42" s="26" t="s">
        <v>80</v>
      </c>
      <c r="G42" s="27" t="s">
        <v>80</v>
      </c>
      <c r="H42" s="27" t="s">
        <v>80</v>
      </c>
      <c r="I42" s="26" t="s">
        <v>80</v>
      </c>
      <c r="J42" s="28" t="s">
        <v>80</v>
      </c>
      <c r="K42" s="29" t="s">
        <v>80</v>
      </c>
    </row>
    <row r="43" spans="1:11" x14ac:dyDescent="0.25">
      <c r="A43" s="22">
        <v>24</v>
      </c>
      <c r="B43" s="22" t="s">
        <v>101</v>
      </c>
      <c r="C43" s="23" t="s">
        <v>120</v>
      </c>
      <c r="D43" s="24">
        <v>80216</v>
      </c>
      <c r="E43" s="25">
        <v>80209</v>
      </c>
      <c r="F43" s="26">
        <v>2642</v>
      </c>
      <c r="G43" s="27">
        <v>886</v>
      </c>
      <c r="H43" s="27">
        <v>9</v>
      </c>
      <c r="I43" s="26">
        <v>3537</v>
      </c>
      <c r="J43" s="28">
        <v>4.4097295814684134</v>
      </c>
      <c r="K43" s="29">
        <v>68.334621329211743</v>
      </c>
    </row>
    <row r="44" spans="1:11" x14ac:dyDescent="0.25">
      <c r="A44" s="22">
        <v>25</v>
      </c>
      <c r="B44" s="22" t="s">
        <v>102</v>
      </c>
      <c r="C44" s="23" t="s">
        <v>124</v>
      </c>
      <c r="D44" s="24">
        <v>28249</v>
      </c>
      <c r="E44" s="25">
        <v>28232</v>
      </c>
      <c r="F44" s="26">
        <v>3470</v>
      </c>
      <c r="G44" s="27">
        <v>1345</v>
      </c>
      <c r="H44" s="27">
        <v>103</v>
      </c>
      <c r="I44" s="26">
        <v>4918</v>
      </c>
      <c r="J44" s="28">
        <v>17.41994899404931</v>
      </c>
      <c r="K44" s="29">
        <v>61.047666335650447</v>
      </c>
    </row>
    <row r="45" spans="1:11" x14ac:dyDescent="0.25">
      <c r="A45" s="22">
        <v>26</v>
      </c>
      <c r="B45" s="22" t="s">
        <v>104</v>
      </c>
      <c r="C45" s="23" t="s">
        <v>121</v>
      </c>
      <c r="D45" s="24">
        <v>83851</v>
      </c>
      <c r="E45" s="25">
        <v>83860</v>
      </c>
      <c r="F45" s="26">
        <v>2321</v>
      </c>
      <c r="G45" s="27">
        <v>662</v>
      </c>
      <c r="H45" s="27">
        <v>2</v>
      </c>
      <c r="I45" s="26">
        <v>2985</v>
      </c>
      <c r="J45" s="28">
        <v>3.5595039351299791</v>
      </c>
      <c r="K45" s="29">
        <v>72.751645137704116</v>
      </c>
    </row>
    <row r="46" spans="1:11" x14ac:dyDescent="0.2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25">
      <c r="B47" s="33" t="s">
        <v>105</v>
      </c>
      <c r="D47" s="34">
        <f t="shared" ref="D47:I47" si="0">SUM(D20:D45)</f>
        <v>4129080</v>
      </c>
      <c r="E47" s="24">
        <f t="shared" si="0"/>
        <v>2343480</v>
      </c>
      <c r="F47" s="26">
        <f t="shared" si="0"/>
        <v>97805</v>
      </c>
      <c r="G47" s="27">
        <f t="shared" si="0"/>
        <v>35197</v>
      </c>
      <c r="H47" s="27">
        <f t="shared" si="0"/>
        <v>586</v>
      </c>
      <c r="I47" s="26">
        <f t="shared" si="0"/>
        <v>133588</v>
      </c>
      <c r="J47" s="28">
        <f>I47*100/E47</f>
        <v>5.7004113540546539</v>
      </c>
      <c r="K47" s="29">
        <f>I47*100/191306</f>
        <v>69.829487836241412</v>
      </c>
    </row>
    <row r="51" spans="1:15" x14ac:dyDescent="0.25">
      <c r="A51" s="22">
        <v>1</v>
      </c>
      <c r="B51" s="22" t="s">
        <v>146</v>
      </c>
      <c r="C51" s="23" t="s">
        <v>80</v>
      </c>
      <c r="D51" s="24">
        <v>871910</v>
      </c>
      <c r="E51" s="25" t="s">
        <v>80</v>
      </c>
      <c r="F51" s="26" t="s">
        <v>80</v>
      </c>
      <c r="G51" s="27" t="s">
        <v>80</v>
      </c>
      <c r="H51" s="27" t="s">
        <v>80</v>
      </c>
      <c r="I51" s="26" t="s">
        <v>80</v>
      </c>
      <c r="J51" s="28" t="s">
        <v>80</v>
      </c>
      <c r="K51" s="29" t="s">
        <v>80</v>
      </c>
    </row>
    <row r="52" spans="1:15" x14ac:dyDescent="0.25">
      <c r="A52" s="22">
        <v>2</v>
      </c>
      <c r="B52" s="22" t="s">
        <v>147</v>
      </c>
      <c r="C52" s="23" t="s">
        <v>120</v>
      </c>
      <c r="D52" s="24">
        <v>1006206</v>
      </c>
      <c r="E52" s="25">
        <v>1006201</v>
      </c>
      <c r="F52" s="26">
        <v>32701</v>
      </c>
      <c r="G52" s="27">
        <v>11683</v>
      </c>
      <c r="H52" s="27">
        <v>121</v>
      </c>
      <c r="I52" s="26">
        <v>44505</v>
      </c>
      <c r="J52" s="28">
        <v>4.4230725272584701</v>
      </c>
      <c r="K52" s="29">
        <v>71.579065877509009</v>
      </c>
    </row>
    <row r="53" spans="1:15" x14ac:dyDescent="0.25">
      <c r="A53" s="22">
        <v>3</v>
      </c>
      <c r="B53" s="22" t="s">
        <v>148</v>
      </c>
      <c r="C53" s="23" t="s">
        <v>155</v>
      </c>
      <c r="D53" s="24">
        <v>195842</v>
      </c>
      <c r="E53" s="25">
        <v>195858</v>
      </c>
      <c r="F53" s="26">
        <v>14398</v>
      </c>
      <c r="G53" s="27">
        <v>5681</v>
      </c>
      <c r="H53" s="27">
        <v>81</v>
      </c>
      <c r="I53" s="26">
        <v>20160</v>
      </c>
      <c r="J53" s="28">
        <v>10.293171583494161</v>
      </c>
      <c r="K53" s="29">
        <v>68.601762684180073</v>
      </c>
    </row>
    <row r="54" spans="1:15" x14ac:dyDescent="0.25">
      <c r="A54" s="22">
        <v>4</v>
      </c>
      <c r="B54" s="22" t="s">
        <v>68</v>
      </c>
      <c r="C54" s="23" t="s">
        <v>115</v>
      </c>
      <c r="D54" s="24">
        <v>172894</v>
      </c>
      <c r="E54" s="25">
        <v>172887</v>
      </c>
      <c r="F54" s="26">
        <v>15138</v>
      </c>
      <c r="G54" s="27">
        <v>5805</v>
      </c>
      <c r="H54" s="27">
        <v>93</v>
      </c>
      <c r="I54" s="26">
        <v>21036</v>
      </c>
      <c r="J54" s="28">
        <v>12.16748512033872</v>
      </c>
      <c r="K54" s="29">
        <v>67.134741814003959</v>
      </c>
    </row>
    <row r="55" spans="1:15" x14ac:dyDescent="0.25">
      <c r="A55" s="22">
        <v>5</v>
      </c>
      <c r="B55" s="22" t="s">
        <v>150</v>
      </c>
      <c r="C55" s="23" t="s">
        <v>80</v>
      </c>
      <c r="D55" s="24">
        <v>1152697</v>
      </c>
      <c r="E55" s="25" t="s">
        <v>80</v>
      </c>
      <c r="F55" s="26" t="s">
        <v>80</v>
      </c>
      <c r="G55" s="27" t="s">
        <v>80</v>
      </c>
      <c r="H55" s="27" t="s">
        <v>80</v>
      </c>
      <c r="I55" s="26" t="s">
        <v>80</v>
      </c>
      <c r="J55" s="28" t="s">
        <v>80</v>
      </c>
      <c r="K55" s="29" t="s">
        <v>80</v>
      </c>
    </row>
    <row r="56" spans="1:15" x14ac:dyDescent="0.25">
      <c r="A56" s="22">
        <v>6</v>
      </c>
      <c r="B56" s="22" t="s">
        <v>151</v>
      </c>
      <c r="C56" s="23" t="s">
        <v>118</v>
      </c>
      <c r="D56" s="24">
        <v>448310</v>
      </c>
      <c r="E56" s="25">
        <v>448302</v>
      </c>
      <c r="F56" s="26">
        <v>12714</v>
      </c>
      <c r="G56" s="27">
        <v>4304</v>
      </c>
      <c r="H56" s="27">
        <v>47</v>
      </c>
      <c r="I56" s="26">
        <v>17065</v>
      </c>
      <c r="J56" s="28">
        <v>3.8065857390776752</v>
      </c>
      <c r="K56" s="29">
        <v>76.28861370646878</v>
      </c>
    </row>
    <row r="57" spans="1:15" x14ac:dyDescent="0.25">
      <c r="A57" s="22">
        <v>7</v>
      </c>
      <c r="B57" s="22" t="s">
        <v>97</v>
      </c>
      <c r="C57" s="23" t="s">
        <v>80</v>
      </c>
      <c r="D57" s="24">
        <v>281221</v>
      </c>
      <c r="E57" s="25" t="s">
        <v>80</v>
      </c>
      <c r="F57" s="26" t="s">
        <v>80</v>
      </c>
      <c r="G57" s="27" t="s">
        <v>80</v>
      </c>
      <c r="H57" s="27" t="s">
        <v>80</v>
      </c>
      <c r="I57" s="26" t="s">
        <v>80</v>
      </c>
      <c r="J57" s="28" t="s">
        <v>80</v>
      </c>
      <c r="K57" s="29" t="s">
        <v>80</v>
      </c>
    </row>
    <row r="63" spans="1:15" x14ac:dyDescent="0.25">
      <c r="A63" s="4" t="s">
        <v>152</v>
      </c>
      <c r="C63" s="297" t="s">
        <v>350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</row>
    <row r="64" spans="1:15" x14ac:dyDescent="0.25">
      <c r="A64" s="4" t="s">
        <v>153</v>
      </c>
      <c r="C64" s="297" t="s">
        <v>350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</row>
    <row r="65" spans="5:15" x14ac:dyDescent="0.25"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O64"/>
  <sheetViews>
    <sheetView workbookViewId="0"/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11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8" x14ac:dyDescent="0.25">
      <c r="A6" s="5" t="s">
        <v>29</v>
      </c>
      <c r="F6" s="5" t="s">
        <v>13</v>
      </c>
      <c r="K6" s="6" t="s">
        <v>19</v>
      </c>
    </row>
    <row r="7" spans="1:14" ht="18" x14ac:dyDescent="0.25">
      <c r="A7" s="5" t="s">
        <v>30</v>
      </c>
      <c r="F7" s="5" t="s">
        <v>14</v>
      </c>
      <c r="K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31</v>
      </c>
      <c r="F11" s="7" t="s">
        <v>32</v>
      </c>
    </row>
    <row r="12" spans="1:14" x14ac:dyDescent="0.25">
      <c r="A12" s="7" t="s">
        <v>10</v>
      </c>
      <c r="F12" s="7" t="s">
        <v>16</v>
      </c>
    </row>
    <row r="14" spans="1:14" ht="60" x14ac:dyDescent="0.25">
      <c r="A14" s="8" t="s">
        <v>38</v>
      </c>
      <c r="B14" s="8" t="s">
        <v>39</v>
      </c>
      <c r="C14" s="8" t="s">
        <v>40</v>
      </c>
      <c r="D14" s="9" t="s">
        <v>41</v>
      </c>
      <c r="E14" s="10" t="s">
        <v>42</v>
      </c>
      <c r="F14" s="321" t="s">
        <v>57</v>
      </c>
      <c r="G14" s="321"/>
      <c r="H14" s="321"/>
      <c r="I14" s="11" t="s">
        <v>59</v>
      </c>
      <c r="J14" s="11" t="s">
        <v>61</v>
      </c>
      <c r="K14" s="11" t="s">
        <v>63</v>
      </c>
    </row>
    <row r="15" spans="1:14" ht="24" x14ac:dyDescent="0.25">
      <c r="F15" s="12" t="s">
        <v>51</v>
      </c>
      <c r="G15" s="13" t="s">
        <v>53</v>
      </c>
      <c r="H15" s="13" t="s">
        <v>55</v>
      </c>
      <c r="I15" s="12"/>
      <c r="J15" s="12"/>
      <c r="K15" s="12"/>
    </row>
    <row r="16" spans="1:14" ht="60" x14ac:dyDescent="0.25">
      <c r="A16" s="8" t="s">
        <v>43</v>
      </c>
      <c r="B16" s="8" t="s">
        <v>44</v>
      </c>
      <c r="C16" s="8" t="s">
        <v>45</v>
      </c>
      <c r="D16" s="9" t="s">
        <v>46</v>
      </c>
      <c r="E16" s="10" t="s">
        <v>47</v>
      </c>
      <c r="F16" s="321" t="s">
        <v>58</v>
      </c>
      <c r="G16" s="321"/>
      <c r="H16" s="321"/>
      <c r="I16" s="11" t="s">
        <v>60</v>
      </c>
      <c r="J16" s="11" t="s">
        <v>62</v>
      </c>
      <c r="K16" s="11" t="s">
        <v>64</v>
      </c>
    </row>
    <row r="17" spans="1:11" ht="24" x14ac:dyDescent="0.25">
      <c r="F17" s="12" t="s">
        <v>52</v>
      </c>
      <c r="G17" s="13" t="s">
        <v>54</v>
      </c>
      <c r="H17" s="13" t="s">
        <v>56</v>
      </c>
      <c r="I17" s="12"/>
      <c r="J17" s="12"/>
      <c r="K17" s="12"/>
    </row>
    <row r="18" spans="1:11" x14ac:dyDescent="0.25">
      <c r="D18" s="14" t="s">
        <v>48</v>
      </c>
      <c r="E18" s="15" t="s">
        <v>48</v>
      </c>
      <c r="F18" s="39" t="s">
        <v>67</v>
      </c>
      <c r="G18" s="40" t="s">
        <v>67</v>
      </c>
      <c r="H18" s="40" t="s">
        <v>67</v>
      </c>
      <c r="I18" s="39" t="s">
        <v>67</v>
      </c>
      <c r="J18" s="39" t="s">
        <v>67</v>
      </c>
      <c r="K18" s="39" t="s">
        <v>67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1" t="s">
        <v>49</v>
      </c>
      <c r="H19" s="21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2">
        <v>1</v>
      </c>
      <c r="B20" s="22" t="s">
        <v>68</v>
      </c>
      <c r="C20" s="23" t="s">
        <v>125</v>
      </c>
      <c r="D20" s="24">
        <v>172894</v>
      </c>
      <c r="E20" s="25">
        <v>172887</v>
      </c>
      <c r="F20" s="26">
        <v>13759</v>
      </c>
      <c r="G20" s="27">
        <v>5015</v>
      </c>
      <c r="H20" s="27">
        <v>75</v>
      </c>
      <c r="I20" s="26">
        <v>18849</v>
      </c>
      <c r="J20" s="28">
        <v>10.90249700671537</v>
      </c>
      <c r="K20" s="29">
        <v>66.653700625906154</v>
      </c>
    </row>
    <row r="21" spans="1:11" x14ac:dyDescent="0.25">
      <c r="A21" s="22">
        <v>2</v>
      </c>
      <c r="B21" s="22" t="s">
        <v>70</v>
      </c>
      <c r="C21" s="23" t="s">
        <v>126</v>
      </c>
      <c r="D21" s="24">
        <v>595952</v>
      </c>
      <c r="E21" s="25">
        <v>595946</v>
      </c>
      <c r="F21" s="26">
        <v>15606</v>
      </c>
      <c r="G21" s="27">
        <v>5890</v>
      </c>
      <c r="H21" s="27">
        <v>60</v>
      </c>
      <c r="I21" s="26">
        <v>21556</v>
      </c>
      <c r="J21" s="28">
        <v>3.617106247881519</v>
      </c>
      <c r="K21" s="29">
        <v>72.474195609050867</v>
      </c>
    </row>
    <row r="22" spans="1:11" x14ac:dyDescent="0.25">
      <c r="A22" s="22">
        <v>3</v>
      </c>
      <c r="B22" s="22" t="s">
        <v>72</v>
      </c>
      <c r="C22" s="23" t="s">
        <v>127</v>
      </c>
      <c r="D22" s="24">
        <v>149352</v>
      </c>
      <c r="E22" s="25">
        <v>149330</v>
      </c>
      <c r="F22" s="26">
        <v>5441</v>
      </c>
      <c r="G22" s="27">
        <v>1806</v>
      </c>
      <c r="H22" s="27">
        <v>26</v>
      </c>
      <c r="I22" s="26">
        <v>7273</v>
      </c>
      <c r="J22" s="28">
        <v>4.8704212147592578</v>
      </c>
      <c r="K22" s="29">
        <v>75.571487946799664</v>
      </c>
    </row>
    <row r="23" spans="1:11" x14ac:dyDescent="0.25">
      <c r="A23" s="22">
        <v>4</v>
      </c>
      <c r="B23" s="22" t="s">
        <v>74</v>
      </c>
      <c r="C23" s="23" t="s">
        <v>128</v>
      </c>
      <c r="D23" s="24">
        <v>107654</v>
      </c>
      <c r="E23" s="25">
        <v>107633</v>
      </c>
      <c r="F23" s="26">
        <v>824</v>
      </c>
      <c r="G23" s="27">
        <v>221</v>
      </c>
      <c r="H23" s="27">
        <v>1</v>
      </c>
      <c r="I23" s="26">
        <v>1046</v>
      </c>
      <c r="J23" s="28">
        <v>0.9718209099439763</v>
      </c>
      <c r="K23" s="29">
        <v>79.847328244274806</v>
      </c>
    </row>
    <row r="24" spans="1:11" x14ac:dyDescent="0.25">
      <c r="A24" s="22">
        <v>5</v>
      </c>
      <c r="B24" s="22" t="s">
        <v>75</v>
      </c>
      <c r="C24" s="23" t="s">
        <v>129</v>
      </c>
      <c r="D24" s="24">
        <v>90788</v>
      </c>
      <c r="E24" s="25">
        <v>90807</v>
      </c>
      <c r="F24" s="26">
        <v>2038</v>
      </c>
      <c r="G24" s="27">
        <v>718</v>
      </c>
      <c r="H24" s="27">
        <v>4</v>
      </c>
      <c r="I24" s="26">
        <v>2760</v>
      </c>
      <c r="J24" s="28">
        <v>3.0394132610922071</v>
      </c>
      <c r="K24" s="29">
        <v>77.2027972027972</v>
      </c>
    </row>
    <row r="25" spans="1:11" x14ac:dyDescent="0.25">
      <c r="A25" s="22">
        <v>6</v>
      </c>
      <c r="B25" s="22" t="s">
        <v>77</v>
      </c>
      <c r="C25" s="23" t="s">
        <v>130</v>
      </c>
      <c r="D25" s="24">
        <v>49058</v>
      </c>
      <c r="E25" s="25">
        <v>49064</v>
      </c>
      <c r="F25" s="26">
        <v>695</v>
      </c>
      <c r="G25" s="27">
        <v>224</v>
      </c>
      <c r="H25" s="27">
        <v>0</v>
      </c>
      <c r="I25" s="26">
        <v>919</v>
      </c>
      <c r="J25" s="28">
        <v>1.873063753464862</v>
      </c>
      <c r="K25" s="29">
        <v>78.816466552315603</v>
      </c>
    </row>
    <row r="26" spans="1:11" x14ac:dyDescent="0.25">
      <c r="A26" s="22">
        <v>7</v>
      </c>
      <c r="B26" s="22" t="s">
        <v>78</v>
      </c>
      <c r="C26" s="23" t="s">
        <v>127</v>
      </c>
      <c r="D26" s="24">
        <v>27585</v>
      </c>
      <c r="E26" s="25">
        <v>27595</v>
      </c>
      <c r="F26" s="26">
        <v>576</v>
      </c>
      <c r="G26" s="27">
        <v>184</v>
      </c>
      <c r="H26" s="27">
        <v>1</v>
      </c>
      <c r="I26" s="26">
        <v>761</v>
      </c>
      <c r="J26" s="28">
        <v>2.7577459684725492</v>
      </c>
      <c r="K26" s="29">
        <v>76.482412060301513</v>
      </c>
    </row>
    <row r="27" spans="1:11" x14ac:dyDescent="0.25">
      <c r="A27" s="22">
        <v>8</v>
      </c>
      <c r="B27" s="22" t="s">
        <v>79</v>
      </c>
      <c r="C27" s="23" t="s">
        <v>80</v>
      </c>
      <c r="D27" s="24">
        <v>68531</v>
      </c>
      <c r="E27" s="25" t="s">
        <v>80</v>
      </c>
      <c r="F27" s="26" t="s">
        <v>80</v>
      </c>
      <c r="G27" s="27" t="s">
        <v>80</v>
      </c>
      <c r="H27" s="27" t="s">
        <v>80</v>
      </c>
      <c r="I27" s="26" t="s">
        <v>80</v>
      </c>
      <c r="J27" s="28" t="s">
        <v>80</v>
      </c>
      <c r="K27" s="29" t="s">
        <v>80</v>
      </c>
    </row>
    <row r="28" spans="1:11" x14ac:dyDescent="0.25">
      <c r="A28" s="22">
        <v>9</v>
      </c>
      <c r="B28" s="22" t="s">
        <v>81</v>
      </c>
      <c r="C28" s="23" t="s">
        <v>131</v>
      </c>
      <c r="D28" s="24">
        <v>23873</v>
      </c>
      <c r="E28" s="25">
        <v>23873</v>
      </c>
      <c r="F28" s="26">
        <v>1213</v>
      </c>
      <c r="G28" s="27">
        <v>406</v>
      </c>
      <c r="H28" s="27">
        <v>0</v>
      </c>
      <c r="I28" s="26">
        <v>1619</v>
      </c>
      <c r="J28" s="28">
        <v>6.7817199346542116</v>
      </c>
      <c r="K28" s="29">
        <v>73.125564588979216</v>
      </c>
    </row>
    <row r="29" spans="1:11" x14ac:dyDescent="0.25">
      <c r="A29" s="22">
        <v>10</v>
      </c>
      <c r="B29" s="22" t="s">
        <v>82</v>
      </c>
      <c r="C29" s="23" t="s">
        <v>126</v>
      </c>
      <c r="D29" s="24">
        <v>167142</v>
      </c>
      <c r="E29" s="25">
        <v>167147</v>
      </c>
      <c r="F29" s="26">
        <v>4547</v>
      </c>
      <c r="G29" s="27">
        <v>1419</v>
      </c>
      <c r="H29" s="27">
        <v>13</v>
      </c>
      <c r="I29" s="26">
        <v>5979</v>
      </c>
      <c r="J29" s="28">
        <v>3.577090824244527</v>
      </c>
      <c r="K29" s="29">
        <v>72.595920349684306</v>
      </c>
    </row>
    <row r="30" spans="1:11" x14ac:dyDescent="0.25">
      <c r="A30" s="22">
        <v>11</v>
      </c>
      <c r="B30" s="22" t="s">
        <v>84</v>
      </c>
      <c r="C30" s="23" t="s">
        <v>132</v>
      </c>
      <c r="D30" s="24">
        <v>79045</v>
      </c>
      <c r="E30" s="25">
        <v>79039</v>
      </c>
      <c r="F30" s="26">
        <v>3984</v>
      </c>
      <c r="G30" s="27">
        <v>1394</v>
      </c>
      <c r="H30" s="27">
        <v>7</v>
      </c>
      <c r="I30" s="26">
        <v>5385</v>
      </c>
      <c r="J30" s="28">
        <v>6.813092270904237</v>
      </c>
      <c r="K30" s="29">
        <v>69.871545348384586</v>
      </c>
    </row>
    <row r="31" spans="1:11" x14ac:dyDescent="0.25">
      <c r="A31" s="22">
        <v>12</v>
      </c>
      <c r="B31" s="22" t="s">
        <v>86</v>
      </c>
      <c r="C31" s="23" t="s">
        <v>132</v>
      </c>
      <c r="D31" s="24">
        <v>3695</v>
      </c>
      <c r="E31" s="25">
        <v>3698</v>
      </c>
      <c r="F31" s="26">
        <v>1031</v>
      </c>
      <c r="G31" s="27">
        <v>626</v>
      </c>
      <c r="H31" s="27">
        <v>1</v>
      </c>
      <c r="I31" s="26">
        <v>1658</v>
      </c>
      <c r="J31" s="28">
        <v>44.835045970795022</v>
      </c>
      <c r="K31" s="29">
        <v>66.962843295638123</v>
      </c>
    </row>
    <row r="32" spans="1:11" x14ac:dyDescent="0.25">
      <c r="A32" s="22">
        <v>13</v>
      </c>
      <c r="B32" s="22" t="s">
        <v>88</v>
      </c>
      <c r="C32" s="23" t="s">
        <v>132</v>
      </c>
      <c r="D32" s="24">
        <v>51767</v>
      </c>
      <c r="E32" s="25">
        <v>51775</v>
      </c>
      <c r="F32" s="26">
        <v>3221</v>
      </c>
      <c r="G32" s="27">
        <v>1233</v>
      </c>
      <c r="H32" s="27">
        <v>6</v>
      </c>
      <c r="I32" s="26">
        <v>4460</v>
      </c>
      <c r="J32" s="28">
        <v>8.614196040560115</v>
      </c>
      <c r="K32" s="29">
        <v>65.684830633284236</v>
      </c>
    </row>
    <row r="33" spans="1:11" x14ac:dyDescent="0.25">
      <c r="A33" s="22">
        <v>14</v>
      </c>
      <c r="B33" s="22" t="s">
        <v>89</v>
      </c>
      <c r="C33" s="23" t="s">
        <v>125</v>
      </c>
      <c r="D33" s="24">
        <v>29842</v>
      </c>
      <c r="E33" s="25">
        <v>29845</v>
      </c>
      <c r="F33" s="26">
        <v>1297</v>
      </c>
      <c r="G33" s="27">
        <v>476</v>
      </c>
      <c r="H33" s="27">
        <v>2</v>
      </c>
      <c r="I33" s="26">
        <v>1775</v>
      </c>
      <c r="J33" s="28">
        <v>5.9473948735131517</v>
      </c>
      <c r="K33" s="29">
        <v>69.662480376766098</v>
      </c>
    </row>
    <row r="34" spans="1:11" ht="24" x14ac:dyDescent="0.25">
      <c r="A34" s="22">
        <v>15</v>
      </c>
      <c r="B34" s="22" t="s">
        <v>90</v>
      </c>
      <c r="C34" s="23" t="s">
        <v>133</v>
      </c>
      <c r="D34" s="24">
        <v>24284</v>
      </c>
      <c r="E34" s="25">
        <v>24292</v>
      </c>
      <c r="F34" s="26">
        <v>823</v>
      </c>
      <c r="G34" s="27">
        <v>322</v>
      </c>
      <c r="H34" s="27">
        <v>1</v>
      </c>
      <c r="I34" s="26">
        <v>1146</v>
      </c>
      <c r="J34" s="28">
        <v>4.7176025028816069</v>
      </c>
      <c r="K34" s="29">
        <v>70.566502463054192</v>
      </c>
    </row>
    <row r="35" spans="1:11" ht="24" x14ac:dyDescent="0.25">
      <c r="A35" s="22">
        <v>16</v>
      </c>
      <c r="B35" s="22" t="s">
        <v>92</v>
      </c>
      <c r="C35" s="23" t="s">
        <v>133</v>
      </c>
      <c r="D35" s="24">
        <v>17248</v>
      </c>
      <c r="E35" s="25">
        <v>17239</v>
      </c>
      <c r="F35" s="26">
        <v>317</v>
      </c>
      <c r="G35" s="27">
        <v>103</v>
      </c>
      <c r="H35" s="27">
        <v>0</v>
      </c>
      <c r="I35" s="26">
        <v>420</v>
      </c>
      <c r="J35" s="28">
        <v>2.4363362143975871</v>
      </c>
      <c r="K35" s="29">
        <v>82.191780821917803</v>
      </c>
    </row>
    <row r="36" spans="1:11" x14ac:dyDescent="0.25">
      <c r="A36" s="22">
        <v>17</v>
      </c>
      <c r="B36" s="22" t="s">
        <v>93</v>
      </c>
      <c r="C36" s="23" t="s">
        <v>80</v>
      </c>
      <c r="D36" s="24">
        <v>202820</v>
      </c>
      <c r="E36" s="25" t="s">
        <v>80</v>
      </c>
      <c r="F36" s="26" t="s">
        <v>80</v>
      </c>
      <c r="G36" s="27" t="s">
        <v>80</v>
      </c>
      <c r="H36" s="27" t="s">
        <v>80</v>
      </c>
      <c r="I36" s="26" t="s">
        <v>80</v>
      </c>
      <c r="J36" s="28" t="s">
        <v>80</v>
      </c>
      <c r="K36" s="29" t="s">
        <v>80</v>
      </c>
    </row>
    <row r="37" spans="1:11" ht="24" x14ac:dyDescent="0.25">
      <c r="A37" s="22">
        <v>18</v>
      </c>
      <c r="B37" s="22" t="s">
        <v>94</v>
      </c>
      <c r="C37" s="23" t="s">
        <v>80</v>
      </c>
      <c r="D37" s="24">
        <v>710539</v>
      </c>
      <c r="E37" s="25" t="s">
        <v>80</v>
      </c>
      <c r="F37" s="26" t="s">
        <v>80</v>
      </c>
      <c r="G37" s="27" t="s">
        <v>80</v>
      </c>
      <c r="H37" s="27" t="s">
        <v>80</v>
      </c>
      <c r="I37" s="26" t="s">
        <v>80</v>
      </c>
      <c r="J37" s="28" t="s">
        <v>80</v>
      </c>
      <c r="K37" s="29" t="s">
        <v>80</v>
      </c>
    </row>
    <row r="38" spans="1:11" x14ac:dyDescent="0.25">
      <c r="A38" s="22">
        <v>19</v>
      </c>
      <c r="B38" s="22" t="s">
        <v>95</v>
      </c>
      <c r="C38" s="23" t="s">
        <v>132</v>
      </c>
      <c r="D38" s="24">
        <v>140380</v>
      </c>
      <c r="E38" s="25">
        <v>140385</v>
      </c>
      <c r="F38" s="26">
        <v>8587</v>
      </c>
      <c r="G38" s="27">
        <v>3016</v>
      </c>
      <c r="H38" s="27">
        <v>51</v>
      </c>
      <c r="I38" s="26">
        <v>11654</v>
      </c>
      <c r="J38" s="28">
        <v>8.3014567083377848</v>
      </c>
      <c r="K38" s="29">
        <v>69.634321223709364</v>
      </c>
    </row>
    <row r="39" spans="1:11" x14ac:dyDescent="0.25">
      <c r="A39" s="22">
        <v>20</v>
      </c>
      <c r="B39" s="22" t="s">
        <v>96</v>
      </c>
      <c r="C39" s="23" t="s">
        <v>134</v>
      </c>
      <c r="D39" s="24">
        <v>99433</v>
      </c>
      <c r="E39" s="25">
        <v>99401</v>
      </c>
      <c r="F39" s="26">
        <v>4575</v>
      </c>
      <c r="G39" s="27">
        <v>1502</v>
      </c>
      <c r="H39" s="27">
        <v>21</v>
      </c>
      <c r="I39" s="26">
        <v>6098</v>
      </c>
      <c r="J39" s="28">
        <v>6.1347471353406906</v>
      </c>
      <c r="K39" s="29">
        <v>71.430244816680329</v>
      </c>
    </row>
    <row r="40" spans="1:11" x14ac:dyDescent="0.25">
      <c r="A40" s="22">
        <v>21</v>
      </c>
      <c r="B40" s="22" t="s">
        <v>97</v>
      </c>
      <c r="C40" s="23" t="s">
        <v>80</v>
      </c>
      <c r="D40" s="24">
        <v>281220</v>
      </c>
      <c r="E40" s="25" t="s">
        <v>80</v>
      </c>
      <c r="F40" s="26" t="s">
        <v>80</v>
      </c>
      <c r="G40" s="27" t="s">
        <v>80</v>
      </c>
      <c r="H40" s="27" t="s">
        <v>80</v>
      </c>
      <c r="I40" s="26" t="s">
        <v>80</v>
      </c>
      <c r="J40" s="28" t="s">
        <v>80</v>
      </c>
      <c r="K40" s="29" t="s">
        <v>80</v>
      </c>
    </row>
    <row r="41" spans="1:11" x14ac:dyDescent="0.25">
      <c r="A41" s="22">
        <v>22</v>
      </c>
      <c r="B41" s="22" t="s">
        <v>98</v>
      </c>
      <c r="C41" s="23" t="s">
        <v>135</v>
      </c>
      <c r="D41" s="24">
        <v>321201</v>
      </c>
      <c r="E41" s="25">
        <v>321223</v>
      </c>
      <c r="F41" s="26">
        <v>9858</v>
      </c>
      <c r="G41" s="27">
        <v>2943</v>
      </c>
      <c r="H41" s="27">
        <v>48</v>
      </c>
      <c r="I41" s="26">
        <v>12849</v>
      </c>
      <c r="J41" s="28">
        <v>4.000024904816903</v>
      </c>
      <c r="K41" s="29">
        <v>66.5889303482587</v>
      </c>
    </row>
    <row r="42" spans="1:11" x14ac:dyDescent="0.25">
      <c r="A42" s="22">
        <v>23</v>
      </c>
      <c r="B42" s="22" t="s">
        <v>100</v>
      </c>
      <c r="C42" s="23" t="s">
        <v>80</v>
      </c>
      <c r="D42" s="24">
        <v>522461</v>
      </c>
      <c r="E42" s="25" t="s">
        <v>80</v>
      </c>
      <c r="F42" s="26" t="s">
        <v>80</v>
      </c>
      <c r="G42" s="27" t="s">
        <v>80</v>
      </c>
      <c r="H42" s="27" t="s">
        <v>80</v>
      </c>
      <c r="I42" s="26" t="s">
        <v>80</v>
      </c>
      <c r="J42" s="28" t="s">
        <v>80</v>
      </c>
      <c r="K42" s="29" t="s">
        <v>80</v>
      </c>
    </row>
    <row r="43" spans="1:11" x14ac:dyDescent="0.25">
      <c r="A43" s="22">
        <v>24</v>
      </c>
      <c r="B43" s="22" t="s">
        <v>101</v>
      </c>
      <c r="C43" s="23" t="s">
        <v>126</v>
      </c>
      <c r="D43" s="24">
        <v>80216</v>
      </c>
      <c r="E43" s="25">
        <v>80209</v>
      </c>
      <c r="F43" s="26">
        <v>2329</v>
      </c>
      <c r="G43" s="27">
        <v>777</v>
      </c>
      <c r="H43" s="27">
        <v>5</v>
      </c>
      <c r="I43" s="26">
        <v>3111</v>
      </c>
      <c r="J43" s="28">
        <v>3.8786171127928291</v>
      </c>
      <c r="K43" s="29">
        <v>67.970286213677085</v>
      </c>
    </row>
    <row r="44" spans="1:11" x14ac:dyDescent="0.25">
      <c r="A44" s="22">
        <v>25</v>
      </c>
      <c r="B44" s="22" t="s">
        <v>102</v>
      </c>
      <c r="C44" s="23" t="s">
        <v>136</v>
      </c>
      <c r="D44" s="24">
        <v>28249</v>
      </c>
      <c r="E44" s="25">
        <v>28232</v>
      </c>
      <c r="F44" s="26">
        <v>3019</v>
      </c>
      <c r="G44" s="27">
        <v>1167</v>
      </c>
      <c r="H44" s="27">
        <v>85</v>
      </c>
      <c r="I44" s="26">
        <v>4271</v>
      </c>
      <c r="J44" s="28">
        <v>15.128223292717481</v>
      </c>
      <c r="K44" s="29">
        <v>59.600893106335477</v>
      </c>
    </row>
    <row r="45" spans="1:11" x14ac:dyDescent="0.25">
      <c r="A45" s="22">
        <v>26</v>
      </c>
      <c r="B45" s="22" t="s">
        <v>104</v>
      </c>
      <c r="C45" s="23" t="s">
        <v>137</v>
      </c>
      <c r="D45" s="24">
        <v>83851</v>
      </c>
      <c r="E45" s="25">
        <v>83860</v>
      </c>
      <c r="F45" s="26">
        <v>1926</v>
      </c>
      <c r="G45" s="27">
        <v>573</v>
      </c>
      <c r="H45" s="27">
        <v>1</v>
      </c>
      <c r="I45" s="26">
        <v>2500</v>
      </c>
      <c r="J45" s="28">
        <v>2.9811590746482231</v>
      </c>
      <c r="K45" s="29">
        <v>72.822604136323918</v>
      </c>
    </row>
    <row r="46" spans="1:11" x14ac:dyDescent="0.2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25">
      <c r="B47" s="33" t="s">
        <v>105</v>
      </c>
      <c r="D47" s="34">
        <f t="shared" ref="D47:I47" si="0">SUM(D20:D45)</f>
        <v>4129080</v>
      </c>
      <c r="E47" s="24">
        <f t="shared" si="0"/>
        <v>2343480</v>
      </c>
      <c r="F47" s="26">
        <f t="shared" si="0"/>
        <v>85666</v>
      </c>
      <c r="G47" s="27">
        <f t="shared" si="0"/>
        <v>30015</v>
      </c>
      <c r="H47" s="27">
        <f t="shared" si="0"/>
        <v>408</v>
      </c>
      <c r="I47" s="26">
        <f t="shared" si="0"/>
        <v>116089</v>
      </c>
      <c r="J47" s="28">
        <f>I47*100/E47</f>
        <v>4.9537013330602351</v>
      </c>
      <c r="K47" s="29">
        <f>I47*100/166543</f>
        <v>69.705121199930346</v>
      </c>
    </row>
    <row r="51" spans="1:15" x14ac:dyDescent="0.25">
      <c r="A51" s="22">
        <v>1</v>
      </c>
      <c r="B51" s="22" t="s">
        <v>146</v>
      </c>
      <c r="C51" s="23" t="s">
        <v>80</v>
      </c>
      <c r="D51" s="24">
        <v>871910</v>
      </c>
      <c r="E51" s="25" t="s">
        <v>80</v>
      </c>
      <c r="F51" s="26" t="s">
        <v>80</v>
      </c>
      <c r="G51" s="27" t="s">
        <v>80</v>
      </c>
      <c r="H51" s="27" t="s">
        <v>80</v>
      </c>
      <c r="I51" s="26" t="s">
        <v>80</v>
      </c>
      <c r="J51" s="28" t="s">
        <v>80</v>
      </c>
      <c r="K51" s="29" t="s">
        <v>80</v>
      </c>
    </row>
    <row r="52" spans="1:15" x14ac:dyDescent="0.25">
      <c r="A52" s="22">
        <v>2</v>
      </c>
      <c r="B52" s="22" t="s">
        <v>147</v>
      </c>
      <c r="C52" s="23" t="s">
        <v>126</v>
      </c>
      <c r="D52" s="24">
        <v>1006206</v>
      </c>
      <c r="E52" s="25">
        <v>1006201</v>
      </c>
      <c r="F52" s="26">
        <v>28392</v>
      </c>
      <c r="G52" s="27">
        <v>10053</v>
      </c>
      <c r="H52" s="27">
        <v>86</v>
      </c>
      <c r="I52" s="26">
        <v>38531</v>
      </c>
      <c r="J52" s="28">
        <v>3.8293541747622988</v>
      </c>
      <c r="K52" s="29">
        <v>71.757672824791413</v>
      </c>
    </row>
    <row r="53" spans="1:15" x14ac:dyDescent="0.25">
      <c r="A53" s="22">
        <v>3</v>
      </c>
      <c r="B53" s="22" t="s">
        <v>148</v>
      </c>
      <c r="C53" s="23" t="s">
        <v>156</v>
      </c>
      <c r="D53" s="24">
        <v>195842</v>
      </c>
      <c r="E53" s="25">
        <v>195858</v>
      </c>
      <c r="F53" s="26">
        <v>12839</v>
      </c>
      <c r="G53" s="27">
        <v>4875</v>
      </c>
      <c r="H53" s="27">
        <v>58</v>
      </c>
      <c r="I53" s="26">
        <v>17772</v>
      </c>
      <c r="J53" s="28">
        <v>9.0739209018778908</v>
      </c>
      <c r="K53" s="29">
        <v>68.348588570109996</v>
      </c>
    </row>
    <row r="54" spans="1:15" x14ac:dyDescent="0.25">
      <c r="A54" s="22">
        <v>4</v>
      </c>
      <c r="B54" s="22" t="s">
        <v>68</v>
      </c>
      <c r="C54" s="23" t="s">
        <v>125</v>
      </c>
      <c r="D54" s="24">
        <v>172894</v>
      </c>
      <c r="E54" s="25">
        <v>172887</v>
      </c>
      <c r="F54" s="26">
        <v>13759</v>
      </c>
      <c r="G54" s="27">
        <v>5015</v>
      </c>
      <c r="H54" s="27">
        <v>75</v>
      </c>
      <c r="I54" s="26">
        <v>18849</v>
      </c>
      <c r="J54" s="28">
        <v>10.90249700671537</v>
      </c>
      <c r="K54" s="29">
        <v>66.653700625906154</v>
      </c>
    </row>
    <row r="55" spans="1:15" x14ac:dyDescent="0.25">
      <c r="A55" s="22">
        <v>5</v>
      </c>
      <c r="B55" s="22" t="s">
        <v>150</v>
      </c>
      <c r="C55" s="23" t="s">
        <v>80</v>
      </c>
      <c r="D55" s="24">
        <v>1152697</v>
      </c>
      <c r="E55" s="25" t="s">
        <v>80</v>
      </c>
      <c r="F55" s="26" t="s">
        <v>80</v>
      </c>
      <c r="G55" s="27" t="s">
        <v>80</v>
      </c>
      <c r="H55" s="27" t="s">
        <v>80</v>
      </c>
      <c r="I55" s="26" t="s">
        <v>80</v>
      </c>
      <c r="J55" s="28" t="s">
        <v>80</v>
      </c>
      <c r="K55" s="29" t="s">
        <v>80</v>
      </c>
    </row>
    <row r="56" spans="1:15" x14ac:dyDescent="0.25">
      <c r="A56" s="22">
        <v>6</v>
      </c>
      <c r="B56" s="22" t="s">
        <v>151</v>
      </c>
      <c r="C56" s="23" t="s">
        <v>128</v>
      </c>
      <c r="D56" s="24">
        <v>448310</v>
      </c>
      <c r="E56" s="25">
        <v>448302</v>
      </c>
      <c r="F56" s="26">
        <v>10787</v>
      </c>
      <c r="G56" s="27">
        <v>3559</v>
      </c>
      <c r="H56" s="27">
        <v>32</v>
      </c>
      <c r="I56" s="26">
        <v>14378</v>
      </c>
      <c r="J56" s="28">
        <v>3.2072129948115329</v>
      </c>
      <c r="K56" s="29">
        <v>76.138529972463459</v>
      </c>
    </row>
    <row r="57" spans="1:15" x14ac:dyDescent="0.25">
      <c r="A57" s="22">
        <v>7</v>
      </c>
      <c r="B57" s="22" t="s">
        <v>97</v>
      </c>
      <c r="C57" s="23" t="s">
        <v>80</v>
      </c>
      <c r="D57" s="24">
        <v>281221</v>
      </c>
      <c r="E57" s="25" t="s">
        <v>80</v>
      </c>
      <c r="F57" s="26" t="s">
        <v>80</v>
      </c>
      <c r="G57" s="27" t="s">
        <v>80</v>
      </c>
      <c r="H57" s="27" t="s">
        <v>80</v>
      </c>
      <c r="I57" s="26" t="s">
        <v>80</v>
      </c>
      <c r="J57" s="28" t="s">
        <v>80</v>
      </c>
      <c r="K57" s="29" t="s">
        <v>80</v>
      </c>
    </row>
    <row r="62" spans="1:15" x14ac:dyDescent="0.25"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</row>
    <row r="63" spans="1:15" x14ac:dyDescent="0.25">
      <c r="A63" s="4" t="s">
        <v>152</v>
      </c>
      <c r="C63" s="297" t="s">
        <v>350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</row>
    <row r="64" spans="1:15" x14ac:dyDescent="0.25">
      <c r="A64" s="4" t="s">
        <v>153</v>
      </c>
      <c r="C64" s="297" t="s">
        <v>350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G67"/>
  <sheetViews>
    <sheetView workbookViewId="0">
      <selection activeCell="E47" sqref="E47"/>
    </sheetView>
  </sheetViews>
  <sheetFormatPr baseColWidth="10" defaultColWidth="9.140625" defaultRowHeight="15" x14ac:dyDescent="0.25"/>
  <cols>
    <col min="1" max="1" width="7.7109375" customWidth="1"/>
    <col min="2" max="2" width="15.7109375" customWidth="1"/>
    <col min="3" max="3" width="11.7109375" customWidth="1"/>
    <col min="4" max="25" width="10.7109375" customWidth="1"/>
  </cols>
  <sheetData>
    <row r="1" spans="1:20" ht="18" x14ac:dyDescent="0.25">
      <c r="A1" s="1" t="s">
        <v>0</v>
      </c>
      <c r="F1" s="2" t="s">
        <v>11</v>
      </c>
      <c r="K1" s="3" t="s">
        <v>17</v>
      </c>
    </row>
    <row r="2" spans="1:20" ht="18" x14ac:dyDescent="0.25">
      <c r="A2" s="1" t="s">
        <v>1</v>
      </c>
      <c r="F2" s="2" t="s">
        <v>34</v>
      </c>
      <c r="K2" s="3" t="s">
        <v>18</v>
      </c>
    </row>
    <row r="3" spans="1:20" x14ac:dyDescent="0.25">
      <c r="A3" s="4" t="s">
        <v>2</v>
      </c>
    </row>
    <row r="4" spans="1:20" x14ac:dyDescent="0.25">
      <c r="A4" s="4" t="s">
        <v>3</v>
      </c>
    </row>
    <row r="6" spans="1:20" ht="18" x14ac:dyDescent="0.25">
      <c r="A6" s="6" t="s">
        <v>36</v>
      </c>
      <c r="Q6" s="5" t="s">
        <v>13</v>
      </c>
    </row>
    <row r="7" spans="1:20" ht="18" x14ac:dyDescent="0.25">
      <c r="A7" s="6" t="s">
        <v>37</v>
      </c>
      <c r="Q7" s="5" t="s">
        <v>14</v>
      </c>
    </row>
    <row r="9" spans="1:20" x14ac:dyDescent="0.25">
      <c r="A9" s="1" t="s">
        <v>6</v>
      </c>
      <c r="F9" s="51" t="s">
        <v>7</v>
      </c>
    </row>
    <row r="10" spans="1:20" x14ac:dyDescent="0.25">
      <c r="A10" s="1" t="s">
        <v>8</v>
      </c>
    </row>
    <row r="11" spans="1:20" x14ac:dyDescent="0.25">
      <c r="A11" s="7" t="s">
        <v>33</v>
      </c>
      <c r="F11" s="7" t="s">
        <v>35</v>
      </c>
    </row>
    <row r="12" spans="1:20" x14ac:dyDescent="0.25">
      <c r="A12" s="7" t="s">
        <v>10</v>
      </c>
      <c r="F12" s="7" t="s">
        <v>16</v>
      </c>
    </row>
    <row r="14" spans="1:20" ht="24" x14ac:dyDescent="0.25">
      <c r="A14" s="8" t="s">
        <v>38</v>
      </c>
      <c r="B14" s="8" t="s">
        <v>39</v>
      </c>
      <c r="C14" s="9" t="s">
        <v>41</v>
      </c>
      <c r="D14" s="10" t="s">
        <v>42</v>
      </c>
      <c r="E14" s="321" t="s">
        <v>59</v>
      </c>
      <c r="F14" s="321"/>
      <c r="G14" s="321"/>
      <c r="I14" s="321" t="s">
        <v>142</v>
      </c>
      <c r="J14" s="321"/>
      <c r="K14" s="321"/>
      <c r="M14" s="321" t="s">
        <v>144</v>
      </c>
      <c r="N14" s="321"/>
      <c r="O14" s="321"/>
      <c r="Q14" s="321" t="s">
        <v>40</v>
      </c>
      <c r="R14" s="321"/>
      <c r="S14" s="321"/>
    </row>
    <row r="15" spans="1:20" ht="24" x14ac:dyDescent="0.25">
      <c r="A15" s="8" t="s">
        <v>43</v>
      </c>
      <c r="B15" s="8" t="s">
        <v>44</v>
      </c>
      <c r="C15" s="9" t="s">
        <v>46</v>
      </c>
      <c r="D15" s="10" t="s">
        <v>47</v>
      </c>
      <c r="E15" s="321" t="s">
        <v>60</v>
      </c>
      <c r="F15" s="321"/>
      <c r="G15" s="321"/>
      <c r="I15" s="321" t="s">
        <v>143</v>
      </c>
      <c r="J15" s="321"/>
      <c r="K15" s="321"/>
      <c r="M15" s="321" t="s">
        <v>145</v>
      </c>
      <c r="N15" s="321"/>
      <c r="O15" s="321"/>
      <c r="Q15" s="321" t="s">
        <v>45</v>
      </c>
      <c r="R15" s="321"/>
      <c r="S15" s="321"/>
    </row>
    <row r="16" spans="1:20" ht="48" x14ac:dyDescent="0.25">
      <c r="C16" s="14" t="s">
        <v>48</v>
      </c>
      <c r="D16" s="15" t="s">
        <v>48</v>
      </c>
      <c r="E16" s="41" t="s">
        <v>67</v>
      </c>
      <c r="F16" s="42" t="s">
        <v>66</v>
      </c>
      <c r="G16" s="43" t="s">
        <v>65</v>
      </c>
      <c r="H16" s="44" t="s">
        <v>50</v>
      </c>
      <c r="I16" s="299" t="s">
        <v>138</v>
      </c>
      <c r="J16" s="300" t="s">
        <v>139</v>
      </c>
      <c r="K16" s="301" t="s">
        <v>140</v>
      </c>
      <c r="L16" s="298" t="s">
        <v>141</v>
      </c>
      <c r="M16" s="299" t="s">
        <v>138</v>
      </c>
      <c r="N16" s="300" t="s">
        <v>139</v>
      </c>
      <c r="O16" s="301" t="s">
        <v>140</v>
      </c>
      <c r="P16" s="298" t="s">
        <v>141</v>
      </c>
      <c r="Q16" s="41" t="s">
        <v>67</v>
      </c>
      <c r="R16" s="42" t="s">
        <v>66</v>
      </c>
      <c r="S16" s="43" t="s">
        <v>65</v>
      </c>
      <c r="T16" s="44" t="s">
        <v>50</v>
      </c>
    </row>
    <row r="17" spans="1:20" x14ac:dyDescent="0.25">
      <c r="A17" s="18"/>
      <c r="B17" s="18"/>
      <c r="C17" s="18" t="s">
        <v>49</v>
      </c>
      <c r="D17" s="19" t="s">
        <v>49</v>
      </c>
      <c r="E17" s="45" t="s">
        <v>49</v>
      </c>
      <c r="F17" s="45" t="s">
        <v>49</v>
      </c>
      <c r="G17" s="45" t="s">
        <v>49</v>
      </c>
      <c r="H17" s="19" t="s">
        <v>49</v>
      </c>
      <c r="I17" s="45" t="s">
        <v>49</v>
      </c>
      <c r="J17" s="45" t="s">
        <v>49</v>
      </c>
      <c r="K17" s="45" t="s">
        <v>49</v>
      </c>
      <c r="L17" s="19" t="s">
        <v>49</v>
      </c>
      <c r="M17" s="45" t="s">
        <v>49</v>
      </c>
      <c r="N17" s="45" t="s">
        <v>49</v>
      </c>
      <c r="O17" s="45" t="s">
        <v>49</v>
      </c>
      <c r="P17" s="19" t="s">
        <v>49</v>
      </c>
      <c r="Q17" s="45" t="s">
        <v>49</v>
      </c>
      <c r="R17" s="45" t="s">
        <v>49</v>
      </c>
      <c r="S17" s="45" t="s">
        <v>49</v>
      </c>
      <c r="T17" s="19" t="s">
        <v>49</v>
      </c>
    </row>
    <row r="18" spans="1:20" x14ac:dyDescent="0.25">
      <c r="A18" s="22">
        <v>1</v>
      </c>
      <c r="B18" s="22" t="s">
        <v>68</v>
      </c>
      <c r="C18" s="24">
        <v>172894</v>
      </c>
      <c r="D18" s="25">
        <v>172887</v>
      </c>
      <c r="E18" s="26">
        <v>18849</v>
      </c>
      <c r="F18" s="46">
        <v>21036</v>
      </c>
      <c r="G18" s="46">
        <v>23263</v>
      </c>
      <c r="H18" s="24">
        <v>24642</v>
      </c>
      <c r="I18" s="26">
        <v>2187</v>
      </c>
      <c r="J18" s="46">
        <v>2227</v>
      </c>
      <c r="K18" s="46">
        <v>1379</v>
      </c>
      <c r="L18" s="24">
        <v>5793</v>
      </c>
      <c r="M18" s="29">
        <v>11.6027375457584</v>
      </c>
      <c r="N18" s="47">
        <v>10.58661342460544</v>
      </c>
      <c r="O18" s="47">
        <v>5.9278682886987921</v>
      </c>
      <c r="P18" s="47">
        <v>30.733725927104889</v>
      </c>
      <c r="Q18" s="48" t="s">
        <v>125</v>
      </c>
      <c r="R18" s="49" t="s">
        <v>115</v>
      </c>
      <c r="S18" s="49" t="s">
        <v>106</v>
      </c>
      <c r="T18" s="50" t="s">
        <v>69</v>
      </c>
    </row>
    <row r="19" spans="1:20" x14ac:dyDescent="0.25">
      <c r="A19" s="22">
        <v>2</v>
      </c>
      <c r="B19" s="22" t="s">
        <v>70</v>
      </c>
      <c r="C19" s="24">
        <v>595952</v>
      </c>
      <c r="D19" s="25">
        <v>595946</v>
      </c>
      <c r="E19" s="26">
        <v>21556</v>
      </c>
      <c r="F19" s="46">
        <v>24549</v>
      </c>
      <c r="G19" s="46">
        <v>27034</v>
      </c>
      <c r="H19" s="24">
        <v>29229</v>
      </c>
      <c r="I19" s="26">
        <v>2993</v>
      </c>
      <c r="J19" s="46">
        <v>2485</v>
      </c>
      <c r="K19" s="46">
        <v>2195</v>
      </c>
      <c r="L19" s="24">
        <v>7673</v>
      </c>
      <c r="M19" s="29">
        <v>13.884765262571911</v>
      </c>
      <c r="N19" s="47">
        <v>10.122611919019111</v>
      </c>
      <c r="O19" s="47">
        <v>8.1194051934600875</v>
      </c>
      <c r="P19" s="47">
        <v>35.595657821488217</v>
      </c>
      <c r="Q19" s="48" t="s">
        <v>126</v>
      </c>
      <c r="R19" s="49" t="s">
        <v>116</v>
      </c>
      <c r="S19" s="49" t="s">
        <v>107</v>
      </c>
      <c r="T19" s="50" t="s">
        <v>71</v>
      </c>
    </row>
    <row r="20" spans="1:20" x14ac:dyDescent="0.25">
      <c r="A20" s="22">
        <v>3</v>
      </c>
      <c r="B20" s="22" t="s">
        <v>72</v>
      </c>
      <c r="C20" s="24">
        <v>149352</v>
      </c>
      <c r="D20" s="25">
        <v>149330</v>
      </c>
      <c r="E20" s="26">
        <v>7273</v>
      </c>
      <c r="F20" s="46">
        <v>8642</v>
      </c>
      <c r="G20" s="46">
        <v>9924</v>
      </c>
      <c r="H20" s="24">
        <v>10891</v>
      </c>
      <c r="I20" s="26">
        <v>1369</v>
      </c>
      <c r="J20" s="46">
        <v>1282</v>
      </c>
      <c r="K20" s="46">
        <v>967</v>
      </c>
      <c r="L20" s="24">
        <v>3618</v>
      </c>
      <c r="M20" s="29">
        <v>18.82304413584491</v>
      </c>
      <c r="N20" s="47">
        <v>14.83452904420273</v>
      </c>
      <c r="O20" s="47">
        <v>9.7440548166062069</v>
      </c>
      <c r="P20" s="47">
        <v>49.745634538704799</v>
      </c>
      <c r="Q20" s="48" t="s">
        <v>127</v>
      </c>
      <c r="R20" s="49" t="s">
        <v>117</v>
      </c>
      <c r="S20" s="49" t="s">
        <v>108</v>
      </c>
      <c r="T20" s="50" t="s">
        <v>73</v>
      </c>
    </row>
    <row r="21" spans="1:20" x14ac:dyDescent="0.25">
      <c r="A21" s="22">
        <v>4</v>
      </c>
      <c r="B21" s="22" t="s">
        <v>74</v>
      </c>
      <c r="C21" s="24">
        <v>107654</v>
      </c>
      <c r="D21" s="25">
        <v>107633</v>
      </c>
      <c r="E21" s="26">
        <v>1046</v>
      </c>
      <c r="F21" s="46">
        <v>1223</v>
      </c>
      <c r="G21" s="46">
        <v>1384</v>
      </c>
      <c r="H21" s="24">
        <v>1497</v>
      </c>
      <c r="I21" s="26">
        <v>177</v>
      </c>
      <c r="J21" s="46">
        <v>161</v>
      </c>
      <c r="K21" s="46">
        <v>113</v>
      </c>
      <c r="L21" s="24">
        <v>451</v>
      </c>
      <c r="M21" s="29">
        <v>16.92160611854684</v>
      </c>
      <c r="N21" s="47">
        <v>13.16434995911693</v>
      </c>
      <c r="O21" s="47">
        <v>8.1647398843930628</v>
      </c>
      <c r="P21" s="47">
        <v>43.116634799235179</v>
      </c>
      <c r="Q21" s="48" t="s">
        <v>128</v>
      </c>
      <c r="R21" s="49" t="s">
        <v>118</v>
      </c>
      <c r="S21" s="49" t="s">
        <v>108</v>
      </c>
      <c r="T21" s="50" t="s">
        <v>73</v>
      </c>
    </row>
    <row r="22" spans="1:20" x14ac:dyDescent="0.25">
      <c r="A22" s="22">
        <v>5</v>
      </c>
      <c r="B22" s="22" t="s">
        <v>75</v>
      </c>
      <c r="C22" s="24">
        <v>90788</v>
      </c>
      <c r="D22" s="25">
        <v>90807</v>
      </c>
      <c r="E22" s="26">
        <v>2760</v>
      </c>
      <c r="F22" s="46">
        <v>3330</v>
      </c>
      <c r="G22" s="46">
        <v>3820</v>
      </c>
      <c r="H22" s="24">
        <v>4182</v>
      </c>
      <c r="I22" s="26">
        <v>570</v>
      </c>
      <c r="J22" s="46">
        <v>490</v>
      </c>
      <c r="K22" s="46">
        <v>362</v>
      </c>
      <c r="L22" s="24">
        <v>1422</v>
      </c>
      <c r="M22" s="29">
        <v>20.65217391304348</v>
      </c>
      <c r="N22" s="47">
        <v>14.714714714714709</v>
      </c>
      <c r="O22" s="47">
        <v>9.4764397905759168</v>
      </c>
      <c r="P22" s="47">
        <v>51.521739130434781</v>
      </c>
      <c r="Q22" s="48" t="s">
        <v>129</v>
      </c>
      <c r="R22" s="49" t="s">
        <v>118</v>
      </c>
      <c r="S22" s="49" t="s">
        <v>109</v>
      </c>
      <c r="T22" s="50" t="s">
        <v>76</v>
      </c>
    </row>
    <row r="23" spans="1:20" x14ac:dyDescent="0.25">
      <c r="A23" s="22">
        <v>6</v>
      </c>
      <c r="B23" s="22" t="s">
        <v>77</v>
      </c>
      <c r="C23" s="24">
        <v>49058</v>
      </c>
      <c r="D23" s="25">
        <v>49064</v>
      </c>
      <c r="E23" s="26">
        <v>919</v>
      </c>
      <c r="F23" s="46">
        <v>1093</v>
      </c>
      <c r="G23" s="46">
        <v>1277</v>
      </c>
      <c r="H23" s="24">
        <v>1413</v>
      </c>
      <c r="I23" s="26">
        <v>174</v>
      </c>
      <c r="J23" s="46">
        <v>184</v>
      </c>
      <c r="K23" s="46">
        <v>136</v>
      </c>
      <c r="L23" s="24">
        <v>494</v>
      </c>
      <c r="M23" s="29">
        <v>18.933623503808491</v>
      </c>
      <c r="N23" s="47">
        <v>16.834400731930469</v>
      </c>
      <c r="O23" s="47">
        <v>10.649960845732179</v>
      </c>
      <c r="P23" s="47">
        <v>53.754080522306857</v>
      </c>
      <c r="Q23" s="48" t="s">
        <v>130</v>
      </c>
      <c r="R23" s="49" t="s">
        <v>119</v>
      </c>
      <c r="S23" s="49" t="s">
        <v>108</v>
      </c>
      <c r="T23" s="50" t="s">
        <v>73</v>
      </c>
    </row>
    <row r="24" spans="1:20" x14ac:dyDescent="0.25">
      <c r="A24" s="22">
        <v>7</v>
      </c>
      <c r="B24" s="22" t="s">
        <v>78</v>
      </c>
      <c r="C24" s="24">
        <v>27585</v>
      </c>
      <c r="D24" s="25">
        <v>27595</v>
      </c>
      <c r="E24" s="26">
        <v>761</v>
      </c>
      <c r="F24" s="46">
        <v>903</v>
      </c>
      <c r="G24" s="46">
        <v>1036</v>
      </c>
      <c r="H24" s="24">
        <v>1119</v>
      </c>
      <c r="I24" s="26">
        <v>142</v>
      </c>
      <c r="J24" s="46">
        <v>133</v>
      </c>
      <c r="K24" s="46">
        <v>83</v>
      </c>
      <c r="L24" s="24">
        <v>358</v>
      </c>
      <c r="M24" s="29">
        <v>18.659658344283841</v>
      </c>
      <c r="N24" s="47">
        <v>14.728682170542641</v>
      </c>
      <c r="O24" s="47">
        <v>8.0115830115830118</v>
      </c>
      <c r="P24" s="47">
        <v>47.043363994743757</v>
      </c>
      <c r="Q24" s="48" t="s">
        <v>127</v>
      </c>
      <c r="R24" s="49" t="s">
        <v>117</v>
      </c>
      <c r="S24" s="49" t="s">
        <v>109</v>
      </c>
      <c r="T24" s="50" t="s">
        <v>76</v>
      </c>
    </row>
    <row r="25" spans="1:20" x14ac:dyDescent="0.25">
      <c r="A25" s="22">
        <v>8</v>
      </c>
      <c r="B25" s="22" t="s">
        <v>79</v>
      </c>
      <c r="C25" s="24">
        <v>68531</v>
      </c>
      <c r="D25" s="25" t="s">
        <v>80</v>
      </c>
      <c r="E25" s="26" t="s">
        <v>80</v>
      </c>
      <c r="F25" s="46" t="s">
        <v>80</v>
      </c>
      <c r="G25" s="46" t="s">
        <v>80</v>
      </c>
      <c r="H25" s="24" t="s">
        <v>80</v>
      </c>
      <c r="I25" s="26" t="s">
        <v>80</v>
      </c>
      <c r="J25" s="46" t="s">
        <v>80</v>
      </c>
      <c r="K25" s="46" t="s">
        <v>80</v>
      </c>
      <c r="L25" s="24" t="s">
        <v>80</v>
      </c>
      <c r="M25" s="29" t="s">
        <v>80</v>
      </c>
      <c r="N25" s="47" t="s">
        <v>80</v>
      </c>
      <c r="O25" s="47" t="s">
        <v>80</v>
      </c>
      <c r="P25" s="47" t="s">
        <v>80</v>
      </c>
      <c r="Q25" s="48" t="s">
        <v>80</v>
      </c>
      <c r="R25" s="49" t="s">
        <v>80</v>
      </c>
      <c r="S25" s="49" t="s">
        <v>80</v>
      </c>
      <c r="T25" s="50" t="s">
        <v>80</v>
      </c>
    </row>
    <row r="26" spans="1:20" x14ac:dyDescent="0.25">
      <c r="A26" s="22">
        <v>9</v>
      </c>
      <c r="B26" s="22" t="s">
        <v>81</v>
      </c>
      <c r="C26" s="24">
        <v>23873</v>
      </c>
      <c r="D26" s="25">
        <v>23873</v>
      </c>
      <c r="E26" s="26">
        <v>1619</v>
      </c>
      <c r="F26" s="46">
        <v>1874</v>
      </c>
      <c r="G26" s="46">
        <v>2180</v>
      </c>
      <c r="H26" s="24">
        <v>2302</v>
      </c>
      <c r="I26" s="26">
        <v>255</v>
      </c>
      <c r="J26" s="46">
        <v>306</v>
      </c>
      <c r="K26" s="46">
        <v>122</v>
      </c>
      <c r="L26" s="24">
        <v>683</v>
      </c>
      <c r="M26" s="29">
        <v>15.75046324891909</v>
      </c>
      <c r="N26" s="47">
        <v>16.328708644610462</v>
      </c>
      <c r="O26" s="47">
        <v>5.5963302752293584</v>
      </c>
      <c r="P26" s="47">
        <v>42.186534898085227</v>
      </c>
      <c r="Q26" s="48" t="s">
        <v>131</v>
      </c>
      <c r="R26" s="49" t="s">
        <v>115</v>
      </c>
      <c r="S26" s="49" t="s">
        <v>109</v>
      </c>
      <c r="T26" s="50" t="s">
        <v>76</v>
      </c>
    </row>
    <row r="27" spans="1:20" x14ac:dyDescent="0.25">
      <c r="A27" s="22">
        <v>10</v>
      </c>
      <c r="B27" s="22" t="s">
        <v>82</v>
      </c>
      <c r="C27" s="24">
        <v>167142</v>
      </c>
      <c r="D27" s="25">
        <v>167147</v>
      </c>
      <c r="E27" s="26">
        <v>5979</v>
      </c>
      <c r="F27" s="46">
        <v>7306</v>
      </c>
      <c r="G27" s="46">
        <v>8434</v>
      </c>
      <c r="H27" s="24">
        <v>9509</v>
      </c>
      <c r="I27" s="26">
        <v>1327</v>
      </c>
      <c r="J27" s="46">
        <v>1128</v>
      </c>
      <c r="K27" s="46">
        <v>1075</v>
      </c>
      <c r="L27" s="24">
        <v>3530</v>
      </c>
      <c r="M27" s="29">
        <v>22.19434688074929</v>
      </c>
      <c r="N27" s="47">
        <v>15.439364905557079</v>
      </c>
      <c r="O27" s="47">
        <v>12.74602798197771</v>
      </c>
      <c r="P27" s="47">
        <v>59.039973239672193</v>
      </c>
      <c r="Q27" s="48" t="s">
        <v>126</v>
      </c>
      <c r="R27" s="49" t="s">
        <v>120</v>
      </c>
      <c r="S27" s="49" t="s">
        <v>110</v>
      </c>
      <c r="T27" s="50" t="s">
        <v>83</v>
      </c>
    </row>
    <row r="28" spans="1:20" x14ac:dyDescent="0.25">
      <c r="A28" s="22">
        <v>11</v>
      </c>
      <c r="B28" s="22" t="s">
        <v>84</v>
      </c>
      <c r="C28" s="24">
        <v>79045</v>
      </c>
      <c r="D28" s="25">
        <v>79039</v>
      </c>
      <c r="E28" s="26">
        <v>5385</v>
      </c>
      <c r="F28" s="46">
        <v>6128</v>
      </c>
      <c r="G28" s="46">
        <v>6875</v>
      </c>
      <c r="H28" s="24">
        <v>7487</v>
      </c>
      <c r="I28" s="26">
        <v>743</v>
      </c>
      <c r="J28" s="46">
        <v>747</v>
      </c>
      <c r="K28" s="46">
        <v>612</v>
      </c>
      <c r="L28" s="24">
        <v>2102</v>
      </c>
      <c r="M28" s="29">
        <v>13.797585886722381</v>
      </c>
      <c r="N28" s="47">
        <v>12.18994778067885</v>
      </c>
      <c r="O28" s="47">
        <v>8.9018181818181823</v>
      </c>
      <c r="P28" s="47">
        <v>39.034354688950792</v>
      </c>
      <c r="Q28" s="48" t="s">
        <v>132</v>
      </c>
      <c r="R28" s="49" t="s">
        <v>121</v>
      </c>
      <c r="S28" s="49" t="s">
        <v>111</v>
      </c>
      <c r="T28" s="50" t="s">
        <v>85</v>
      </c>
    </row>
    <row r="29" spans="1:20" x14ac:dyDescent="0.25">
      <c r="A29" s="22">
        <v>12</v>
      </c>
      <c r="B29" s="22" t="s">
        <v>86</v>
      </c>
      <c r="C29" s="24">
        <v>3695</v>
      </c>
      <c r="D29" s="25">
        <v>3698</v>
      </c>
      <c r="E29" s="26">
        <v>1658</v>
      </c>
      <c r="F29" s="46">
        <v>1671</v>
      </c>
      <c r="G29" s="46">
        <v>1687</v>
      </c>
      <c r="H29" s="24">
        <v>1706</v>
      </c>
      <c r="I29" s="26">
        <v>13</v>
      </c>
      <c r="J29" s="46">
        <v>16</v>
      </c>
      <c r="K29" s="46">
        <v>19</v>
      </c>
      <c r="L29" s="24">
        <v>48</v>
      </c>
      <c r="M29" s="29">
        <v>0.78407720144752713</v>
      </c>
      <c r="N29" s="47">
        <v>0.95751047277079593</v>
      </c>
      <c r="O29" s="47">
        <v>1.1262596324836991</v>
      </c>
      <c r="P29" s="47">
        <v>2.8950542822677932</v>
      </c>
      <c r="Q29" s="48" t="s">
        <v>132</v>
      </c>
      <c r="R29" s="49" t="s">
        <v>121</v>
      </c>
      <c r="S29" s="49" t="s">
        <v>112</v>
      </c>
      <c r="T29" s="50" t="s">
        <v>87</v>
      </c>
    </row>
    <row r="30" spans="1:20" x14ac:dyDescent="0.25">
      <c r="A30" s="22">
        <v>13</v>
      </c>
      <c r="B30" s="22" t="s">
        <v>88</v>
      </c>
      <c r="C30" s="24">
        <v>51767</v>
      </c>
      <c r="D30" s="25">
        <v>51775</v>
      </c>
      <c r="E30" s="26">
        <v>4460</v>
      </c>
      <c r="F30" s="46">
        <v>5032</v>
      </c>
      <c r="G30" s="46">
        <v>5574</v>
      </c>
      <c r="H30" s="24">
        <v>5951</v>
      </c>
      <c r="I30" s="26">
        <v>572</v>
      </c>
      <c r="J30" s="46">
        <v>542</v>
      </c>
      <c r="K30" s="46">
        <v>377</v>
      </c>
      <c r="L30" s="24">
        <v>1491</v>
      </c>
      <c r="M30" s="29">
        <v>12.825112107623321</v>
      </c>
      <c r="N30" s="47">
        <v>10.77106518282989</v>
      </c>
      <c r="O30" s="47">
        <v>6.7635450304987446</v>
      </c>
      <c r="P30" s="47">
        <v>33.430493273542602</v>
      </c>
      <c r="Q30" s="48" t="s">
        <v>132</v>
      </c>
      <c r="R30" s="49" t="s">
        <v>121</v>
      </c>
      <c r="S30" s="49" t="s">
        <v>111</v>
      </c>
      <c r="T30" s="50" t="s">
        <v>85</v>
      </c>
    </row>
    <row r="31" spans="1:20" x14ac:dyDescent="0.25">
      <c r="A31" s="22">
        <v>14</v>
      </c>
      <c r="B31" s="22" t="s">
        <v>89</v>
      </c>
      <c r="C31" s="24">
        <v>29842</v>
      </c>
      <c r="D31" s="25">
        <v>29845</v>
      </c>
      <c r="E31" s="26">
        <v>1775</v>
      </c>
      <c r="F31" s="46">
        <v>1920</v>
      </c>
      <c r="G31" s="46">
        <v>2084</v>
      </c>
      <c r="H31" s="24">
        <v>2280</v>
      </c>
      <c r="I31" s="26">
        <v>145</v>
      </c>
      <c r="J31" s="46">
        <v>164</v>
      </c>
      <c r="K31" s="46">
        <v>196</v>
      </c>
      <c r="L31" s="24">
        <v>505</v>
      </c>
      <c r="M31" s="29">
        <v>8.169014084507042</v>
      </c>
      <c r="N31" s="47">
        <v>8.5416666666666661</v>
      </c>
      <c r="O31" s="47">
        <v>9.4049904030710181</v>
      </c>
      <c r="P31" s="47">
        <v>28.450704225352109</v>
      </c>
      <c r="Q31" s="48" t="s">
        <v>125</v>
      </c>
      <c r="R31" s="49" t="s">
        <v>115</v>
      </c>
      <c r="S31" s="49" t="s">
        <v>106</v>
      </c>
      <c r="T31" s="50" t="s">
        <v>69</v>
      </c>
    </row>
    <row r="32" spans="1:20" ht="24" x14ac:dyDescent="0.25">
      <c r="A32" s="22">
        <v>15</v>
      </c>
      <c r="B32" s="22" t="s">
        <v>90</v>
      </c>
      <c r="C32" s="24">
        <v>24284</v>
      </c>
      <c r="D32" s="25">
        <v>24292</v>
      </c>
      <c r="E32" s="26">
        <v>1146</v>
      </c>
      <c r="F32" s="46">
        <v>1296</v>
      </c>
      <c r="G32" s="46">
        <v>1433</v>
      </c>
      <c r="H32" s="24">
        <v>1558</v>
      </c>
      <c r="I32" s="26">
        <v>150</v>
      </c>
      <c r="J32" s="46">
        <v>137</v>
      </c>
      <c r="K32" s="46">
        <v>125</v>
      </c>
      <c r="L32" s="24">
        <v>412</v>
      </c>
      <c r="M32" s="29">
        <v>13.089005235602089</v>
      </c>
      <c r="N32" s="47">
        <v>10.570987654320991</v>
      </c>
      <c r="O32" s="47">
        <v>8.7229588276343328</v>
      </c>
      <c r="P32" s="47">
        <v>35.951134380453752</v>
      </c>
      <c r="Q32" s="48" t="s">
        <v>133</v>
      </c>
      <c r="R32" s="49" t="s">
        <v>122</v>
      </c>
      <c r="S32" s="49" t="s">
        <v>113</v>
      </c>
      <c r="T32" s="50" t="s">
        <v>91</v>
      </c>
    </row>
    <row r="33" spans="1:20" ht="24" x14ac:dyDescent="0.25">
      <c r="A33" s="22">
        <v>16</v>
      </c>
      <c r="B33" s="22" t="s">
        <v>92</v>
      </c>
      <c r="C33" s="24">
        <v>17248</v>
      </c>
      <c r="D33" s="25">
        <v>17239</v>
      </c>
      <c r="E33" s="26">
        <v>420</v>
      </c>
      <c r="F33" s="46">
        <v>500</v>
      </c>
      <c r="G33" s="46">
        <v>571</v>
      </c>
      <c r="H33" s="24">
        <v>620</v>
      </c>
      <c r="I33" s="26">
        <v>80</v>
      </c>
      <c r="J33" s="46">
        <v>71</v>
      </c>
      <c r="K33" s="46">
        <v>49</v>
      </c>
      <c r="L33" s="24">
        <v>200</v>
      </c>
      <c r="M33" s="29">
        <v>19.047619047619051</v>
      </c>
      <c r="N33" s="47">
        <v>14.2</v>
      </c>
      <c r="O33" s="47">
        <v>8.5814360770577931</v>
      </c>
      <c r="P33" s="47">
        <v>47.61904761904762</v>
      </c>
      <c r="Q33" s="48" t="s">
        <v>133</v>
      </c>
      <c r="R33" s="49" t="s">
        <v>122</v>
      </c>
      <c r="S33" s="49" t="s">
        <v>113</v>
      </c>
      <c r="T33" s="50" t="s">
        <v>91</v>
      </c>
    </row>
    <row r="34" spans="1:20" x14ac:dyDescent="0.25">
      <c r="A34" s="22">
        <v>17</v>
      </c>
      <c r="B34" s="22" t="s">
        <v>93</v>
      </c>
      <c r="C34" s="24">
        <v>202820</v>
      </c>
      <c r="D34" s="25" t="s">
        <v>80</v>
      </c>
      <c r="E34" s="26" t="s">
        <v>80</v>
      </c>
      <c r="F34" s="46" t="s">
        <v>80</v>
      </c>
      <c r="G34" s="46" t="s">
        <v>80</v>
      </c>
      <c r="H34" s="24" t="s">
        <v>80</v>
      </c>
      <c r="I34" s="26" t="s">
        <v>80</v>
      </c>
      <c r="J34" s="46" t="s">
        <v>80</v>
      </c>
      <c r="K34" s="46" t="s">
        <v>80</v>
      </c>
      <c r="L34" s="24" t="s">
        <v>80</v>
      </c>
      <c r="M34" s="29" t="s">
        <v>80</v>
      </c>
      <c r="N34" s="47" t="s">
        <v>80</v>
      </c>
      <c r="O34" s="47" t="s">
        <v>80</v>
      </c>
      <c r="P34" s="47" t="s">
        <v>80</v>
      </c>
      <c r="Q34" s="48" t="s">
        <v>80</v>
      </c>
      <c r="R34" s="49" t="s">
        <v>80</v>
      </c>
      <c r="S34" s="49" t="s">
        <v>80</v>
      </c>
      <c r="T34" s="50" t="s">
        <v>80</v>
      </c>
    </row>
    <row r="35" spans="1:20" ht="24" x14ac:dyDescent="0.25">
      <c r="A35" s="22">
        <v>18</v>
      </c>
      <c r="B35" s="22" t="s">
        <v>94</v>
      </c>
      <c r="C35" s="24">
        <v>710539</v>
      </c>
      <c r="D35" s="25" t="s">
        <v>80</v>
      </c>
      <c r="E35" s="26" t="s">
        <v>80</v>
      </c>
      <c r="F35" s="46" t="s">
        <v>80</v>
      </c>
      <c r="G35" s="46" t="s">
        <v>80</v>
      </c>
      <c r="H35" s="24" t="s">
        <v>80</v>
      </c>
      <c r="I35" s="26" t="s">
        <v>80</v>
      </c>
      <c r="J35" s="46" t="s">
        <v>80</v>
      </c>
      <c r="K35" s="46" t="s">
        <v>80</v>
      </c>
      <c r="L35" s="24" t="s">
        <v>80</v>
      </c>
      <c r="M35" s="29" t="s">
        <v>80</v>
      </c>
      <c r="N35" s="47" t="s">
        <v>80</v>
      </c>
      <c r="O35" s="47" t="s">
        <v>80</v>
      </c>
      <c r="P35" s="47" t="s">
        <v>80</v>
      </c>
      <c r="Q35" s="48" t="s">
        <v>80</v>
      </c>
      <c r="R35" s="49" t="s">
        <v>80</v>
      </c>
      <c r="S35" s="49" t="s">
        <v>80</v>
      </c>
      <c r="T35" s="50" t="s">
        <v>80</v>
      </c>
    </row>
    <row r="36" spans="1:20" x14ac:dyDescent="0.25">
      <c r="A36" s="22">
        <v>19</v>
      </c>
      <c r="B36" s="22" t="s">
        <v>95</v>
      </c>
      <c r="C36" s="24">
        <v>140380</v>
      </c>
      <c r="D36" s="25">
        <v>140385</v>
      </c>
      <c r="E36" s="26">
        <v>11654</v>
      </c>
      <c r="F36" s="46">
        <v>13457</v>
      </c>
      <c r="G36" s="46">
        <v>15176</v>
      </c>
      <c r="H36" s="24">
        <v>16526</v>
      </c>
      <c r="I36" s="26">
        <v>1803</v>
      </c>
      <c r="J36" s="46">
        <v>1719</v>
      </c>
      <c r="K36" s="46">
        <v>1350</v>
      </c>
      <c r="L36" s="24">
        <v>4872</v>
      </c>
      <c r="M36" s="29">
        <v>15.47108288999485</v>
      </c>
      <c r="N36" s="47">
        <v>12.77402095563647</v>
      </c>
      <c r="O36" s="47">
        <v>8.8956246705324205</v>
      </c>
      <c r="P36" s="47">
        <v>41.80538870773983</v>
      </c>
      <c r="Q36" s="48" t="s">
        <v>132</v>
      </c>
      <c r="R36" s="49" t="s">
        <v>121</v>
      </c>
      <c r="S36" s="49" t="s">
        <v>108</v>
      </c>
      <c r="T36" s="50" t="s">
        <v>73</v>
      </c>
    </row>
    <row r="37" spans="1:20" x14ac:dyDescent="0.25">
      <c r="A37" s="22">
        <v>20</v>
      </c>
      <c r="B37" s="22" t="s">
        <v>96</v>
      </c>
      <c r="C37" s="24">
        <v>99433</v>
      </c>
      <c r="D37" s="25">
        <v>99401</v>
      </c>
      <c r="E37" s="26">
        <v>6098</v>
      </c>
      <c r="F37" s="46">
        <v>7068</v>
      </c>
      <c r="G37" s="46">
        <v>8016</v>
      </c>
      <c r="H37" s="24">
        <v>8807</v>
      </c>
      <c r="I37" s="26">
        <v>970</v>
      </c>
      <c r="J37" s="46">
        <v>948</v>
      </c>
      <c r="K37" s="46">
        <v>791</v>
      </c>
      <c r="L37" s="24">
        <v>2709</v>
      </c>
      <c r="M37" s="29">
        <v>15.906854706461131</v>
      </c>
      <c r="N37" s="47">
        <v>13.4125636672326</v>
      </c>
      <c r="O37" s="47">
        <v>9.8677644710578836</v>
      </c>
      <c r="P37" s="47">
        <v>44.424401443096087</v>
      </c>
      <c r="Q37" s="48" t="s">
        <v>134</v>
      </c>
      <c r="R37" s="49" t="s">
        <v>122</v>
      </c>
      <c r="S37" s="49" t="s">
        <v>106</v>
      </c>
      <c r="T37" s="50" t="s">
        <v>69</v>
      </c>
    </row>
    <row r="38" spans="1:20" x14ac:dyDescent="0.25">
      <c r="A38" s="22">
        <v>21</v>
      </c>
      <c r="B38" s="22" t="s">
        <v>97</v>
      </c>
      <c r="C38" s="24">
        <v>281220</v>
      </c>
      <c r="D38" s="25" t="s">
        <v>80</v>
      </c>
      <c r="E38" s="26" t="s">
        <v>80</v>
      </c>
      <c r="F38" s="46" t="s">
        <v>80</v>
      </c>
      <c r="G38" s="46" t="s">
        <v>80</v>
      </c>
      <c r="H38" s="24" t="s">
        <v>80</v>
      </c>
      <c r="I38" s="26" t="s">
        <v>80</v>
      </c>
      <c r="J38" s="46" t="s">
        <v>80</v>
      </c>
      <c r="K38" s="46" t="s">
        <v>80</v>
      </c>
      <c r="L38" s="24" t="s">
        <v>80</v>
      </c>
      <c r="M38" s="29" t="s">
        <v>80</v>
      </c>
      <c r="N38" s="47" t="s">
        <v>80</v>
      </c>
      <c r="O38" s="47" t="s">
        <v>80</v>
      </c>
      <c r="P38" s="47" t="s">
        <v>80</v>
      </c>
      <c r="Q38" s="48" t="s">
        <v>80</v>
      </c>
      <c r="R38" s="49" t="s">
        <v>80</v>
      </c>
      <c r="S38" s="49" t="s">
        <v>80</v>
      </c>
      <c r="T38" s="50" t="s">
        <v>80</v>
      </c>
    </row>
    <row r="39" spans="1:20" x14ac:dyDescent="0.25">
      <c r="A39" s="22">
        <v>22</v>
      </c>
      <c r="B39" s="22" t="s">
        <v>98</v>
      </c>
      <c r="C39" s="24">
        <v>321201</v>
      </c>
      <c r="D39" s="25">
        <v>321223</v>
      </c>
      <c r="E39" s="26">
        <v>12849</v>
      </c>
      <c r="F39" s="46">
        <v>15120</v>
      </c>
      <c r="G39" s="46">
        <v>17057</v>
      </c>
      <c r="H39" s="24">
        <v>18468</v>
      </c>
      <c r="I39" s="26">
        <v>2271</v>
      </c>
      <c r="J39" s="46">
        <v>1937</v>
      </c>
      <c r="K39" s="46">
        <v>1411</v>
      </c>
      <c r="L39" s="24">
        <v>5619</v>
      </c>
      <c r="M39" s="29">
        <v>17.674527200560359</v>
      </c>
      <c r="N39" s="47">
        <v>12.81084656084656</v>
      </c>
      <c r="O39" s="47">
        <v>8.2722635867972087</v>
      </c>
      <c r="P39" s="47">
        <v>43.731029652113008</v>
      </c>
      <c r="Q39" s="48" t="s">
        <v>135</v>
      </c>
      <c r="R39" s="49" t="s">
        <v>123</v>
      </c>
      <c r="S39" s="49" t="s">
        <v>110</v>
      </c>
      <c r="T39" s="50" t="s">
        <v>99</v>
      </c>
    </row>
    <row r="40" spans="1:20" x14ac:dyDescent="0.25">
      <c r="A40" s="22">
        <v>23</v>
      </c>
      <c r="B40" s="22" t="s">
        <v>100</v>
      </c>
      <c r="C40" s="24">
        <v>522461</v>
      </c>
      <c r="D40" s="25" t="s">
        <v>80</v>
      </c>
      <c r="E40" s="26" t="s">
        <v>80</v>
      </c>
      <c r="F40" s="46" t="s">
        <v>80</v>
      </c>
      <c r="G40" s="46" t="s">
        <v>80</v>
      </c>
      <c r="H40" s="24" t="s">
        <v>80</v>
      </c>
      <c r="I40" s="26" t="s">
        <v>80</v>
      </c>
      <c r="J40" s="46" t="s">
        <v>80</v>
      </c>
      <c r="K40" s="46" t="s">
        <v>80</v>
      </c>
      <c r="L40" s="24" t="s">
        <v>80</v>
      </c>
      <c r="M40" s="29" t="s">
        <v>80</v>
      </c>
      <c r="N40" s="47" t="s">
        <v>80</v>
      </c>
      <c r="O40" s="47" t="s">
        <v>80</v>
      </c>
      <c r="P40" s="47" t="s">
        <v>80</v>
      </c>
      <c r="Q40" s="48" t="s">
        <v>80</v>
      </c>
      <c r="R40" s="49" t="s">
        <v>80</v>
      </c>
      <c r="S40" s="49" t="s">
        <v>80</v>
      </c>
      <c r="T40" s="50" t="s">
        <v>80</v>
      </c>
    </row>
    <row r="41" spans="1:20" x14ac:dyDescent="0.25">
      <c r="A41" s="22">
        <v>24</v>
      </c>
      <c r="B41" s="22" t="s">
        <v>101</v>
      </c>
      <c r="C41" s="24">
        <v>80216</v>
      </c>
      <c r="D41" s="25">
        <v>80209</v>
      </c>
      <c r="E41" s="26">
        <v>3111</v>
      </c>
      <c r="F41" s="46">
        <v>3537</v>
      </c>
      <c r="G41" s="46">
        <v>3871</v>
      </c>
      <c r="H41" s="24">
        <v>4154</v>
      </c>
      <c r="I41" s="26">
        <v>426</v>
      </c>
      <c r="J41" s="46">
        <v>334</v>
      </c>
      <c r="K41" s="46">
        <v>283</v>
      </c>
      <c r="L41" s="24">
        <v>1043</v>
      </c>
      <c r="M41" s="29">
        <v>13.69334619093539</v>
      </c>
      <c r="N41" s="47">
        <v>9.4430308170766182</v>
      </c>
      <c r="O41" s="47">
        <v>7.310772410229915</v>
      </c>
      <c r="P41" s="47">
        <v>33.526197364191582</v>
      </c>
      <c r="Q41" s="48" t="s">
        <v>126</v>
      </c>
      <c r="R41" s="49" t="s">
        <v>120</v>
      </c>
      <c r="S41" s="49" t="s">
        <v>110</v>
      </c>
      <c r="T41" s="50" t="s">
        <v>83</v>
      </c>
    </row>
    <row r="42" spans="1:20" x14ac:dyDescent="0.25">
      <c r="A42" s="22">
        <v>25</v>
      </c>
      <c r="B42" s="22" t="s">
        <v>102</v>
      </c>
      <c r="C42" s="24">
        <v>28249</v>
      </c>
      <c r="D42" s="25">
        <v>28232</v>
      </c>
      <c r="E42" s="26">
        <v>4271</v>
      </c>
      <c r="F42" s="46">
        <v>4918</v>
      </c>
      <c r="G42" s="46">
        <v>5389</v>
      </c>
      <c r="H42" s="24">
        <v>5658</v>
      </c>
      <c r="I42" s="26">
        <v>647</v>
      </c>
      <c r="J42" s="46">
        <v>471</v>
      </c>
      <c r="K42" s="46">
        <v>269</v>
      </c>
      <c r="L42" s="24">
        <v>1387</v>
      </c>
      <c r="M42" s="29">
        <v>15.14867712479513</v>
      </c>
      <c r="N42" s="47">
        <v>9.5770638470923135</v>
      </c>
      <c r="O42" s="47">
        <v>4.991649656708109</v>
      </c>
      <c r="P42" s="47">
        <v>32.474830250526807</v>
      </c>
      <c r="Q42" s="48" t="s">
        <v>136</v>
      </c>
      <c r="R42" s="49" t="s">
        <v>124</v>
      </c>
      <c r="S42" s="49" t="s">
        <v>114</v>
      </c>
      <c r="T42" s="50" t="s">
        <v>103</v>
      </c>
    </row>
    <row r="43" spans="1:20" x14ac:dyDescent="0.25">
      <c r="A43" s="22">
        <v>26</v>
      </c>
      <c r="B43" s="22" t="s">
        <v>104</v>
      </c>
      <c r="C43" s="24">
        <v>83851</v>
      </c>
      <c r="D43" s="25">
        <v>83860</v>
      </c>
      <c r="E43" s="26">
        <v>2500</v>
      </c>
      <c r="F43" s="46">
        <v>2985</v>
      </c>
      <c r="G43" s="46">
        <v>3382</v>
      </c>
      <c r="H43" s="24">
        <v>3709</v>
      </c>
      <c r="I43" s="26">
        <v>485</v>
      </c>
      <c r="J43" s="46">
        <v>397</v>
      </c>
      <c r="K43" s="46">
        <v>327</v>
      </c>
      <c r="L43" s="24">
        <v>1209</v>
      </c>
      <c r="M43" s="29">
        <v>19.399999999999999</v>
      </c>
      <c r="N43" s="47">
        <v>13.299832495812399</v>
      </c>
      <c r="O43" s="47">
        <v>9.6688350088704915</v>
      </c>
      <c r="P43" s="47">
        <v>48.36</v>
      </c>
      <c r="Q43" s="48" t="s">
        <v>137</v>
      </c>
      <c r="R43" s="49" t="s">
        <v>121</v>
      </c>
      <c r="S43" s="49" t="s">
        <v>112</v>
      </c>
      <c r="T43" s="50" t="s">
        <v>87</v>
      </c>
    </row>
    <row r="49" spans="1:33" x14ac:dyDescent="0.25">
      <c r="A49" s="22">
        <v>1</v>
      </c>
      <c r="B49" s="22" t="s">
        <v>146</v>
      </c>
      <c r="C49" s="24">
        <v>871910</v>
      </c>
      <c r="D49" s="25" t="s">
        <v>351</v>
      </c>
      <c r="E49" s="302" t="s">
        <v>80</v>
      </c>
      <c r="F49" s="46" t="s">
        <v>80</v>
      </c>
      <c r="G49" s="46" t="s">
        <v>80</v>
      </c>
      <c r="H49" s="46" t="s">
        <v>80</v>
      </c>
      <c r="I49" s="46" t="s">
        <v>80</v>
      </c>
      <c r="J49" s="46" t="s">
        <v>80</v>
      </c>
      <c r="K49" s="46" t="s">
        <v>80</v>
      </c>
      <c r="L49" s="46" t="s">
        <v>80</v>
      </c>
      <c r="M49" s="46" t="s">
        <v>80</v>
      </c>
      <c r="N49" s="46" t="s">
        <v>80</v>
      </c>
      <c r="O49" s="46" t="s">
        <v>80</v>
      </c>
      <c r="P49" s="46" t="s">
        <v>80</v>
      </c>
      <c r="Q49" s="46" t="s">
        <v>80</v>
      </c>
      <c r="R49" s="46" t="s">
        <v>80</v>
      </c>
      <c r="S49" s="46" t="s">
        <v>80</v>
      </c>
      <c r="T49" s="46" t="s">
        <v>80</v>
      </c>
    </row>
    <row r="50" spans="1:33" x14ac:dyDescent="0.25">
      <c r="A50" s="22">
        <v>2</v>
      </c>
      <c r="B50" s="22" t="s">
        <v>147</v>
      </c>
      <c r="C50" s="24">
        <v>1006206</v>
      </c>
      <c r="D50" s="25">
        <v>1006201</v>
      </c>
      <c r="E50" s="302">
        <v>38531</v>
      </c>
      <c r="F50" s="46">
        <v>44505</v>
      </c>
      <c r="G50" s="46">
        <v>49596</v>
      </c>
      <c r="H50" s="46">
        <v>54088</v>
      </c>
      <c r="I50" s="46">
        <v>5974</v>
      </c>
      <c r="J50" s="46">
        <v>5091</v>
      </c>
      <c r="K50" s="46">
        <v>4492</v>
      </c>
      <c r="L50" s="46">
        <v>15557</v>
      </c>
      <c r="M50" s="47">
        <v>15.50439905530612</v>
      </c>
      <c r="N50" s="47">
        <v>11.4391641388608</v>
      </c>
      <c r="O50" s="47">
        <v>9.0571820308089368</v>
      </c>
      <c r="P50" s="47">
        <v>40.375282240274068</v>
      </c>
      <c r="Q50" s="49" t="s">
        <v>126</v>
      </c>
      <c r="R50" s="49" t="s">
        <v>120</v>
      </c>
      <c r="S50" s="49" t="s">
        <v>107</v>
      </c>
      <c r="T50" s="49" t="s">
        <v>71</v>
      </c>
    </row>
    <row r="51" spans="1:33" x14ac:dyDescent="0.25">
      <c r="A51" s="22">
        <v>3</v>
      </c>
      <c r="B51" s="22" t="s">
        <v>148</v>
      </c>
      <c r="C51" s="24">
        <v>195842</v>
      </c>
      <c r="D51" s="25">
        <v>195858</v>
      </c>
      <c r="E51" s="302">
        <v>17772</v>
      </c>
      <c r="F51" s="46">
        <v>20160</v>
      </c>
      <c r="G51" s="46">
        <v>22437</v>
      </c>
      <c r="H51" s="46">
        <v>24183</v>
      </c>
      <c r="I51" s="46">
        <v>2388</v>
      </c>
      <c r="J51" s="46">
        <v>2277</v>
      </c>
      <c r="K51" s="46">
        <v>1746</v>
      </c>
      <c r="L51" s="46">
        <v>6411</v>
      </c>
      <c r="M51" s="47">
        <v>13.43686698176908</v>
      </c>
      <c r="N51" s="47">
        <v>11.294642857142859</v>
      </c>
      <c r="O51" s="47">
        <v>7.7817890092258324</v>
      </c>
      <c r="P51" s="47">
        <v>36.073598919648887</v>
      </c>
      <c r="Q51" s="49" t="s">
        <v>156</v>
      </c>
      <c r="R51" s="49" t="s">
        <v>155</v>
      </c>
      <c r="S51" s="49" t="s">
        <v>154</v>
      </c>
      <c r="T51" s="49" t="s">
        <v>149</v>
      </c>
    </row>
    <row r="52" spans="1:33" x14ac:dyDescent="0.25">
      <c r="A52" s="22">
        <v>4</v>
      </c>
      <c r="B52" s="22" t="s">
        <v>68</v>
      </c>
      <c r="C52" s="24">
        <v>172894</v>
      </c>
      <c r="D52" s="25">
        <v>172887</v>
      </c>
      <c r="E52" s="302">
        <v>18849</v>
      </c>
      <c r="F52" s="46">
        <v>21036</v>
      </c>
      <c r="G52" s="46">
        <v>23263</v>
      </c>
      <c r="H52" s="46">
        <v>24642</v>
      </c>
      <c r="I52" s="46">
        <v>2187</v>
      </c>
      <c r="J52" s="46">
        <v>2227</v>
      </c>
      <c r="K52" s="46">
        <v>1379</v>
      </c>
      <c r="L52" s="46">
        <v>5793</v>
      </c>
      <c r="M52" s="47">
        <v>11.6027375457584</v>
      </c>
      <c r="N52" s="47">
        <v>10.58661342460544</v>
      </c>
      <c r="O52" s="47">
        <v>5.9278682886987921</v>
      </c>
      <c r="P52" s="47">
        <v>30.733725927104889</v>
      </c>
      <c r="Q52" s="49" t="s">
        <v>125</v>
      </c>
      <c r="R52" s="49" t="s">
        <v>115</v>
      </c>
      <c r="S52" s="49" t="s">
        <v>106</v>
      </c>
      <c r="T52" s="49" t="s">
        <v>69</v>
      </c>
    </row>
    <row r="53" spans="1:33" x14ac:dyDescent="0.25">
      <c r="A53" s="22">
        <v>5</v>
      </c>
      <c r="B53" s="22" t="s">
        <v>150</v>
      </c>
      <c r="C53" s="24" t="s">
        <v>351</v>
      </c>
      <c r="D53" s="25" t="s">
        <v>351</v>
      </c>
      <c r="E53" s="302" t="s">
        <v>351</v>
      </c>
      <c r="F53" s="46" t="s">
        <v>351</v>
      </c>
      <c r="G53" s="46" t="s">
        <v>351</v>
      </c>
      <c r="H53" s="46" t="s">
        <v>351</v>
      </c>
      <c r="I53" s="46" t="s">
        <v>351</v>
      </c>
      <c r="J53" s="46" t="s">
        <v>351</v>
      </c>
      <c r="K53" s="46" t="s">
        <v>351</v>
      </c>
      <c r="L53" s="46" t="s">
        <v>351</v>
      </c>
      <c r="M53" s="46" t="s">
        <v>351</v>
      </c>
      <c r="N53" s="46" t="s">
        <v>351</v>
      </c>
      <c r="O53" s="46" t="s">
        <v>351</v>
      </c>
      <c r="P53" s="46" t="s">
        <v>351</v>
      </c>
      <c r="Q53" s="46" t="s">
        <v>351</v>
      </c>
      <c r="R53" s="46" t="s">
        <v>351</v>
      </c>
      <c r="S53" s="46" t="s">
        <v>351</v>
      </c>
      <c r="T53" s="46" t="s">
        <v>351</v>
      </c>
    </row>
    <row r="54" spans="1:33" x14ac:dyDescent="0.25">
      <c r="A54" s="22">
        <v>6</v>
      </c>
      <c r="B54" s="22" t="s">
        <v>151</v>
      </c>
      <c r="C54" s="24">
        <v>448310</v>
      </c>
      <c r="D54" s="25">
        <v>448302</v>
      </c>
      <c r="E54" s="302">
        <v>14378</v>
      </c>
      <c r="F54" s="46">
        <v>17065</v>
      </c>
      <c r="G54" s="46">
        <v>19621</v>
      </c>
      <c r="H54" s="46">
        <v>21404</v>
      </c>
      <c r="I54" s="46">
        <v>2687</v>
      </c>
      <c r="J54" s="46">
        <v>2556</v>
      </c>
      <c r="K54" s="46">
        <v>1783</v>
      </c>
      <c r="L54" s="46">
        <v>7026</v>
      </c>
      <c r="M54" s="47">
        <v>18.688273751564889</v>
      </c>
      <c r="N54" s="47">
        <v>14.978025197773221</v>
      </c>
      <c r="O54" s="47">
        <v>9.087202487131135</v>
      </c>
      <c r="P54" s="47">
        <v>48.86632354986785</v>
      </c>
      <c r="Q54" s="49" t="s">
        <v>128</v>
      </c>
      <c r="R54" s="49" t="s">
        <v>118</v>
      </c>
      <c r="S54" s="49" t="s">
        <v>108</v>
      </c>
      <c r="T54" s="49" t="s">
        <v>73</v>
      </c>
    </row>
    <row r="55" spans="1:33" x14ac:dyDescent="0.25">
      <c r="A55" s="22">
        <v>7</v>
      </c>
      <c r="B55" s="22" t="s">
        <v>97</v>
      </c>
      <c r="C55" s="24" t="s">
        <v>351</v>
      </c>
      <c r="D55" s="25">
        <v>281242</v>
      </c>
      <c r="E55" s="302" t="s">
        <v>351</v>
      </c>
      <c r="F55" s="46" t="s">
        <v>351</v>
      </c>
      <c r="G55" s="46" t="s">
        <v>351</v>
      </c>
      <c r="H55" s="46" t="s">
        <v>351</v>
      </c>
      <c r="I55" s="46" t="s">
        <v>351</v>
      </c>
      <c r="J55" s="46" t="s">
        <v>351</v>
      </c>
      <c r="K55" s="46" t="s">
        <v>351</v>
      </c>
      <c r="L55" s="46" t="s">
        <v>351</v>
      </c>
      <c r="M55" s="46" t="s">
        <v>351</v>
      </c>
      <c r="N55" s="46" t="s">
        <v>351</v>
      </c>
      <c r="O55" s="46" t="s">
        <v>351</v>
      </c>
      <c r="P55" s="46" t="s">
        <v>351</v>
      </c>
      <c r="Q55" s="46" t="s">
        <v>351</v>
      </c>
      <c r="R55" s="46" t="s">
        <v>351</v>
      </c>
      <c r="S55" s="46" t="s">
        <v>351</v>
      </c>
      <c r="T55" s="46" t="s">
        <v>351</v>
      </c>
    </row>
    <row r="56" spans="1:33" x14ac:dyDescent="0.25">
      <c r="A56" s="30"/>
      <c r="B56" s="30"/>
      <c r="C56" s="30"/>
      <c r="D56" s="30"/>
      <c r="E56" s="31"/>
      <c r="F56" s="30"/>
      <c r="G56" s="30"/>
      <c r="H56" s="30"/>
      <c r="I56" s="32"/>
      <c r="J56" s="30"/>
      <c r="K56" s="30"/>
      <c r="L56" s="30"/>
      <c r="M56" s="32"/>
      <c r="N56" s="30"/>
      <c r="O56" s="30"/>
      <c r="P56" s="30"/>
      <c r="Q56" s="31"/>
      <c r="R56" s="30"/>
      <c r="S56" s="30"/>
      <c r="T56" s="30"/>
      <c r="U56" s="31"/>
      <c r="V56" s="293"/>
      <c r="W56" s="293"/>
      <c r="X56" s="293"/>
      <c r="Y56" s="293"/>
      <c r="Z56" s="293"/>
      <c r="AA56" s="293"/>
      <c r="AB56" s="293"/>
      <c r="AC56" s="294"/>
      <c r="AD56" s="294"/>
      <c r="AE56" s="294"/>
      <c r="AF56" s="294"/>
      <c r="AG56" s="295"/>
    </row>
    <row r="57" spans="1:33" x14ac:dyDescent="0.25">
      <c r="B57" s="33" t="s">
        <v>105</v>
      </c>
      <c r="C57" s="34">
        <f t="shared" ref="C57:P57" si="0">SUM(C49:C55)</f>
        <v>2695162</v>
      </c>
      <c r="D57" s="24">
        <f t="shared" si="0"/>
        <v>2104490</v>
      </c>
      <c r="E57" s="26">
        <f t="shared" si="0"/>
        <v>89530</v>
      </c>
      <c r="F57" s="24">
        <f t="shared" si="0"/>
        <v>102766</v>
      </c>
      <c r="G57" s="24">
        <f t="shared" si="0"/>
        <v>114917</v>
      </c>
      <c r="H57" s="24">
        <f t="shared" si="0"/>
        <v>124317</v>
      </c>
      <c r="I57" s="27">
        <f t="shared" si="0"/>
        <v>13236</v>
      </c>
      <c r="J57" s="24">
        <f t="shared" si="0"/>
        <v>12151</v>
      </c>
      <c r="K57" s="24">
        <f t="shared" si="0"/>
        <v>9400</v>
      </c>
      <c r="L57" s="24">
        <f t="shared" si="0"/>
        <v>34787</v>
      </c>
      <c r="M57" s="27">
        <f t="shared" si="0"/>
        <v>59.232277334398489</v>
      </c>
      <c r="N57" s="24">
        <f t="shared" si="0"/>
        <v>48.298445618382317</v>
      </c>
      <c r="O57" s="24">
        <f t="shared" si="0"/>
        <v>31.854041815864697</v>
      </c>
      <c r="P57" s="24">
        <f t="shared" si="0"/>
        <v>156.0489306368957</v>
      </c>
      <c r="Q57" s="26"/>
      <c r="R57" s="24"/>
      <c r="S57" s="24"/>
      <c r="T57" s="24"/>
      <c r="U57" s="26"/>
      <c r="V57" s="27"/>
      <c r="W57" s="27"/>
      <c r="X57" s="27"/>
      <c r="Y57" s="27"/>
      <c r="Z57" s="27"/>
      <c r="AA57" s="27"/>
      <c r="AB57" s="27"/>
      <c r="AC57" s="294"/>
      <c r="AD57" s="295"/>
      <c r="AE57" s="295"/>
      <c r="AF57" s="295"/>
      <c r="AG57" s="295"/>
    </row>
    <row r="58" spans="1:33" x14ac:dyDescent="0.25"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</row>
    <row r="59" spans="1:33" x14ac:dyDescent="0.25"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</row>
    <row r="60" spans="1:33" x14ac:dyDescent="0.25">
      <c r="P60" s="296"/>
      <c r="Q60" s="296"/>
      <c r="R60" s="296"/>
    </row>
    <row r="61" spans="1:33" x14ac:dyDescent="0.25">
      <c r="P61" s="296"/>
      <c r="Q61" s="296"/>
      <c r="R61" s="296"/>
    </row>
    <row r="62" spans="1:33" x14ac:dyDescent="0.25"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</row>
    <row r="63" spans="1:33" x14ac:dyDescent="0.25">
      <c r="A63" s="4" t="s">
        <v>152</v>
      </c>
      <c r="C63" s="297" t="s">
        <v>350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</row>
    <row r="64" spans="1:33" x14ac:dyDescent="0.25">
      <c r="A64" s="4" t="s">
        <v>153</v>
      </c>
      <c r="C64" s="297" t="s">
        <v>350</v>
      </c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</row>
    <row r="65" spans="3:18" x14ac:dyDescent="0.25"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</row>
    <row r="66" spans="3:18" x14ac:dyDescent="0.25"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</row>
    <row r="67" spans="3:18" x14ac:dyDescent="0.25"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</row>
  </sheetData>
  <mergeCells count="8">
    <mergeCell ref="Q14:S14"/>
    <mergeCell ref="Q15:S15"/>
    <mergeCell ref="E14:G14"/>
    <mergeCell ref="E15:G15"/>
    <mergeCell ref="I14:K14"/>
    <mergeCell ref="I15:K15"/>
    <mergeCell ref="M14:O14"/>
    <mergeCell ref="M15:O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3" r:id="rId7"/>
    <hyperlink ref="C64" r:id="rId8"/>
  </hyperlinks>
  <pageMargins left="0.7" right="0.7" top="0.75" bottom="0.75" header="0.3" footer="0.3"/>
  <pageSetup paperSize="9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cols>
    <col min="1" max="16384" width="11.42578125" style="52"/>
  </cols>
  <sheetData>
    <row r="1" spans="1:10" x14ac:dyDescent="0.25">
      <c r="A1" s="53" t="s">
        <v>174</v>
      </c>
      <c r="B1" s="85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173</v>
      </c>
      <c r="B2" s="87"/>
      <c r="C2" s="53"/>
      <c r="D2" s="53"/>
      <c r="E2" s="53"/>
      <c r="F2" s="53"/>
      <c r="G2" s="53"/>
      <c r="H2" s="53"/>
      <c r="I2" s="86" t="s">
        <v>172</v>
      </c>
      <c r="J2" s="53"/>
    </row>
    <row r="3" spans="1:10" x14ac:dyDescent="0.25">
      <c r="A3" s="53"/>
      <c r="B3" s="53"/>
      <c r="C3" s="53"/>
      <c r="D3" s="53"/>
      <c r="E3" s="53"/>
      <c r="F3" s="53"/>
      <c r="G3" s="85"/>
      <c r="H3" s="85"/>
      <c r="I3" s="85"/>
      <c r="J3" s="53"/>
    </row>
    <row r="4" spans="1:10" x14ac:dyDescent="0.25">
      <c r="A4" s="84"/>
      <c r="B4" s="82"/>
      <c r="C4" s="82"/>
      <c r="D4" s="83"/>
      <c r="E4" s="82"/>
      <c r="F4" s="82"/>
      <c r="G4" s="83"/>
      <c r="H4" s="82"/>
      <c r="I4" s="81"/>
      <c r="J4" s="53"/>
    </row>
    <row r="5" spans="1:10" x14ac:dyDescent="0.25">
      <c r="A5" s="77" t="s">
        <v>171</v>
      </c>
      <c r="B5" s="76" t="s">
        <v>170</v>
      </c>
      <c r="C5" s="76" t="s">
        <v>169</v>
      </c>
      <c r="D5" s="77" t="s">
        <v>171</v>
      </c>
      <c r="E5" s="76" t="s">
        <v>170</v>
      </c>
      <c r="F5" s="76" t="s">
        <v>169</v>
      </c>
      <c r="G5" s="77" t="s">
        <v>171</v>
      </c>
      <c r="H5" s="76" t="s">
        <v>170</v>
      </c>
      <c r="I5" s="75" t="s">
        <v>169</v>
      </c>
      <c r="J5" s="53"/>
    </row>
    <row r="6" spans="1:10" x14ac:dyDescent="0.25">
      <c r="A6" s="80" t="s">
        <v>168</v>
      </c>
      <c r="B6" s="79"/>
      <c r="C6" s="79"/>
      <c r="D6" s="80" t="s">
        <v>168</v>
      </c>
      <c r="E6" s="79"/>
      <c r="F6" s="79"/>
      <c r="G6" s="80" t="s">
        <v>168</v>
      </c>
      <c r="H6" s="79"/>
      <c r="I6" s="78"/>
      <c r="J6" s="67"/>
    </row>
    <row r="7" spans="1:10" x14ac:dyDescent="0.25">
      <c r="A7" s="77" t="s">
        <v>167</v>
      </c>
      <c r="B7" s="76" t="s">
        <v>166</v>
      </c>
      <c r="C7" s="76" t="s">
        <v>165</v>
      </c>
      <c r="D7" s="77" t="s">
        <v>167</v>
      </c>
      <c r="E7" s="76" t="s">
        <v>166</v>
      </c>
      <c r="F7" s="76" t="s">
        <v>165</v>
      </c>
      <c r="G7" s="77" t="s">
        <v>167</v>
      </c>
      <c r="H7" s="76" t="s">
        <v>166</v>
      </c>
      <c r="I7" s="75" t="s">
        <v>165</v>
      </c>
      <c r="J7" s="53"/>
    </row>
    <row r="8" spans="1:10" x14ac:dyDescent="0.25">
      <c r="A8" s="74" t="s">
        <v>164</v>
      </c>
      <c r="B8" s="73"/>
      <c r="C8" s="73"/>
      <c r="D8" s="74" t="s">
        <v>164</v>
      </c>
      <c r="E8" s="73"/>
      <c r="F8" s="73"/>
      <c r="G8" s="74" t="s">
        <v>164</v>
      </c>
      <c r="H8" s="73"/>
      <c r="I8" s="72"/>
      <c r="J8" s="71"/>
    </row>
    <row r="9" spans="1:10" x14ac:dyDescent="0.25">
      <c r="A9" s="70" t="s">
        <v>163</v>
      </c>
      <c r="B9" s="69" t="s">
        <v>162</v>
      </c>
      <c r="C9" s="68" t="s">
        <v>161</v>
      </c>
      <c r="D9" s="70" t="s">
        <v>163</v>
      </c>
      <c r="E9" s="69" t="s">
        <v>162</v>
      </c>
      <c r="F9" s="68" t="s">
        <v>161</v>
      </c>
      <c r="G9" s="70" t="s">
        <v>163</v>
      </c>
      <c r="H9" s="69" t="s">
        <v>162</v>
      </c>
      <c r="I9" s="68" t="s">
        <v>161</v>
      </c>
      <c r="J9" s="67"/>
    </row>
    <row r="10" spans="1:10" x14ac:dyDescent="0.25">
      <c r="A10" s="63">
        <v>1</v>
      </c>
      <c r="B10" s="64">
        <f t="shared" ref="B10:B35" si="0">((A10)^0.5)*1.96</f>
        <v>1.96</v>
      </c>
      <c r="C10" s="65">
        <f t="shared" ref="C10:C35" si="1">B10/(A10)*100</f>
        <v>196</v>
      </c>
      <c r="D10" s="63">
        <v>120</v>
      </c>
      <c r="E10" s="65">
        <f t="shared" ref="E10:E35" si="2">((D10)^0.5)*1.96</f>
        <v>21.470724254202512</v>
      </c>
      <c r="F10" s="65">
        <f t="shared" ref="F10:F35" si="3">E10/(D10)*100</f>
        <v>17.892270211835427</v>
      </c>
      <c r="G10" s="63">
        <v>12000</v>
      </c>
      <c r="H10" s="65">
        <f t="shared" ref="H10:H31" si="4">((G10)^0.5)*1.96</f>
        <v>214.70724254202511</v>
      </c>
      <c r="I10" s="66">
        <f t="shared" ref="I10:I31" si="5">H10/(G10)*100</f>
        <v>1.7892270211835426</v>
      </c>
      <c r="J10" s="53"/>
    </row>
    <row r="11" spans="1:10" x14ac:dyDescent="0.25">
      <c r="A11" s="63">
        <v>2</v>
      </c>
      <c r="B11" s="64">
        <f t="shared" si="0"/>
        <v>2.7718585822512662</v>
      </c>
      <c r="C11" s="65">
        <f t="shared" si="1"/>
        <v>138.59292911256333</v>
      </c>
      <c r="D11" s="63">
        <v>140</v>
      </c>
      <c r="E11" s="65">
        <f t="shared" si="2"/>
        <v>23.191032749750494</v>
      </c>
      <c r="F11" s="65">
        <f t="shared" si="3"/>
        <v>16.565023392678924</v>
      </c>
      <c r="G11" s="63">
        <v>14000</v>
      </c>
      <c r="H11" s="65">
        <f t="shared" si="4"/>
        <v>231.91032749750494</v>
      </c>
      <c r="I11" s="66">
        <f t="shared" si="5"/>
        <v>1.6565023392678926</v>
      </c>
      <c r="J11" s="53"/>
    </row>
    <row r="12" spans="1:10" x14ac:dyDescent="0.25">
      <c r="A12" s="63">
        <v>3</v>
      </c>
      <c r="B12" s="64">
        <f t="shared" si="0"/>
        <v>3.3948195828349994</v>
      </c>
      <c r="C12" s="65">
        <f t="shared" si="1"/>
        <v>113.16065276116665</v>
      </c>
      <c r="D12" s="63">
        <v>160</v>
      </c>
      <c r="E12" s="65">
        <f t="shared" si="2"/>
        <v>24.792256855720094</v>
      </c>
      <c r="F12" s="65">
        <f t="shared" si="3"/>
        <v>15.495160534825059</v>
      </c>
      <c r="G12" s="63">
        <v>16000</v>
      </c>
      <c r="H12" s="65">
        <f t="shared" si="4"/>
        <v>247.92256855720092</v>
      </c>
      <c r="I12" s="66">
        <f t="shared" si="5"/>
        <v>1.5495160534825057</v>
      </c>
      <c r="J12" s="53"/>
    </row>
    <row r="13" spans="1:10" x14ac:dyDescent="0.25">
      <c r="A13" s="63">
        <v>4</v>
      </c>
      <c r="B13" s="64">
        <f t="shared" si="0"/>
        <v>3.92</v>
      </c>
      <c r="C13" s="65">
        <f t="shared" si="1"/>
        <v>98</v>
      </c>
      <c r="D13" s="63">
        <v>180</v>
      </c>
      <c r="E13" s="65">
        <f t="shared" si="2"/>
        <v>26.296159415397529</v>
      </c>
      <c r="F13" s="65">
        <f t="shared" si="3"/>
        <v>14.608977452998628</v>
      </c>
      <c r="G13" s="63">
        <v>18000</v>
      </c>
      <c r="H13" s="65">
        <f t="shared" si="4"/>
        <v>262.96159415397523</v>
      </c>
      <c r="I13" s="66">
        <f t="shared" si="5"/>
        <v>1.4608977452998624</v>
      </c>
      <c r="J13" s="53"/>
    </row>
    <row r="14" spans="1:10" x14ac:dyDescent="0.25">
      <c r="A14" s="63">
        <v>5</v>
      </c>
      <c r="B14" s="64">
        <f t="shared" si="0"/>
        <v>4.3826932358995876</v>
      </c>
      <c r="C14" s="65">
        <f t="shared" si="1"/>
        <v>87.653864717991752</v>
      </c>
      <c r="D14" s="63">
        <v>200</v>
      </c>
      <c r="E14" s="65">
        <f t="shared" si="2"/>
        <v>27.718585822512665</v>
      </c>
      <c r="F14" s="65">
        <f t="shared" si="3"/>
        <v>13.859292911256333</v>
      </c>
      <c r="G14" s="63">
        <v>20000</v>
      </c>
      <c r="H14" s="65">
        <f t="shared" si="4"/>
        <v>277.18585822512665</v>
      </c>
      <c r="I14" s="66">
        <f t="shared" si="5"/>
        <v>1.3859292911256333</v>
      </c>
      <c r="J14" s="53"/>
    </row>
    <row r="15" spans="1:10" x14ac:dyDescent="0.25">
      <c r="A15" s="63">
        <v>6</v>
      </c>
      <c r="B15" s="64">
        <f t="shared" si="0"/>
        <v>4.8009998958550284</v>
      </c>
      <c r="C15" s="65">
        <f t="shared" si="1"/>
        <v>80.016664930917131</v>
      </c>
      <c r="D15" s="63">
        <v>300</v>
      </c>
      <c r="E15" s="65">
        <f t="shared" si="2"/>
        <v>33.948195828349995</v>
      </c>
      <c r="F15" s="65">
        <f t="shared" si="3"/>
        <v>11.316065276116664</v>
      </c>
      <c r="G15" s="63">
        <v>30000</v>
      </c>
      <c r="H15" s="65">
        <f t="shared" si="4"/>
        <v>339.48195828349992</v>
      </c>
      <c r="I15" s="66">
        <f t="shared" si="5"/>
        <v>1.1316065276116665</v>
      </c>
      <c r="J15" s="53"/>
    </row>
    <row r="16" spans="1:10" x14ac:dyDescent="0.25">
      <c r="A16" s="63">
        <v>7</v>
      </c>
      <c r="B16" s="64">
        <f t="shared" si="0"/>
        <v>5.1856725696865977</v>
      </c>
      <c r="C16" s="65">
        <f t="shared" si="1"/>
        <v>74.081036709808529</v>
      </c>
      <c r="D16" s="63">
        <v>400</v>
      </c>
      <c r="E16" s="65">
        <f t="shared" si="2"/>
        <v>39.200000000000003</v>
      </c>
      <c r="F16" s="65">
        <f t="shared" si="3"/>
        <v>9.8000000000000007</v>
      </c>
      <c r="G16" s="63">
        <v>40000</v>
      </c>
      <c r="H16" s="65">
        <f t="shared" si="4"/>
        <v>392</v>
      </c>
      <c r="I16" s="66">
        <f t="shared" si="5"/>
        <v>0.98</v>
      </c>
      <c r="J16" s="53"/>
    </row>
    <row r="17" spans="1:10" x14ac:dyDescent="0.25">
      <c r="A17" s="63">
        <v>8</v>
      </c>
      <c r="B17" s="64">
        <f t="shared" si="0"/>
        <v>5.5437171645025325</v>
      </c>
      <c r="C17" s="65">
        <f t="shared" si="1"/>
        <v>69.296464556281663</v>
      </c>
      <c r="D17" s="63">
        <v>500</v>
      </c>
      <c r="E17" s="65">
        <f t="shared" si="2"/>
        <v>43.826932358995876</v>
      </c>
      <c r="F17" s="64">
        <f t="shared" si="3"/>
        <v>8.7653864717991752</v>
      </c>
      <c r="G17" s="63">
        <v>50000</v>
      </c>
      <c r="H17" s="65">
        <f t="shared" si="4"/>
        <v>438.26932358995879</v>
      </c>
      <c r="I17" s="66">
        <f t="shared" si="5"/>
        <v>0.87653864717991758</v>
      </c>
      <c r="J17" s="53"/>
    </row>
    <row r="18" spans="1:10" x14ac:dyDescent="0.25">
      <c r="A18" s="63">
        <v>9</v>
      </c>
      <c r="B18" s="64">
        <f t="shared" si="0"/>
        <v>5.88</v>
      </c>
      <c r="C18" s="65">
        <f t="shared" si="1"/>
        <v>65.333333333333329</v>
      </c>
      <c r="D18" s="63">
        <v>600</v>
      </c>
      <c r="E18" s="65">
        <f t="shared" si="2"/>
        <v>48.009998958550291</v>
      </c>
      <c r="F18" s="64">
        <f t="shared" si="3"/>
        <v>8.0016664930917152</v>
      </c>
      <c r="G18" s="63">
        <v>60000</v>
      </c>
      <c r="H18" s="65">
        <f t="shared" si="4"/>
        <v>480.0999895855029</v>
      </c>
      <c r="I18" s="66">
        <f t="shared" si="5"/>
        <v>0.80016664930917147</v>
      </c>
      <c r="J18" s="53"/>
    </row>
    <row r="19" spans="1:10" x14ac:dyDescent="0.25">
      <c r="A19" s="63">
        <v>10</v>
      </c>
      <c r="B19" s="64">
        <f t="shared" si="0"/>
        <v>6.1980642139300235</v>
      </c>
      <c r="C19" s="65">
        <f t="shared" si="1"/>
        <v>61.980642139300237</v>
      </c>
      <c r="D19" s="63">
        <v>700</v>
      </c>
      <c r="E19" s="65">
        <f t="shared" si="2"/>
        <v>51.856725696865972</v>
      </c>
      <c r="F19" s="64">
        <f t="shared" si="3"/>
        <v>7.4081036709808537</v>
      </c>
      <c r="G19" s="63">
        <v>70000</v>
      </c>
      <c r="H19" s="65">
        <f t="shared" si="4"/>
        <v>518.56725696865976</v>
      </c>
      <c r="I19" s="66">
        <f t="shared" si="5"/>
        <v>0.74081036709808534</v>
      </c>
      <c r="J19" s="53"/>
    </row>
    <row r="20" spans="1:10" x14ac:dyDescent="0.25">
      <c r="A20" s="63">
        <v>12</v>
      </c>
      <c r="B20" s="64">
        <f t="shared" si="0"/>
        <v>6.7896391656699988</v>
      </c>
      <c r="C20" s="65">
        <f t="shared" si="1"/>
        <v>56.580326380583323</v>
      </c>
      <c r="D20" s="63">
        <v>800</v>
      </c>
      <c r="E20" s="65">
        <f t="shared" si="2"/>
        <v>55.43717164502533</v>
      </c>
      <c r="F20" s="64">
        <f t="shared" si="3"/>
        <v>6.9296464556281663</v>
      </c>
      <c r="G20" s="63">
        <v>80000</v>
      </c>
      <c r="H20" s="65">
        <f t="shared" si="4"/>
        <v>554.3717164502533</v>
      </c>
      <c r="I20" s="66">
        <f t="shared" si="5"/>
        <v>0.69296464556281667</v>
      </c>
      <c r="J20" s="53"/>
    </row>
    <row r="21" spans="1:10" x14ac:dyDescent="0.25">
      <c r="A21" s="63">
        <v>14</v>
      </c>
      <c r="B21" s="64">
        <f t="shared" si="0"/>
        <v>7.3336484780769249</v>
      </c>
      <c r="C21" s="65">
        <f t="shared" si="1"/>
        <v>52.38320341483518</v>
      </c>
      <c r="D21" s="63">
        <v>900</v>
      </c>
      <c r="E21" s="65">
        <f t="shared" si="2"/>
        <v>58.8</v>
      </c>
      <c r="F21" s="64">
        <f t="shared" si="3"/>
        <v>6.5333333333333323</v>
      </c>
      <c r="G21" s="63">
        <v>90000</v>
      </c>
      <c r="H21" s="65">
        <f t="shared" si="4"/>
        <v>588</v>
      </c>
      <c r="I21" s="66">
        <f t="shared" si="5"/>
        <v>0.65333333333333332</v>
      </c>
      <c r="J21" s="53"/>
    </row>
    <row r="22" spans="1:10" x14ac:dyDescent="0.25">
      <c r="A22" s="63">
        <v>16</v>
      </c>
      <c r="B22" s="64">
        <f t="shared" si="0"/>
        <v>7.84</v>
      </c>
      <c r="C22" s="65">
        <f t="shared" si="1"/>
        <v>49</v>
      </c>
      <c r="D22" s="63">
        <v>1000</v>
      </c>
      <c r="E22" s="65">
        <f t="shared" si="2"/>
        <v>61.98064213930023</v>
      </c>
      <c r="F22" s="64">
        <f t="shared" si="3"/>
        <v>6.1980642139300226</v>
      </c>
      <c r="G22" s="63">
        <v>100000</v>
      </c>
      <c r="H22" s="65">
        <f t="shared" si="4"/>
        <v>619.80642139300244</v>
      </c>
      <c r="I22" s="66">
        <f t="shared" si="5"/>
        <v>0.61980642139300246</v>
      </c>
      <c r="J22" s="53"/>
    </row>
    <row r="23" spans="1:10" x14ac:dyDescent="0.25">
      <c r="A23" s="63">
        <v>18</v>
      </c>
      <c r="B23" s="64">
        <f t="shared" si="0"/>
        <v>8.3155757467537974</v>
      </c>
      <c r="C23" s="65">
        <f t="shared" si="1"/>
        <v>46.197643037521097</v>
      </c>
      <c r="D23" s="63">
        <v>1200</v>
      </c>
      <c r="E23" s="65">
        <f t="shared" si="2"/>
        <v>67.89639165669999</v>
      </c>
      <c r="F23" s="64">
        <f t="shared" si="3"/>
        <v>5.6580326380583319</v>
      </c>
      <c r="G23" s="63">
        <v>120000</v>
      </c>
      <c r="H23" s="65">
        <f t="shared" si="4"/>
        <v>678.96391656699984</v>
      </c>
      <c r="I23" s="66">
        <f t="shared" si="5"/>
        <v>0.56580326380583323</v>
      </c>
      <c r="J23" s="53"/>
    </row>
    <row r="24" spans="1:10" x14ac:dyDescent="0.25">
      <c r="A24" s="63">
        <v>20</v>
      </c>
      <c r="B24" s="64">
        <f t="shared" si="0"/>
        <v>8.7653864717991752</v>
      </c>
      <c r="C24" s="65">
        <f t="shared" si="1"/>
        <v>43.826932358995876</v>
      </c>
      <c r="D24" s="63">
        <v>1400</v>
      </c>
      <c r="E24" s="65">
        <f t="shared" si="2"/>
        <v>73.336484780769254</v>
      </c>
      <c r="F24" s="64">
        <f t="shared" si="3"/>
        <v>5.2383203414835187</v>
      </c>
      <c r="G24" s="63">
        <v>140000</v>
      </c>
      <c r="H24" s="65">
        <f t="shared" si="4"/>
        <v>733.36484780769251</v>
      </c>
      <c r="I24" s="66">
        <f t="shared" si="5"/>
        <v>0.52383203414835178</v>
      </c>
      <c r="J24" s="53"/>
    </row>
    <row r="25" spans="1:10" x14ac:dyDescent="0.25">
      <c r="A25" s="63">
        <v>25</v>
      </c>
      <c r="B25" s="65">
        <f t="shared" si="0"/>
        <v>9.8000000000000007</v>
      </c>
      <c r="C25" s="65">
        <f t="shared" si="1"/>
        <v>39.200000000000003</v>
      </c>
      <c r="D25" s="63">
        <v>1600</v>
      </c>
      <c r="E25" s="65">
        <f t="shared" si="2"/>
        <v>78.400000000000006</v>
      </c>
      <c r="F25" s="64">
        <f t="shared" si="3"/>
        <v>4.9000000000000004</v>
      </c>
      <c r="G25" s="63">
        <v>160000</v>
      </c>
      <c r="H25" s="65">
        <f t="shared" si="4"/>
        <v>784</v>
      </c>
      <c r="I25" s="66">
        <f t="shared" si="5"/>
        <v>0.49</v>
      </c>
      <c r="J25" s="53"/>
    </row>
    <row r="26" spans="1:10" x14ac:dyDescent="0.25">
      <c r="A26" s="63">
        <v>30</v>
      </c>
      <c r="B26" s="65">
        <f t="shared" si="0"/>
        <v>10.735362127101256</v>
      </c>
      <c r="C26" s="65">
        <f t="shared" si="1"/>
        <v>35.784540423670855</v>
      </c>
      <c r="D26" s="63">
        <v>1800</v>
      </c>
      <c r="E26" s="65">
        <f t="shared" si="2"/>
        <v>83.155757467537995</v>
      </c>
      <c r="F26" s="64">
        <f t="shared" si="3"/>
        <v>4.6197643037521106</v>
      </c>
      <c r="G26" s="63">
        <v>180000</v>
      </c>
      <c r="H26" s="65">
        <f t="shared" si="4"/>
        <v>831.5575746753799</v>
      </c>
      <c r="I26" s="66">
        <f t="shared" si="5"/>
        <v>0.46197643037521102</v>
      </c>
      <c r="J26" s="53"/>
    </row>
    <row r="27" spans="1:10" x14ac:dyDescent="0.25">
      <c r="A27" s="63">
        <v>35</v>
      </c>
      <c r="B27" s="65">
        <f t="shared" si="0"/>
        <v>11.595516374875247</v>
      </c>
      <c r="C27" s="65">
        <f t="shared" si="1"/>
        <v>33.130046785357848</v>
      </c>
      <c r="D27" s="63">
        <v>2000</v>
      </c>
      <c r="E27" s="65">
        <f t="shared" si="2"/>
        <v>87.653864717991752</v>
      </c>
      <c r="F27" s="64">
        <f t="shared" si="3"/>
        <v>4.3826932358995876</v>
      </c>
      <c r="G27" s="63">
        <v>200000</v>
      </c>
      <c r="H27" s="65">
        <f t="shared" si="4"/>
        <v>876.53864717991758</v>
      </c>
      <c r="I27" s="66">
        <f t="shared" si="5"/>
        <v>0.43826932358995879</v>
      </c>
      <c r="J27" s="53"/>
    </row>
    <row r="28" spans="1:10" x14ac:dyDescent="0.25">
      <c r="A28" s="63">
        <v>40</v>
      </c>
      <c r="B28" s="65">
        <f t="shared" si="0"/>
        <v>12.396128427860047</v>
      </c>
      <c r="C28" s="65">
        <f t="shared" si="1"/>
        <v>30.990321069650118</v>
      </c>
      <c r="D28" s="63">
        <v>3000</v>
      </c>
      <c r="E28" s="65">
        <f t="shared" si="2"/>
        <v>107.35362127101256</v>
      </c>
      <c r="F28" s="64">
        <f t="shared" si="3"/>
        <v>3.5784540423670852</v>
      </c>
      <c r="G28" s="63">
        <v>300000</v>
      </c>
      <c r="H28" s="65">
        <f t="shared" si="4"/>
        <v>1073.5362127101257</v>
      </c>
      <c r="I28" s="66">
        <f t="shared" si="5"/>
        <v>0.35784540423670858</v>
      </c>
      <c r="J28" s="53"/>
    </row>
    <row r="29" spans="1:10" x14ac:dyDescent="0.25">
      <c r="A29" s="63">
        <v>45</v>
      </c>
      <c r="B29" s="65">
        <f t="shared" si="0"/>
        <v>13.148079707698765</v>
      </c>
      <c r="C29" s="65">
        <f t="shared" si="1"/>
        <v>29.217954905997257</v>
      </c>
      <c r="D29" s="63">
        <v>4000</v>
      </c>
      <c r="E29" s="65">
        <f t="shared" si="2"/>
        <v>123.96128427860046</v>
      </c>
      <c r="F29" s="64">
        <f t="shared" si="3"/>
        <v>3.0990321069650113</v>
      </c>
      <c r="G29" s="63">
        <v>400000</v>
      </c>
      <c r="H29" s="65">
        <f t="shared" si="4"/>
        <v>1239.6128427860049</v>
      </c>
      <c r="I29" s="66">
        <f t="shared" si="5"/>
        <v>0.30990321069650123</v>
      </c>
      <c r="J29" s="53"/>
    </row>
    <row r="30" spans="1:10" x14ac:dyDescent="0.25">
      <c r="A30" s="63">
        <v>50</v>
      </c>
      <c r="B30" s="65">
        <f t="shared" si="0"/>
        <v>13.859292911256333</v>
      </c>
      <c r="C30" s="65">
        <f t="shared" si="1"/>
        <v>27.718585822512665</v>
      </c>
      <c r="D30" s="63">
        <v>5000</v>
      </c>
      <c r="E30" s="65">
        <f t="shared" si="2"/>
        <v>138.59292911256333</v>
      </c>
      <c r="F30" s="64">
        <f t="shared" si="3"/>
        <v>2.7718585822512667</v>
      </c>
      <c r="G30" s="63">
        <v>500000</v>
      </c>
      <c r="H30" s="65">
        <f t="shared" si="4"/>
        <v>1385.9292911256332</v>
      </c>
      <c r="I30" s="66">
        <f t="shared" si="5"/>
        <v>0.27718585822512665</v>
      </c>
      <c r="J30" s="53"/>
    </row>
    <row r="31" spans="1:10" x14ac:dyDescent="0.25">
      <c r="A31" s="63">
        <v>60</v>
      </c>
      <c r="B31" s="65">
        <f t="shared" si="0"/>
        <v>15.182094717133074</v>
      </c>
      <c r="C31" s="65">
        <f t="shared" si="1"/>
        <v>25.303491195221788</v>
      </c>
      <c r="D31" s="63">
        <v>6000</v>
      </c>
      <c r="E31" s="65">
        <f t="shared" si="2"/>
        <v>151.82094717133074</v>
      </c>
      <c r="F31" s="64">
        <f t="shared" si="3"/>
        <v>2.530349119522179</v>
      </c>
      <c r="G31" s="63">
        <v>1000000</v>
      </c>
      <c r="H31" s="65">
        <f t="shared" si="4"/>
        <v>1960</v>
      </c>
      <c r="I31" s="66">
        <f t="shared" si="5"/>
        <v>0.19600000000000001</v>
      </c>
      <c r="J31" s="53"/>
    </row>
    <row r="32" spans="1:10" x14ac:dyDescent="0.25">
      <c r="A32" s="63">
        <v>70</v>
      </c>
      <c r="B32" s="65">
        <f t="shared" si="0"/>
        <v>16.398536520067882</v>
      </c>
      <c r="C32" s="65">
        <f t="shared" si="1"/>
        <v>23.426480742954116</v>
      </c>
      <c r="D32" s="63">
        <v>7000</v>
      </c>
      <c r="E32" s="65">
        <f t="shared" si="2"/>
        <v>163.98536520067881</v>
      </c>
      <c r="F32" s="64">
        <f t="shared" si="3"/>
        <v>2.3426480742954117</v>
      </c>
      <c r="G32" s="63"/>
      <c r="H32" s="65"/>
      <c r="I32" s="61"/>
      <c r="J32" s="53"/>
    </row>
    <row r="33" spans="1:10" x14ac:dyDescent="0.25">
      <c r="A33" s="63">
        <v>80</v>
      </c>
      <c r="B33" s="65">
        <f t="shared" si="0"/>
        <v>17.53077294359835</v>
      </c>
      <c r="C33" s="65">
        <f t="shared" si="1"/>
        <v>21.913466179497938</v>
      </c>
      <c r="D33" s="63">
        <v>8000</v>
      </c>
      <c r="E33" s="65">
        <f t="shared" si="2"/>
        <v>175.3077294359835</v>
      </c>
      <c r="F33" s="64">
        <f t="shared" si="3"/>
        <v>2.1913466179497938</v>
      </c>
      <c r="G33" s="63"/>
      <c r="H33" s="65"/>
      <c r="I33" s="61"/>
      <c r="J33" s="53"/>
    </row>
    <row r="34" spans="1:10" x14ac:dyDescent="0.25">
      <c r="A34" s="63">
        <v>90</v>
      </c>
      <c r="B34" s="65">
        <f t="shared" si="0"/>
        <v>18.59419264179007</v>
      </c>
      <c r="C34" s="65">
        <f t="shared" si="1"/>
        <v>20.66021404643341</v>
      </c>
      <c r="D34" s="63">
        <v>9000</v>
      </c>
      <c r="E34" s="65">
        <f t="shared" si="2"/>
        <v>185.9419264179007</v>
      </c>
      <c r="F34" s="64">
        <f t="shared" si="3"/>
        <v>2.0660214046433412</v>
      </c>
      <c r="G34" s="63"/>
      <c r="H34" s="62"/>
      <c r="I34" s="61"/>
      <c r="J34" s="53"/>
    </row>
    <row r="35" spans="1:10" x14ac:dyDescent="0.25">
      <c r="A35" s="63">
        <v>100</v>
      </c>
      <c r="B35" s="65">
        <f t="shared" si="0"/>
        <v>19.600000000000001</v>
      </c>
      <c r="C35" s="65">
        <f t="shared" si="1"/>
        <v>19.600000000000001</v>
      </c>
      <c r="D35" s="63">
        <v>10000</v>
      </c>
      <c r="E35" s="65">
        <f t="shared" si="2"/>
        <v>196</v>
      </c>
      <c r="F35" s="64">
        <f t="shared" si="3"/>
        <v>1.96</v>
      </c>
      <c r="G35" s="63"/>
      <c r="H35" s="62"/>
      <c r="I35" s="61"/>
      <c r="J35" s="53"/>
    </row>
    <row r="36" spans="1:10" x14ac:dyDescent="0.25">
      <c r="A36" s="60"/>
      <c r="B36" s="59"/>
      <c r="C36" s="59"/>
      <c r="D36" s="60"/>
      <c r="E36" s="59"/>
      <c r="F36" s="59"/>
      <c r="G36" s="60"/>
      <c r="H36" s="59"/>
      <c r="I36" s="58"/>
      <c r="J36" s="53"/>
    </row>
    <row r="37" spans="1:10" x14ac:dyDescent="0.25">
      <c r="A37" s="56"/>
      <c r="B37" s="56"/>
      <c r="C37" s="56"/>
      <c r="D37" s="57"/>
      <c r="E37" s="56"/>
      <c r="F37" s="56"/>
      <c r="G37" s="53"/>
      <c r="H37" s="53"/>
      <c r="I37" s="53"/>
      <c r="J37" s="53"/>
    </row>
    <row r="38" spans="1:10" x14ac:dyDescent="0.25">
      <c r="A38" s="322" t="s">
        <v>160</v>
      </c>
      <c r="B38" s="322"/>
      <c r="C38" s="323" t="s">
        <v>159</v>
      </c>
      <c r="D38" s="323"/>
      <c r="E38" s="323"/>
      <c r="F38" s="323"/>
      <c r="G38" s="323"/>
      <c r="H38" s="323"/>
      <c r="I38" s="323"/>
      <c r="J38" s="53"/>
    </row>
    <row r="39" spans="1:10" x14ac:dyDescent="0.25">
      <c r="A39" s="322" t="s">
        <v>158</v>
      </c>
      <c r="B39" s="322"/>
      <c r="C39" s="323" t="s">
        <v>157</v>
      </c>
      <c r="D39" s="323"/>
      <c r="E39" s="323"/>
      <c r="F39" s="323"/>
      <c r="G39" s="323"/>
      <c r="H39" s="323"/>
      <c r="I39" s="323"/>
      <c r="J39" s="53"/>
    </row>
    <row r="40" spans="1:10" x14ac:dyDescent="0.25">
      <c r="A40" s="54"/>
      <c r="B40" s="53"/>
      <c r="C40" s="56"/>
      <c r="D40" s="54"/>
      <c r="E40" s="54"/>
      <c r="F40" s="56"/>
      <c r="G40" s="55"/>
      <c r="H40" s="55"/>
      <c r="I40" s="54"/>
      <c r="J40" s="53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320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J17" sqref="J17"/>
    </sheetView>
  </sheetViews>
  <sheetFormatPr baseColWidth="10" defaultColWidth="14.7109375" defaultRowHeight="12.75" x14ac:dyDescent="0.2"/>
  <cols>
    <col min="1" max="1" width="13.7109375" style="286" customWidth="1"/>
    <col min="2" max="2" width="17.85546875" style="286" customWidth="1"/>
    <col min="3" max="3" width="14.7109375" style="286" customWidth="1"/>
    <col min="4" max="4" width="38" style="286" customWidth="1"/>
    <col min="5" max="5" width="14.85546875" style="286" customWidth="1"/>
    <col min="6" max="253" width="12.5703125" style="286" customWidth="1"/>
    <col min="254" max="16384" width="14.7109375" style="286"/>
  </cols>
  <sheetData>
    <row r="1" spans="1:6" ht="15" x14ac:dyDescent="0.25">
      <c r="A1" s="303" t="s">
        <v>1</v>
      </c>
      <c r="B1" s="304"/>
      <c r="C1" s="304"/>
      <c r="D1" s="303" t="s">
        <v>0</v>
      </c>
      <c r="E1" s="305">
        <v>2018</v>
      </c>
    </row>
    <row r="2" spans="1:6" x14ac:dyDescent="0.2">
      <c r="A2" s="303" t="s">
        <v>349</v>
      </c>
      <c r="B2" s="304"/>
      <c r="C2" s="304"/>
      <c r="D2" s="303" t="s">
        <v>349</v>
      </c>
      <c r="E2" s="304"/>
    </row>
    <row r="3" spans="1:6" x14ac:dyDescent="0.2">
      <c r="A3" s="303" t="s">
        <v>348</v>
      </c>
      <c r="B3" s="304"/>
      <c r="C3" s="304"/>
      <c r="D3" s="303" t="s">
        <v>348</v>
      </c>
      <c r="E3" s="304"/>
    </row>
    <row r="4" spans="1:6" x14ac:dyDescent="0.2">
      <c r="A4" s="304"/>
      <c r="B4" s="304"/>
      <c r="C4" s="304"/>
      <c r="D4" s="304"/>
      <c r="E4" s="304"/>
    </row>
    <row r="5" spans="1:6" ht="26.25" x14ac:dyDescent="0.25">
      <c r="A5" s="324" t="s">
        <v>347</v>
      </c>
      <c r="B5" s="325"/>
      <c r="C5" s="325"/>
      <c r="D5" s="306" t="s">
        <v>346</v>
      </c>
      <c r="E5" s="304"/>
    </row>
    <row r="6" spans="1:6" x14ac:dyDescent="0.2">
      <c r="A6" s="303"/>
      <c r="B6" s="303"/>
      <c r="C6" s="304"/>
      <c r="D6" s="304"/>
      <c r="E6" s="304"/>
    </row>
    <row r="7" spans="1:6" x14ac:dyDescent="0.2">
      <c r="A7" s="303" t="s">
        <v>352</v>
      </c>
      <c r="B7" s="303"/>
      <c r="C7" s="304"/>
      <c r="D7" s="303" t="s">
        <v>353</v>
      </c>
      <c r="E7" s="304"/>
    </row>
    <row r="8" spans="1:6" x14ac:dyDescent="0.2">
      <c r="A8" s="303"/>
      <c r="B8" s="303"/>
      <c r="C8" s="304"/>
      <c r="D8" s="303"/>
      <c r="E8" s="304"/>
    </row>
    <row r="9" spans="1:6" ht="25.5" x14ac:dyDescent="0.2">
      <c r="A9" s="306" t="s">
        <v>345</v>
      </c>
      <c r="B9" s="306" t="s">
        <v>344</v>
      </c>
      <c r="C9" s="306" t="s">
        <v>343</v>
      </c>
      <c r="D9" s="303" t="s">
        <v>39</v>
      </c>
      <c r="E9" s="306" t="s">
        <v>342</v>
      </c>
    </row>
    <row r="10" spans="1:6" ht="25.5" x14ac:dyDescent="0.2">
      <c r="A10" s="306" t="s">
        <v>341</v>
      </c>
      <c r="B10" s="306" t="s">
        <v>340</v>
      </c>
      <c r="C10" s="306" t="s">
        <v>339</v>
      </c>
      <c r="D10" s="303" t="s">
        <v>44</v>
      </c>
      <c r="E10" s="306" t="s">
        <v>338</v>
      </c>
    </row>
    <row r="11" spans="1:6" ht="21.75" customHeight="1" x14ac:dyDescent="0.2">
      <c r="A11" s="307">
        <v>10</v>
      </c>
      <c r="B11" s="307">
        <v>1005</v>
      </c>
      <c r="C11" s="307">
        <v>2391</v>
      </c>
      <c r="D11" s="308" t="s">
        <v>337</v>
      </c>
      <c r="E11" s="307">
        <v>257</v>
      </c>
    </row>
    <row r="12" spans="1:6" ht="14.25" x14ac:dyDescent="0.2">
      <c r="A12" s="307">
        <v>21</v>
      </c>
      <c r="B12" s="307">
        <v>2101</v>
      </c>
      <c r="C12" s="307">
        <v>5391</v>
      </c>
      <c r="D12" s="307" t="s">
        <v>336</v>
      </c>
      <c r="E12" s="307">
        <v>288</v>
      </c>
      <c r="F12" s="292"/>
    </row>
    <row r="13" spans="1:6" ht="14.25" x14ac:dyDescent="0.2">
      <c r="A13" s="307">
        <v>21</v>
      </c>
      <c r="B13" s="307">
        <v>2105</v>
      </c>
      <c r="C13" s="307">
        <v>5394</v>
      </c>
      <c r="D13" s="307" t="s">
        <v>335</v>
      </c>
      <c r="E13" s="307">
        <v>9</v>
      </c>
      <c r="F13" s="292"/>
    </row>
    <row r="14" spans="1:6" ht="14.25" x14ac:dyDescent="0.2">
      <c r="A14" s="307"/>
      <c r="B14" s="307"/>
      <c r="C14" s="307"/>
      <c r="D14" s="307"/>
      <c r="E14" s="307"/>
      <c r="F14" s="292"/>
    </row>
    <row r="15" spans="1:6" x14ac:dyDescent="0.2">
      <c r="A15" s="304"/>
      <c r="B15" s="304"/>
      <c r="C15" s="304"/>
      <c r="D15" s="304"/>
      <c r="E15" s="304">
        <f>SUM(E11:E14)</f>
        <v>554</v>
      </c>
    </row>
    <row r="16" spans="1:6" x14ac:dyDescent="0.2">
      <c r="A16" s="303" t="s">
        <v>334</v>
      </c>
      <c r="B16" s="304"/>
      <c r="C16" s="304"/>
      <c r="D16" s="304"/>
      <c r="E16" s="304"/>
    </row>
    <row r="17" spans="1:8" x14ac:dyDescent="0.2">
      <c r="A17" s="303" t="s">
        <v>333</v>
      </c>
      <c r="B17" s="304"/>
      <c r="C17" s="304"/>
      <c r="D17" s="304"/>
      <c r="E17" s="304"/>
    </row>
    <row r="18" spans="1:8" x14ac:dyDescent="0.2">
      <c r="A18" s="304"/>
      <c r="B18" s="304"/>
      <c r="C18" s="304"/>
      <c r="D18" s="304"/>
      <c r="E18" s="304"/>
    </row>
    <row r="19" spans="1:8" ht="14.25" x14ac:dyDescent="0.2">
      <c r="A19" s="304" t="s">
        <v>332</v>
      </c>
      <c r="B19" s="304"/>
      <c r="C19" s="304"/>
      <c r="D19" s="304"/>
      <c r="E19" s="304"/>
      <c r="F19" s="292"/>
    </row>
    <row r="20" spans="1:8" x14ac:dyDescent="0.2">
      <c r="A20" s="304" t="s">
        <v>331</v>
      </c>
      <c r="B20" s="304"/>
      <c r="C20" s="304"/>
      <c r="D20" s="304"/>
      <c r="E20" s="304">
        <v>3998668</v>
      </c>
    </row>
    <row r="21" spans="1:8" x14ac:dyDescent="0.2">
      <c r="A21" s="307" t="s">
        <v>330</v>
      </c>
      <c r="B21" s="307"/>
      <c r="C21" s="307"/>
      <c r="D21" s="307"/>
      <c r="E21" s="309"/>
      <c r="H21" s="287"/>
    </row>
    <row r="22" spans="1:8" ht="15" x14ac:dyDescent="0.25">
      <c r="A22" s="307" t="s">
        <v>329</v>
      </c>
      <c r="B22" s="307"/>
      <c r="C22" s="307"/>
      <c r="D22" s="307"/>
      <c r="E22" s="310">
        <f>SUM(E11:E13)</f>
        <v>554</v>
      </c>
    </row>
    <row r="23" spans="1:8" x14ac:dyDescent="0.2">
      <c r="A23" s="311" t="s">
        <v>328</v>
      </c>
      <c r="B23" s="311"/>
      <c r="C23" s="311"/>
      <c r="D23" s="311"/>
      <c r="E23" s="312"/>
      <c r="G23" s="287"/>
      <c r="H23" s="287"/>
    </row>
    <row r="24" spans="1:8" ht="15" x14ac:dyDescent="0.25">
      <c r="A24" s="311" t="s">
        <v>327</v>
      </c>
      <c r="B24" s="311"/>
      <c r="C24" s="311"/>
      <c r="D24" s="311"/>
      <c r="E24" s="313">
        <v>129858</v>
      </c>
      <c r="G24" s="291"/>
      <c r="H24" s="287"/>
    </row>
    <row r="25" spans="1:8" ht="15" x14ac:dyDescent="0.25">
      <c r="A25" s="303" t="s">
        <v>326</v>
      </c>
      <c r="B25" s="304"/>
      <c r="C25" s="304"/>
      <c r="D25" s="304"/>
      <c r="E25" s="314">
        <v>4129080</v>
      </c>
      <c r="F25" s="290"/>
      <c r="G25" s="289"/>
    </row>
    <row r="26" spans="1:8" ht="15" x14ac:dyDescent="0.25">
      <c r="A26" s="303"/>
      <c r="B26" s="304"/>
      <c r="C26" s="304"/>
      <c r="D26" s="304"/>
      <c r="E26" s="304"/>
      <c r="G26" s="288"/>
      <c r="H26" s="287"/>
    </row>
    <row r="27" spans="1:8" ht="15" x14ac:dyDescent="0.25">
      <c r="A27" s="324" t="s">
        <v>325</v>
      </c>
      <c r="B27" s="325"/>
      <c r="C27" s="325"/>
      <c r="D27" s="325"/>
      <c r="E27" s="325"/>
    </row>
    <row r="28" spans="1:8" ht="30" customHeight="1" x14ac:dyDescent="0.25">
      <c r="A28" s="324" t="s">
        <v>324</v>
      </c>
      <c r="B28" s="325"/>
      <c r="C28" s="325"/>
      <c r="D28" s="325"/>
      <c r="E28" s="325"/>
      <c r="G28" s="287"/>
    </row>
    <row r="29" spans="1:8" x14ac:dyDescent="0.2">
      <c r="A29" s="303"/>
      <c r="B29" s="304"/>
      <c r="C29" s="304"/>
      <c r="D29" s="304"/>
      <c r="E29" s="304"/>
      <c r="G29" s="287"/>
    </row>
    <row r="30" spans="1:8" ht="28.5" customHeight="1" x14ac:dyDescent="0.2">
      <c r="A30" s="315" t="s">
        <v>354</v>
      </c>
      <c r="B30" s="316"/>
      <c r="C30" s="316"/>
      <c r="D30" s="316"/>
      <c r="E30" s="316"/>
    </row>
    <row r="31" spans="1:8" x14ac:dyDescent="0.2">
      <c r="A31" s="315" t="s">
        <v>355</v>
      </c>
      <c r="B31" s="316"/>
      <c r="C31" s="316"/>
      <c r="D31" s="316"/>
      <c r="E31" s="316"/>
      <c r="G31" s="287"/>
    </row>
    <row r="32" spans="1:8" x14ac:dyDescent="0.2">
      <c r="A32" s="326" t="s">
        <v>356</v>
      </c>
      <c r="B32" s="326"/>
      <c r="C32" s="326"/>
      <c r="D32" s="326"/>
      <c r="E32" s="326"/>
    </row>
    <row r="33" spans="1:5" x14ac:dyDescent="0.2">
      <c r="A33" s="317"/>
      <c r="B33" s="317"/>
      <c r="C33" s="317"/>
      <c r="D33" s="317"/>
      <c r="E33" s="317"/>
    </row>
    <row r="34" spans="1:5" x14ac:dyDescent="0.2">
      <c r="A34" s="318"/>
      <c r="B34" s="318"/>
      <c r="C34" s="318"/>
      <c r="D34" s="318"/>
      <c r="E34" s="319" t="s">
        <v>357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88" customWidth="1"/>
    <col min="2" max="2" width="7.85546875" style="89" customWidth="1"/>
    <col min="3" max="3" width="40.42578125" style="88" customWidth="1"/>
    <col min="4" max="4" width="7.7109375" style="89" customWidth="1"/>
    <col min="5" max="5" width="44.42578125" style="88" customWidth="1"/>
    <col min="6" max="6" width="4.42578125" style="88" customWidth="1"/>
    <col min="7" max="7" width="3.85546875" style="88" customWidth="1"/>
    <col min="8" max="256" width="11.42578125" style="88"/>
    <col min="257" max="257" width="1.28515625" style="88" customWidth="1"/>
    <col min="258" max="258" width="7.85546875" style="88" customWidth="1"/>
    <col min="259" max="259" width="40.42578125" style="88" customWidth="1"/>
    <col min="260" max="260" width="7.7109375" style="88" customWidth="1"/>
    <col min="261" max="261" width="44.42578125" style="88" customWidth="1"/>
    <col min="262" max="262" width="4.42578125" style="88" customWidth="1"/>
    <col min="263" max="263" width="3.85546875" style="88" customWidth="1"/>
    <col min="264" max="512" width="11.42578125" style="88"/>
    <col min="513" max="513" width="1.28515625" style="88" customWidth="1"/>
    <col min="514" max="514" width="7.85546875" style="88" customWidth="1"/>
    <col min="515" max="515" width="40.42578125" style="88" customWidth="1"/>
    <col min="516" max="516" width="7.7109375" style="88" customWidth="1"/>
    <col min="517" max="517" width="44.42578125" style="88" customWidth="1"/>
    <col min="518" max="518" width="4.42578125" style="88" customWidth="1"/>
    <col min="519" max="519" width="3.85546875" style="88" customWidth="1"/>
    <col min="520" max="768" width="11.42578125" style="88"/>
    <col min="769" max="769" width="1.28515625" style="88" customWidth="1"/>
    <col min="770" max="770" width="7.85546875" style="88" customWidth="1"/>
    <col min="771" max="771" width="40.42578125" style="88" customWidth="1"/>
    <col min="772" max="772" width="7.7109375" style="88" customWidth="1"/>
    <col min="773" max="773" width="44.42578125" style="88" customWidth="1"/>
    <col min="774" max="774" width="4.42578125" style="88" customWidth="1"/>
    <col min="775" max="775" width="3.85546875" style="88" customWidth="1"/>
    <col min="776" max="1024" width="11.42578125" style="88"/>
    <col min="1025" max="1025" width="1.28515625" style="88" customWidth="1"/>
    <col min="1026" max="1026" width="7.85546875" style="88" customWidth="1"/>
    <col min="1027" max="1027" width="40.42578125" style="88" customWidth="1"/>
    <col min="1028" max="1028" width="7.7109375" style="88" customWidth="1"/>
    <col min="1029" max="1029" width="44.42578125" style="88" customWidth="1"/>
    <col min="1030" max="1030" width="4.42578125" style="88" customWidth="1"/>
    <col min="1031" max="1031" width="3.85546875" style="88" customWidth="1"/>
    <col min="1032" max="1280" width="11.42578125" style="88"/>
    <col min="1281" max="1281" width="1.28515625" style="88" customWidth="1"/>
    <col min="1282" max="1282" width="7.85546875" style="88" customWidth="1"/>
    <col min="1283" max="1283" width="40.42578125" style="88" customWidth="1"/>
    <col min="1284" max="1284" width="7.7109375" style="88" customWidth="1"/>
    <col min="1285" max="1285" width="44.42578125" style="88" customWidth="1"/>
    <col min="1286" max="1286" width="4.42578125" style="88" customWidth="1"/>
    <col min="1287" max="1287" width="3.85546875" style="88" customWidth="1"/>
    <col min="1288" max="1536" width="11.42578125" style="88"/>
    <col min="1537" max="1537" width="1.28515625" style="88" customWidth="1"/>
    <col min="1538" max="1538" width="7.85546875" style="88" customWidth="1"/>
    <col min="1539" max="1539" width="40.42578125" style="88" customWidth="1"/>
    <col min="1540" max="1540" width="7.7109375" style="88" customWidth="1"/>
    <col min="1541" max="1541" width="44.42578125" style="88" customWidth="1"/>
    <col min="1542" max="1542" width="4.42578125" style="88" customWidth="1"/>
    <col min="1543" max="1543" width="3.85546875" style="88" customWidth="1"/>
    <col min="1544" max="1792" width="11.42578125" style="88"/>
    <col min="1793" max="1793" width="1.28515625" style="88" customWidth="1"/>
    <col min="1794" max="1794" width="7.85546875" style="88" customWidth="1"/>
    <col min="1795" max="1795" width="40.42578125" style="88" customWidth="1"/>
    <col min="1796" max="1796" width="7.7109375" style="88" customWidth="1"/>
    <col min="1797" max="1797" width="44.42578125" style="88" customWidth="1"/>
    <col min="1798" max="1798" width="4.42578125" style="88" customWidth="1"/>
    <col min="1799" max="1799" width="3.85546875" style="88" customWidth="1"/>
    <col min="1800" max="2048" width="11.42578125" style="88"/>
    <col min="2049" max="2049" width="1.28515625" style="88" customWidth="1"/>
    <col min="2050" max="2050" width="7.85546875" style="88" customWidth="1"/>
    <col min="2051" max="2051" width="40.42578125" style="88" customWidth="1"/>
    <col min="2052" max="2052" width="7.7109375" style="88" customWidth="1"/>
    <col min="2053" max="2053" width="44.42578125" style="88" customWidth="1"/>
    <col min="2054" max="2054" width="4.42578125" style="88" customWidth="1"/>
    <col min="2055" max="2055" width="3.85546875" style="88" customWidth="1"/>
    <col min="2056" max="2304" width="11.42578125" style="88"/>
    <col min="2305" max="2305" width="1.28515625" style="88" customWidth="1"/>
    <col min="2306" max="2306" width="7.85546875" style="88" customWidth="1"/>
    <col min="2307" max="2307" width="40.42578125" style="88" customWidth="1"/>
    <col min="2308" max="2308" width="7.7109375" style="88" customWidth="1"/>
    <col min="2309" max="2309" width="44.42578125" style="88" customWidth="1"/>
    <col min="2310" max="2310" width="4.42578125" style="88" customWidth="1"/>
    <col min="2311" max="2311" width="3.85546875" style="88" customWidth="1"/>
    <col min="2312" max="2560" width="11.42578125" style="88"/>
    <col min="2561" max="2561" width="1.28515625" style="88" customWidth="1"/>
    <col min="2562" max="2562" width="7.85546875" style="88" customWidth="1"/>
    <col min="2563" max="2563" width="40.42578125" style="88" customWidth="1"/>
    <col min="2564" max="2564" width="7.7109375" style="88" customWidth="1"/>
    <col min="2565" max="2565" width="44.42578125" style="88" customWidth="1"/>
    <col min="2566" max="2566" width="4.42578125" style="88" customWidth="1"/>
    <col min="2567" max="2567" width="3.85546875" style="88" customWidth="1"/>
    <col min="2568" max="2816" width="11.42578125" style="88"/>
    <col min="2817" max="2817" width="1.28515625" style="88" customWidth="1"/>
    <col min="2818" max="2818" width="7.85546875" style="88" customWidth="1"/>
    <col min="2819" max="2819" width="40.42578125" style="88" customWidth="1"/>
    <col min="2820" max="2820" width="7.7109375" style="88" customWidth="1"/>
    <col min="2821" max="2821" width="44.42578125" style="88" customWidth="1"/>
    <col min="2822" max="2822" width="4.42578125" style="88" customWidth="1"/>
    <col min="2823" max="2823" width="3.85546875" style="88" customWidth="1"/>
    <col min="2824" max="3072" width="11.42578125" style="88"/>
    <col min="3073" max="3073" width="1.28515625" style="88" customWidth="1"/>
    <col min="3074" max="3074" width="7.85546875" style="88" customWidth="1"/>
    <col min="3075" max="3075" width="40.42578125" style="88" customWidth="1"/>
    <col min="3076" max="3076" width="7.7109375" style="88" customWidth="1"/>
    <col min="3077" max="3077" width="44.42578125" style="88" customWidth="1"/>
    <col min="3078" max="3078" width="4.42578125" style="88" customWidth="1"/>
    <col min="3079" max="3079" width="3.85546875" style="88" customWidth="1"/>
    <col min="3080" max="3328" width="11.42578125" style="88"/>
    <col min="3329" max="3329" width="1.28515625" style="88" customWidth="1"/>
    <col min="3330" max="3330" width="7.85546875" style="88" customWidth="1"/>
    <col min="3331" max="3331" width="40.42578125" style="88" customWidth="1"/>
    <col min="3332" max="3332" width="7.7109375" style="88" customWidth="1"/>
    <col min="3333" max="3333" width="44.42578125" style="88" customWidth="1"/>
    <col min="3334" max="3334" width="4.42578125" style="88" customWidth="1"/>
    <col min="3335" max="3335" width="3.85546875" style="88" customWidth="1"/>
    <col min="3336" max="3584" width="11.42578125" style="88"/>
    <col min="3585" max="3585" width="1.28515625" style="88" customWidth="1"/>
    <col min="3586" max="3586" width="7.85546875" style="88" customWidth="1"/>
    <col min="3587" max="3587" width="40.42578125" style="88" customWidth="1"/>
    <col min="3588" max="3588" width="7.7109375" style="88" customWidth="1"/>
    <col min="3589" max="3589" width="44.42578125" style="88" customWidth="1"/>
    <col min="3590" max="3590" width="4.42578125" style="88" customWidth="1"/>
    <col min="3591" max="3591" width="3.85546875" style="88" customWidth="1"/>
    <col min="3592" max="3840" width="11.42578125" style="88"/>
    <col min="3841" max="3841" width="1.28515625" style="88" customWidth="1"/>
    <col min="3842" max="3842" width="7.85546875" style="88" customWidth="1"/>
    <col min="3843" max="3843" width="40.42578125" style="88" customWidth="1"/>
    <col min="3844" max="3844" width="7.7109375" style="88" customWidth="1"/>
    <col min="3845" max="3845" width="44.42578125" style="88" customWidth="1"/>
    <col min="3846" max="3846" width="4.42578125" style="88" customWidth="1"/>
    <col min="3847" max="3847" width="3.85546875" style="88" customWidth="1"/>
    <col min="3848" max="4096" width="11.42578125" style="88"/>
    <col min="4097" max="4097" width="1.28515625" style="88" customWidth="1"/>
    <col min="4098" max="4098" width="7.85546875" style="88" customWidth="1"/>
    <col min="4099" max="4099" width="40.42578125" style="88" customWidth="1"/>
    <col min="4100" max="4100" width="7.7109375" style="88" customWidth="1"/>
    <col min="4101" max="4101" width="44.42578125" style="88" customWidth="1"/>
    <col min="4102" max="4102" width="4.42578125" style="88" customWidth="1"/>
    <col min="4103" max="4103" width="3.85546875" style="88" customWidth="1"/>
    <col min="4104" max="4352" width="11.42578125" style="88"/>
    <col min="4353" max="4353" width="1.28515625" style="88" customWidth="1"/>
    <col min="4354" max="4354" width="7.85546875" style="88" customWidth="1"/>
    <col min="4355" max="4355" width="40.42578125" style="88" customWidth="1"/>
    <col min="4356" max="4356" width="7.7109375" style="88" customWidth="1"/>
    <col min="4357" max="4357" width="44.42578125" style="88" customWidth="1"/>
    <col min="4358" max="4358" width="4.42578125" style="88" customWidth="1"/>
    <col min="4359" max="4359" width="3.85546875" style="88" customWidth="1"/>
    <col min="4360" max="4608" width="11.42578125" style="88"/>
    <col min="4609" max="4609" width="1.28515625" style="88" customWidth="1"/>
    <col min="4610" max="4610" width="7.85546875" style="88" customWidth="1"/>
    <col min="4611" max="4611" width="40.42578125" style="88" customWidth="1"/>
    <col min="4612" max="4612" width="7.7109375" style="88" customWidth="1"/>
    <col min="4613" max="4613" width="44.42578125" style="88" customWidth="1"/>
    <col min="4614" max="4614" width="4.42578125" style="88" customWidth="1"/>
    <col min="4615" max="4615" width="3.85546875" style="88" customWidth="1"/>
    <col min="4616" max="4864" width="11.42578125" style="88"/>
    <col min="4865" max="4865" width="1.28515625" style="88" customWidth="1"/>
    <col min="4866" max="4866" width="7.85546875" style="88" customWidth="1"/>
    <col min="4867" max="4867" width="40.42578125" style="88" customWidth="1"/>
    <col min="4868" max="4868" width="7.7109375" style="88" customWidth="1"/>
    <col min="4869" max="4869" width="44.42578125" style="88" customWidth="1"/>
    <col min="4870" max="4870" width="4.42578125" style="88" customWidth="1"/>
    <col min="4871" max="4871" width="3.85546875" style="88" customWidth="1"/>
    <col min="4872" max="5120" width="11.42578125" style="88"/>
    <col min="5121" max="5121" width="1.28515625" style="88" customWidth="1"/>
    <col min="5122" max="5122" width="7.85546875" style="88" customWidth="1"/>
    <col min="5123" max="5123" width="40.42578125" style="88" customWidth="1"/>
    <col min="5124" max="5124" width="7.7109375" style="88" customWidth="1"/>
    <col min="5125" max="5125" width="44.42578125" style="88" customWidth="1"/>
    <col min="5126" max="5126" width="4.42578125" style="88" customWidth="1"/>
    <col min="5127" max="5127" width="3.85546875" style="88" customWidth="1"/>
    <col min="5128" max="5376" width="11.42578125" style="88"/>
    <col min="5377" max="5377" width="1.28515625" style="88" customWidth="1"/>
    <col min="5378" max="5378" width="7.85546875" style="88" customWidth="1"/>
    <col min="5379" max="5379" width="40.42578125" style="88" customWidth="1"/>
    <col min="5380" max="5380" width="7.7109375" style="88" customWidth="1"/>
    <col min="5381" max="5381" width="44.42578125" style="88" customWidth="1"/>
    <col min="5382" max="5382" width="4.42578125" style="88" customWidth="1"/>
    <col min="5383" max="5383" width="3.85546875" style="88" customWidth="1"/>
    <col min="5384" max="5632" width="11.42578125" style="88"/>
    <col min="5633" max="5633" width="1.28515625" style="88" customWidth="1"/>
    <col min="5634" max="5634" width="7.85546875" style="88" customWidth="1"/>
    <col min="5635" max="5635" width="40.42578125" style="88" customWidth="1"/>
    <col min="5636" max="5636" width="7.7109375" style="88" customWidth="1"/>
    <col min="5637" max="5637" width="44.42578125" style="88" customWidth="1"/>
    <col min="5638" max="5638" width="4.42578125" style="88" customWidth="1"/>
    <col min="5639" max="5639" width="3.85546875" style="88" customWidth="1"/>
    <col min="5640" max="5888" width="11.42578125" style="88"/>
    <col min="5889" max="5889" width="1.28515625" style="88" customWidth="1"/>
    <col min="5890" max="5890" width="7.85546875" style="88" customWidth="1"/>
    <col min="5891" max="5891" width="40.42578125" style="88" customWidth="1"/>
    <col min="5892" max="5892" width="7.7109375" style="88" customWidth="1"/>
    <col min="5893" max="5893" width="44.42578125" style="88" customWidth="1"/>
    <col min="5894" max="5894" width="4.42578125" style="88" customWidth="1"/>
    <col min="5895" max="5895" width="3.85546875" style="88" customWidth="1"/>
    <col min="5896" max="6144" width="11.42578125" style="88"/>
    <col min="6145" max="6145" width="1.28515625" style="88" customWidth="1"/>
    <col min="6146" max="6146" width="7.85546875" style="88" customWidth="1"/>
    <col min="6147" max="6147" width="40.42578125" style="88" customWidth="1"/>
    <col min="6148" max="6148" width="7.7109375" style="88" customWidth="1"/>
    <col min="6149" max="6149" width="44.42578125" style="88" customWidth="1"/>
    <col min="6150" max="6150" width="4.42578125" style="88" customWidth="1"/>
    <col min="6151" max="6151" width="3.85546875" style="88" customWidth="1"/>
    <col min="6152" max="6400" width="11.42578125" style="88"/>
    <col min="6401" max="6401" width="1.28515625" style="88" customWidth="1"/>
    <col min="6402" max="6402" width="7.85546875" style="88" customWidth="1"/>
    <col min="6403" max="6403" width="40.42578125" style="88" customWidth="1"/>
    <col min="6404" max="6404" width="7.7109375" style="88" customWidth="1"/>
    <col min="6405" max="6405" width="44.42578125" style="88" customWidth="1"/>
    <col min="6406" max="6406" width="4.42578125" style="88" customWidth="1"/>
    <col min="6407" max="6407" width="3.85546875" style="88" customWidth="1"/>
    <col min="6408" max="6656" width="11.42578125" style="88"/>
    <col min="6657" max="6657" width="1.28515625" style="88" customWidth="1"/>
    <col min="6658" max="6658" width="7.85546875" style="88" customWidth="1"/>
    <col min="6659" max="6659" width="40.42578125" style="88" customWidth="1"/>
    <col min="6660" max="6660" width="7.7109375" style="88" customWidth="1"/>
    <col min="6661" max="6661" width="44.42578125" style="88" customWidth="1"/>
    <col min="6662" max="6662" width="4.42578125" style="88" customWidth="1"/>
    <col min="6663" max="6663" width="3.85546875" style="88" customWidth="1"/>
    <col min="6664" max="6912" width="11.42578125" style="88"/>
    <col min="6913" max="6913" width="1.28515625" style="88" customWidth="1"/>
    <col min="6914" max="6914" width="7.85546875" style="88" customWidth="1"/>
    <col min="6915" max="6915" width="40.42578125" style="88" customWidth="1"/>
    <col min="6916" max="6916" width="7.7109375" style="88" customWidth="1"/>
    <col min="6917" max="6917" width="44.42578125" style="88" customWidth="1"/>
    <col min="6918" max="6918" width="4.42578125" style="88" customWidth="1"/>
    <col min="6919" max="6919" width="3.85546875" style="88" customWidth="1"/>
    <col min="6920" max="7168" width="11.42578125" style="88"/>
    <col min="7169" max="7169" width="1.28515625" style="88" customWidth="1"/>
    <col min="7170" max="7170" width="7.85546875" style="88" customWidth="1"/>
    <col min="7171" max="7171" width="40.42578125" style="88" customWidth="1"/>
    <col min="7172" max="7172" width="7.7109375" style="88" customWidth="1"/>
    <col min="7173" max="7173" width="44.42578125" style="88" customWidth="1"/>
    <col min="7174" max="7174" width="4.42578125" style="88" customWidth="1"/>
    <col min="7175" max="7175" width="3.85546875" style="88" customWidth="1"/>
    <col min="7176" max="7424" width="11.42578125" style="88"/>
    <col min="7425" max="7425" width="1.28515625" style="88" customWidth="1"/>
    <col min="7426" max="7426" width="7.85546875" style="88" customWidth="1"/>
    <col min="7427" max="7427" width="40.42578125" style="88" customWidth="1"/>
    <col min="7428" max="7428" width="7.7109375" style="88" customWidth="1"/>
    <col min="7429" max="7429" width="44.42578125" style="88" customWidth="1"/>
    <col min="7430" max="7430" width="4.42578125" style="88" customWidth="1"/>
    <col min="7431" max="7431" width="3.85546875" style="88" customWidth="1"/>
    <col min="7432" max="7680" width="11.42578125" style="88"/>
    <col min="7681" max="7681" width="1.28515625" style="88" customWidth="1"/>
    <col min="7682" max="7682" width="7.85546875" style="88" customWidth="1"/>
    <col min="7683" max="7683" width="40.42578125" style="88" customWidth="1"/>
    <col min="7684" max="7684" width="7.7109375" style="88" customWidth="1"/>
    <col min="7685" max="7685" width="44.42578125" style="88" customWidth="1"/>
    <col min="7686" max="7686" width="4.42578125" style="88" customWidth="1"/>
    <col min="7687" max="7687" width="3.85546875" style="88" customWidth="1"/>
    <col min="7688" max="7936" width="11.42578125" style="88"/>
    <col min="7937" max="7937" width="1.28515625" style="88" customWidth="1"/>
    <col min="7938" max="7938" width="7.85546875" style="88" customWidth="1"/>
    <col min="7939" max="7939" width="40.42578125" style="88" customWidth="1"/>
    <col min="7940" max="7940" width="7.7109375" style="88" customWidth="1"/>
    <col min="7941" max="7941" width="44.42578125" style="88" customWidth="1"/>
    <col min="7942" max="7942" width="4.42578125" style="88" customWidth="1"/>
    <col min="7943" max="7943" width="3.85546875" style="88" customWidth="1"/>
    <col min="7944" max="8192" width="11.42578125" style="88"/>
    <col min="8193" max="8193" width="1.28515625" style="88" customWidth="1"/>
    <col min="8194" max="8194" width="7.85546875" style="88" customWidth="1"/>
    <col min="8195" max="8195" width="40.42578125" style="88" customWidth="1"/>
    <col min="8196" max="8196" width="7.7109375" style="88" customWidth="1"/>
    <col min="8197" max="8197" width="44.42578125" style="88" customWidth="1"/>
    <col min="8198" max="8198" width="4.42578125" style="88" customWidth="1"/>
    <col min="8199" max="8199" width="3.85546875" style="88" customWidth="1"/>
    <col min="8200" max="8448" width="11.42578125" style="88"/>
    <col min="8449" max="8449" width="1.28515625" style="88" customWidth="1"/>
    <col min="8450" max="8450" width="7.85546875" style="88" customWidth="1"/>
    <col min="8451" max="8451" width="40.42578125" style="88" customWidth="1"/>
    <col min="8452" max="8452" width="7.7109375" style="88" customWidth="1"/>
    <col min="8453" max="8453" width="44.42578125" style="88" customWidth="1"/>
    <col min="8454" max="8454" width="4.42578125" style="88" customWidth="1"/>
    <col min="8455" max="8455" width="3.85546875" style="88" customWidth="1"/>
    <col min="8456" max="8704" width="11.42578125" style="88"/>
    <col min="8705" max="8705" width="1.28515625" style="88" customWidth="1"/>
    <col min="8706" max="8706" width="7.85546875" style="88" customWidth="1"/>
    <col min="8707" max="8707" width="40.42578125" style="88" customWidth="1"/>
    <col min="8708" max="8708" width="7.7109375" style="88" customWidth="1"/>
    <col min="8709" max="8709" width="44.42578125" style="88" customWidth="1"/>
    <col min="8710" max="8710" width="4.42578125" style="88" customWidth="1"/>
    <col min="8711" max="8711" width="3.85546875" style="88" customWidth="1"/>
    <col min="8712" max="8960" width="11.42578125" style="88"/>
    <col min="8961" max="8961" width="1.28515625" style="88" customWidth="1"/>
    <col min="8962" max="8962" width="7.85546875" style="88" customWidth="1"/>
    <col min="8963" max="8963" width="40.42578125" style="88" customWidth="1"/>
    <col min="8964" max="8964" width="7.7109375" style="88" customWidth="1"/>
    <col min="8965" max="8965" width="44.42578125" style="88" customWidth="1"/>
    <col min="8966" max="8966" width="4.42578125" style="88" customWidth="1"/>
    <col min="8967" max="8967" width="3.85546875" style="88" customWidth="1"/>
    <col min="8968" max="9216" width="11.42578125" style="88"/>
    <col min="9217" max="9217" width="1.28515625" style="88" customWidth="1"/>
    <col min="9218" max="9218" width="7.85546875" style="88" customWidth="1"/>
    <col min="9219" max="9219" width="40.42578125" style="88" customWidth="1"/>
    <col min="9220" max="9220" width="7.7109375" style="88" customWidth="1"/>
    <col min="9221" max="9221" width="44.42578125" style="88" customWidth="1"/>
    <col min="9222" max="9222" width="4.42578125" style="88" customWidth="1"/>
    <col min="9223" max="9223" width="3.85546875" style="88" customWidth="1"/>
    <col min="9224" max="9472" width="11.42578125" style="88"/>
    <col min="9473" max="9473" width="1.28515625" style="88" customWidth="1"/>
    <col min="9474" max="9474" width="7.85546875" style="88" customWidth="1"/>
    <col min="9475" max="9475" width="40.42578125" style="88" customWidth="1"/>
    <col min="9476" max="9476" width="7.7109375" style="88" customWidth="1"/>
    <col min="9477" max="9477" width="44.42578125" style="88" customWidth="1"/>
    <col min="9478" max="9478" width="4.42578125" style="88" customWidth="1"/>
    <col min="9479" max="9479" width="3.85546875" style="88" customWidth="1"/>
    <col min="9480" max="9728" width="11.42578125" style="88"/>
    <col min="9729" max="9729" width="1.28515625" style="88" customWidth="1"/>
    <col min="9730" max="9730" width="7.85546875" style="88" customWidth="1"/>
    <col min="9731" max="9731" width="40.42578125" style="88" customWidth="1"/>
    <col min="9732" max="9732" width="7.7109375" style="88" customWidth="1"/>
    <col min="9733" max="9733" width="44.42578125" style="88" customWidth="1"/>
    <col min="9734" max="9734" width="4.42578125" style="88" customWidth="1"/>
    <col min="9735" max="9735" width="3.85546875" style="88" customWidth="1"/>
    <col min="9736" max="9984" width="11.42578125" style="88"/>
    <col min="9985" max="9985" width="1.28515625" style="88" customWidth="1"/>
    <col min="9986" max="9986" width="7.85546875" style="88" customWidth="1"/>
    <col min="9987" max="9987" width="40.42578125" style="88" customWidth="1"/>
    <col min="9988" max="9988" width="7.7109375" style="88" customWidth="1"/>
    <col min="9989" max="9989" width="44.42578125" style="88" customWidth="1"/>
    <col min="9990" max="9990" width="4.42578125" style="88" customWidth="1"/>
    <col min="9991" max="9991" width="3.85546875" style="88" customWidth="1"/>
    <col min="9992" max="10240" width="11.42578125" style="88"/>
    <col min="10241" max="10241" width="1.28515625" style="88" customWidth="1"/>
    <col min="10242" max="10242" width="7.85546875" style="88" customWidth="1"/>
    <col min="10243" max="10243" width="40.42578125" style="88" customWidth="1"/>
    <col min="10244" max="10244" width="7.7109375" style="88" customWidth="1"/>
    <col min="10245" max="10245" width="44.42578125" style="88" customWidth="1"/>
    <col min="10246" max="10246" width="4.42578125" style="88" customWidth="1"/>
    <col min="10247" max="10247" width="3.85546875" style="88" customWidth="1"/>
    <col min="10248" max="10496" width="11.42578125" style="88"/>
    <col min="10497" max="10497" width="1.28515625" style="88" customWidth="1"/>
    <col min="10498" max="10498" width="7.85546875" style="88" customWidth="1"/>
    <col min="10499" max="10499" width="40.42578125" style="88" customWidth="1"/>
    <col min="10500" max="10500" width="7.7109375" style="88" customWidth="1"/>
    <col min="10501" max="10501" width="44.42578125" style="88" customWidth="1"/>
    <col min="10502" max="10502" width="4.42578125" style="88" customWidth="1"/>
    <col min="10503" max="10503" width="3.85546875" style="88" customWidth="1"/>
    <col min="10504" max="10752" width="11.42578125" style="88"/>
    <col min="10753" max="10753" width="1.28515625" style="88" customWidth="1"/>
    <col min="10754" max="10754" width="7.85546875" style="88" customWidth="1"/>
    <col min="10755" max="10755" width="40.42578125" style="88" customWidth="1"/>
    <col min="10756" max="10756" width="7.7109375" style="88" customWidth="1"/>
    <col min="10757" max="10757" width="44.42578125" style="88" customWidth="1"/>
    <col min="10758" max="10758" width="4.42578125" style="88" customWidth="1"/>
    <col min="10759" max="10759" width="3.85546875" style="88" customWidth="1"/>
    <col min="10760" max="11008" width="11.42578125" style="88"/>
    <col min="11009" max="11009" width="1.28515625" style="88" customWidth="1"/>
    <col min="11010" max="11010" width="7.85546875" style="88" customWidth="1"/>
    <col min="11011" max="11011" width="40.42578125" style="88" customWidth="1"/>
    <col min="11012" max="11012" width="7.7109375" style="88" customWidth="1"/>
    <col min="11013" max="11013" width="44.42578125" style="88" customWidth="1"/>
    <col min="11014" max="11014" width="4.42578125" style="88" customWidth="1"/>
    <col min="11015" max="11015" width="3.85546875" style="88" customWidth="1"/>
    <col min="11016" max="11264" width="11.42578125" style="88"/>
    <col min="11265" max="11265" width="1.28515625" style="88" customWidth="1"/>
    <col min="11266" max="11266" width="7.85546875" style="88" customWidth="1"/>
    <col min="11267" max="11267" width="40.42578125" style="88" customWidth="1"/>
    <col min="11268" max="11268" width="7.7109375" style="88" customWidth="1"/>
    <col min="11269" max="11269" width="44.42578125" style="88" customWidth="1"/>
    <col min="11270" max="11270" width="4.42578125" style="88" customWidth="1"/>
    <col min="11271" max="11271" width="3.85546875" style="88" customWidth="1"/>
    <col min="11272" max="11520" width="11.42578125" style="88"/>
    <col min="11521" max="11521" width="1.28515625" style="88" customWidth="1"/>
    <col min="11522" max="11522" width="7.85546875" style="88" customWidth="1"/>
    <col min="11523" max="11523" width="40.42578125" style="88" customWidth="1"/>
    <col min="11524" max="11524" width="7.7109375" style="88" customWidth="1"/>
    <col min="11525" max="11525" width="44.42578125" style="88" customWidth="1"/>
    <col min="11526" max="11526" width="4.42578125" style="88" customWidth="1"/>
    <col min="11527" max="11527" width="3.85546875" style="88" customWidth="1"/>
    <col min="11528" max="11776" width="11.42578125" style="88"/>
    <col min="11777" max="11777" width="1.28515625" style="88" customWidth="1"/>
    <col min="11778" max="11778" width="7.85546875" style="88" customWidth="1"/>
    <col min="11779" max="11779" width="40.42578125" style="88" customWidth="1"/>
    <col min="11780" max="11780" width="7.7109375" style="88" customWidth="1"/>
    <col min="11781" max="11781" width="44.42578125" style="88" customWidth="1"/>
    <col min="11782" max="11782" width="4.42578125" style="88" customWidth="1"/>
    <col min="11783" max="11783" width="3.85546875" style="88" customWidth="1"/>
    <col min="11784" max="12032" width="11.42578125" style="88"/>
    <col min="12033" max="12033" width="1.28515625" style="88" customWidth="1"/>
    <col min="12034" max="12034" width="7.85546875" style="88" customWidth="1"/>
    <col min="12035" max="12035" width="40.42578125" style="88" customWidth="1"/>
    <col min="12036" max="12036" width="7.7109375" style="88" customWidth="1"/>
    <col min="12037" max="12037" width="44.42578125" style="88" customWidth="1"/>
    <col min="12038" max="12038" width="4.42578125" style="88" customWidth="1"/>
    <col min="12039" max="12039" width="3.85546875" style="88" customWidth="1"/>
    <col min="12040" max="12288" width="11.42578125" style="88"/>
    <col min="12289" max="12289" width="1.28515625" style="88" customWidth="1"/>
    <col min="12290" max="12290" width="7.85546875" style="88" customWidth="1"/>
    <col min="12291" max="12291" width="40.42578125" style="88" customWidth="1"/>
    <col min="12292" max="12292" width="7.7109375" style="88" customWidth="1"/>
    <col min="12293" max="12293" width="44.42578125" style="88" customWidth="1"/>
    <col min="12294" max="12294" width="4.42578125" style="88" customWidth="1"/>
    <col min="12295" max="12295" width="3.85546875" style="88" customWidth="1"/>
    <col min="12296" max="12544" width="11.42578125" style="88"/>
    <col min="12545" max="12545" width="1.28515625" style="88" customWidth="1"/>
    <col min="12546" max="12546" width="7.85546875" style="88" customWidth="1"/>
    <col min="12547" max="12547" width="40.42578125" style="88" customWidth="1"/>
    <col min="12548" max="12548" width="7.7109375" style="88" customWidth="1"/>
    <col min="12549" max="12549" width="44.42578125" style="88" customWidth="1"/>
    <col min="12550" max="12550" width="4.42578125" style="88" customWidth="1"/>
    <col min="12551" max="12551" width="3.85546875" style="88" customWidth="1"/>
    <col min="12552" max="12800" width="11.42578125" style="88"/>
    <col min="12801" max="12801" width="1.28515625" style="88" customWidth="1"/>
    <col min="12802" max="12802" width="7.85546875" style="88" customWidth="1"/>
    <col min="12803" max="12803" width="40.42578125" style="88" customWidth="1"/>
    <col min="12804" max="12804" width="7.7109375" style="88" customWidth="1"/>
    <col min="12805" max="12805" width="44.42578125" style="88" customWidth="1"/>
    <col min="12806" max="12806" width="4.42578125" style="88" customWidth="1"/>
    <col min="12807" max="12807" width="3.85546875" style="88" customWidth="1"/>
    <col min="12808" max="13056" width="11.42578125" style="88"/>
    <col min="13057" max="13057" width="1.28515625" style="88" customWidth="1"/>
    <col min="13058" max="13058" width="7.85546875" style="88" customWidth="1"/>
    <col min="13059" max="13059" width="40.42578125" style="88" customWidth="1"/>
    <col min="13060" max="13060" width="7.7109375" style="88" customWidth="1"/>
    <col min="13061" max="13061" width="44.42578125" style="88" customWidth="1"/>
    <col min="13062" max="13062" width="4.42578125" style="88" customWidth="1"/>
    <col min="13063" max="13063" width="3.85546875" style="88" customWidth="1"/>
    <col min="13064" max="13312" width="11.42578125" style="88"/>
    <col min="13313" max="13313" width="1.28515625" style="88" customWidth="1"/>
    <col min="13314" max="13314" width="7.85546875" style="88" customWidth="1"/>
    <col min="13315" max="13315" width="40.42578125" style="88" customWidth="1"/>
    <col min="13316" max="13316" width="7.7109375" style="88" customWidth="1"/>
    <col min="13317" max="13317" width="44.42578125" style="88" customWidth="1"/>
    <col min="13318" max="13318" width="4.42578125" style="88" customWidth="1"/>
    <col min="13319" max="13319" width="3.85546875" style="88" customWidth="1"/>
    <col min="13320" max="13568" width="11.42578125" style="88"/>
    <col min="13569" max="13569" width="1.28515625" style="88" customWidth="1"/>
    <col min="13570" max="13570" width="7.85546875" style="88" customWidth="1"/>
    <col min="13571" max="13571" width="40.42578125" style="88" customWidth="1"/>
    <col min="13572" max="13572" width="7.7109375" style="88" customWidth="1"/>
    <col min="13573" max="13573" width="44.42578125" style="88" customWidth="1"/>
    <col min="13574" max="13574" width="4.42578125" style="88" customWidth="1"/>
    <col min="13575" max="13575" width="3.85546875" style="88" customWidth="1"/>
    <col min="13576" max="13824" width="11.42578125" style="88"/>
    <col min="13825" max="13825" width="1.28515625" style="88" customWidth="1"/>
    <col min="13826" max="13826" width="7.85546875" style="88" customWidth="1"/>
    <col min="13827" max="13827" width="40.42578125" style="88" customWidth="1"/>
    <col min="13828" max="13828" width="7.7109375" style="88" customWidth="1"/>
    <col min="13829" max="13829" width="44.42578125" style="88" customWidth="1"/>
    <col min="13830" max="13830" width="4.42578125" style="88" customWidth="1"/>
    <col min="13831" max="13831" width="3.85546875" style="88" customWidth="1"/>
    <col min="13832" max="14080" width="11.42578125" style="88"/>
    <col min="14081" max="14081" width="1.28515625" style="88" customWidth="1"/>
    <col min="14082" max="14082" width="7.85546875" style="88" customWidth="1"/>
    <col min="14083" max="14083" width="40.42578125" style="88" customWidth="1"/>
    <col min="14084" max="14084" width="7.7109375" style="88" customWidth="1"/>
    <col min="14085" max="14085" width="44.42578125" style="88" customWidth="1"/>
    <col min="14086" max="14086" width="4.42578125" style="88" customWidth="1"/>
    <col min="14087" max="14087" width="3.85546875" style="88" customWidth="1"/>
    <col min="14088" max="14336" width="11.42578125" style="88"/>
    <col min="14337" max="14337" width="1.28515625" style="88" customWidth="1"/>
    <col min="14338" max="14338" width="7.85546875" style="88" customWidth="1"/>
    <col min="14339" max="14339" width="40.42578125" style="88" customWidth="1"/>
    <col min="14340" max="14340" width="7.7109375" style="88" customWidth="1"/>
    <col min="14341" max="14341" width="44.42578125" style="88" customWidth="1"/>
    <col min="14342" max="14342" width="4.42578125" style="88" customWidth="1"/>
    <col min="14343" max="14343" width="3.85546875" style="88" customWidth="1"/>
    <col min="14344" max="14592" width="11.42578125" style="88"/>
    <col min="14593" max="14593" width="1.28515625" style="88" customWidth="1"/>
    <col min="14594" max="14594" width="7.85546875" style="88" customWidth="1"/>
    <col min="14595" max="14595" width="40.42578125" style="88" customWidth="1"/>
    <col min="14596" max="14596" width="7.7109375" style="88" customWidth="1"/>
    <col min="14597" max="14597" width="44.42578125" style="88" customWidth="1"/>
    <col min="14598" max="14598" width="4.42578125" style="88" customWidth="1"/>
    <col min="14599" max="14599" width="3.85546875" style="88" customWidth="1"/>
    <col min="14600" max="14848" width="11.42578125" style="88"/>
    <col min="14849" max="14849" width="1.28515625" style="88" customWidth="1"/>
    <col min="14850" max="14850" width="7.85546875" style="88" customWidth="1"/>
    <col min="14851" max="14851" width="40.42578125" style="88" customWidth="1"/>
    <col min="14852" max="14852" width="7.7109375" style="88" customWidth="1"/>
    <col min="14853" max="14853" width="44.42578125" style="88" customWidth="1"/>
    <col min="14854" max="14854" width="4.42578125" style="88" customWidth="1"/>
    <col min="14855" max="14855" width="3.85546875" style="88" customWidth="1"/>
    <col min="14856" max="15104" width="11.42578125" style="88"/>
    <col min="15105" max="15105" width="1.28515625" style="88" customWidth="1"/>
    <col min="15106" max="15106" width="7.85546875" style="88" customWidth="1"/>
    <col min="15107" max="15107" width="40.42578125" style="88" customWidth="1"/>
    <col min="15108" max="15108" width="7.7109375" style="88" customWidth="1"/>
    <col min="15109" max="15109" width="44.42578125" style="88" customWidth="1"/>
    <col min="15110" max="15110" width="4.42578125" style="88" customWidth="1"/>
    <col min="15111" max="15111" width="3.85546875" style="88" customWidth="1"/>
    <col min="15112" max="15360" width="11.42578125" style="88"/>
    <col min="15361" max="15361" width="1.28515625" style="88" customWidth="1"/>
    <col min="15362" max="15362" width="7.85546875" style="88" customWidth="1"/>
    <col min="15363" max="15363" width="40.42578125" style="88" customWidth="1"/>
    <col min="15364" max="15364" width="7.7109375" style="88" customWidth="1"/>
    <col min="15365" max="15365" width="44.42578125" style="88" customWidth="1"/>
    <col min="15366" max="15366" width="4.42578125" style="88" customWidth="1"/>
    <col min="15367" max="15367" width="3.85546875" style="88" customWidth="1"/>
    <col min="15368" max="15616" width="11.42578125" style="88"/>
    <col min="15617" max="15617" width="1.28515625" style="88" customWidth="1"/>
    <col min="15618" max="15618" width="7.85546875" style="88" customWidth="1"/>
    <col min="15619" max="15619" width="40.42578125" style="88" customWidth="1"/>
    <col min="15620" max="15620" width="7.7109375" style="88" customWidth="1"/>
    <col min="15621" max="15621" width="44.42578125" style="88" customWidth="1"/>
    <col min="15622" max="15622" width="4.42578125" style="88" customWidth="1"/>
    <col min="15623" max="15623" width="3.85546875" style="88" customWidth="1"/>
    <col min="15624" max="15872" width="11.42578125" style="88"/>
    <col min="15873" max="15873" width="1.28515625" style="88" customWidth="1"/>
    <col min="15874" max="15874" width="7.85546875" style="88" customWidth="1"/>
    <col min="15875" max="15875" width="40.42578125" style="88" customWidth="1"/>
    <col min="15876" max="15876" width="7.7109375" style="88" customWidth="1"/>
    <col min="15877" max="15877" width="44.42578125" style="88" customWidth="1"/>
    <col min="15878" max="15878" width="4.42578125" style="88" customWidth="1"/>
    <col min="15879" max="15879" width="3.85546875" style="88" customWidth="1"/>
    <col min="15880" max="16128" width="11.42578125" style="88"/>
    <col min="16129" max="16129" width="1.28515625" style="88" customWidth="1"/>
    <col min="16130" max="16130" width="7.85546875" style="88" customWidth="1"/>
    <col min="16131" max="16131" width="40.42578125" style="88" customWidth="1"/>
    <col min="16132" max="16132" width="7.7109375" style="88" customWidth="1"/>
    <col min="16133" max="16133" width="44.42578125" style="88" customWidth="1"/>
    <col min="16134" max="16134" width="4.42578125" style="88" customWidth="1"/>
    <col min="16135" max="16135" width="3.85546875" style="88" customWidth="1"/>
    <col min="16136" max="16384" width="11.42578125" style="88"/>
  </cols>
  <sheetData>
    <row r="1" spans="1:11" ht="31.5" customHeight="1" x14ac:dyDescent="0.3">
      <c r="A1" s="327" t="s">
        <v>209</v>
      </c>
      <c r="B1" s="327"/>
      <c r="C1" s="327"/>
      <c r="D1" s="327"/>
      <c r="E1" s="327"/>
      <c r="F1" s="327"/>
      <c r="G1" s="327"/>
    </row>
    <row r="2" spans="1:11" s="152" customFormat="1" ht="51.75" customHeight="1" x14ac:dyDescent="0.25">
      <c r="A2" s="156" t="s">
        <v>208</v>
      </c>
      <c r="B2" s="155"/>
      <c r="C2" s="155"/>
      <c r="D2" s="154"/>
      <c r="E2" s="154"/>
      <c r="F2" s="154"/>
      <c r="G2" s="153"/>
      <c r="H2" s="102"/>
      <c r="I2" s="102"/>
      <c r="J2" s="102"/>
      <c r="K2" s="102"/>
    </row>
    <row r="3" spans="1:11" s="102" customFormat="1" ht="36" customHeight="1" x14ac:dyDescent="0.25">
      <c r="A3" s="151"/>
      <c r="B3" s="150">
        <v>10</v>
      </c>
      <c r="C3" s="149" t="s">
        <v>207</v>
      </c>
      <c r="D3" s="121">
        <v>11</v>
      </c>
      <c r="E3" s="120" t="s">
        <v>51</v>
      </c>
      <c r="F3" s="148"/>
      <c r="G3" s="147"/>
    </row>
    <row r="4" spans="1:11" ht="18" customHeight="1" x14ac:dyDescent="0.25">
      <c r="A4" s="124"/>
      <c r="B4" s="123"/>
      <c r="C4" s="122"/>
      <c r="D4" s="121">
        <v>12</v>
      </c>
      <c r="E4" s="120" t="s">
        <v>53</v>
      </c>
      <c r="F4" s="105"/>
      <c r="G4" s="104"/>
      <c r="H4" s="102"/>
      <c r="I4" s="102"/>
      <c r="J4" s="102"/>
      <c r="K4" s="102"/>
    </row>
    <row r="5" spans="1:11" ht="18" customHeight="1" x14ac:dyDescent="0.25">
      <c r="A5" s="124"/>
      <c r="B5" s="123"/>
      <c r="C5" s="122"/>
      <c r="D5" s="121">
        <v>13</v>
      </c>
      <c r="E5" s="120" t="s">
        <v>55</v>
      </c>
      <c r="F5" s="119"/>
      <c r="G5" s="146"/>
      <c r="H5" s="102"/>
      <c r="I5" s="102"/>
      <c r="J5" s="102"/>
      <c r="K5" s="102"/>
    </row>
    <row r="6" spans="1:11" ht="18" customHeight="1" x14ac:dyDescent="0.25">
      <c r="A6" s="124"/>
      <c r="B6" s="123"/>
      <c r="C6" s="122"/>
      <c r="D6" s="121">
        <v>14</v>
      </c>
      <c r="E6" s="120" t="s">
        <v>206</v>
      </c>
      <c r="F6" s="119"/>
      <c r="G6" s="146"/>
      <c r="H6" s="102"/>
      <c r="I6" s="102"/>
      <c r="J6" s="102"/>
      <c r="K6" s="102"/>
    </row>
    <row r="7" spans="1:11" ht="18" customHeight="1" x14ac:dyDescent="0.25">
      <c r="A7" s="124"/>
      <c r="B7" s="123"/>
      <c r="C7" s="122"/>
      <c r="D7" s="121">
        <v>15</v>
      </c>
      <c r="E7" s="120" t="s">
        <v>205</v>
      </c>
      <c r="F7" s="119"/>
      <c r="G7" s="146"/>
      <c r="H7" s="102"/>
      <c r="I7" s="102"/>
      <c r="J7" s="102"/>
      <c r="K7" s="102"/>
    </row>
    <row r="8" spans="1:11" ht="18" customHeight="1" x14ac:dyDescent="0.25">
      <c r="A8" s="124"/>
      <c r="B8" s="123"/>
      <c r="C8" s="122"/>
      <c r="D8" s="121">
        <v>16</v>
      </c>
      <c r="E8" s="120" t="s">
        <v>204</v>
      </c>
      <c r="F8" s="119"/>
      <c r="G8" s="146"/>
      <c r="H8" s="102"/>
      <c r="I8" s="102"/>
      <c r="J8" s="102"/>
      <c r="K8" s="102"/>
    </row>
    <row r="9" spans="1:11" ht="18" customHeight="1" x14ac:dyDescent="0.25">
      <c r="A9" s="124"/>
      <c r="B9" s="123"/>
      <c r="C9" s="122"/>
      <c r="D9" s="121">
        <v>17</v>
      </c>
      <c r="E9" s="120" t="s">
        <v>203</v>
      </c>
      <c r="F9" s="119"/>
      <c r="G9" s="146"/>
      <c r="H9" s="102"/>
      <c r="I9" s="102"/>
      <c r="J9" s="102"/>
      <c r="K9" s="102"/>
    </row>
    <row r="10" spans="1:11" s="105" customFormat="1" ht="22.5" customHeight="1" x14ac:dyDescent="0.25">
      <c r="A10" s="136"/>
      <c r="B10" s="135"/>
      <c r="C10" s="134"/>
      <c r="D10" s="133"/>
      <c r="E10" s="132"/>
      <c r="F10" s="131"/>
      <c r="G10" s="130"/>
      <c r="H10" s="102"/>
      <c r="I10" s="102"/>
      <c r="J10" s="102"/>
      <c r="K10" s="102"/>
    </row>
    <row r="11" spans="1:11" s="102" customFormat="1" ht="36" customHeight="1" x14ac:dyDescent="0.25">
      <c r="A11" s="145"/>
      <c r="B11" s="144">
        <v>20</v>
      </c>
      <c r="C11" s="143" t="s">
        <v>202</v>
      </c>
      <c r="D11" s="121">
        <v>21</v>
      </c>
      <c r="E11" s="120" t="s">
        <v>202</v>
      </c>
      <c r="G11" s="126"/>
    </row>
    <row r="12" spans="1:11" ht="22.5" customHeight="1" x14ac:dyDescent="0.25">
      <c r="A12" s="136"/>
      <c r="B12" s="135"/>
      <c r="C12" s="134"/>
      <c r="D12" s="133"/>
      <c r="E12" s="132"/>
      <c r="F12" s="131"/>
      <c r="G12" s="130"/>
      <c r="H12" s="102"/>
      <c r="I12" s="102"/>
      <c r="J12" s="102"/>
      <c r="K12" s="102"/>
    </row>
    <row r="13" spans="1:11" s="102" customFormat="1" ht="36" customHeight="1" x14ac:dyDescent="0.25">
      <c r="A13" s="129"/>
      <c r="B13" s="128">
        <v>30</v>
      </c>
      <c r="C13" s="127" t="s">
        <v>201</v>
      </c>
      <c r="D13" s="121">
        <v>31</v>
      </c>
      <c r="E13" s="120" t="s">
        <v>200</v>
      </c>
      <c r="G13" s="126"/>
    </row>
    <row r="14" spans="1:11" ht="18" customHeight="1" x14ac:dyDescent="0.25">
      <c r="A14" s="125"/>
      <c r="B14" s="142"/>
      <c r="C14" s="141"/>
      <c r="D14" s="121">
        <v>32</v>
      </c>
      <c r="E14" s="120" t="s">
        <v>199</v>
      </c>
      <c r="F14" s="105"/>
      <c r="G14" s="104"/>
      <c r="H14" s="102"/>
      <c r="I14" s="102"/>
      <c r="J14" s="102"/>
      <c r="K14" s="102"/>
    </row>
    <row r="15" spans="1:11" ht="18" customHeight="1" x14ac:dyDescent="0.25">
      <c r="A15" s="124"/>
      <c r="B15" s="123"/>
      <c r="C15" s="122"/>
      <c r="D15" s="121">
        <v>33</v>
      </c>
      <c r="E15" s="120" t="s">
        <v>198</v>
      </c>
      <c r="F15" s="119"/>
      <c r="G15" s="140"/>
      <c r="H15" s="102"/>
      <c r="I15" s="102"/>
      <c r="J15" s="102"/>
      <c r="K15" s="102"/>
    </row>
    <row r="16" spans="1:11" ht="18" customHeight="1" x14ac:dyDescent="0.25">
      <c r="A16" s="124"/>
      <c r="B16" s="123"/>
      <c r="C16" s="122"/>
      <c r="D16" s="121">
        <v>34</v>
      </c>
      <c r="E16" s="120" t="s">
        <v>197</v>
      </c>
      <c r="F16" s="119"/>
      <c r="G16" s="140"/>
      <c r="H16" s="102"/>
      <c r="I16" s="102"/>
      <c r="J16" s="102"/>
      <c r="K16" s="102"/>
    </row>
    <row r="17" spans="1:12" ht="18" customHeight="1" x14ac:dyDescent="0.25">
      <c r="A17" s="124"/>
      <c r="B17" s="123"/>
      <c r="C17" s="122"/>
      <c r="D17" s="121">
        <v>35</v>
      </c>
      <c r="E17" s="120" t="s">
        <v>196</v>
      </c>
      <c r="F17" s="119"/>
      <c r="G17" s="140"/>
      <c r="H17" s="102"/>
      <c r="I17" s="102"/>
      <c r="J17" s="102"/>
      <c r="K17" s="102"/>
    </row>
    <row r="18" spans="1:12" s="105" customFormat="1" ht="22.5" customHeight="1" x14ac:dyDescent="0.25">
      <c r="A18" s="136"/>
      <c r="B18" s="135"/>
      <c r="C18" s="134"/>
      <c r="D18" s="133"/>
      <c r="E18" s="132"/>
      <c r="F18" s="131"/>
      <c r="G18" s="130"/>
      <c r="H18" s="102"/>
      <c r="I18" s="102"/>
      <c r="J18" s="102"/>
      <c r="K18" s="102"/>
      <c r="L18" s="137"/>
    </row>
    <row r="19" spans="1:12" s="102" customFormat="1" ht="36" customHeight="1" x14ac:dyDescent="0.25">
      <c r="A19" s="145"/>
      <c r="B19" s="144">
        <v>40</v>
      </c>
      <c r="C19" s="143" t="s">
        <v>195</v>
      </c>
      <c r="D19" s="121">
        <v>41</v>
      </c>
      <c r="E19" s="120" t="s">
        <v>194</v>
      </c>
      <c r="G19" s="126"/>
    </row>
    <row r="20" spans="1:12" ht="18" customHeight="1" x14ac:dyDescent="0.25">
      <c r="A20" s="125"/>
      <c r="B20" s="142"/>
      <c r="C20" s="141"/>
      <c r="D20" s="121">
        <v>42</v>
      </c>
      <c r="E20" s="120" t="s">
        <v>193</v>
      </c>
      <c r="F20" s="105"/>
      <c r="G20" s="104"/>
    </row>
    <row r="21" spans="1:12" ht="18" customHeight="1" x14ac:dyDescent="0.25">
      <c r="A21" s="124"/>
      <c r="B21" s="123"/>
      <c r="C21" s="122"/>
      <c r="D21" s="121">
        <v>43</v>
      </c>
      <c r="E21" s="120" t="s">
        <v>192</v>
      </c>
      <c r="F21" s="119"/>
      <c r="G21" s="140"/>
    </row>
    <row r="22" spans="1:12" ht="18" customHeight="1" x14ac:dyDescent="0.25">
      <c r="A22" s="124"/>
      <c r="B22" s="123"/>
      <c r="C22" s="122"/>
      <c r="D22" s="121">
        <v>44</v>
      </c>
      <c r="E22" s="120" t="s">
        <v>191</v>
      </c>
      <c r="F22" s="119"/>
      <c r="G22" s="140"/>
    </row>
    <row r="23" spans="1:12" ht="18" customHeight="1" x14ac:dyDescent="0.25">
      <c r="A23" s="124"/>
      <c r="B23" s="123"/>
      <c r="C23" s="122"/>
      <c r="D23" s="121">
        <v>45</v>
      </c>
      <c r="E23" s="120" t="s">
        <v>190</v>
      </c>
      <c r="F23" s="119"/>
      <c r="G23" s="140"/>
    </row>
    <row r="24" spans="1:12" ht="18" customHeight="1" x14ac:dyDescent="0.25">
      <c r="A24" s="124"/>
      <c r="B24" s="123"/>
      <c r="C24" s="122"/>
      <c r="D24" s="121">
        <v>46</v>
      </c>
      <c r="E24" s="120" t="s">
        <v>189</v>
      </c>
      <c r="F24" s="119"/>
      <c r="G24" s="140"/>
    </row>
    <row r="25" spans="1:12" ht="18" customHeight="1" x14ac:dyDescent="0.25">
      <c r="A25" s="124"/>
      <c r="B25" s="123"/>
      <c r="C25" s="122"/>
      <c r="D25" s="121">
        <v>47</v>
      </c>
      <c r="E25" s="120" t="s">
        <v>188</v>
      </c>
      <c r="F25" s="119"/>
      <c r="G25" s="140"/>
    </row>
    <row r="26" spans="1:12" ht="22.5" customHeight="1" x14ac:dyDescent="0.2">
      <c r="A26" s="136"/>
      <c r="B26" s="135"/>
      <c r="C26" s="134"/>
      <c r="D26" s="133"/>
      <c r="E26" s="132"/>
      <c r="F26" s="131"/>
      <c r="G26" s="130"/>
    </row>
    <row r="27" spans="1:12" s="102" customFormat="1" ht="36" customHeight="1" x14ac:dyDescent="0.25">
      <c r="A27" s="129"/>
      <c r="B27" s="128">
        <v>50</v>
      </c>
      <c r="C27" s="127" t="s">
        <v>187</v>
      </c>
      <c r="D27" s="121">
        <v>51</v>
      </c>
      <c r="E27" s="120" t="s">
        <v>186</v>
      </c>
      <c r="G27" s="126"/>
    </row>
    <row r="28" spans="1:12" ht="18" customHeight="1" x14ac:dyDescent="0.25">
      <c r="A28" s="124"/>
      <c r="B28" s="139"/>
      <c r="C28" s="138"/>
      <c r="D28" s="121">
        <v>52</v>
      </c>
      <c r="E28" s="120" t="s">
        <v>185</v>
      </c>
      <c r="F28" s="137"/>
      <c r="G28" s="104"/>
    </row>
    <row r="29" spans="1:12" ht="18" customHeight="1" x14ac:dyDescent="0.25">
      <c r="A29" s="124"/>
      <c r="B29" s="123"/>
      <c r="C29" s="122"/>
      <c r="D29" s="121">
        <v>53</v>
      </c>
      <c r="E29" s="120" t="s">
        <v>184</v>
      </c>
      <c r="F29" s="119"/>
      <c r="G29" s="104"/>
    </row>
    <row r="30" spans="1:12" ht="22.5" customHeight="1" x14ac:dyDescent="0.2">
      <c r="A30" s="136"/>
      <c r="B30" s="135"/>
      <c r="C30" s="134"/>
      <c r="D30" s="133"/>
      <c r="E30" s="132"/>
      <c r="F30" s="131"/>
      <c r="G30" s="130"/>
    </row>
    <row r="31" spans="1:12" s="102" customFormat="1" ht="36" customHeight="1" x14ac:dyDescent="0.25">
      <c r="A31" s="129"/>
      <c r="B31" s="128">
        <v>60</v>
      </c>
      <c r="C31" s="127" t="s">
        <v>183</v>
      </c>
      <c r="D31" s="121">
        <v>61</v>
      </c>
      <c r="E31" s="120" t="s">
        <v>182</v>
      </c>
      <c r="G31" s="126"/>
    </row>
    <row r="32" spans="1:12" ht="18" customHeight="1" x14ac:dyDescent="0.25">
      <c r="A32" s="125"/>
      <c r="B32" s="123"/>
      <c r="C32" s="122"/>
      <c r="D32" s="121">
        <v>62</v>
      </c>
      <c r="E32" s="120" t="s">
        <v>181</v>
      </c>
      <c r="F32" s="105"/>
      <c r="G32" s="104"/>
    </row>
    <row r="33" spans="1:7" ht="18" customHeight="1" x14ac:dyDescent="0.25">
      <c r="A33" s="124"/>
      <c r="B33" s="123"/>
      <c r="C33" s="122"/>
      <c r="D33" s="121">
        <v>63</v>
      </c>
      <c r="E33" s="120" t="s">
        <v>180</v>
      </c>
      <c r="F33" s="119"/>
      <c r="G33" s="104"/>
    </row>
    <row r="34" spans="1:7" ht="18" customHeight="1" x14ac:dyDescent="0.25">
      <c r="A34" s="124"/>
      <c r="B34" s="123"/>
      <c r="C34" s="122"/>
      <c r="D34" s="121">
        <v>64</v>
      </c>
      <c r="E34" s="120" t="s">
        <v>179</v>
      </c>
      <c r="F34" s="119"/>
      <c r="G34" s="104"/>
    </row>
    <row r="35" spans="1:7" ht="22.5" customHeight="1" x14ac:dyDescent="0.25">
      <c r="A35" s="328"/>
      <c r="B35" s="329"/>
      <c r="C35" s="118"/>
      <c r="D35" s="117"/>
      <c r="E35" s="116"/>
      <c r="F35" s="116"/>
      <c r="G35" s="115"/>
    </row>
    <row r="36" spans="1:7" ht="24.75" customHeight="1" x14ac:dyDescent="0.2">
      <c r="A36" s="114"/>
      <c r="B36" s="106"/>
      <c r="C36" s="105"/>
      <c r="D36" s="113"/>
      <c r="E36" s="112"/>
      <c r="F36" s="112"/>
      <c r="G36" s="111"/>
    </row>
    <row r="37" spans="1:7" x14ac:dyDescent="0.2">
      <c r="A37" s="110"/>
      <c r="B37" s="105"/>
      <c r="C37" s="105"/>
      <c r="D37" s="105"/>
      <c r="E37" s="106"/>
      <c r="F37" s="105"/>
      <c r="G37" s="104"/>
    </row>
    <row r="38" spans="1:7" ht="18.75" x14ac:dyDescent="0.3">
      <c r="A38" s="109"/>
      <c r="B38" s="108"/>
      <c r="C38" s="108"/>
      <c r="D38" s="107"/>
      <c r="E38" s="106"/>
      <c r="F38" s="105"/>
      <c r="G38" s="104"/>
    </row>
    <row r="39" spans="1:7" s="98" customFormat="1" ht="18" x14ac:dyDescent="0.25">
      <c r="A39" s="103" t="s">
        <v>178</v>
      </c>
      <c r="B39" s="102"/>
      <c r="C39" s="102"/>
      <c r="E39" s="101" t="s">
        <v>177</v>
      </c>
      <c r="F39" s="100"/>
      <c r="G39" s="99"/>
    </row>
    <row r="40" spans="1:7" ht="22.5" customHeight="1" x14ac:dyDescent="0.25">
      <c r="A40" s="97"/>
      <c r="B40" s="96"/>
      <c r="C40" s="96"/>
      <c r="D40" s="95"/>
      <c r="E40" s="94"/>
      <c r="F40" s="330"/>
      <c r="G40" s="331"/>
    </row>
    <row r="41" spans="1:7" s="90" customFormat="1" ht="12" x14ac:dyDescent="0.2">
      <c r="A41" s="93" t="s">
        <v>176</v>
      </c>
      <c r="B41" s="92"/>
      <c r="D41" s="92"/>
      <c r="G41" s="91" t="s">
        <v>175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LC18_27_imp_kt</vt:lpstr>
      <vt:lpstr>LC09R_27_imp_kt</vt:lpstr>
      <vt:lpstr>LC97_27_imp_kt</vt:lpstr>
      <vt:lpstr>LC85_27_imp_kt</vt:lpstr>
      <vt:lpstr>Entwicklung_imp_kt</vt:lpstr>
      <vt:lpstr>Fehler_Erreur</vt:lpstr>
      <vt:lpstr>Perimeter_Périmètre</vt:lpstr>
      <vt:lpstr>CH_2018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2018-11-01T15:26:00Z</dcterms:created>
  <dcterms:modified xsi:type="dcterms:W3CDTF">2018-11-20T13:45:58Z</dcterms:modified>
</cp:coreProperties>
</file>