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-15" windowWidth="25260" windowHeight="6165" tabRatio="601"/>
  </bookViews>
  <sheets>
    <sheet name="Titel" sheetId="12" r:id="rId1"/>
    <sheet name="Grafik_8" sheetId="15" r:id="rId2"/>
    <sheet name="Grafik_3506" sheetId="13" r:id="rId3"/>
    <sheet name="Grafik_4" sheetId="11" r:id="rId4"/>
    <sheet name="Tablang" sheetId="3" r:id="rId5"/>
  </sheets>
  <definedNames>
    <definedName name="HTML_CodePage" hidden="1">1252</definedName>
    <definedName name="HTML_Control" localSheetId="2" hidden="1">{"'Tabkurz_2'!$A$2:$K$41"}</definedName>
    <definedName name="HTML_Control" localSheetId="1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SCIENCE\D_MH_FC_INFORMATIONSGESELLSCHAFT\SI sur Internet 2000\Indicateurs Internet 2000\30402 Diplômes et Etudiants\ind30402_4_ftabk.htm"</definedName>
    <definedName name="HTML_PathFile" localSheetId="1" hidden="1">"T:\PROGRAMME SCIENCE\D_MH_FC_INFORMATIONSGESELLSCHAFT\SI sur Internet 2000\Indicateurs Internet 2000\30402 Diplômes et Etudiants\ind30402_4_ftabk.htm"</definedName>
    <definedName name="HTML_PathFile" hidden="1">"T:\PROGRAMME SCIENCE\D_MH_FC_INFORMATIONSGESELLSCHAFT\SI sur Internet 2000\Indicateurs Internet 2000\30402 Diplômes et Etudiants\ind30402_4_ftabk.htm"</definedName>
    <definedName name="HTML_Title" localSheetId="2" hidden="1">"30402 Tableaux"</definedName>
    <definedName name="HTML_Title" localSheetId="1" hidden="1">"30402 Tableaux"</definedName>
    <definedName name="HTML_Title" hidden="1">"30402 Tableaux"</definedName>
    <definedName name="_xlnm.Print_Titles" localSheetId="4">Tablang!$B:$C</definedName>
    <definedName name="_xlnm.Print_Area" localSheetId="0">Titel!$A$1:$J$27</definedName>
  </definedNames>
  <calcPr calcId="162913"/>
</workbook>
</file>

<file path=xl/calcChain.xml><?xml version="1.0" encoding="utf-8"?>
<calcChain xmlns="http://schemas.openxmlformats.org/spreadsheetml/2006/main">
  <c r="BE173" i="3" l="1"/>
  <c r="BD173" i="3"/>
  <c r="BE168" i="3"/>
  <c r="BD168" i="3"/>
  <c r="BE154" i="3"/>
  <c r="BD154" i="3"/>
  <c r="BE141" i="3"/>
  <c r="BD141" i="3"/>
  <c r="BE138" i="3"/>
  <c r="BD138" i="3"/>
  <c r="BE131" i="3"/>
  <c r="BD131" i="3"/>
  <c r="BE123" i="3"/>
  <c r="BD123" i="3"/>
  <c r="BG108" i="3"/>
  <c r="BG107" i="3"/>
  <c r="BG106" i="3"/>
  <c r="BF108" i="3"/>
  <c r="BF107" i="3"/>
  <c r="BF106" i="3"/>
  <c r="BG100" i="3"/>
  <c r="BF100" i="3"/>
  <c r="BG95" i="3"/>
  <c r="BF95" i="3"/>
  <c r="BG90" i="3"/>
  <c r="BF90" i="3"/>
  <c r="BG85" i="3"/>
  <c r="BF85" i="3"/>
  <c r="BG75" i="3"/>
  <c r="BF75" i="3"/>
  <c r="BG70" i="3"/>
  <c r="BF70" i="3"/>
  <c r="BG55" i="3"/>
  <c r="BF55" i="3"/>
  <c r="BG34" i="3"/>
  <c r="BF34" i="3"/>
  <c r="BG31" i="3"/>
  <c r="BF31" i="3"/>
  <c r="BG23" i="3"/>
  <c r="BF23" i="3"/>
  <c r="BG13" i="3"/>
  <c r="BF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AR31" i="3"/>
  <c r="AS31" i="3"/>
  <c r="AT31" i="3"/>
  <c r="AU31" i="3"/>
  <c r="AV31" i="3"/>
  <c r="AW31" i="3"/>
  <c r="AX31" i="3"/>
  <c r="AY31" i="3"/>
  <c r="AZ31" i="3"/>
  <c r="BA31" i="3"/>
  <c r="BB31" i="3"/>
  <c r="BC31" i="3"/>
  <c r="BD31" i="3"/>
  <c r="BE31" i="3"/>
  <c r="AR34" i="3"/>
  <c r="AS34" i="3"/>
  <c r="AT34" i="3"/>
  <c r="AU34" i="3"/>
  <c r="AV34" i="3"/>
  <c r="AW34" i="3"/>
  <c r="AX34" i="3"/>
  <c r="AY34" i="3"/>
  <c r="AZ34" i="3"/>
  <c r="BA34" i="3"/>
  <c r="BB34" i="3"/>
  <c r="BC34" i="3"/>
  <c r="BD34" i="3"/>
  <c r="BE34" i="3"/>
  <c r="AR55" i="3"/>
  <c r="AS55" i="3"/>
  <c r="AT55" i="3"/>
  <c r="AU55" i="3"/>
  <c r="AV55" i="3"/>
  <c r="AW55" i="3"/>
  <c r="AX55" i="3"/>
  <c r="AY55" i="3"/>
  <c r="AZ55" i="3"/>
  <c r="BA55" i="3"/>
  <c r="BB55" i="3"/>
  <c r="BC55" i="3"/>
  <c r="BD55" i="3"/>
  <c r="BE55" i="3"/>
  <c r="AR70" i="3"/>
  <c r="AS70" i="3"/>
  <c r="AT70" i="3"/>
  <c r="AU70" i="3"/>
  <c r="AV70" i="3"/>
  <c r="AW70" i="3"/>
  <c r="AX70" i="3"/>
  <c r="AY70" i="3"/>
  <c r="AZ70" i="3"/>
  <c r="BA70" i="3"/>
  <c r="BB70" i="3"/>
  <c r="BC70" i="3"/>
  <c r="BD70" i="3"/>
  <c r="BE70" i="3"/>
  <c r="AR75" i="3"/>
  <c r="AS75" i="3"/>
  <c r="AT75" i="3"/>
  <c r="AU75" i="3"/>
  <c r="AV75" i="3"/>
  <c r="AW75" i="3"/>
  <c r="AX75" i="3"/>
  <c r="AY75" i="3"/>
  <c r="AZ75" i="3"/>
  <c r="BA75" i="3"/>
  <c r="BB75" i="3"/>
  <c r="BC75" i="3"/>
  <c r="BD75" i="3"/>
  <c r="BE75" i="3"/>
  <c r="BF105" i="3" l="1"/>
  <c r="BD174" i="3"/>
  <c r="BE174" i="3"/>
  <c r="BG105" i="3"/>
  <c r="BG77" i="3"/>
  <c r="BF77" i="3"/>
  <c r="BD77" i="3"/>
  <c r="AU77" i="3"/>
  <c r="AV77" i="3"/>
  <c r="BC77" i="3"/>
  <c r="AY77" i="3"/>
  <c r="AZ77" i="3"/>
  <c r="AR77" i="3"/>
  <c r="BB77" i="3"/>
  <c r="AT77" i="3"/>
  <c r="BE77" i="3"/>
  <c r="BA77" i="3"/>
  <c r="AW77" i="3"/>
  <c r="AS77" i="3"/>
  <c r="AX77" i="3"/>
  <c r="BC154" i="3"/>
  <c r="BB154" i="3"/>
  <c r="BC141" i="3"/>
  <c r="BB141" i="3"/>
  <c r="BC138" i="3"/>
  <c r="BB138" i="3"/>
  <c r="BC131" i="3"/>
  <c r="BB131" i="3"/>
  <c r="AQ128" i="3"/>
  <c r="AQ131" i="3" s="1"/>
  <c r="BC123" i="3"/>
  <c r="BB123" i="3"/>
  <c r="BE108" i="3"/>
  <c r="BD108" i="3"/>
  <c r="BE107" i="3"/>
  <c r="BD107" i="3"/>
  <c r="BE106" i="3"/>
  <c r="BD106" i="3"/>
  <c r="BE100" i="3"/>
  <c r="BD100" i="3"/>
  <c r="BE95" i="3"/>
  <c r="BD95" i="3"/>
  <c r="BE90" i="3"/>
  <c r="BD90" i="3"/>
  <c r="BE85" i="3"/>
  <c r="BD85" i="3"/>
  <c r="AN13" i="3"/>
  <c r="AO13" i="3"/>
  <c r="AP13" i="3"/>
  <c r="AQ13" i="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W16" i="15"/>
  <c r="V16" i="15"/>
  <c r="U16" i="15"/>
  <c r="T16" i="15"/>
  <c r="S16" i="15"/>
  <c r="R16" i="15"/>
  <c r="Q16" i="15"/>
  <c r="P16" i="15"/>
  <c r="O16" i="15"/>
  <c r="N16" i="15"/>
  <c r="M16" i="15"/>
  <c r="L16" i="15"/>
  <c r="K16" i="15"/>
  <c r="J16" i="15"/>
  <c r="I16" i="15"/>
  <c r="H16" i="15"/>
  <c r="G16" i="15"/>
  <c r="F16" i="15"/>
  <c r="E16" i="15"/>
  <c r="D16" i="15"/>
  <c r="C16" i="15"/>
  <c r="AV154" i="3"/>
  <c r="BA154" i="3"/>
  <c r="AZ154" i="3"/>
  <c r="AY154" i="3"/>
  <c r="AX154" i="3"/>
  <c r="AW154" i="3"/>
  <c r="AU154" i="3"/>
  <c r="AT154" i="3"/>
  <c r="AS154" i="3"/>
  <c r="AR154" i="3"/>
  <c r="BC173" i="3"/>
  <c r="BB173" i="3"/>
  <c r="BA173" i="3"/>
  <c r="AZ173" i="3"/>
  <c r="BC168" i="3"/>
  <c r="BB168" i="3"/>
  <c r="BA168" i="3"/>
  <c r="AZ168" i="3"/>
  <c r="BA141" i="3"/>
  <c r="AZ141" i="3"/>
  <c r="BA138" i="3"/>
  <c r="AZ138" i="3"/>
  <c r="BA131" i="3"/>
  <c r="AZ131" i="3"/>
  <c r="BA123" i="3"/>
  <c r="AZ123" i="3"/>
  <c r="BC108" i="3"/>
  <c r="BB108" i="3"/>
  <c r="BC107" i="3"/>
  <c r="BB107" i="3"/>
  <c r="BC106" i="3"/>
  <c r="BB106" i="3"/>
  <c r="BC100" i="3"/>
  <c r="BB100" i="3"/>
  <c r="BC95" i="3"/>
  <c r="BB95" i="3"/>
  <c r="BC90" i="3"/>
  <c r="BB90" i="3"/>
  <c r="BC85" i="3"/>
  <c r="BB85" i="3"/>
  <c r="AE168" i="3"/>
  <c r="AD168" i="3"/>
  <c r="AC168" i="3"/>
  <c r="AB168" i="3"/>
  <c r="AA168" i="3"/>
  <c r="Z168" i="3"/>
  <c r="Y168" i="3"/>
  <c r="X168" i="3"/>
  <c r="W168" i="3"/>
  <c r="V168" i="3"/>
  <c r="U168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AL168" i="3"/>
  <c r="AQ168" i="3"/>
  <c r="AP168" i="3"/>
  <c r="AO168" i="3"/>
  <c r="AN168" i="3"/>
  <c r="AM168" i="3"/>
  <c r="AK168" i="3"/>
  <c r="AJ168" i="3"/>
  <c r="AI168" i="3"/>
  <c r="AH168" i="3"/>
  <c r="AG168" i="3"/>
  <c r="AF168" i="3"/>
  <c r="AY168" i="3"/>
  <c r="AX168" i="3"/>
  <c r="AW168" i="3"/>
  <c r="AV168" i="3"/>
  <c r="AU168" i="3"/>
  <c r="AT168" i="3"/>
  <c r="AS168" i="3"/>
  <c r="AR168" i="3"/>
  <c r="AK131" i="3"/>
  <c r="AJ131" i="3"/>
  <c r="AI131" i="3"/>
  <c r="AH131" i="3"/>
  <c r="AG131" i="3"/>
  <c r="AF131" i="3"/>
  <c r="AE131" i="3"/>
  <c r="AD131" i="3"/>
  <c r="AC131" i="3"/>
  <c r="AB131" i="3"/>
  <c r="AA131" i="3"/>
  <c r="Z131" i="3"/>
  <c r="Y131" i="3"/>
  <c r="X131" i="3"/>
  <c r="W131" i="3"/>
  <c r="V131" i="3"/>
  <c r="AL131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AQ70" i="3"/>
  <c r="AK23" i="3"/>
  <c r="AK77" i="3" s="1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AL23" i="3"/>
  <c r="AY141" i="3"/>
  <c r="AX141" i="3"/>
  <c r="AY138" i="3"/>
  <c r="AX138" i="3"/>
  <c r="AY131" i="3"/>
  <c r="AX131" i="3"/>
  <c r="AY123" i="3"/>
  <c r="AX123" i="3"/>
  <c r="BA108" i="3"/>
  <c r="AZ108" i="3"/>
  <c r="BA107" i="3"/>
  <c r="AZ107" i="3"/>
  <c r="BA106" i="3"/>
  <c r="AZ106" i="3"/>
  <c r="BA100" i="3"/>
  <c r="AZ100" i="3"/>
  <c r="BA95" i="3"/>
  <c r="AZ95" i="3"/>
  <c r="BA90" i="3"/>
  <c r="AZ90" i="3"/>
  <c r="BA85" i="3"/>
  <c r="AZ85" i="3"/>
  <c r="AY173" i="3"/>
  <c r="AX173" i="3"/>
  <c r="AW141" i="3"/>
  <c r="AV141" i="3"/>
  <c r="AW138" i="3"/>
  <c r="AV138" i="3"/>
  <c r="AW131" i="3"/>
  <c r="AV131" i="3"/>
  <c r="AW123" i="3"/>
  <c r="AV123" i="3"/>
  <c r="AY108" i="3"/>
  <c r="AX108" i="3"/>
  <c r="AY107" i="3"/>
  <c r="AX107" i="3"/>
  <c r="AY106" i="3"/>
  <c r="AX106" i="3"/>
  <c r="AY100" i="3"/>
  <c r="AX100" i="3"/>
  <c r="AY95" i="3"/>
  <c r="AX95" i="3"/>
  <c r="AY90" i="3"/>
  <c r="AX90" i="3"/>
  <c r="AY85" i="3"/>
  <c r="AX85" i="3"/>
  <c r="AS173" i="3"/>
  <c r="AW173" i="3"/>
  <c r="AV173" i="3"/>
  <c r="AU141" i="3"/>
  <c r="AT141" i="3"/>
  <c r="AU138" i="3"/>
  <c r="AT138" i="3"/>
  <c r="AU131" i="3"/>
  <c r="AT131" i="3"/>
  <c r="AU123" i="3"/>
  <c r="AT123" i="3"/>
  <c r="AW108" i="3"/>
  <c r="AV108" i="3"/>
  <c r="AW107" i="3"/>
  <c r="AV107" i="3"/>
  <c r="AW106" i="3"/>
  <c r="AV106" i="3"/>
  <c r="AW100" i="3"/>
  <c r="AV100" i="3"/>
  <c r="AW95" i="3"/>
  <c r="AV95" i="3"/>
  <c r="AW90" i="3"/>
  <c r="AV90" i="3"/>
  <c r="AW85" i="3"/>
  <c r="AV85" i="3"/>
  <c r="AQ154" i="3"/>
  <c r="AP154" i="3"/>
  <c r="AU173" i="3"/>
  <c r="AT173" i="3"/>
  <c r="AR173" i="3"/>
  <c r="AS141" i="3"/>
  <c r="AR141" i="3"/>
  <c r="AS138" i="3"/>
  <c r="AR138" i="3"/>
  <c r="AS131" i="3"/>
  <c r="AR131" i="3"/>
  <c r="AS123" i="3"/>
  <c r="AR123" i="3"/>
  <c r="AU108" i="3"/>
  <c r="AT108" i="3"/>
  <c r="AU107" i="3"/>
  <c r="AT107" i="3"/>
  <c r="AU106" i="3"/>
  <c r="AT106" i="3"/>
  <c r="AU100" i="3"/>
  <c r="AT100" i="3"/>
  <c r="AU95" i="3"/>
  <c r="AT95" i="3"/>
  <c r="AU90" i="3"/>
  <c r="AT90" i="3"/>
  <c r="AU85" i="3"/>
  <c r="AT85" i="3"/>
  <c r="AQ123" i="3"/>
  <c r="AQ138" i="3"/>
  <c r="AQ141" i="3"/>
  <c r="AO154" i="3"/>
  <c r="AO141" i="3"/>
  <c r="AQ173" i="3"/>
  <c r="AP123" i="3"/>
  <c r="AP131" i="3"/>
  <c r="AP138" i="3"/>
  <c r="AP141" i="3"/>
  <c r="AN154" i="3"/>
  <c r="AN141" i="3"/>
  <c r="AP173" i="3"/>
  <c r="AO123" i="3"/>
  <c r="AO131" i="3"/>
  <c r="AO138" i="3"/>
  <c r="AO173" i="3"/>
  <c r="AN123" i="3"/>
  <c r="AN131" i="3"/>
  <c r="AN138" i="3"/>
  <c r="AN173" i="3"/>
  <c r="AS108" i="3"/>
  <c r="AR108" i="3"/>
  <c r="AS107" i="3"/>
  <c r="AR107" i="3"/>
  <c r="AS106" i="3"/>
  <c r="AR106" i="3"/>
  <c r="AS100" i="3"/>
  <c r="AR100" i="3"/>
  <c r="AS95" i="3"/>
  <c r="AR95" i="3"/>
  <c r="AS90" i="3"/>
  <c r="AR90" i="3"/>
  <c r="AS85" i="3"/>
  <c r="AR85" i="3"/>
  <c r="AQ108" i="3"/>
  <c r="AQ105" i="3" s="1"/>
  <c r="AP108" i="3"/>
  <c r="AQ107" i="3"/>
  <c r="AP107" i="3"/>
  <c r="AQ106" i="3"/>
  <c r="AP106" i="3"/>
  <c r="AQ100" i="3"/>
  <c r="AP100" i="3"/>
  <c r="AQ95" i="3"/>
  <c r="AP95" i="3"/>
  <c r="AQ90" i="3"/>
  <c r="AP90" i="3"/>
  <c r="AQ85" i="3"/>
  <c r="AP85" i="3"/>
  <c r="AP55" i="3"/>
  <c r="AQ75" i="3"/>
  <c r="AP75" i="3"/>
  <c r="AQ55" i="3"/>
  <c r="AQ34" i="3"/>
  <c r="AP34" i="3"/>
  <c r="AQ31" i="3"/>
  <c r="AP31" i="3"/>
  <c r="AQ23" i="3"/>
  <c r="AP23" i="3"/>
  <c r="AO23" i="3"/>
  <c r="AO31" i="3"/>
  <c r="AO34" i="3"/>
  <c r="AO55" i="3"/>
  <c r="AO75" i="3"/>
  <c r="AN23" i="3"/>
  <c r="AN31" i="3"/>
  <c r="AN34" i="3"/>
  <c r="AN55" i="3"/>
  <c r="AN75" i="3"/>
  <c r="AL31" i="3"/>
  <c r="AM31" i="3"/>
  <c r="AM23" i="3"/>
  <c r="AL173" i="3"/>
  <c r="AM141" i="3"/>
  <c r="AL141" i="3"/>
  <c r="AM138" i="3"/>
  <c r="AL138" i="3"/>
  <c r="AO106" i="3"/>
  <c r="AO107" i="3"/>
  <c r="AO108" i="3"/>
  <c r="AN106" i="3"/>
  <c r="AN107" i="3"/>
  <c r="AN108" i="3"/>
  <c r="AN105" i="3" s="1"/>
  <c r="AO100" i="3"/>
  <c r="AN100" i="3"/>
  <c r="AO95" i="3"/>
  <c r="AN95" i="3"/>
  <c r="AO90" i="3"/>
  <c r="AN90" i="3"/>
  <c r="AO85" i="3"/>
  <c r="AN85" i="3"/>
  <c r="AM154" i="3"/>
  <c r="AL154" i="3"/>
  <c r="AM131" i="3"/>
  <c r="AM123" i="3"/>
  <c r="AL123" i="3"/>
  <c r="AM173" i="3"/>
  <c r="AK173" i="3"/>
  <c r="AK154" i="3"/>
  <c r="AJ173" i="3"/>
  <c r="AI173" i="3"/>
  <c r="AH173" i="3"/>
  <c r="AG173" i="3"/>
  <c r="AF173" i="3"/>
  <c r="AE173" i="3"/>
  <c r="AD173" i="3"/>
  <c r="AC173" i="3"/>
  <c r="AB173" i="3"/>
  <c r="AA173" i="3"/>
  <c r="Z173" i="3"/>
  <c r="Y173" i="3"/>
  <c r="X173" i="3"/>
  <c r="W173" i="3"/>
  <c r="V173" i="3"/>
  <c r="U173" i="3"/>
  <c r="T173" i="3"/>
  <c r="S173" i="3"/>
  <c r="R173" i="3"/>
  <c r="Q173" i="3"/>
  <c r="P173" i="3"/>
  <c r="P174" i="3" s="1"/>
  <c r="O173" i="3"/>
  <c r="N173" i="3"/>
  <c r="M173" i="3"/>
  <c r="L173" i="3"/>
  <c r="K173" i="3"/>
  <c r="J173" i="3"/>
  <c r="I173" i="3"/>
  <c r="H173" i="3"/>
  <c r="G173" i="3"/>
  <c r="F173" i="3"/>
  <c r="E173" i="3"/>
  <c r="D173" i="3"/>
  <c r="AG154" i="3"/>
  <c r="AF154" i="3"/>
  <c r="AE154" i="3"/>
  <c r="AD154" i="3"/>
  <c r="AC154" i="3"/>
  <c r="AB154" i="3"/>
  <c r="AA154" i="3"/>
  <c r="Z154" i="3"/>
  <c r="Y154" i="3"/>
  <c r="X154" i="3"/>
  <c r="W154" i="3"/>
  <c r="V154" i="3"/>
  <c r="U154" i="3"/>
  <c r="T154" i="3"/>
  <c r="S154" i="3"/>
  <c r="R154" i="3"/>
  <c r="Q154" i="3"/>
  <c r="P154" i="3"/>
  <c r="O154" i="3"/>
  <c r="O174" i="3" s="1"/>
  <c r="N154" i="3"/>
  <c r="M154" i="3"/>
  <c r="L154" i="3"/>
  <c r="K154" i="3"/>
  <c r="J154" i="3"/>
  <c r="I154" i="3"/>
  <c r="H154" i="3"/>
  <c r="G154" i="3"/>
  <c r="F154" i="3"/>
  <c r="E154" i="3"/>
  <c r="D154" i="3"/>
  <c r="AM90" i="3"/>
  <c r="AL90" i="3"/>
  <c r="AK90" i="3"/>
  <c r="AJ90" i="3"/>
  <c r="AM85" i="3"/>
  <c r="AL85" i="3"/>
  <c r="AK85" i="3"/>
  <c r="AJ85" i="3"/>
  <c r="Y60" i="3"/>
  <c r="X60" i="3"/>
  <c r="W60" i="3"/>
  <c r="W77" i="3" s="1"/>
  <c r="V60" i="3"/>
  <c r="V77" i="3" s="1"/>
  <c r="U60" i="3"/>
  <c r="U77" i="3" s="1"/>
  <c r="T60" i="3"/>
  <c r="T77" i="3" s="1"/>
  <c r="S60" i="3"/>
  <c r="S77" i="3" s="1"/>
  <c r="R60" i="3"/>
  <c r="R77" i="3" s="1"/>
  <c r="Q60" i="3"/>
  <c r="Q77" i="3" s="1"/>
  <c r="P60" i="3"/>
  <c r="P77" i="3" s="1"/>
  <c r="O60" i="3"/>
  <c r="O77" i="3" s="1"/>
  <c r="N60" i="3"/>
  <c r="N77" i="3" s="1"/>
  <c r="M60" i="3"/>
  <c r="M77" i="3" s="1"/>
  <c r="L60" i="3"/>
  <c r="L77" i="3" s="1"/>
  <c r="K60" i="3"/>
  <c r="K77" i="3" s="1"/>
  <c r="J60" i="3"/>
  <c r="J77" i="3" s="1"/>
  <c r="I60" i="3"/>
  <c r="I77" i="3" s="1"/>
  <c r="H60" i="3"/>
  <c r="H77" i="3" s="1"/>
  <c r="G60" i="3"/>
  <c r="G77" i="3" s="1"/>
  <c r="F60" i="3"/>
  <c r="F77" i="3" s="1"/>
  <c r="E60" i="3"/>
  <c r="E77" i="3" s="1"/>
  <c r="D60" i="3"/>
  <c r="D77" i="3" s="1"/>
  <c r="AB77" i="3"/>
  <c r="AL77" i="3"/>
  <c r="AC77" i="3"/>
  <c r="AL174" i="3" l="1"/>
  <c r="AR105" i="3"/>
  <c r="AV105" i="3"/>
  <c r="AD77" i="3"/>
  <c r="H174" i="3"/>
  <c r="X77" i="3"/>
  <c r="AB174" i="3"/>
  <c r="AA77" i="3"/>
  <c r="AI77" i="3"/>
  <c r="E174" i="3"/>
  <c r="AN174" i="3"/>
  <c r="F174" i="3"/>
  <c r="AS105" i="3"/>
  <c r="AP174" i="3"/>
  <c r="AT105" i="3"/>
  <c r="AX105" i="3"/>
  <c r="AZ105" i="3"/>
  <c r="AE174" i="3"/>
  <c r="AI174" i="3"/>
  <c r="AF77" i="3"/>
  <c r="AV174" i="3"/>
  <c r="I174" i="3"/>
  <c r="Q174" i="3"/>
  <c r="Y174" i="3"/>
  <c r="G174" i="3"/>
  <c r="W174" i="3"/>
  <c r="Z77" i="3"/>
  <c r="Z174" i="3"/>
  <c r="AO105" i="3"/>
  <c r="AU105" i="3"/>
  <c r="AT174" i="3"/>
  <c r="AJ77" i="3"/>
  <c r="AF174" i="3"/>
  <c r="AN77" i="3"/>
  <c r="Y77" i="3"/>
  <c r="S174" i="3"/>
  <c r="D174" i="3"/>
  <c r="L174" i="3"/>
  <c r="T174" i="3"/>
  <c r="AJ174" i="3"/>
  <c r="AW105" i="3"/>
  <c r="M174" i="3"/>
  <c r="X174" i="3"/>
  <c r="J174" i="3"/>
  <c r="R174" i="3"/>
  <c r="AG174" i="3"/>
  <c r="AM174" i="3"/>
  <c r="BA105" i="3"/>
  <c r="AE77" i="3"/>
  <c r="AK174" i="3"/>
  <c r="AX174" i="3"/>
  <c r="AA174" i="3"/>
  <c r="K174" i="3"/>
  <c r="AH174" i="3"/>
  <c r="AM77" i="3"/>
  <c r="AP77" i="3"/>
  <c r="AP105" i="3"/>
  <c r="AO174" i="3"/>
  <c r="AS174" i="3"/>
  <c r="AH77" i="3"/>
  <c r="V174" i="3"/>
  <c r="N174" i="3"/>
  <c r="U174" i="3"/>
  <c r="AC174" i="3"/>
  <c r="AY105" i="3"/>
  <c r="AG77" i="3"/>
  <c r="AD174" i="3"/>
  <c r="AQ77" i="3"/>
  <c r="AO77" i="3"/>
  <c r="AR174" i="3"/>
  <c r="AY174" i="3"/>
  <c r="AW174" i="3"/>
  <c r="BC174" i="3"/>
  <c r="AQ174" i="3"/>
  <c r="BA174" i="3"/>
  <c r="AU174" i="3"/>
  <c r="AZ174" i="3"/>
  <c r="BB174" i="3"/>
  <c r="BB105" i="3"/>
  <c r="BD105" i="3"/>
  <c r="BC105" i="3"/>
  <c r="BE105" i="3"/>
</calcChain>
</file>

<file path=xl/sharedStrings.xml><?xml version="1.0" encoding="utf-8"?>
<sst xmlns="http://schemas.openxmlformats.org/spreadsheetml/2006/main" count="1401" uniqueCount="149">
  <si>
    <t>Total</t>
  </si>
  <si>
    <t>DIPL</t>
  </si>
  <si>
    <t xml:space="preserve">       </t>
  </si>
  <si>
    <t>UNI</t>
  </si>
  <si>
    <t>Hyperwerk</t>
  </si>
  <si>
    <t/>
  </si>
  <si>
    <t>EF</t>
  </si>
  <si>
    <t>HTL</t>
  </si>
  <si>
    <t>FH</t>
  </si>
  <si>
    <t>Quellen: BFS/SIUS, Schul- und Berufsbildung</t>
  </si>
  <si>
    <t>Ausbildungstyp</t>
  </si>
  <si>
    <t>Geräteinformatiker/in</t>
  </si>
  <si>
    <t>Informatiker/in</t>
  </si>
  <si>
    <t>Mediamatiker/in</t>
  </si>
  <si>
    <t>Telematiker/in</t>
  </si>
  <si>
    <t>Multimediaelektroniker/in</t>
  </si>
  <si>
    <t>Frauen</t>
  </si>
  <si>
    <t>Wirtschaftsinformatiker/in</t>
  </si>
  <si>
    <t>Informatik-Projektleiter/in</t>
  </si>
  <si>
    <t>Multimedia-Koordinator/in</t>
  </si>
  <si>
    <t>Wirtschaftsinformatik</t>
  </si>
  <si>
    <t>Informatik</t>
  </si>
  <si>
    <t>Informationstechnik</t>
  </si>
  <si>
    <t>Kommunikationstechnik</t>
  </si>
  <si>
    <t>Mikroinformatik</t>
  </si>
  <si>
    <t>Telekommunikation</t>
  </si>
  <si>
    <t>Telematik</t>
  </si>
  <si>
    <t>Analytiker/in-Programmierer/in</t>
  </si>
  <si>
    <t>Unternehmensinformatik</t>
  </si>
  <si>
    <t>Technische Informatik</t>
  </si>
  <si>
    <t>Betriebsinformatik</t>
  </si>
  <si>
    <t>Kommunikations-systeme</t>
  </si>
  <si>
    <t>Kommunikationssysteme</t>
  </si>
  <si>
    <t>F</t>
  </si>
  <si>
    <t>Bachelor</t>
  </si>
  <si>
    <t>Lizentiate/Diplome</t>
  </si>
  <si>
    <t>Master</t>
  </si>
  <si>
    <t>Doktorate</t>
  </si>
  <si>
    <t xml:space="preserve">Ablschüsse total </t>
  </si>
  <si>
    <t>EFZ</t>
  </si>
  <si>
    <t>Multimediagestalter/in</t>
  </si>
  <si>
    <t>Analytiker-Programmierer/in</t>
  </si>
  <si>
    <t>Screen Communicator</t>
  </si>
  <si>
    <t>Telematik-Projektleiter/in</t>
  </si>
  <si>
    <t>EDV-Analytiker/in</t>
  </si>
  <si>
    <t>Logistik-IT-Leiter/in</t>
  </si>
  <si>
    <t>Web Project Manager</t>
  </si>
  <si>
    <t>HWI</t>
  </si>
  <si>
    <t>Wirtschaftsinformatik HF</t>
  </si>
  <si>
    <t>Informatik, Netzwerktechnik und Multimedia</t>
  </si>
  <si>
    <t>Telematic Engineer</t>
  </si>
  <si>
    <t>Telematik-Elektro</t>
  </si>
  <si>
    <t>Eidgenössisches Fähigkeitszeugnis (nach beruflicher Grundbildung)</t>
  </si>
  <si>
    <t>Eidg. Diplom (nach höherer Fachprüfung)</t>
  </si>
  <si>
    <t>Eidg. Fachausweis (nach Berufsprüfung)</t>
  </si>
  <si>
    <t>Diplom Höhere Fachschule für Wirtschaftsinformatik</t>
  </si>
  <si>
    <t>Diplom Höhere Fachschule für Technik</t>
  </si>
  <si>
    <t>TS/HWI</t>
  </si>
  <si>
    <t>EF/DIPL</t>
  </si>
  <si>
    <t>FH/HTL</t>
  </si>
  <si>
    <t>.</t>
  </si>
  <si>
    <t>Set 304</t>
  </si>
  <si>
    <t>IKT-Ausbildung</t>
  </si>
  <si>
    <t>Bildung</t>
  </si>
  <si>
    <t>Geschlecht</t>
  </si>
  <si>
    <t>Titel der Graphiken :</t>
  </si>
  <si>
    <t>Titel der langen Tabellen:</t>
  </si>
  <si>
    <t>Indikator 30402 :</t>
  </si>
  <si>
    <t>Dimensionen :</t>
  </si>
  <si>
    <t>Titel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</si>
  <si>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</si>
  <si>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</si>
  <si>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</si>
  <si>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</si>
  <si>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</si>
  <si>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</si>
  <si>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</si>
  <si>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</si>
  <si>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</si>
  <si>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</si>
  <si>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</si>
  <si>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</si>
  <si>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</si>
  <si>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</si>
  <si>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</si>
  <si>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</si>
  <si>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</si>
  <si>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</si>
  <si>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IT Services Engineer</t>
  </si>
  <si>
    <t xml:space="preserve">Informatiker/in </t>
  </si>
  <si>
    <t>Mediatechnik</t>
  </si>
  <si>
    <t>Betriebsinformatik Total</t>
  </si>
  <si>
    <t>Informatik Total</t>
  </si>
  <si>
    <t>Kommunikationssysteme Total</t>
  </si>
  <si>
    <t>Quellen: BFS / OFS, SHIS / SIUS</t>
  </si>
  <si>
    <t>Ausbildung</t>
  </si>
  <si>
    <t>Web Projekt Manager</t>
  </si>
  <si>
    <t>Informationstechniker/in</t>
  </si>
  <si>
    <t>Telekommunikationstechniker/in</t>
  </si>
  <si>
    <t>Telematik Projektleiter/in</t>
  </si>
  <si>
    <t>Höhere Technische Lehranstalten</t>
  </si>
  <si>
    <t>Fachhochschulen</t>
  </si>
  <si>
    <t>Universitäre Hochschulen</t>
  </si>
  <si>
    <t>Definitionen und Kommentare: Siehe Indikator im Internet</t>
  </si>
  <si>
    <t>2008/09</t>
  </si>
  <si>
    <t>2009/10</t>
  </si>
  <si>
    <t xml:space="preserve">- </t>
  </si>
  <si>
    <t>2010/11</t>
  </si>
  <si>
    <t>2011/12</t>
  </si>
  <si>
    <t xml:space="preserve">Diplom </t>
  </si>
  <si>
    <t>2012/13</t>
  </si>
  <si>
    <t>Aktualisierten Dimensionen</t>
  </si>
  <si>
    <t>2013/14</t>
  </si>
  <si>
    <t>Wirtschaftsinformatiker</t>
  </si>
  <si>
    <t>Telematik-Automation</t>
  </si>
  <si>
    <t>Medizininformatik</t>
  </si>
  <si>
    <t>Informationstechnologie</t>
  </si>
  <si>
    <t>Engineering Technik &amp; IT</t>
  </si>
  <si>
    <t>Geomatiker/in</t>
  </si>
  <si>
    <t>Geomatiktechniker/in</t>
  </si>
  <si>
    <t>Geomatik</t>
  </si>
  <si>
    <t>Geomatiker/inn</t>
  </si>
  <si>
    <t>HF</t>
  </si>
  <si>
    <t>2014/15</t>
  </si>
  <si>
    <t>System Engineering</t>
  </si>
  <si>
    <t>Systemtechnik</t>
  </si>
  <si>
    <t>Vertiefung Applikationsentwicklung</t>
  </si>
  <si>
    <t>Film/vidéo/web design+computer animation</t>
  </si>
  <si>
    <t xml:space="preserve">Medias </t>
  </si>
  <si>
    <t>Techniker/inn Services Engineering</t>
  </si>
  <si>
    <t>Techniker/inn HF System Engineering</t>
  </si>
  <si>
    <t>Medias</t>
  </si>
  <si>
    <t>HF/HWI</t>
  </si>
  <si>
    <t>2015/16</t>
  </si>
  <si>
    <t>ICT Manager</t>
  </si>
  <si>
    <t>© 2018 OFS-BFS-UST / WSA</t>
  </si>
  <si>
    <t>2016/17</t>
  </si>
  <si>
    <t>ICT-Manager</t>
  </si>
  <si>
    <t>IKT-Lehrlinge und -Studierende in der Schweiz nach Ausbildungstyp, Entwicklung von 1990 bis 2017</t>
  </si>
  <si>
    <t>IKT-Abschlüsse in der Schweiz nach Ausbildungstyp, Entwicklung von 1990 bis 2017</t>
  </si>
  <si>
    <t>Anteil Frauen an IKT-Abschlüssen in der Schweiz nach Ausbildungstyp, Entwicklung von 1990 bis 2017</t>
  </si>
  <si>
    <t>Anteil Frauen an IKT-Lehrlingen und -Studierenden in der Schweiz nach Ausbildungstyp, Entwicklung von 1990 bis 2017</t>
  </si>
  <si>
    <t>IKT-Abschlüsse in der Schweiz nach Geschlecht und Ausbildungstyp, Entwicklung von 1990 bis 2017</t>
  </si>
  <si>
    <t>UNI-Abschlüsse nach Fachrichtung (Betriebsinformatik, Informatik und Kommunikationssystem), Entwicklung von 1990 bis 2017</t>
  </si>
  <si>
    <t>IKT-Lehrlinge und -Studierende in der Schweiz nach Geschlecht und Ausbildungstyp, Entwicklung von 1990 bis 2017</t>
  </si>
  <si>
    <t>In %</t>
  </si>
  <si>
    <r>
      <t xml:space="preserve">1 </t>
    </r>
    <r>
      <rPr>
        <sz val="8"/>
        <rFont val="Arial"/>
        <family val="2"/>
      </rPr>
      <t xml:space="preserve"> Bei den Höheren Berufs- und Fachprüfungen haben wir bei den Lernenden keine vollständigen Daten. (unterschiedliche Datenlieferanten in den Kantonen)</t>
    </r>
  </si>
  <si>
    <t>UNI-Abschlüsse nach Fachrichtung (Betriebsinformatik, Informatik und Kommunikationssystem), Entwicklung von 1990 bis 2015</t>
  </si>
  <si>
    <t>IKT-Lehrlinge und -Studierende in der Schweiz nach Geschlecht und Ausbildungstyp, Entwicklung von 1990 bis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</si>
</sst>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#\ ##0"/>
    <numFmt numFmtId="167" formatCode="######0;\-######0;\-;@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name val="Arial Narrow"/>
      <family val="2"/>
    </font>
    <font>
      <sz val="10"/>
      <name val="Helvetica"/>
      <family val="2"/>
    </font>
    <font>
      <u/>
      <sz val="8"/>
      <color indexed="10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0" fillId="0" borderId="0"/>
    <xf numFmtId="0" fontId="1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3" fontId="2" fillId="0" borderId="1" xfId="0" applyNumberFormat="1" applyFont="1" applyBorder="1"/>
    <xf numFmtId="164" fontId="2" fillId="0" borderId="0" xfId="6" applyNumberFormat="1" applyFont="1"/>
    <xf numFmtId="164" fontId="2" fillId="0" borderId="0" xfId="0" applyNumberFormat="1" applyFont="1"/>
    <xf numFmtId="164" fontId="2" fillId="0" borderId="1" xfId="6" applyNumberFormat="1" applyFont="1" applyBorder="1"/>
    <xf numFmtId="164" fontId="2" fillId="0" borderId="1" xfId="0" applyNumberFormat="1" applyFont="1" applyBorder="1"/>
    <xf numFmtId="165" fontId="2" fillId="0" borderId="0" xfId="6" applyNumberFormat="1" applyFont="1"/>
    <xf numFmtId="0" fontId="3" fillId="0" borderId="0" xfId="0" applyFont="1" applyBorder="1"/>
    <xf numFmtId="0" fontId="3" fillId="0" borderId="1" xfId="0" applyFont="1" applyBorder="1"/>
    <xf numFmtId="165" fontId="3" fillId="0" borderId="0" xfId="6" applyNumberFormat="1" applyFont="1"/>
    <xf numFmtId="0" fontId="2" fillId="0" borderId="0" xfId="0" applyFont="1" applyAlignment="1">
      <alignment horizontal="right"/>
    </xf>
    <xf numFmtId="0" fontId="9" fillId="0" borderId="0" xfId="1" applyFont="1" applyAlignment="1" applyProtection="1"/>
    <xf numFmtId="0" fontId="2" fillId="0" borderId="0" xfId="5" applyFont="1"/>
    <xf numFmtId="0" fontId="3" fillId="0" borderId="0" xfId="5" applyFont="1"/>
    <xf numFmtId="0" fontId="2" fillId="0" borderId="1" xfId="5" applyFont="1" applyBorder="1"/>
    <xf numFmtId="0" fontId="2" fillId="0" borderId="0" xfId="4" applyFont="1"/>
    <xf numFmtId="0" fontId="2" fillId="0" borderId="0" xfId="5" applyFont="1" applyAlignment="1">
      <alignment horizontal="right"/>
    </xf>
    <xf numFmtId="0" fontId="2" fillId="0" borderId="0" xfId="5" applyFont="1" applyBorder="1"/>
    <xf numFmtId="0" fontId="2" fillId="0" borderId="3" xfId="0" applyFont="1" applyBorder="1"/>
    <xf numFmtId="0" fontId="12" fillId="0" borderId="0" xfId="1" applyFont="1" applyAlignment="1" applyProtection="1"/>
    <xf numFmtId="0" fontId="2" fillId="0" borderId="0" xfId="0" applyFont="1" applyBorder="1"/>
    <xf numFmtId="164" fontId="2" fillId="0" borderId="0" xfId="0" applyNumberFormat="1" applyFont="1" applyBorder="1"/>
    <xf numFmtId="0" fontId="3" fillId="0" borderId="3" xfId="0" applyFont="1" applyBorder="1"/>
    <xf numFmtId="3" fontId="2" fillId="0" borderId="0" xfId="0" applyNumberFormat="1" applyFont="1" applyBorder="1"/>
    <xf numFmtId="0" fontId="3" fillId="0" borderId="3" xfId="5" applyFont="1" applyBorder="1"/>
    <xf numFmtId="164" fontId="2" fillId="0" borderId="0" xfId="6" applyNumberFormat="1" applyFont="1" applyBorder="1"/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2" fillId="0" borderId="0" xfId="0" applyFont="1" applyBorder="1" applyAlignment="1">
      <alignment horizontal="left" indent="1"/>
    </xf>
    <xf numFmtId="3" fontId="2" fillId="0" borderId="0" xfId="0" applyNumberFormat="1" applyFont="1" applyFill="1" applyBorder="1"/>
    <xf numFmtId="0" fontId="3" fillId="0" borderId="0" xfId="0" applyFont="1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0" fontId="2" fillId="0" borderId="1" xfId="5" applyFont="1" applyBorder="1" applyAlignment="1">
      <alignment horizontal="left" indent="1"/>
    </xf>
    <xf numFmtId="0" fontId="3" fillId="0" borderId="1" xfId="5" applyFont="1" applyBorder="1" applyAlignment="1">
      <alignment horizontal="left" indent="1"/>
    </xf>
    <xf numFmtId="164" fontId="3" fillId="0" borderId="0" xfId="0" applyNumberFormat="1" applyFont="1"/>
    <xf numFmtId="0" fontId="9" fillId="0" borderId="0" xfId="1" applyFont="1" applyFill="1" applyAlignment="1" applyProtection="1"/>
    <xf numFmtId="0" fontId="3" fillId="0" borderId="0" xfId="0" applyFont="1" applyFill="1" applyBorder="1" applyAlignment="1"/>
    <xf numFmtId="0" fontId="3" fillId="0" borderId="1" xfId="0" applyFont="1" applyFill="1" applyBorder="1"/>
    <xf numFmtId="0" fontId="2" fillId="0" borderId="0" xfId="0" applyFont="1" applyFill="1" applyBorder="1"/>
    <xf numFmtId="0" fontId="3" fillId="0" borderId="0" xfId="0" applyFont="1" applyFill="1"/>
    <xf numFmtId="0" fontId="2" fillId="0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1" applyFont="1" applyFill="1" applyAlignment="1" applyProtection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165" fontId="2" fillId="0" borderId="1" xfId="6" applyNumberFormat="1" applyFont="1" applyBorder="1"/>
    <xf numFmtId="3" fontId="3" fillId="0" borderId="1" xfId="0" applyNumberFormat="1" applyFont="1" applyBorder="1"/>
    <xf numFmtId="164" fontId="3" fillId="0" borderId="0" xfId="6" applyNumberFormat="1" applyFont="1" applyBorder="1"/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3" borderId="0" xfId="0" applyFont="1" applyFill="1"/>
    <xf numFmtId="1" fontId="2" fillId="0" borderId="0" xfId="0" applyNumberFormat="1" applyFont="1" applyBorder="1"/>
    <xf numFmtId="1" fontId="2" fillId="0" borderId="0" xfId="0" applyNumberFormat="1" applyFont="1" applyFill="1" applyBorder="1"/>
    <xf numFmtId="1" fontId="2" fillId="0" borderId="0" xfId="0" applyNumberFormat="1" applyFont="1"/>
    <xf numFmtId="1" fontId="2" fillId="0" borderId="0" xfId="5" applyNumberFormat="1" applyFont="1"/>
    <xf numFmtId="0" fontId="2" fillId="0" borderId="0" xfId="0" applyFont="1" applyFill="1"/>
    <xf numFmtId="164" fontId="2" fillId="0" borderId="0" xfId="0" applyNumberFormat="1" applyFont="1" applyFill="1"/>
    <xf numFmtId="164" fontId="3" fillId="0" borderId="0" xfId="0" applyNumberFormat="1" applyFont="1" applyFill="1"/>
    <xf numFmtId="164" fontId="3" fillId="0" borderId="0" xfId="6" applyNumberFormat="1" applyFont="1"/>
    <xf numFmtId="166" fontId="2" fillId="2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4" applyFont="1" applyAlignment="1"/>
    <xf numFmtId="0" fontId="3" fillId="0" borderId="0" xfId="5" applyFont="1" applyAlignment="1"/>
    <xf numFmtId="0" fontId="2" fillId="0" borderId="3" xfId="0" applyFont="1" applyFill="1" applyBorder="1"/>
    <xf numFmtId="0" fontId="2" fillId="0" borderId="1" xfId="0" applyFont="1" applyFill="1" applyBorder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top" indent="1"/>
    </xf>
    <xf numFmtId="0" fontId="2" fillId="0" borderId="0" xfId="0" applyFont="1" applyFill="1" applyBorder="1" applyAlignment="1">
      <alignment vertical="top" wrapText="1"/>
    </xf>
    <xf numFmtId="0" fontId="13" fillId="0" borderId="0" xfId="1" applyFont="1" applyFill="1" applyAlignment="1" applyProtection="1"/>
    <xf numFmtId="0" fontId="2" fillId="0" borderId="0" xfId="0" quotePrefix="1" applyFont="1" applyFill="1"/>
    <xf numFmtId="0" fontId="3" fillId="0" borderId="0" xfId="0" applyFont="1" applyFill="1" applyBorder="1" applyAlignment="1">
      <alignment horizontal="left" vertical="top" inden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top" inden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top" indent="1"/>
    </xf>
    <xf numFmtId="0" fontId="2" fillId="0" borderId="3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indent="1"/>
    </xf>
    <xf numFmtId="0" fontId="2" fillId="0" borderId="1" xfId="0" applyFont="1" applyFill="1" applyBorder="1" applyAlignment="1">
      <alignment vertical="top" wrapText="1"/>
    </xf>
    <xf numFmtId="1" fontId="3" fillId="0" borderId="0" xfId="0" applyNumberFormat="1" applyFont="1" applyFill="1" applyBorder="1"/>
    <xf numFmtId="167" fontId="3" fillId="0" borderId="0" xfId="0" applyNumberFormat="1" applyFont="1" applyFill="1" applyBorder="1"/>
    <xf numFmtId="164" fontId="3" fillId="0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/>
    <xf numFmtId="0" fontId="3" fillId="0" borderId="2" xfId="0" applyFont="1" applyFill="1" applyBorder="1" applyAlignment="1">
      <alignment vertical="top" wrapText="1"/>
    </xf>
    <xf numFmtId="167" fontId="3" fillId="0" borderId="2" xfId="0" applyNumberFormat="1" applyFont="1" applyFill="1" applyBorder="1"/>
    <xf numFmtId="0" fontId="2" fillId="0" borderId="0" xfId="0" applyFont="1" applyFill="1" applyAlignment="1">
      <alignment horizontal="left" indent="1"/>
    </xf>
    <xf numFmtId="0" fontId="14" fillId="0" borderId="0" xfId="0" applyFont="1" applyFill="1"/>
    <xf numFmtId="0" fontId="2" fillId="0" borderId="0" xfId="0" applyFont="1" applyFill="1" applyAlignment="1">
      <alignment horizontal="right"/>
    </xf>
    <xf numFmtId="0" fontId="5" fillId="2" borderId="0" xfId="1" applyFill="1" applyAlignment="1" applyProtection="1">
      <alignment wrapText="1"/>
    </xf>
    <xf numFmtId="0" fontId="3" fillId="0" borderId="0" xfId="0" applyFont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</cellXfs>
  <cellStyles count="7">
    <cellStyle name="Lien hypertexte" xfId="1" builtinId="8"/>
    <cellStyle name="Normal" xfId="0" builtinId="0"/>
    <cellStyle name="Normal 2" xfId="2"/>
    <cellStyle name="Normal 5" xfId="3"/>
    <cellStyle name="Normal_200809_Leporello_SI_Donnees_pour_Graphiques_v2" xfId="4"/>
    <cellStyle name="Normal_ind30402f_v8" xfId="5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Anzahle der IKT-Lehrlinge und -Studierende in der Schweiz nach Ausbildungstyp, </a:t>
            </a:r>
          </a:p>
          <a:p>
            <a:pPr>
              <a:defRPr/>
            </a:pPr>
            <a:r>
              <a:rPr lang="en-US" b="1"/>
              <a:t>Entwicklung von 1990 bis 2017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Grafik_8!$B$6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Grafik_8!$C$6:$AC$6</c:f>
              <c:numCache>
                <c:formatCode>#,##0</c:formatCode>
                <c:ptCount val="27"/>
                <c:pt idx="0">
                  <c:v>79</c:v>
                </c:pt>
                <c:pt idx="1">
                  <c:v>61</c:v>
                </c:pt>
                <c:pt idx="2">
                  <c:v>46</c:v>
                </c:pt>
                <c:pt idx="3">
                  <c:v>54</c:v>
                </c:pt>
                <c:pt idx="4">
                  <c:v>81</c:v>
                </c:pt>
                <c:pt idx="5">
                  <c:v>359</c:v>
                </c:pt>
                <c:pt idx="6">
                  <c:v>898</c:v>
                </c:pt>
                <c:pt idx="7">
                  <c:v>1500</c:v>
                </c:pt>
                <c:pt idx="8">
                  <c:v>2308</c:v>
                </c:pt>
                <c:pt idx="9">
                  <c:v>3559</c:v>
                </c:pt>
                <c:pt idx="10">
                  <c:v>5427</c:v>
                </c:pt>
                <c:pt idx="11">
                  <c:v>7591</c:v>
                </c:pt>
                <c:pt idx="12">
                  <c:v>8596</c:v>
                </c:pt>
                <c:pt idx="13">
                  <c:v>9035</c:v>
                </c:pt>
                <c:pt idx="14">
                  <c:v>8648</c:v>
                </c:pt>
                <c:pt idx="15">
                  <c:v>8159</c:v>
                </c:pt>
                <c:pt idx="16">
                  <c:v>7926</c:v>
                </c:pt>
                <c:pt idx="17">
                  <c:v>7501</c:v>
                </c:pt>
                <c:pt idx="18">
                  <c:v>7972</c:v>
                </c:pt>
                <c:pt idx="19">
                  <c:v>8357</c:v>
                </c:pt>
                <c:pt idx="20">
                  <c:v>8340</c:v>
                </c:pt>
                <c:pt idx="21">
                  <c:v>8512</c:v>
                </c:pt>
                <c:pt idx="22">
                  <c:v>9218</c:v>
                </c:pt>
                <c:pt idx="23">
                  <c:v>9704</c:v>
                </c:pt>
                <c:pt idx="24">
                  <c:v>9962</c:v>
                </c:pt>
                <c:pt idx="25">
                  <c:v>9880</c:v>
                </c:pt>
                <c:pt idx="26">
                  <c:v>10116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14-4FBA-BD65-6FA3BF90B2EA}"/>
            </c:ext>
          </c:extLst>
        </c:ser>
        <c:ser>
          <c:idx val="1"/>
          <c:order val="1"/>
          <c:tx>
            <c:strRef>
              <c:f>Grafik_8!$B$7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Grafik_8!$C$7:$AC$7</c:f>
              <c:numCache>
                <c:formatCode>#,##0</c:formatCode>
                <c:ptCount val="27"/>
                <c:pt idx="0">
                  <c:v>944</c:v>
                </c:pt>
                <c:pt idx="1">
                  <c:v>930</c:v>
                </c:pt>
                <c:pt idx="2">
                  <c:v>849</c:v>
                </c:pt>
                <c:pt idx="3">
                  <c:v>727</c:v>
                </c:pt>
                <c:pt idx="4">
                  <c:v>687</c:v>
                </c:pt>
                <c:pt idx="5">
                  <c:v>340</c:v>
                </c:pt>
                <c:pt idx="6">
                  <c:v>459</c:v>
                </c:pt>
                <c:pt idx="7">
                  <c:v>489</c:v>
                </c:pt>
                <c:pt idx="8">
                  <c:v>408</c:v>
                </c:pt>
                <c:pt idx="9">
                  <c:v>622</c:v>
                </c:pt>
                <c:pt idx="10">
                  <c:v>635</c:v>
                </c:pt>
                <c:pt idx="11">
                  <c:v>661</c:v>
                </c:pt>
                <c:pt idx="12">
                  <c:v>880</c:v>
                </c:pt>
                <c:pt idx="13">
                  <c:v>1550</c:v>
                </c:pt>
                <c:pt idx="14">
                  <c:v>633</c:v>
                </c:pt>
                <c:pt idx="15">
                  <c:v>478</c:v>
                </c:pt>
                <c:pt idx="16">
                  <c:v>400</c:v>
                </c:pt>
                <c:pt idx="17">
                  <c:v>300</c:v>
                </c:pt>
                <c:pt idx="18">
                  <c:v>276</c:v>
                </c:pt>
                <c:pt idx="19">
                  <c:v>326</c:v>
                </c:pt>
                <c:pt idx="20">
                  <c:v>260</c:v>
                </c:pt>
                <c:pt idx="21" formatCode="General">
                  <c:v>223</c:v>
                </c:pt>
                <c:pt idx="22" formatCode="General">
                  <c:v>177</c:v>
                </c:pt>
                <c:pt idx="23" formatCode="General">
                  <c:v>361</c:v>
                </c:pt>
                <c:pt idx="24" formatCode="General">
                  <c:v>505</c:v>
                </c:pt>
                <c:pt idx="25" formatCode="General">
                  <c:v>354</c:v>
                </c:pt>
                <c:pt idx="26" formatCode="General">
                  <c:v>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14-4FBA-BD65-6FA3BF90B2EA}"/>
            </c:ext>
          </c:extLst>
        </c:ser>
        <c:ser>
          <c:idx val="2"/>
          <c:order val="2"/>
          <c:tx>
            <c:strRef>
              <c:f>Grafik_8!$B$8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Grafik_8!$C$8:$AC$8</c:f>
              <c:numCache>
                <c:formatCode>#,##0</c:formatCode>
                <c:ptCount val="27"/>
                <c:pt idx="0">
                  <c:v>384</c:v>
                </c:pt>
                <c:pt idx="1">
                  <c:v>464</c:v>
                </c:pt>
                <c:pt idx="2">
                  <c:v>636</c:v>
                </c:pt>
                <c:pt idx="3">
                  <c:v>779</c:v>
                </c:pt>
                <c:pt idx="4">
                  <c:v>656</c:v>
                </c:pt>
                <c:pt idx="5">
                  <c:v>589</c:v>
                </c:pt>
                <c:pt idx="6">
                  <c:v>472</c:v>
                </c:pt>
                <c:pt idx="7">
                  <c:v>558</c:v>
                </c:pt>
                <c:pt idx="8">
                  <c:v>276</c:v>
                </c:pt>
                <c:pt idx="9">
                  <c:v>332</c:v>
                </c:pt>
                <c:pt idx="10">
                  <c:v>390</c:v>
                </c:pt>
                <c:pt idx="11">
                  <c:v>376</c:v>
                </c:pt>
                <c:pt idx="12">
                  <c:v>585</c:v>
                </c:pt>
                <c:pt idx="13">
                  <c:v>614</c:v>
                </c:pt>
                <c:pt idx="14">
                  <c:v>277</c:v>
                </c:pt>
                <c:pt idx="15">
                  <c:v>253</c:v>
                </c:pt>
                <c:pt idx="16">
                  <c:v>302</c:v>
                </c:pt>
                <c:pt idx="17">
                  <c:v>137</c:v>
                </c:pt>
                <c:pt idx="18">
                  <c:v>191</c:v>
                </c:pt>
                <c:pt idx="19">
                  <c:v>165</c:v>
                </c:pt>
                <c:pt idx="20">
                  <c:v>143</c:v>
                </c:pt>
                <c:pt idx="21" formatCode="General">
                  <c:v>125</c:v>
                </c:pt>
                <c:pt idx="22" formatCode="General">
                  <c:v>142</c:v>
                </c:pt>
                <c:pt idx="23" formatCode="General">
                  <c:v>56</c:v>
                </c:pt>
                <c:pt idx="24" formatCode="General">
                  <c:v>97</c:v>
                </c:pt>
                <c:pt idx="25" formatCode="General">
                  <c:v>29</c:v>
                </c:pt>
                <c:pt idx="26" formatCode="General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14-4FBA-BD65-6FA3BF90B2EA}"/>
            </c:ext>
          </c:extLst>
        </c:ser>
        <c:ser>
          <c:idx val="3"/>
          <c:order val="3"/>
          <c:tx>
            <c:strRef>
              <c:f>Grafik_8!$B$9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Grafik_8!$C$9:$AC$9</c:f>
              <c:numCache>
                <c:formatCode>#,##0</c:formatCode>
                <c:ptCount val="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71</c:v>
                </c:pt>
                <c:pt idx="4">
                  <c:v>490</c:v>
                </c:pt>
                <c:pt idx="5">
                  <c:v>445</c:v>
                </c:pt>
                <c:pt idx="6">
                  <c:v>650</c:v>
                </c:pt>
                <c:pt idx="7">
                  <c:v>517</c:v>
                </c:pt>
                <c:pt idx="8">
                  <c:v>474</c:v>
                </c:pt>
                <c:pt idx="9">
                  <c:v>162</c:v>
                </c:pt>
                <c:pt idx="10">
                  <c:v>191</c:v>
                </c:pt>
                <c:pt idx="11">
                  <c:v>336</c:v>
                </c:pt>
                <c:pt idx="12">
                  <c:v>313</c:v>
                </c:pt>
                <c:pt idx="13">
                  <c:v>248</c:v>
                </c:pt>
                <c:pt idx="14">
                  <c:v>249</c:v>
                </c:pt>
                <c:pt idx="15">
                  <c:v>256</c:v>
                </c:pt>
                <c:pt idx="16">
                  <c:v>271</c:v>
                </c:pt>
                <c:pt idx="17">
                  <c:v>349</c:v>
                </c:pt>
                <c:pt idx="18">
                  <c:v>391</c:v>
                </c:pt>
                <c:pt idx="19">
                  <c:v>328</c:v>
                </c:pt>
                <c:pt idx="20">
                  <c:v>538</c:v>
                </c:pt>
                <c:pt idx="21" formatCode="General">
                  <c:v>662</c:v>
                </c:pt>
                <c:pt idx="22" formatCode="General">
                  <c:v>693</c:v>
                </c:pt>
                <c:pt idx="23" formatCode="General">
                  <c:v>968</c:v>
                </c:pt>
                <c:pt idx="24" formatCode="General">
                  <c:v>1019</c:v>
                </c:pt>
                <c:pt idx="25" formatCode="General">
                  <c:v>1134</c:v>
                </c:pt>
                <c:pt idx="26" formatCode="General">
                  <c:v>1129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14-4FBA-BD65-6FA3BF90B2EA}"/>
            </c:ext>
          </c:extLst>
        </c:ser>
        <c:ser>
          <c:idx val="4"/>
          <c:order val="4"/>
          <c:tx>
            <c:strRef>
              <c:f>Grafik_8!$B$10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Grafik_8!$C$10:$AC$10</c:f>
              <c:numCache>
                <c:formatCode>#,##0</c:formatCode>
                <c:ptCount val="27"/>
                <c:pt idx="0">
                  <c:v>815</c:v>
                </c:pt>
                <c:pt idx="1">
                  <c:v>1042</c:v>
                </c:pt>
                <c:pt idx="2">
                  <c:v>1066</c:v>
                </c:pt>
                <c:pt idx="3">
                  <c:v>1115</c:v>
                </c:pt>
                <c:pt idx="4">
                  <c:v>917</c:v>
                </c:pt>
                <c:pt idx="5">
                  <c:v>837</c:v>
                </c:pt>
                <c:pt idx="6">
                  <c:v>803</c:v>
                </c:pt>
                <c:pt idx="7">
                  <c:v>834</c:v>
                </c:pt>
                <c:pt idx="8">
                  <c:v>934</c:v>
                </c:pt>
                <c:pt idx="9">
                  <c:v>1198</c:v>
                </c:pt>
                <c:pt idx="10">
                  <c:v>1380</c:v>
                </c:pt>
                <c:pt idx="11">
                  <c:v>1520</c:v>
                </c:pt>
                <c:pt idx="12">
                  <c:v>1586</c:v>
                </c:pt>
                <c:pt idx="13">
                  <c:v>1422</c:v>
                </c:pt>
                <c:pt idx="14">
                  <c:v>1297</c:v>
                </c:pt>
                <c:pt idx="15">
                  <c:v>1013</c:v>
                </c:pt>
                <c:pt idx="16">
                  <c:v>1067</c:v>
                </c:pt>
                <c:pt idx="17">
                  <c:v>963</c:v>
                </c:pt>
                <c:pt idx="18">
                  <c:v>962</c:v>
                </c:pt>
                <c:pt idx="19">
                  <c:v>1374</c:v>
                </c:pt>
                <c:pt idx="20">
                  <c:v>1263</c:v>
                </c:pt>
                <c:pt idx="21" formatCode="General">
                  <c:v>1280</c:v>
                </c:pt>
                <c:pt idx="22" formatCode="General">
                  <c:v>1204</c:v>
                </c:pt>
                <c:pt idx="23" formatCode="General">
                  <c:v>1226</c:v>
                </c:pt>
                <c:pt idx="24" formatCode="General">
                  <c:v>1428</c:v>
                </c:pt>
                <c:pt idx="25" formatCode="General">
                  <c:v>1480</c:v>
                </c:pt>
                <c:pt idx="26" formatCode="General">
                  <c:v>1310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14-4FBA-BD65-6FA3BF90B2EA}"/>
            </c:ext>
          </c:extLst>
        </c:ser>
        <c:ser>
          <c:idx val="5"/>
          <c:order val="5"/>
          <c:tx>
            <c:strRef>
              <c:f>Grafik_8!$B$11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Grafik_8!$C$11:$AA$11</c:f>
              <c:numCache>
                <c:formatCode>#,##0</c:formatCode>
                <c:ptCount val="25"/>
                <c:pt idx="0">
                  <c:v>644</c:v>
                </c:pt>
                <c:pt idx="1">
                  <c:v>768</c:v>
                </c:pt>
                <c:pt idx="2">
                  <c:v>703</c:v>
                </c:pt>
                <c:pt idx="3">
                  <c:v>766</c:v>
                </c:pt>
                <c:pt idx="4">
                  <c:v>716</c:v>
                </c:pt>
                <c:pt idx="5">
                  <c:v>736</c:v>
                </c:pt>
                <c:pt idx="6">
                  <c:v>756</c:v>
                </c:pt>
                <c:pt idx="7">
                  <c:v>565</c:v>
                </c:pt>
                <c:pt idx="8">
                  <c:v>292</c:v>
                </c:pt>
                <c:pt idx="9">
                  <c:v>61</c:v>
                </c:pt>
                <c:pt idx="10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14-4FBA-BD65-6FA3BF90B2EA}"/>
            </c:ext>
          </c:extLst>
        </c:ser>
        <c:ser>
          <c:idx val="6"/>
          <c:order val="6"/>
          <c:tx>
            <c:strRef>
              <c:f>Grafik_8!$B$12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Grafik_8!$C$12:$AC$12</c:f>
              <c:numCache>
                <c:formatCode>#,##0</c:formatCode>
                <c:ptCount val="27"/>
                <c:pt idx="7">
                  <c:v>465</c:v>
                </c:pt>
                <c:pt idx="8">
                  <c:v>1292</c:v>
                </c:pt>
                <c:pt idx="9">
                  <c:v>2202</c:v>
                </c:pt>
                <c:pt idx="10">
                  <c:v>3139</c:v>
                </c:pt>
                <c:pt idx="11">
                  <c:v>3793</c:v>
                </c:pt>
                <c:pt idx="12">
                  <c:v>4448</c:v>
                </c:pt>
                <c:pt idx="13">
                  <c:v>4752</c:v>
                </c:pt>
                <c:pt idx="14">
                  <c:v>4649</c:v>
                </c:pt>
                <c:pt idx="15">
                  <c:v>4524</c:v>
                </c:pt>
                <c:pt idx="16">
                  <c:v>4344</c:v>
                </c:pt>
                <c:pt idx="17">
                  <c:v>4128</c:v>
                </c:pt>
                <c:pt idx="18">
                  <c:v>4018</c:v>
                </c:pt>
                <c:pt idx="19">
                  <c:v>4327</c:v>
                </c:pt>
                <c:pt idx="20">
                  <c:v>4563</c:v>
                </c:pt>
                <c:pt idx="21">
                  <c:v>4817</c:v>
                </c:pt>
                <c:pt idx="22">
                  <c:v>5140</c:v>
                </c:pt>
                <c:pt idx="23">
                  <c:v>5501</c:v>
                </c:pt>
                <c:pt idx="24">
                  <c:v>5876</c:v>
                </c:pt>
                <c:pt idx="25">
                  <c:v>6392</c:v>
                </c:pt>
                <c:pt idx="26">
                  <c:v>6872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014-4FBA-BD65-6FA3BF90B2EA}"/>
            </c:ext>
          </c:extLst>
        </c:ser>
        <c:ser>
          <c:idx val="7"/>
          <c:order val="7"/>
          <c:tx>
            <c:strRef>
              <c:f>Grafik_8!$B$13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Grafik_8!$C$13:$AC$13</c:f>
              <c:numCache>
                <c:formatCode>#,##0</c:formatCode>
                <c:ptCount val="27"/>
                <c:pt idx="0">
                  <c:v>2293</c:v>
                </c:pt>
                <c:pt idx="1">
                  <c:v>2305</c:v>
                </c:pt>
                <c:pt idx="2">
                  <c:v>2354</c:v>
                </c:pt>
                <c:pt idx="3">
                  <c:v>2244</c:v>
                </c:pt>
                <c:pt idx="4">
                  <c:v>2131</c:v>
                </c:pt>
                <c:pt idx="5">
                  <c:v>2122</c:v>
                </c:pt>
                <c:pt idx="6">
                  <c:v>2314</c:v>
                </c:pt>
                <c:pt idx="7">
                  <c:v>2311</c:v>
                </c:pt>
                <c:pt idx="8">
                  <c:v>2609</c:v>
                </c:pt>
                <c:pt idx="9">
                  <c:v>3546</c:v>
                </c:pt>
                <c:pt idx="10">
                  <c:v>4203</c:v>
                </c:pt>
                <c:pt idx="11">
                  <c:v>4590</c:v>
                </c:pt>
                <c:pt idx="12">
                  <c:v>4669</c:v>
                </c:pt>
                <c:pt idx="13">
                  <c:v>4497</c:v>
                </c:pt>
                <c:pt idx="14">
                  <c:v>4067</c:v>
                </c:pt>
                <c:pt idx="15">
                  <c:v>3796</c:v>
                </c:pt>
                <c:pt idx="16">
                  <c:v>3548</c:v>
                </c:pt>
                <c:pt idx="17">
                  <c:v>3345</c:v>
                </c:pt>
                <c:pt idx="18">
                  <c:v>3347</c:v>
                </c:pt>
                <c:pt idx="19">
                  <c:v>3453</c:v>
                </c:pt>
                <c:pt idx="20">
                  <c:v>3630</c:v>
                </c:pt>
                <c:pt idx="21">
                  <c:v>3910</c:v>
                </c:pt>
                <c:pt idx="22">
                  <c:v>4097</c:v>
                </c:pt>
                <c:pt idx="23">
                  <c:v>4261</c:v>
                </c:pt>
                <c:pt idx="24">
                  <c:v>4442</c:v>
                </c:pt>
                <c:pt idx="25">
                  <c:v>4692</c:v>
                </c:pt>
                <c:pt idx="26">
                  <c:v>5021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014-4FBA-BD65-6FA3BF90B2EA}"/>
            </c:ext>
          </c:extLst>
        </c:ser>
        <c:ser>
          <c:idx val="8"/>
          <c:order val="8"/>
          <c:tx>
            <c:strRef>
              <c:f>Grafik_8!$B$14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Grafik_8!$C$14:$X$14</c:f>
              <c:numCache>
                <c:formatCode>#,##0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014-4FBA-BD65-6FA3BF90B2EA}"/>
            </c:ext>
          </c:extLst>
        </c:ser>
        <c:ser>
          <c:idx val="9"/>
          <c:order val="9"/>
          <c:tx>
            <c:strRef>
              <c:f>Grafik_8!$B$15</c:f>
              <c:strCache>
                <c:ptCount val="1"/>
              </c:strCache>
            </c:strRef>
          </c:tx>
          <c:marker>
            <c:symbol val="none"/>
          </c:marker>
          <c:cat>
            <c:strRef>
              <c:f>Grafik_8!$D$3:$AC$3</c:f>
              <c:strCache>
                <c:ptCount val="26"/>
                <c:pt idx="0">
                  <c:v>1991/92</c:v>
                </c:pt>
                <c:pt idx="1">
                  <c:v>1992/93</c:v>
                </c:pt>
                <c:pt idx="2">
                  <c:v>1993/94</c:v>
                </c:pt>
                <c:pt idx="3">
                  <c:v>1994/95</c:v>
                </c:pt>
                <c:pt idx="4">
                  <c:v>1995/96</c:v>
                </c:pt>
                <c:pt idx="5">
                  <c:v>1996/97</c:v>
                </c:pt>
                <c:pt idx="6">
                  <c:v>1997/98</c:v>
                </c:pt>
                <c:pt idx="7">
                  <c:v>1998/99</c:v>
                </c:pt>
                <c:pt idx="8">
                  <c:v>1999/00</c:v>
                </c:pt>
                <c:pt idx="9">
                  <c:v>2000/01</c:v>
                </c:pt>
                <c:pt idx="10">
                  <c:v>2001/02</c:v>
                </c:pt>
                <c:pt idx="11">
                  <c:v>2002/03</c:v>
                </c:pt>
                <c:pt idx="12">
                  <c:v>2003/04</c:v>
                </c:pt>
                <c:pt idx="13">
                  <c:v>2004/05</c:v>
                </c:pt>
                <c:pt idx="14">
                  <c:v>2005/06</c:v>
                </c:pt>
                <c:pt idx="15">
                  <c:v>2006/07</c:v>
                </c:pt>
                <c:pt idx="16">
                  <c:v>2007/08</c:v>
                </c:pt>
                <c:pt idx="17">
                  <c:v>2008/09</c:v>
                </c:pt>
                <c:pt idx="18">
                  <c:v>2009/10</c:v>
                </c:pt>
                <c:pt idx="19">
                  <c:v>2010/11</c:v>
                </c:pt>
                <c:pt idx="20">
                  <c:v>2011/12</c:v>
                </c:pt>
                <c:pt idx="21">
                  <c:v>2012/13</c:v>
                </c:pt>
                <c:pt idx="22">
                  <c:v>2013/14</c:v>
                </c:pt>
                <c:pt idx="23">
                  <c:v>2014/15</c:v>
                </c:pt>
                <c:pt idx="24">
                  <c:v>2015/16</c:v>
                </c:pt>
                <c:pt idx="25">
                  <c:v>2016/17</c:v>
                </c:pt>
              </c:strCache>
            </c:strRef>
          </c:cat>
          <c:val>
            <c:numRef>
              <c:f>Grafik_8!$C$15:$X$15</c:f>
              <c:numCache>
                <c:formatCode>General</c:formatCode>
                <c:ptCount val="2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014-4FBA-BD65-6FA3BF90B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622576"/>
        <c:axId val="206981736"/>
      </c:lineChart>
      <c:catAx>
        <c:axId val="7962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1736"/>
        <c:crosses val="autoZero"/>
        <c:auto val="1"/>
        <c:lblAlgn val="ctr"/>
        <c:lblOffset val="100"/>
        <c:noMultiLvlLbl val="0"/>
      </c:catAx>
      <c:valAx>
        <c:axId val="2069817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79622576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002339873976908"/>
          <c:y val="0.28461572111178413"/>
          <c:w val="0.11475415141541345"/>
          <c:h val="0.53333366982973285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Totale Anzahle der IKT-Lehrlinge und -Studierende in der Schweiz, </a:t>
            </a:r>
          </a:p>
          <a:p>
            <a:pPr>
              <a:defRPr/>
            </a:pPr>
            <a:r>
              <a:rPr lang="en-US" b="1"/>
              <a:t>Entwicklung von 1990 bis 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243703579605741"/>
          <c:y val="0.16642737358685589"/>
          <c:w val="0.76988317264226758"/>
          <c:h val="0.64537300124046415"/>
        </c:manualLayout>
      </c:layout>
      <c:areaChart>
        <c:grouping val="standard"/>
        <c:varyColors val="0"/>
        <c:ser>
          <c:idx val="8"/>
          <c:order val="0"/>
          <c:tx>
            <c:strRef>
              <c:f>Grafik_8!$B$14</c:f>
              <c:strCache>
                <c:ptCount val="1"/>
              </c:strCache>
            </c:strRef>
          </c:tx>
          <c:cat>
            <c:strRef>
              <c:f>Grafik_8!$C$3:$AC$3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Grafik_8!$C$14:$X$14</c:f>
              <c:numCache>
                <c:formatCode>#,##0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0-9DF8-4BFE-94A4-66E76F40199D}"/>
            </c:ext>
          </c:extLst>
        </c:ser>
        <c:ser>
          <c:idx val="9"/>
          <c:order val="1"/>
          <c:tx>
            <c:strRef>
              <c:f>Grafik_8!$B$15</c:f>
              <c:strCache>
                <c:ptCount val="1"/>
              </c:strCache>
            </c:strRef>
          </c:tx>
          <c:cat>
            <c:strRef>
              <c:f>Grafik_8!$C$3:$AC$3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Grafik_8!$C$15:$X$15</c:f>
              <c:numCache>
                <c:formatCode>General</c:formatCode>
                <c:ptCount val="22"/>
              </c:numCache>
            </c:numRef>
          </c:val>
          <c:extLst>
            <c:ext xmlns:c16="http://schemas.microsoft.com/office/drawing/2014/chart" uri="{C3380CC4-5D6E-409C-BE32-E72D297353CC}">
              <c16:uniqueId val="{00000001-9DF8-4BFE-94A4-66E76F40199D}"/>
            </c:ext>
          </c:extLst>
        </c:ser>
        <c:ser>
          <c:idx val="10"/>
          <c:order val="2"/>
          <c:tx>
            <c:strRef>
              <c:f>Grafik_8!$B$16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BBB59">
                <a:lumMod val="40000"/>
                <a:lumOff val="60000"/>
              </a:srgbClr>
            </a:solidFill>
          </c:spPr>
          <c:cat>
            <c:strRef>
              <c:f>Grafik_8!$C$3:$AC$3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Grafik_8!$C$16:$AC$16</c:f>
              <c:numCache>
                <c:formatCode>#,##0</c:formatCode>
                <c:ptCount val="27"/>
                <c:pt idx="0">
                  <c:v>5159</c:v>
                </c:pt>
                <c:pt idx="1">
                  <c:v>5570</c:v>
                </c:pt>
                <c:pt idx="2">
                  <c:v>5654</c:v>
                </c:pt>
                <c:pt idx="3">
                  <c:v>5756</c:v>
                </c:pt>
                <c:pt idx="4">
                  <c:v>5678</c:v>
                </c:pt>
                <c:pt idx="5">
                  <c:v>5428</c:v>
                </c:pt>
                <c:pt idx="6">
                  <c:v>6352</c:v>
                </c:pt>
                <c:pt idx="7">
                  <c:v>7239</c:v>
                </c:pt>
                <c:pt idx="8">
                  <c:v>8593</c:v>
                </c:pt>
                <c:pt idx="9">
                  <c:v>11682</c:v>
                </c:pt>
                <c:pt idx="10">
                  <c:v>15378</c:v>
                </c:pt>
                <c:pt idx="11">
                  <c:v>18867</c:v>
                </c:pt>
                <c:pt idx="12">
                  <c:v>21077</c:v>
                </c:pt>
                <c:pt idx="13">
                  <c:v>22118</c:v>
                </c:pt>
                <c:pt idx="14">
                  <c:v>19820</c:v>
                </c:pt>
                <c:pt idx="15">
                  <c:v>18479</c:v>
                </c:pt>
                <c:pt idx="16">
                  <c:v>17858</c:v>
                </c:pt>
                <c:pt idx="17">
                  <c:v>16723</c:v>
                </c:pt>
                <c:pt idx="18">
                  <c:v>17157</c:v>
                </c:pt>
                <c:pt idx="19">
                  <c:v>18330</c:v>
                </c:pt>
                <c:pt idx="20">
                  <c:v>18737</c:v>
                </c:pt>
                <c:pt idx="21">
                  <c:v>19529</c:v>
                </c:pt>
                <c:pt idx="22">
                  <c:v>20671</c:v>
                </c:pt>
                <c:pt idx="23">
                  <c:v>22077</c:v>
                </c:pt>
                <c:pt idx="24">
                  <c:v>23329</c:v>
                </c:pt>
                <c:pt idx="25">
                  <c:v>23961</c:v>
                </c:pt>
                <c:pt idx="26">
                  <c:v>24809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F8-4BFE-94A4-66E76F401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555216"/>
        <c:axId val="202553256"/>
      </c:areaChart>
      <c:catAx>
        <c:axId val="20255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2553256"/>
        <c:crosses val="autoZero"/>
        <c:auto val="1"/>
        <c:lblAlgn val="ctr"/>
        <c:lblOffset val="100"/>
        <c:noMultiLvlLbl val="0"/>
      </c:catAx>
      <c:valAx>
        <c:axId val="2025532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2555216"/>
        <c:crosses val="autoZero"/>
        <c:crossBetween val="midCat"/>
      </c:valAx>
    </c:plotArea>
    <c:plotVisOnly val="1"/>
    <c:dispBlanksAs val="zero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Totale Anzahle der IKT-Abschlüsse in der Schweiz, </a:t>
            </a:r>
          </a:p>
          <a:p>
            <a:pPr>
              <a:defRPr/>
            </a:pPr>
            <a:r>
              <a:rPr lang="en-US" sz="1050" b="1"/>
              <a:t>Entwicklung von 1990 bis 2017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7.1336981842750585E-2"/>
          <c:y val="0.17802328066944687"/>
          <c:w val="0.87982369776937797"/>
          <c:h val="0.68318943955534972"/>
        </c:manualLayout>
      </c:layout>
      <c:areaChart>
        <c:grouping val="standard"/>
        <c:varyColors val="0"/>
        <c:ser>
          <c:idx val="8"/>
          <c:order val="0"/>
          <c:tx>
            <c:strRef>
              <c:f>Grafik_3506!$B$15</c:f>
              <c:strCache>
                <c:ptCount val="1"/>
              </c:strCache>
            </c:strRef>
          </c:tx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Grafik_3506!$C$15:$Y$15</c:f>
              <c:numCache>
                <c:formatCode>#,##0</c:formatCode>
                <c:ptCount val="23"/>
              </c:numCache>
            </c:numRef>
          </c:val>
          <c:extLst>
            <c:ext xmlns:c16="http://schemas.microsoft.com/office/drawing/2014/chart" uri="{C3380CC4-5D6E-409C-BE32-E72D297353CC}">
              <c16:uniqueId val="{00000000-F68C-4C5D-85C3-BAD1E26AB965}"/>
            </c:ext>
          </c:extLst>
        </c:ser>
        <c:ser>
          <c:idx val="9"/>
          <c:order val="1"/>
          <c:tx>
            <c:strRef>
              <c:f>Grafik_3506!$B$16</c:f>
              <c:strCache>
                <c:ptCount val="1"/>
              </c:strCache>
            </c:strRef>
          </c:tx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Grafik_3506!$C$16:$Y$16</c:f>
              <c:numCache>
                <c:formatCode>General</c:formatCode>
                <c:ptCount val="23"/>
              </c:numCache>
            </c:numRef>
          </c:val>
          <c:extLst>
            <c:ext xmlns:c16="http://schemas.microsoft.com/office/drawing/2014/chart" uri="{C3380CC4-5D6E-409C-BE32-E72D297353CC}">
              <c16:uniqueId val="{00000001-F68C-4C5D-85C3-BAD1E26AB965}"/>
            </c:ext>
          </c:extLst>
        </c:ser>
        <c:ser>
          <c:idx val="10"/>
          <c:order val="2"/>
          <c:tx>
            <c:strRef>
              <c:f>Grafik_3506!$B$17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9BBB59">
                <a:lumMod val="40000"/>
                <a:lumOff val="60000"/>
              </a:srgbClr>
            </a:solidFill>
          </c:spP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Grafik_3506!$C$17:$AD$17</c:f>
              <c:numCache>
                <c:formatCode>#,##0</c:formatCode>
                <c:ptCount val="28"/>
                <c:pt idx="0">
                  <c:v>989</c:v>
                </c:pt>
                <c:pt idx="1">
                  <c:v>1248</c:v>
                </c:pt>
                <c:pt idx="2">
                  <c:v>1227</c:v>
                </c:pt>
                <c:pt idx="3">
                  <c:v>1605</c:v>
                </c:pt>
                <c:pt idx="4">
                  <c:v>2102</c:v>
                </c:pt>
                <c:pt idx="5">
                  <c:v>1935</c:v>
                </c:pt>
                <c:pt idx="6">
                  <c:v>1945</c:v>
                </c:pt>
                <c:pt idx="7">
                  <c:v>1874</c:v>
                </c:pt>
                <c:pt idx="8">
                  <c:v>1915</c:v>
                </c:pt>
                <c:pt idx="9">
                  <c:v>2308</c:v>
                </c:pt>
                <c:pt idx="10">
                  <c:v>2489</c:v>
                </c:pt>
                <c:pt idx="11">
                  <c:v>3120</c:v>
                </c:pt>
                <c:pt idx="12">
                  <c:v>3764</c:v>
                </c:pt>
                <c:pt idx="13">
                  <c:v>4668</c:v>
                </c:pt>
                <c:pt idx="14">
                  <c:v>6083</c:v>
                </c:pt>
                <c:pt idx="15">
                  <c:v>5707</c:v>
                </c:pt>
                <c:pt idx="16">
                  <c:v>5273</c:v>
                </c:pt>
                <c:pt idx="17">
                  <c:v>4930</c:v>
                </c:pt>
                <c:pt idx="18">
                  <c:v>4666</c:v>
                </c:pt>
                <c:pt idx="19">
                  <c:v>3982</c:v>
                </c:pt>
                <c:pt idx="20">
                  <c:v>4318</c:v>
                </c:pt>
                <c:pt idx="21">
                  <c:v>4481</c:v>
                </c:pt>
                <c:pt idx="22">
                  <c:v>4739</c:v>
                </c:pt>
                <c:pt idx="23">
                  <c:v>5072</c:v>
                </c:pt>
                <c:pt idx="24">
                  <c:v>5248</c:v>
                </c:pt>
                <c:pt idx="25">
                  <c:v>5552</c:v>
                </c:pt>
                <c:pt idx="26">
                  <c:v>5788</c:v>
                </c:pt>
                <c:pt idx="27">
                  <c:v>5995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8C-4C5D-85C3-BAD1E26AB9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552472"/>
        <c:axId val="202551688"/>
      </c:areaChart>
      <c:catAx>
        <c:axId val="202552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2551688"/>
        <c:crosses val="autoZero"/>
        <c:auto val="1"/>
        <c:lblAlgn val="ctr"/>
        <c:lblOffset val="100"/>
        <c:noMultiLvlLbl val="0"/>
      </c:catAx>
      <c:valAx>
        <c:axId val="2025516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2552472"/>
        <c:crosses val="autoZero"/>
        <c:crossBetween val="midCat"/>
      </c:valAx>
    </c:plotArea>
    <c:plotVisOnly val="1"/>
    <c:dispBlanksAs val="zero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Anzahle der IKT-Abschlüsse in der Schweiz nach Ausbildungstyp, </a:t>
            </a:r>
          </a:p>
          <a:p>
            <a:pPr>
              <a:defRPr sz="1050"/>
            </a:pPr>
            <a:r>
              <a:rPr lang="en-US" sz="1050" b="1"/>
              <a:t>Entwicklung von 1990 bis 2017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Grafik_3506!$B$7</c:f>
              <c:strCache>
                <c:ptCount val="1"/>
                <c:pt idx="0">
                  <c:v>EFZ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Grafik_3506!$C$7:$AD$7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16</c:v>
                </c:pt>
                <c:pt idx="7">
                  <c:v>37</c:v>
                </c:pt>
                <c:pt idx="8">
                  <c:v>96</c:v>
                </c:pt>
                <c:pt idx="9">
                  <c:v>303</c:v>
                </c:pt>
                <c:pt idx="10">
                  <c:v>432</c:v>
                </c:pt>
                <c:pt idx="11">
                  <c:v>661</c:v>
                </c:pt>
                <c:pt idx="12">
                  <c:v>1060</c:v>
                </c:pt>
                <c:pt idx="13">
                  <c:v>1565</c:v>
                </c:pt>
                <c:pt idx="14">
                  <c:v>2448</c:v>
                </c:pt>
                <c:pt idx="15">
                  <c:v>2577</c:v>
                </c:pt>
                <c:pt idx="16">
                  <c:v>2190</c:v>
                </c:pt>
                <c:pt idx="17" formatCode="#,##0">
                  <c:v>1996</c:v>
                </c:pt>
                <c:pt idx="18" formatCode="#,##0">
                  <c:v>1862</c:v>
                </c:pt>
                <c:pt idx="19" formatCode="#,##0">
                  <c:v>1495</c:v>
                </c:pt>
                <c:pt idx="20" formatCode="#,##0">
                  <c:v>1823</c:v>
                </c:pt>
                <c:pt idx="21" formatCode="#,##0">
                  <c:v>1961</c:v>
                </c:pt>
                <c:pt idx="22" formatCode="#,##0">
                  <c:v>2071</c:v>
                </c:pt>
                <c:pt idx="23" formatCode="#,##0">
                  <c:v>2252</c:v>
                </c:pt>
                <c:pt idx="24" formatCode="#,##0">
                  <c:v>2267</c:v>
                </c:pt>
                <c:pt idx="25" formatCode="#,##0">
                  <c:v>2381</c:v>
                </c:pt>
                <c:pt idx="26" formatCode="#,##0">
                  <c:v>2538</c:v>
                </c:pt>
                <c:pt idx="27" formatCode="#,##0">
                  <c:v>2582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2C-41BD-840D-7215C4EEF109}"/>
            </c:ext>
          </c:extLst>
        </c:ser>
        <c:ser>
          <c:idx val="1"/>
          <c:order val="1"/>
          <c:tx>
            <c:strRef>
              <c:f>Grafik_3506!$B$8</c:f>
              <c:strCache>
                <c:ptCount val="1"/>
                <c:pt idx="0">
                  <c:v>EF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Grafik_3506!$C$8:$AD$8</c:f>
              <c:numCache>
                <c:formatCode>General</c:formatCode>
                <c:ptCount val="28"/>
                <c:pt idx="0">
                  <c:v>236</c:v>
                </c:pt>
                <c:pt idx="1">
                  <c:v>399</c:v>
                </c:pt>
                <c:pt idx="2">
                  <c:v>378</c:v>
                </c:pt>
                <c:pt idx="3">
                  <c:v>485</c:v>
                </c:pt>
                <c:pt idx="4">
                  <c:v>866</c:v>
                </c:pt>
                <c:pt idx="5">
                  <c:v>726</c:v>
                </c:pt>
                <c:pt idx="6">
                  <c:v>607</c:v>
                </c:pt>
                <c:pt idx="7">
                  <c:v>572</c:v>
                </c:pt>
                <c:pt idx="8">
                  <c:v>614</c:v>
                </c:pt>
                <c:pt idx="9">
                  <c:v>629</c:v>
                </c:pt>
                <c:pt idx="10">
                  <c:v>692</c:v>
                </c:pt>
                <c:pt idx="11">
                  <c:v>803</c:v>
                </c:pt>
                <c:pt idx="12">
                  <c:v>758</c:v>
                </c:pt>
                <c:pt idx="13">
                  <c:v>865</c:v>
                </c:pt>
                <c:pt idx="14">
                  <c:v>873</c:v>
                </c:pt>
                <c:pt idx="15">
                  <c:v>463</c:v>
                </c:pt>
                <c:pt idx="16">
                  <c:v>538</c:v>
                </c:pt>
                <c:pt idx="17" formatCode="#,##0">
                  <c:v>436</c:v>
                </c:pt>
                <c:pt idx="18" formatCode="#,##0">
                  <c:v>385</c:v>
                </c:pt>
                <c:pt idx="19" formatCode="#,##0">
                  <c:v>261</c:v>
                </c:pt>
                <c:pt idx="20" formatCode="#,##0">
                  <c:v>286</c:v>
                </c:pt>
                <c:pt idx="21" formatCode="#,##0">
                  <c:v>242</c:v>
                </c:pt>
                <c:pt idx="22">
                  <c:v>233</c:v>
                </c:pt>
                <c:pt idx="23">
                  <c:v>313</c:v>
                </c:pt>
                <c:pt idx="24">
                  <c:v>220</c:v>
                </c:pt>
                <c:pt idx="25">
                  <c:v>288</c:v>
                </c:pt>
                <c:pt idx="26">
                  <c:v>243</c:v>
                </c:pt>
                <c:pt idx="27">
                  <c:v>211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2C-41BD-840D-7215C4EEF109}"/>
            </c:ext>
          </c:extLst>
        </c:ser>
        <c:ser>
          <c:idx val="2"/>
          <c:order val="2"/>
          <c:tx>
            <c:strRef>
              <c:f>Grafik_3506!$B$9</c:f>
              <c:strCache>
                <c:ptCount val="1"/>
                <c:pt idx="0">
                  <c:v>DIPL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Grafik_3506!$C$9:$AD$9</c:f>
              <c:numCache>
                <c:formatCode>General</c:formatCode>
                <c:ptCount val="28"/>
                <c:pt idx="0">
                  <c:v>58</c:v>
                </c:pt>
                <c:pt idx="1">
                  <c:v>120</c:v>
                </c:pt>
                <c:pt idx="2">
                  <c:v>131</c:v>
                </c:pt>
                <c:pt idx="3">
                  <c:v>187</c:v>
                </c:pt>
                <c:pt idx="4">
                  <c:v>204</c:v>
                </c:pt>
                <c:pt idx="5">
                  <c:v>231</c:v>
                </c:pt>
                <c:pt idx="6">
                  <c:v>216</c:v>
                </c:pt>
                <c:pt idx="7">
                  <c:v>224</c:v>
                </c:pt>
                <c:pt idx="8">
                  <c:v>183</c:v>
                </c:pt>
                <c:pt idx="9">
                  <c:v>177</c:v>
                </c:pt>
                <c:pt idx="10">
                  <c:v>180</c:v>
                </c:pt>
                <c:pt idx="11">
                  <c:v>197</c:v>
                </c:pt>
                <c:pt idx="12">
                  <c:v>265</c:v>
                </c:pt>
                <c:pt idx="13">
                  <c:v>280</c:v>
                </c:pt>
                <c:pt idx="14">
                  <c:v>354</c:v>
                </c:pt>
                <c:pt idx="15">
                  <c:v>295</c:v>
                </c:pt>
                <c:pt idx="16">
                  <c:v>271</c:v>
                </c:pt>
                <c:pt idx="17" formatCode="#,##0">
                  <c:v>258</c:v>
                </c:pt>
                <c:pt idx="18" formatCode="#,##0">
                  <c:v>244</c:v>
                </c:pt>
                <c:pt idx="19" formatCode="#,##0">
                  <c:v>159</c:v>
                </c:pt>
                <c:pt idx="20" formatCode="#,##0">
                  <c:v>208</c:v>
                </c:pt>
                <c:pt idx="21" formatCode="#,##0">
                  <c:v>168</c:v>
                </c:pt>
                <c:pt idx="22">
                  <c:v>126</c:v>
                </c:pt>
                <c:pt idx="23">
                  <c:v>121</c:v>
                </c:pt>
                <c:pt idx="24">
                  <c:v>144</c:v>
                </c:pt>
                <c:pt idx="25">
                  <c:v>84</c:v>
                </c:pt>
                <c:pt idx="26">
                  <c:v>50</c:v>
                </c:pt>
                <c:pt idx="27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72C-41BD-840D-7215C4EEF109}"/>
            </c:ext>
          </c:extLst>
        </c:ser>
        <c:ser>
          <c:idx val="3"/>
          <c:order val="3"/>
          <c:tx>
            <c:strRef>
              <c:f>Grafik_3506!$B$10</c:f>
              <c:strCache>
                <c:ptCount val="1"/>
                <c:pt idx="0">
                  <c:v>HWI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Grafik_3506!$C$10:$AD$10</c:f>
              <c:numCache>
                <c:formatCode>General</c:formatCode>
                <c:ptCount val="28"/>
                <c:pt idx="0">
                  <c:v>10</c:v>
                </c:pt>
                <c:pt idx="1">
                  <c:v>11</c:v>
                </c:pt>
                <c:pt idx="2">
                  <c:v>9</c:v>
                </c:pt>
                <c:pt idx="3">
                  <c:v>103</c:v>
                </c:pt>
                <c:pt idx="4">
                  <c:v>109</c:v>
                </c:pt>
                <c:pt idx="5">
                  <c:v>116</c:v>
                </c:pt>
                <c:pt idx="6">
                  <c:v>159</c:v>
                </c:pt>
                <c:pt idx="7">
                  <c:v>106</c:v>
                </c:pt>
                <c:pt idx="8">
                  <c:v>138</c:v>
                </c:pt>
                <c:pt idx="9">
                  <c:v>192</c:v>
                </c:pt>
                <c:pt idx="10">
                  <c:v>167</c:v>
                </c:pt>
                <c:pt idx="11">
                  <c:v>170</c:v>
                </c:pt>
                <c:pt idx="12">
                  <c:v>187</c:v>
                </c:pt>
                <c:pt idx="13">
                  <c:v>166</c:v>
                </c:pt>
                <c:pt idx="14">
                  <c:v>212</c:v>
                </c:pt>
                <c:pt idx="15">
                  <c:v>167</c:v>
                </c:pt>
                <c:pt idx="16">
                  <c:v>153</c:v>
                </c:pt>
                <c:pt idx="17" formatCode="#,##0">
                  <c:v>151</c:v>
                </c:pt>
                <c:pt idx="18" formatCode="#,##0">
                  <c:v>135</c:v>
                </c:pt>
                <c:pt idx="19" formatCode="#,##0">
                  <c:v>175</c:v>
                </c:pt>
                <c:pt idx="20" formatCode="#,##0">
                  <c:v>147</c:v>
                </c:pt>
                <c:pt idx="21" formatCode="#,##0">
                  <c:v>172</c:v>
                </c:pt>
                <c:pt idx="22">
                  <c:v>206</c:v>
                </c:pt>
                <c:pt idx="23">
                  <c:v>233</c:v>
                </c:pt>
                <c:pt idx="24">
                  <c:v>271</c:v>
                </c:pt>
                <c:pt idx="25">
                  <c:v>330</c:v>
                </c:pt>
                <c:pt idx="26">
                  <c:v>299</c:v>
                </c:pt>
                <c:pt idx="27">
                  <c:v>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72C-41BD-840D-7215C4EEF109}"/>
            </c:ext>
          </c:extLst>
        </c:ser>
        <c:ser>
          <c:idx val="4"/>
          <c:order val="4"/>
          <c:tx>
            <c:strRef>
              <c:f>Grafik_3506!$B$11</c:f>
              <c:strCache>
                <c:ptCount val="1"/>
                <c:pt idx="0">
                  <c:v>HF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Grafik_3506!$C$11:$AD$11</c:f>
              <c:numCache>
                <c:formatCode>General</c:formatCode>
                <c:ptCount val="28"/>
                <c:pt idx="0">
                  <c:v>209</c:v>
                </c:pt>
                <c:pt idx="1">
                  <c:v>216</c:v>
                </c:pt>
                <c:pt idx="2">
                  <c:v>256</c:v>
                </c:pt>
                <c:pt idx="3">
                  <c:v>307</c:v>
                </c:pt>
                <c:pt idx="4">
                  <c:v>347</c:v>
                </c:pt>
                <c:pt idx="5">
                  <c:v>324</c:v>
                </c:pt>
                <c:pt idx="6">
                  <c:v>331</c:v>
                </c:pt>
                <c:pt idx="7">
                  <c:v>344</c:v>
                </c:pt>
                <c:pt idx="8">
                  <c:v>355</c:v>
                </c:pt>
                <c:pt idx="9">
                  <c:v>335</c:v>
                </c:pt>
                <c:pt idx="10">
                  <c:v>404</c:v>
                </c:pt>
                <c:pt idx="11">
                  <c:v>405</c:v>
                </c:pt>
                <c:pt idx="12">
                  <c:v>463</c:v>
                </c:pt>
                <c:pt idx="13">
                  <c:v>493</c:v>
                </c:pt>
                <c:pt idx="14">
                  <c:v>577</c:v>
                </c:pt>
                <c:pt idx="15">
                  <c:v>524</c:v>
                </c:pt>
                <c:pt idx="16">
                  <c:v>373</c:v>
                </c:pt>
                <c:pt idx="17" formatCode="#,##0">
                  <c:v>296</c:v>
                </c:pt>
                <c:pt idx="18" formatCode="#,##0">
                  <c:v>301</c:v>
                </c:pt>
                <c:pt idx="19" formatCode="#,##0">
                  <c:v>331</c:v>
                </c:pt>
                <c:pt idx="20" formatCode="#,##0">
                  <c:v>341</c:v>
                </c:pt>
                <c:pt idx="21" formatCode="#,##0">
                  <c:v>365</c:v>
                </c:pt>
                <c:pt idx="22">
                  <c:v>347</c:v>
                </c:pt>
                <c:pt idx="23">
                  <c:v>386</c:v>
                </c:pt>
                <c:pt idx="24">
                  <c:v>388</c:v>
                </c:pt>
                <c:pt idx="25">
                  <c:v>432</c:v>
                </c:pt>
                <c:pt idx="26">
                  <c:v>443</c:v>
                </c:pt>
                <c:pt idx="27">
                  <c:v>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72C-41BD-840D-7215C4EEF109}"/>
            </c:ext>
          </c:extLst>
        </c:ser>
        <c:ser>
          <c:idx val="5"/>
          <c:order val="5"/>
          <c:tx>
            <c:strRef>
              <c:f>Grafik_3506!$B$12</c:f>
              <c:strCache>
                <c:ptCount val="1"/>
                <c:pt idx="0">
                  <c:v>HTL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Grafik_3506!$C$12:$Y$12</c:f>
              <c:numCache>
                <c:formatCode>General</c:formatCode>
                <c:ptCount val="23"/>
                <c:pt idx="0">
                  <c:v>136</c:v>
                </c:pt>
                <c:pt idx="1">
                  <c:v>176</c:v>
                </c:pt>
                <c:pt idx="2">
                  <c:v>160</c:v>
                </c:pt>
                <c:pt idx="3">
                  <c:v>206</c:v>
                </c:pt>
                <c:pt idx="4">
                  <c:v>216</c:v>
                </c:pt>
                <c:pt idx="5">
                  <c:v>170</c:v>
                </c:pt>
                <c:pt idx="6">
                  <c:v>264</c:v>
                </c:pt>
                <c:pt idx="7">
                  <c:v>265</c:v>
                </c:pt>
                <c:pt idx="8">
                  <c:v>242</c:v>
                </c:pt>
                <c:pt idx="9">
                  <c:v>293</c:v>
                </c:pt>
                <c:pt idx="10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72C-41BD-840D-7215C4EEF109}"/>
            </c:ext>
          </c:extLst>
        </c:ser>
        <c:ser>
          <c:idx val="6"/>
          <c:order val="6"/>
          <c:tx>
            <c:strRef>
              <c:f>Grafik_3506!$B$13</c:f>
              <c:strCache>
                <c:ptCount val="1"/>
                <c:pt idx="0">
                  <c:v>FH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Grafik_3506!$C$13:$AD$13</c:f>
              <c:numCache>
                <c:formatCode>General</c:formatCode>
                <c:ptCount val="28"/>
                <c:pt idx="10" formatCode="#,##0">
                  <c:v>223</c:v>
                </c:pt>
                <c:pt idx="11" formatCode="#,##0">
                  <c:v>469</c:v>
                </c:pt>
                <c:pt idx="12" formatCode="#,##0">
                  <c:v>556</c:v>
                </c:pt>
                <c:pt idx="13" formatCode="#,##0">
                  <c:v>766</c:v>
                </c:pt>
                <c:pt idx="14" formatCode="#,##0">
                  <c:v>915</c:v>
                </c:pt>
                <c:pt idx="15" formatCode="#,##0">
                  <c:v>893</c:v>
                </c:pt>
                <c:pt idx="16" formatCode="#,##0">
                  <c:v>926</c:v>
                </c:pt>
                <c:pt idx="17" formatCode="#,##0">
                  <c:v>943</c:v>
                </c:pt>
                <c:pt idx="18" formatCode="#,##0">
                  <c:v>857</c:v>
                </c:pt>
                <c:pt idx="19" formatCode="#,##0">
                  <c:v>810</c:v>
                </c:pt>
                <c:pt idx="20" formatCode="#,##0">
                  <c:v>799</c:v>
                </c:pt>
                <c:pt idx="21" formatCode="#,##0">
                  <c:v>886</c:v>
                </c:pt>
                <c:pt idx="22">
                  <c:v>991</c:v>
                </c:pt>
                <c:pt idx="23">
                  <c:v>994</c:v>
                </c:pt>
                <c:pt idx="24" formatCode="#,##0">
                  <c:v>1049</c:v>
                </c:pt>
                <c:pt idx="25" formatCode="#,##0">
                  <c:v>1144</c:v>
                </c:pt>
                <c:pt idx="26" formatCode="#,##0">
                  <c:v>1302</c:v>
                </c:pt>
                <c:pt idx="27" formatCode="#,##0">
                  <c:v>1376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72C-41BD-840D-7215C4EEF109}"/>
            </c:ext>
          </c:extLst>
        </c:ser>
        <c:ser>
          <c:idx val="7"/>
          <c:order val="7"/>
          <c:tx>
            <c:strRef>
              <c:f>Grafik_3506!$B$14</c:f>
              <c:strCache>
                <c:ptCount val="1"/>
                <c:pt idx="0">
                  <c:v>UNI</c:v>
                </c:pt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Grafik_3506!$C$14:$AD$14</c:f>
              <c:numCache>
                <c:formatCode>General</c:formatCode>
                <c:ptCount val="28"/>
                <c:pt idx="0">
                  <c:v>340</c:v>
                </c:pt>
                <c:pt idx="1">
                  <c:v>326</c:v>
                </c:pt>
                <c:pt idx="2">
                  <c:v>293</c:v>
                </c:pt>
                <c:pt idx="3">
                  <c:v>317</c:v>
                </c:pt>
                <c:pt idx="4">
                  <c:v>360</c:v>
                </c:pt>
                <c:pt idx="5">
                  <c:v>368</c:v>
                </c:pt>
                <c:pt idx="6">
                  <c:v>352</c:v>
                </c:pt>
                <c:pt idx="7">
                  <c:v>326</c:v>
                </c:pt>
                <c:pt idx="8">
                  <c:v>287</c:v>
                </c:pt>
                <c:pt idx="9">
                  <c:v>379</c:v>
                </c:pt>
                <c:pt idx="10">
                  <c:v>360</c:v>
                </c:pt>
                <c:pt idx="11">
                  <c:v>415</c:v>
                </c:pt>
                <c:pt idx="12">
                  <c:v>475</c:v>
                </c:pt>
                <c:pt idx="13">
                  <c:v>533</c:v>
                </c:pt>
                <c:pt idx="14">
                  <c:v>704</c:v>
                </c:pt>
                <c:pt idx="15">
                  <c:v>788</c:v>
                </c:pt>
                <c:pt idx="16">
                  <c:v>822</c:v>
                </c:pt>
                <c:pt idx="17" formatCode="#,##0">
                  <c:v>850</c:v>
                </c:pt>
                <c:pt idx="18" formatCode="#,##0">
                  <c:v>882</c:v>
                </c:pt>
                <c:pt idx="19" formatCode="#,##0">
                  <c:v>751</c:v>
                </c:pt>
                <c:pt idx="20" formatCode="#,##0">
                  <c:v>714</c:v>
                </c:pt>
                <c:pt idx="21" formatCode="#,##0">
                  <c:v>687</c:v>
                </c:pt>
                <c:pt idx="22">
                  <c:v>765</c:v>
                </c:pt>
                <c:pt idx="23">
                  <c:v>773</c:v>
                </c:pt>
                <c:pt idx="24">
                  <c:v>909</c:v>
                </c:pt>
                <c:pt idx="25">
                  <c:v>893</c:v>
                </c:pt>
                <c:pt idx="26">
                  <c:v>913</c:v>
                </c:pt>
                <c:pt idx="27">
                  <c:v>1073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72C-41BD-840D-7215C4EEF109}"/>
            </c:ext>
          </c:extLst>
        </c:ser>
        <c:ser>
          <c:idx val="8"/>
          <c:order val="8"/>
          <c:tx>
            <c:strRef>
              <c:f>Grafik_3506!$B$15</c:f>
              <c:strCache>
                <c:ptCount val="1"/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Grafik_3506!$C$15:$Y$15</c:f>
              <c:numCache>
                <c:formatCode>#,##0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72C-41BD-840D-7215C4EEF109}"/>
            </c:ext>
          </c:extLst>
        </c:ser>
        <c:ser>
          <c:idx val="9"/>
          <c:order val="9"/>
          <c:tx>
            <c:strRef>
              <c:f>Grafik_3506!$B$16</c:f>
              <c:strCache>
                <c:ptCount val="1"/>
              </c:strCache>
            </c:strRef>
          </c:tx>
          <c:marker>
            <c:symbol val="none"/>
          </c:marker>
          <c:cat>
            <c:numRef>
              <c:f>Grafik_3506!$C$4:$AD$4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Grafik_3506!$C$16:$Y$16</c:f>
              <c:numCache>
                <c:formatCode>General</c:formatCode>
                <c:ptCount val="2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72C-41BD-840D-7215C4EEF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2912"/>
        <c:axId val="206983304"/>
      </c:lineChart>
      <c:catAx>
        <c:axId val="206982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/>
            </a:pPr>
            <a:endParaRPr lang="en-US"/>
          </a:p>
        </c:txPr>
        <c:crossAx val="206983304"/>
        <c:crosses val="autoZero"/>
        <c:auto val="1"/>
        <c:lblAlgn val="ctr"/>
        <c:lblOffset val="100"/>
        <c:noMultiLvlLbl val="0"/>
      </c:catAx>
      <c:valAx>
        <c:axId val="206983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6982912"/>
        <c:crosses val="autoZero"/>
        <c:crossBetween val="between"/>
      </c:valAx>
    </c:plotArea>
    <c:legend>
      <c:legendPos val="r"/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87925421147025329"/>
          <c:y val="0.33966777015105887"/>
          <c:w val="0.1052344501789468"/>
          <c:h val="0.47030941203608467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Frauen an IKT-Abschlüssen in der Schweiz nach Ausbildungstyp, </a:t>
            </a:r>
          </a:p>
          <a:p>
            <a:pPr>
              <a:defRPr sz="1050"/>
            </a:pPr>
            <a:r>
              <a:rPr lang="en-US" sz="1050" b="1"/>
              <a:t>Entwicklung von 1990</a:t>
            </a:r>
            <a:r>
              <a:rPr lang="en-US" sz="1050" b="1" baseline="0"/>
              <a:t> bis </a:t>
            </a:r>
            <a:r>
              <a:rPr lang="en-US" sz="1050" b="1"/>
              <a:t>2017</a:t>
            </a:r>
          </a:p>
          <a:p>
            <a:pPr>
              <a:defRPr sz="1050"/>
            </a:pPr>
            <a:r>
              <a:rPr lang="en-US" sz="1050"/>
              <a:t>In %</a:t>
            </a:r>
          </a:p>
          <a:p>
            <a:pPr>
              <a:defRPr sz="1050"/>
            </a:pPr>
            <a:endParaRPr lang="en-US" sz="1050"/>
          </a:p>
        </c:rich>
      </c:tx>
      <c:layout>
        <c:manualLayout>
          <c:xMode val="edge"/>
          <c:yMode val="edge"/>
          <c:x val="0.20553941241215815"/>
          <c:y val="1.44089929205499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8309037900874633E-2"/>
          <c:y val="0.12776176753121998"/>
          <c:w val="0.89552964042759964"/>
          <c:h val="0.64265129682997113"/>
        </c:manualLayout>
      </c:layout>
      <c:lineChart>
        <c:grouping val="standard"/>
        <c:varyColors val="0"/>
        <c:ser>
          <c:idx val="0"/>
          <c:order val="0"/>
          <c:tx>
            <c:strRef>
              <c:f>Grafik_4!$B$21</c:f>
              <c:strCache>
                <c:ptCount val="1"/>
                <c:pt idx="0">
                  <c:v>EFZ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Grafik_4!$C$21:$AC$21</c:f>
              <c:numCache>
                <c:formatCode>0.0</c:formatCode>
                <c:ptCount val="27"/>
                <c:pt idx="7">
                  <c:v>5.4054054054054053</c:v>
                </c:pt>
                <c:pt idx="8">
                  <c:v>5.2083333333333339</c:v>
                </c:pt>
                <c:pt idx="9">
                  <c:v>4.9504950495049505</c:v>
                </c:pt>
                <c:pt idx="10">
                  <c:v>3.2407407407407405</c:v>
                </c:pt>
                <c:pt idx="11">
                  <c:v>4.8411497730711046</c:v>
                </c:pt>
                <c:pt idx="12">
                  <c:v>7.2641509433962259</c:v>
                </c:pt>
                <c:pt idx="13">
                  <c:v>10.031948881789138</c:v>
                </c:pt>
                <c:pt idx="14">
                  <c:v>10.049019607843137</c:v>
                </c:pt>
                <c:pt idx="15">
                  <c:v>11.214590609235545</c:v>
                </c:pt>
                <c:pt idx="16">
                  <c:v>12.465753424657535</c:v>
                </c:pt>
                <c:pt idx="17">
                  <c:v>9.7194388777555112</c:v>
                </c:pt>
                <c:pt idx="18" formatCode="General">
                  <c:v>10</c:v>
                </c:pt>
                <c:pt idx="19" formatCode="General">
                  <c:v>10.8</c:v>
                </c:pt>
                <c:pt idx="20">
                  <c:v>10.257816785518376</c:v>
                </c:pt>
                <c:pt idx="21">
                  <c:v>11.626721060683325</c:v>
                </c:pt>
                <c:pt idx="22">
                  <c:v>11.974891356832448</c:v>
                </c:pt>
                <c:pt idx="23">
                  <c:v>11.72291296625222</c:v>
                </c:pt>
                <c:pt idx="24">
                  <c:v>10.23378914865461</c:v>
                </c:pt>
                <c:pt idx="25">
                  <c:v>11.591768164636708</c:v>
                </c:pt>
                <c:pt idx="26">
                  <c:v>12.135539795114264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8-409E-98D1-682620DD031B}"/>
            </c:ext>
          </c:extLst>
        </c:ser>
        <c:ser>
          <c:idx val="1"/>
          <c:order val="1"/>
          <c:tx>
            <c:strRef>
              <c:f>Grafik_4!$B$22</c:f>
              <c:strCache>
                <c:ptCount val="1"/>
                <c:pt idx="0">
                  <c:v>EF/DIPL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Grafik_4!$C$22:$AD$22</c:f>
              <c:numCache>
                <c:formatCode>0.0</c:formatCode>
                <c:ptCount val="28"/>
                <c:pt idx="0">
                  <c:v>12.9</c:v>
                </c:pt>
                <c:pt idx="1">
                  <c:v>10.6</c:v>
                </c:pt>
                <c:pt idx="2">
                  <c:v>12.6</c:v>
                </c:pt>
                <c:pt idx="3">
                  <c:v>11</c:v>
                </c:pt>
                <c:pt idx="4">
                  <c:v>7.7</c:v>
                </c:pt>
                <c:pt idx="5">
                  <c:v>8.4</c:v>
                </c:pt>
                <c:pt idx="6">
                  <c:v>7.5</c:v>
                </c:pt>
                <c:pt idx="7">
                  <c:v>8</c:v>
                </c:pt>
                <c:pt idx="8">
                  <c:v>7.3</c:v>
                </c:pt>
                <c:pt idx="9">
                  <c:v>8.4</c:v>
                </c:pt>
                <c:pt idx="10">
                  <c:v>10.4</c:v>
                </c:pt>
                <c:pt idx="11">
                  <c:v>12.2</c:v>
                </c:pt>
                <c:pt idx="12">
                  <c:v>11.925708699902248</c:v>
                </c:pt>
                <c:pt idx="13">
                  <c:v>14.759825327510917</c:v>
                </c:pt>
                <c:pt idx="14">
                  <c:v>12.306438467807661</c:v>
                </c:pt>
                <c:pt idx="15">
                  <c:v>12.269129287598945</c:v>
                </c:pt>
                <c:pt idx="16">
                  <c:v>11.495673671199011</c:v>
                </c:pt>
                <c:pt idx="17">
                  <c:v>9.6541786743515843</c:v>
                </c:pt>
                <c:pt idx="18">
                  <c:v>11.446740858505564</c:v>
                </c:pt>
                <c:pt idx="19">
                  <c:v>12.142857142857142</c:v>
                </c:pt>
                <c:pt idx="20">
                  <c:v>10.728744939271255</c:v>
                </c:pt>
                <c:pt idx="21">
                  <c:v>11.219512195121951</c:v>
                </c:pt>
                <c:pt idx="22">
                  <c:v>10.863509749303621</c:v>
                </c:pt>
                <c:pt idx="23">
                  <c:v>9.67741935483871</c:v>
                </c:pt>
                <c:pt idx="24">
                  <c:v>11.263736263736265</c:v>
                </c:pt>
                <c:pt idx="25">
                  <c:v>15.86021505376344</c:v>
                </c:pt>
                <c:pt idx="26">
                  <c:v>12.714776632302405</c:v>
                </c:pt>
                <c:pt idx="27">
                  <c:v>11.363636363636363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A8-409E-98D1-682620DD031B}"/>
            </c:ext>
          </c:extLst>
        </c:ser>
        <c:ser>
          <c:idx val="3"/>
          <c:order val="2"/>
          <c:tx>
            <c:strRef>
              <c:f>Grafik_4!$B$23</c:f>
              <c:strCache>
                <c:ptCount val="1"/>
                <c:pt idx="0">
                  <c:v>TS/HWI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none"/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Grafik_4!$C$23:$AD$23</c:f>
              <c:numCache>
                <c:formatCode>0.0</c:formatCode>
                <c:ptCount val="28"/>
                <c:pt idx="0">
                  <c:v>1.4</c:v>
                </c:pt>
                <c:pt idx="1">
                  <c:v>3.1</c:v>
                </c:pt>
                <c:pt idx="2">
                  <c:v>3.8</c:v>
                </c:pt>
                <c:pt idx="3">
                  <c:v>5.9</c:v>
                </c:pt>
                <c:pt idx="4">
                  <c:v>4.8</c:v>
                </c:pt>
                <c:pt idx="5">
                  <c:v>7</c:v>
                </c:pt>
                <c:pt idx="6">
                  <c:v>5.7</c:v>
                </c:pt>
                <c:pt idx="7">
                  <c:v>4.4000000000000004</c:v>
                </c:pt>
                <c:pt idx="8">
                  <c:v>6.5</c:v>
                </c:pt>
                <c:pt idx="9">
                  <c:v>5.5</c:v>
                </c:pt>
                <c:pt idx="10">
                  <c:v>6.8</c:v>
                </c:pt>
                <c:pt idx="11">
                  <c:v>7.1</c:v>
                </c:pt>
                <c:pt idx="12">
                  <c:v>6</c:v>
                </c:pt>
                <c:pt idx="13">
                  <c:v>7.6</c:v>
                </c:pt>
                <c:pt idx="14">
                  <c:v>7.7</c:v>
                </c:pt>
                <c:pt idx="15">
                  <c:v>5.8</c:v>
                </c:pt>
                <c:pt idx="16">
                  <c:v>6.083650190114068</c:v>
                </c:pt>
                <c:pt idx="17">
                  <c:v>5.1454138702460845</c:v>
                </c:pt>
                <c:pt idx="18" formatCode="General">
                  <c:v>4.4000000000000004</c:v>
                </c:pt>
                <c:pt idx="19" formatCode="General">
                  <c:v>4.5</c:v>
                </c:pt>
                <c:pt idx="20" formatCode="General">
                  <c:v>5.3</c:v>
                </c:pt>
                <c:pt idx="21">
                  <c:v>6.3314711359404097</c:v>
                </c:pt>
                <c:pt idx="22">
                  <c:v>7.0524412296564192</c:v>
                </c:pt>
                <c:pt idx="23">
                  <c:v>8.2390953150242332</c:v>
                </c:pt>
                <c:pt idx="24">
                  <c:v>9.559939301972685</c:v>
                </c:pt>
                <c:pt idx="25">
                  <c:v>11.023622047244094</c:v>
                </c:pt>
                <c:pt idx="26">
                  <c:v>10.512129380053908</c:v>
                </c:pt>
                <c:pt idx="27">
                  <c:v>10.857142857142858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A8-409E-98D1-682620DD031B}"/>
            </c:ext>
          </c:extLst>
        </c:ser>
        <c:ser>
          <c:idx val="4"/>
          <c:order val="3"/>
          <c:tx>
            <c:strRef>
              <c:f>Grafik_4!$B$24</c:f>
              <c:strCache>
                <c:ptCount val="1"/>
                <c:pt idx="0">
                  <c:v>FH/HTL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Grafik_4!$C$24:$AD$24</c:f>
              <c:numCache>
                <c:formatCode>0.0</c:formatCode>
                <c:ptCount val="28"/>
                <c:pt idx="0">
                  <c:v>2.9</c:v>
                </c:pt>
                <c:pt idx="1">
                  <c:v>1.1000000000000001</c:v>
                </c:pt>
                <c:pt idx="2">
                  <c:v>1.3</c:v>
                </c:pt>
                <c:pt idx="3">
                  <c:v>3.9</c:v>
                </c:pt>
                <c:pt idx="4">
                  <c:v>4.5999999999999996</c:v>
                </c:pt>
                <c:pt idx="5">
                  <c:v>1.8</c:v>
                </c:pt>
                <c:pt idx="6">
                  <c:v>1.1000000000000001</c:v>
                </c:pt>
                <c:pt idx="7">
                  <c:v>2.2999999999999998</c:v>
                </c:pt>
                <c:pt idx="8">
                  <c:v>1.7</c:v>
                </c:pt>
                <c:pt idx="9">
                  <c:v>2</c:v>
                </c:pt>
                <c:pt idx="10">
                  <c:v>1.6</c:v>
                </c:pt>
                <c:pt idx="11">
                  <c:v>3.4115138592750531</c:v>
                </c:pt>
                <c:pt idx="12">
                  <c:v>5.5755395683453237</c:v>
                </c:pt>
                <c:pt idx="13">
                  <c:v>4.8302872062663189</c:v>
                </c:pt>
                <c:pt idx="14">
                  <c:v>9.7267759562841523</c:v>
                </c:pt>
                <c:pt idx="15">
                  <c:v>8.3986562150055999</c:v>
                </c:pt>
                <c:pt idx="16">
                  <c:v>7.5593952483801292</c:v>
                </c:pt>
                <c:pt idx="17">
                  <c:v>8.2714740190880178</c:v>
                </c:pt>
                <c:pt idx="18">
                  <c:v>6.3010501750291716</c:v>
                </c:pt>
                <c:pt idx="19">
                  <c:v>7.7777777777777777</c:v>
                </c:pt>
                <c:pt idx="20">
                  <c:v>7.0087609511889859</c:v>
                </c:pt>
                <c:pt idx="21">
                  <c:v>7.9006772009029342</c:v>
                </c:pt>
                <c:pt idx="22">
                  <c:v>8.6781029263370328</c:v>
                </c:pt>
                <c:pt idx="23">
                  <c:v>7.2434607645875255</c:v>
                </c:pt>
                <c:pt idx="24">
                  <c:v>9.1515729265967583</c:v>
                </c:pt>
                <c:pt idx="25">
                  <c:v>11.101398601398602</c:v>
                </c:pt>
                <c:pt idx="26">
                  <c:v>9.0629800307219668</c:v>
                </c:pt>
                <c:pt idx="27">
                  <c:v>9.8110465116279073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A8-409E-98D1-682620DD031B}"/>
            </c:ext>
          </c:extLst>
        </c:ser>
        <c:ser>
          <c:idx val="6"/>
          <c:order val="4"/>
          <c:tx>
            <c:strRef>
              <c:f>Grafik_4!$B$25</c:f>
              <c:strCache>
                <c:ptCount val="1"/>
                <c:pt idx="0">
                  <c:v>UNI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Grafik_4!$C$25:$AD$25</c:f>
              <c:numCache>
                <c:formatCode>0.0</c:formatCode>
                <c:ptCount val="28"/>
                <c:pt idx="0">
                  <c:v>7.4</c:v>
                </c:pt>
                <c:pt idx="1">
                  <c:v>8.6</c:v>
                </c:pt>
                <c:pt idx="2">
                  <c:v>6.1</c:v>
                </c:pt>
                <c:pt idx="3">
                  <c:v>8.8000000000000007</c:v>
                </c:pt>
                <c:pt idx="4">
                  <c:v>7.5</c:v>
                </c:pt>
                <c:pt idx="5">
                  <c:v>7.6</c:v>
                </c:pt>
                <c:pt idx="6">
                  <c:v>8.5</c:v>
                </c:pt>
                <c:pt idx="7">
                  <c:v>8.3000000000000007</c:v>
                </c:pt>
                <c:pt idx="8">
                  <c:v>12.2</c:v>
                </c:pt>
                <c:pt idx="9">
                  <c:v>6.9</c:v>
                </c:pt>
                <c:pt idx="10">
                  <c:v>10.3</c:v>
                </c:pt>
                <c:pt idx="11">
                  <c:v>8.4</c:v>
                </c:pt>
                <c:pt idx="12">
                  <c:v>11.4</c:v>
                </c:pt>
                <c:pt idx="13">
                  <c:v>11.8</c:v>
                </c:pt>
                <c:pt idx="14">
                  <c:v>12.2</c:v>
                </c:pt>
                <c:pt idx="15">
                  <c:v>12.9</c:v>
                </c:pt>
                <c:pt idx="16">
                  <c:v>12.652068126520682</c:v>
                </c:pt>
                <c:pt idx="17">
                  <c:v>12.941176470588237</c:v>
                </c:pt>
                <c:pt idx="18" formatCode="General">
                  <c:v>11.7</c:v>
                </c:pt>
                <c:pt idx="19" formatCode="General">
                  <c:v>13.2</c:v>
                </c:pt>
                <c:pt idx="20" formatCode="General">
                  <c:v>11.8</c:v>
                </c:pt>
                <c:pt idx="21">
                  <c:v>13.537117903930131</c:v>
                </c:pt>
                <c:pt idx="22">
                  <c:v>10.457516339869281</c:v>
                </c:pt>
                <c:pt idx="23">
                  <c:v>13.71280724450194</c:v>
                </c:pt>
                <c:pt idx="24">
                  <c:v>12.651265126512651</c:v>
                </c:pt>
                <c:pt idx="25">
                  <c:v>14.109742441209406</c:v>
                </c:pt>
                <c:pt idx="26">
                  <c:v>13.033953997809419</c:v>
                </c:pt>
                <c:pt idx="27">
                  <c:v>13.42031686859273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A8-409E-98D1-682620DD031B}"/>
            </c:ext>
          </c:extLst>
        </c:ser>
        <c:ser>
          <c:idx val="7"/>
          <c:order val="5"/>
          <c:tx>
            <c:strRef>
              <c:f>Grafik_4!$B$26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Grafik_4!$C$18:$AD$18</c:f>
              <c:numCache>
                <c:formatCode>General</c:formatCode>
                <c:ptCount val="28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</c:numCache>
            </c:numRef>
          </c:cat>
          <c:val>
            <c:numRef>
              <c:f>Grafik_4!$C$26:$AD$26</c:f>
              <c:numCache>
                <c:formatCode>0.0</c:formatCode>
                <c:ptCount val="28"/>
                <c:pt idx="0">
                  <c:v>7.0778564206269001</c:v>
                </c:pt>
                <c:pt idx="1">
                  <c:v>7.3717948717948723</c:v>
                </c:pt>
                <c:pt idx="2">
                  <c:v>7.6609616951915243</c:v>
                </c:pt>
                <c:pt idx="3">
                  <c:v>8.3489096573208723</c:v>
                </c:pt>
                <c:pt idx="4">
                  <c:v>6.7078972407231205</c:v>
                </c:pt>
                <c:pt idx="5">
                  <c:v>7.3385012919896644</c:v>
                </c:pt>
                <c:pt idx="6">
                  <c:v>6.3239074550128533</c:v>
                </c:pt>
                <c:pt idx="7">
                  <c:v>6.3500533617929564</c:v>
                </c:pt>
                <c:pt idx="8">
                  <c:v>6.9973890339425582</c:v>
                </c:pt>
                <c:pt idx="9">
                  <c:v>6.239168110918544</c:v>
                </c:pt>
                <c:pt idx="10">
                  <c:v>7.4327038971474488</c:v>
                </c:pt>
                <c:pt idx="11">
                  <c:v>7.884615384615385</c:v>
                </c:pt>
                <c:pt idx="12">
                  <c:v>8.581296493092454</c:v>
                </c:pt>
                <c:pt idx="13">
                  <c:v>10.197086546700943</c:v>
                </c:pt>
                <c:pt idx="14">
                  <c:v>10.406049646555976</c:v>
                </c:pt>
                <c:pt idx="15">
                  <c:v>10.495882249868583</c:v>
                </c:pt>
                <c:pt idx="16">
                  <c:v>10.847714773373792</c:v>
                </c:pt>
                <c:pt idx="17">
                  <c:v>9.5740365111561871</c:v>
                </c:pt>
                <c:pt idx="18">
                  <c:v>9.3013287612516073</c:v>
                </c:pt>
                <c:pt idx="19">
                  <c:v>9.9698643897538926</c:v>
                </c:pt>
                <c:pt idx="20">
                  <c:v>9.4025011579434921</c:v>
                </c:pt>
                <c:pt idx="21">
                  <c:v>10.48260381593715</c:v>
                </c:pt>
                <c:pt idx="22">
                  <c:v>10.381937117535346</c:v>
                </c:pt>
                <c:pt idx="23">
                  <c:v>10.548107255520504</c:v>
                </c:pt>
                <c:pt idx="24">
                  <c:v>10.423018292682928</c:v>
                </c:pt>
                <c:pt idx="25">
                  <c:v>12.103746397694524</c:v>
                </c:pt>
                <c:pt idx="26">
                  <c:v>11.429073033707866</c:v>
                </c:pt>
                <c:pt idx="27">
                  <c:v>11.259382819015846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A8-409E-98D1-682620DD0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4088"/>
        <c:axId val="206984480"/>
      </c:lineChart>
      <c:catAx>
        <c:axId val="206984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20698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6984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6984088"/>
        <c:crosses val="autoZero"/>
        <c:crossBetween val="between"/>
        <c:majorUnit val="5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64533062399458"/>
          <c:y val="0.88834105104107641"/>
          <c:w val="0.82838794344255351"/>
          <c:h val="7.19606234084263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Anteil Frauen an IKT-Lehrlingen und Studierenden in der Schweiz nach Ausbildungstyp, Entwicklung von</a:t>
            </a:r>
            <a:r>
              <a:rPr lang="en-US" sz="1050" b="1" baseline="0"/>
              <a:t> </a:t>
            </a:r>
            <a:r>
              <a:rPr lang="en-US" sz="1050" b="1"/>
              <a:t>1990</a:t>
            </a:r>
            <a:r>
              <a:rPr lang="en-US" sz="1050" b="1" baseline="0"/>
              <a:t> bis </a:t>
            </a:r>
            <a:r>
              <a:rPr lang="en-US" sz="1050" b="1"/>
              <a:t>2017</a:t>
            </a:r>
          </a:p>
          <a:p>
            <a:pPr>
              <a:defRPr sz="1050"/>
            </a:pPr>
            <a:r>
              <a:rPr lang="en-US" sz="1050"/>
              <a:t>In %</a:t>
            </a:r>
          </a:p>
        </c:rich>
      </c:tx>
      <c:layout>
        <c:manualLayout>
          <c:xMode val="edge"/>
          <c:yMode val="edge"/>
          <c:x val="0.143478524721982"/>
          <c:y val="3.48102611475241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420373953201364E-2"/>
          <c:y val="0.14873450945214126"/>
          <c:w val="0.92222359161626533"/>
          <c:h val="0.56329180371440912"/>
        </c:manualLayout>
      </c:layout>
      <c:lineChart>
        <c:grouping val="standard"/>
        <c:varyColors val="0"/>
        <c:ser>
          <c:idx val="0"/>
          <c:order val="0"/>
          <c:tx>
            <c:strRef>
              <c:f>Grafik_4!$B$7</c:f>
              <c:strCache>
                <c:ptCount val="1"/>
                <c:pt idx="0">
                  <c:v>EFZ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Grafik_4!$C$7:$AB$7</c:f>
              <c:numCache>
                <c:formatCode>0.0</c:formatCode>
                <c:ptCount val="26"/>
                <c:pt idx="0">
                  <c:v>3.79746835443038</c:v>
                </c:pt>
                <c:pt idx="1">
                  <c:v>3.278688524590164</c:v>
                </c:pt>
                <c:pt idx="2">
                  <c:v>2.1739130434782608</c:v>
                </c:pt>
                <c:pt idx="3">
                  <c:v>5.5555555555555554</c:v>
                </c:pt>
                <c:pt idx="4">
                  <c:v>8.6419753086419746</c:v>
                </c:pt>
                <c:pt idx="5">
                  <c:v>3.8997214484679668</c:v>
                </c:pt>
                <c:pt idx="6">
                  <c:v>4.6770601336302899</c:v>
                </c:pt>
                <c:pt idx="7">
                  <c:v>4.2</c:v>
                </c:pt>
                <c:pt idx="8">
                  <c:v>4.852686308492201</c:v>
                </c:pt>
                <c:pt idx="9">
                  <c:v>7.2773250913177865</c:v>
                </c:pt>
                <c:pt idx="10">
                  <c:v>9.1579141330385117</c:v>
                </c:pt>
                <c:pt idx="11">
                  <c:v>10.7</c:v>
                </c:pt>
                <c:pt idx="12">
                  <c:v>12.156817124243835</c:v>
                </c:pt>
                <c:pt idx="13">
                  <c:v>10.968456004427228</c:v>
                </c:pt>
                <c:pt idx="14">
                  <c:v>10.407030527289548</c:v>
                </c:pt>
                <c:pt idx="15">
                  <c:v>10.797891898516975</c:v>
                </c:pt>
                <c:pt idx="16">
                  <c:v>10.585415089578602</c:v>
                </c:pt>
                <c:pt idx="17">
                  <c:v>11.865084655379283</c:v>
                </c:pt>
                <c:pt idx="18">
                  <c:v>11.979427997992975</c:v>
                </c:pt>
                <c:pt idx="19">
                  <c:v>12.313030991982769</c:v>
                </c:pt>
                <c:pt idx="20">
                  <c:v>11.402877697841726</c:v>
                </c:pt>
                <c:pt idx="21">
                  <c:v>10.643796992481203</c:v>
                </c:pt>
                <c:pt idx="22">
                  <c:v>11.238880451290953</c:v>
                </c:pt>
                <c:pt idx="23">
                  <c:v>11.438582028029678</c:v>
                </c:pt>
                <c:pt idx="24">
                  <c:v>11.222646055009035</c:v>
                </c:pt>
                <c:pt idx="25">
                  <c:v>11.265182186234817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0D-46C1-8FA6-F1DD316566FF}"/>
            </c:ext>
          </c:extLst>
        </c:ser>
        <c:ser>
          <c:idx val="1"/>
          <c:order val="1"/>
          <c:tx>
            <c:strRef>
              <c:f>Grafik_4!$B$8</c:f>
              <c:strCache>
                <c:ptCount val="1"/>
                <c:pt idx="0">
                  <c:v>EF/DIPL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Grafik_4!$C$8:$AC$8</c:f>
              <c:numCache>
                <c:formatCode>0.0</c:formatCode>
                <c:ptCount val="27"/>
                <c:pt idx="0">
                  <c:v>11.295180722891567</c:v>
                </c:pt>
                <c:pt idx="1">
                  <c:v>12.84074605451937</c:v>
                </c:pt>
                <c:pt idx="2">
                  <c:v>12.727272727272727</c:v>
                </c:pt>
                <c:pt idx="3">
                  <c:v>13.280212483399733</c:v>
                </c:pt>
                <c:pt idx="4">
                  <c:v>12.583767684288905</c:v>
                </c:pt>
                <c:pt idx="5">
                  <c:v>7.6426264800861139</c:v>
                </c:pt>
                <c:pt idx="6">
                  <c:v>7.9484425349087005</c:v>
                </c:pt>
                <c:pt idx="7">
                  <c:v>10.792741165234002</c:v>
                </c:pt>
                <c:pt idx="8">
                  <c:v>8.1871345029239766</c:v>
                </c:pt>
                <c:pt idx="9">
                  <c:v>9.9580712788259955</c:v>
                </c:pt>
                <c:pt idx="10">
                  <c:v>13.75609756097561</c:v>
                </c:pt>
                <c:pt idx="11">
                  <c:v>12.343297974927676</c:v>
                </c:pt>
                <c:pt idx="12">
                  <c:v>19.317406143344709</c:v>
                </c:pt>
                <c:pt idx="13">
                  <c:v>15.526802218114602</c:v>
                </c:pt>
                <c:pt idx="14">
                  <c:v>15.824175824175825</c:v>
                </c:pt>
                <c:pt idx="15">
                  <c:v>15.895061728395062</c:v>
                </c:pt>
                <c:pt idx="16">
                  <c:v>15.811965811965813</c:v>
                </c:pt>
                <c:pt idx="17">
                  <c:v>13.501144164759726</c:v>
                </c:pt>
                <c:pt idx="18">
                  <c:v>11.13490364025696</c:v>
                </c:pt>
                <c:pt idx="19">
                  <c:v>10.590631364562118</c:v>
                </c:pt>
                <c:pt idx="20">
                  <c:v>12.903225806451612</c:v>
                </c:pt>
                <c:pt idx="21">
                  <c:v>8.3333333333333339</c:v>
                </c:pt>
                <c:pt idx="22">
                  <c:v>10.031347962382446</c:v>
                </c:pt>
                <c:pt idx="23">
                  <c:v>11.510791366906474</c:v>
                </c:pt>
                <c:pt idx="24">
                  <c:v>13.289036544850498</c:v>
                </c:pt>
                <c:pt idx="25">
                  <c:v>10.182767624020888</c:v>
                </c:pt>
                <c:pt idx="26">
                  <c:v>10.249307479224377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0D-46C1-8FA6-F1DD316566FF}"/>
            </c:ext>
          </c:extLst>
        </c:ser>
        <c:ser>
          <c:idx val="2"/>
          <c:order val="2"/>
          <c:tx>
            <c:strRef>
              <c:f>Grafik_4!$B$9</c:f>
              <c:strCache>
                <c:ptCount val="1"/>
                <c:pt idx="0">
                  <c:v>HF/HWI</c:v>
                </c:pt>
              </c:strCache>
            </c:strRef>
          </c:tx>
          <c:spPr>
            <a:ln w="25400">
              <a:solidFill>
                <a:srgbClr val="66FFFF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Grafik_4!$C$9:$AC$9</c:f>
              <c:numCache>
                <c:formatCode>0.0</c:formatCode>
                <c:ptCount val="27"/>
                <c:pt idx="0">
                  <c:v>6.0884070058381985</c:v>
                </c:pt>
                <c:pt idx="1">
                  <c:v>6.1752988047808763</c:v>
                </c:pt>
                <c:pt idx="2">
                  <c:v>5.9929494712103413</c:v>
                </c:pt>
                <c:pt idx="3">
                  <c:v>7.7085533262935586</c:v>
                </c:pt>
                <c:pt idx="4">
                  <c:v>4.7679593134138587</c:v>
                </c:pt>
                <c:pt idx="5">
                  <c:v>3.9971949509116409</c:v>
                </c:pt>
                <c:pt idx="6">
                  <c:v>4.8627450980392162</c:v>
                </c:pt>
                <c:pt idx="7">
                  <c:v>5.387931034482758</c:v>
                </c:pt>
                <c:pt idx="8">
                  <c:v>3.8016528925619832</c:v>
                </c:pt>
                <c:pt idx="9">
                  <c:v>4.7058823529411766</c:v>
                </c:pt>
                <c:pt idx="10">
                  <c:v>4.7457627118644066</c:v>
                </c:pt>
                <c:pt idx="11">
                  <c:v>5.3299492385786804</c:v>
                </c:pt>
                <c:pt idx="12">
                  <c:v>7.023863124718595</c:v>
                </c:pt>
                <c:pt idx="13">
                  <c:v>6.663447609850313</c:v>
                </c:pt>
                <c:pt idx="14">
                  <c:v>5.4</c:v>
                </c:pt>
                <c:pt idx="15">
                  <c:v>5.6737588652482271</c:v>
                </c:pt>
                <c:pt idx="16">
                  <c:v>5.8295964125560538</c:v>
                </c:pt>
                <c:pt idx="17">
                  <c:v>6</c:v>
                </c:pt>
                <c:pt idx="18" formatCode="General">
                  <c:v>5.0999999999999996</c:v>
                </c:pt>
                <c:pt idx="19" formatCode="General">
                  <c:v>5.9</c:v>
                </c:pt>
                <c:pt idx="20">
                  <c:v>7.2182121043864518</c:v>
                </c:pt>
                <c:pt idx="21">
                  <c:v>10.504634397528321</c:v>
                </c:pt>
                <c:pt idx="22">
                  <c:v>9.48866631523458</c:v>
                </c:pt>
                <c:pt idx="23">
                  <c:v>8.9334548769371018</c:v>
                </c:pt>
                <c:pt idx="24">
                  <c:v>8.8680016346546786</c:v>
                </c:pt>
                <c:pt idx="25">
                  <c:v>8.798775822494262</c:v>
                </c:pt>
                <c:pt idx="26">
                  <c:v>10.578105781057811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B0D-46C1-8FA6-F1DD316566FF}"/>
            </c:ext>
          </c:extLst>
        </c:ser>
        <c:ser>
          <c:idx val="3"/>
          <c:order val="3"/>
          <c:tx>
            <c:strRef>
              <c:f>Grafik_4!$B$10</c:f>
              <c:strCache>
                <c:ptCount val="1"/>
                <c:pt idx="0">
                  <c:v>FH/HTL</c:v>
                </c:pt>
              </c:strCache>
            </c:strRef>
          </c:tx>
          <c:spPr>
            <a:ln w="2540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Grafik_4!$C$10:$AC$10</c:f>
              <c:numCache>
                <c:formatCode>0.0</c:formatCode>
                <c:ptCount val="27"/>
                <c:pt idx="0">
                  <c:v>2.4844720496894408</c:v>
                </c:pt>
                <c:pt idx="1">
                  <c:v>3.515625</c:v>
                </c:pt>
                <c:pt idx="2">
                  <c:v>3.1294452347083923</c:v>
                </c:pt>
                <c:pt idx="3">
                  <c:v>2.8720626631853787</c:v>
                </c:pt>
                <c:pt idx="4">
                  <c:v>3.9106145251396649</c:v>
                </c:pt>
                <c:pt idx="5">
                  <c:v>4.0760869565217392</c:v>
                </c:pt>
                <c:pt idx="6">
                  <c:v>2.513227513227513</c:v>
                </c:pt>
                <c:pt idx="7">
                  <c:v>2.8155339805825244</c:v>
                </c:pt>
                <c:pt idx="8">
                  <c:v>3.6616161616161618</c:v>
                </c:pt>
                <c:pt idx="9">
                  <c:v>5.4352629253203713</c:v>
                </c:pt>
                <c:pt idx="10">
                  <c:v>6.25</c:v>
                </c:pt>
                <c:pt idx="11">
                  <c:v>8.4102293698919066</c:v>
                </c:pt>
                <c:pt idx="12">
                  <c:v>9.0152877697841731</c:v>
                </c:pt>
                <c:pt idx="13">
                  <c:v>9.0277777777777786</c:v>
                </c:pt>
                <c:pt idx="14">
                  <c:v>8.4534308453430853</c:v>
                </c:pt>
                <c:pt idx="15">
                  <c:v>8.3333333333333339</c:v>
                </c:pt>
                <c:pt idx="16">
                  <c:v>8.3793738489871092</c:v>
                </c:pt>
                <c:pt idx="17">
                  <c:v>8.454457364341085</c:v>
                </c:pt>
                <c:pt idx="18">
                  <c:v>8.287705326032853</c:v>
                </c:pt>
                <c:pt idx="19">
                  <c:v>8.7589553963485098</c:v>
                </c:pt>
                <c:pt idx="20">
                  <c:v>9.2263861494630728</c:v>
                </c:pt>
                <c:pt idx="21">
                  <c:v>9.6740709985468136</c:v>
                </c:pt>
                <c:pt idx="22">
                  <c:v>9.9610894941634243</c:v>
                </c:pt>
                <c:pt idx="23">
                  <c:v>10.579894564624613</c:v>
                </c:pt>
                <c:pt idx="24">
                  <c:v>11.113002042205583</c:v>
                </c:pt>
                <c:pt idx="25">
                  <c:v>10.763454317897372</c:v>
                </c:pt>
                <c:pt idx="26">
                  <c:v>11.335855646100116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B0D-46C1-8FA6-F1DD316566FF}"/>
            </c:ext>
          </c:extLst>
        </c:ser>
        <c:ser>
          <c:idx val="4"/>
          <c:order val="4"/>
          <c:tx>
            <c:strRef>
              <c:f>Grafik_4!$B$11</c:f>
              <c:strCache>
                <c:ptCount val="1"/>
                <c:pt idx="0">
                  <c:v>UNI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Grafik_4!$C$11:$AC$11</c:f>
              <c:numCache>
                <c:formatCode>0.0</c:formatCode>
                <c:ptCount val="27"/>
                <c:pt idx="0">
                  <c:v>9.1</c:v>
                </c:pt>
                <c:pt idx="1">
                  <c:v>8.6</c:v>
                </c:pt>
                <c:pt idx="2">
                  <c:v>8.4</c:v>
                </c:pt>
                <c:pt idx="3">
                  <c:v>8.4</c:v>
                </c:pt>
                <c:pt idx="4">
                  <c:v>8.5</c:v>
                </c:pt>
                <c:pt idx="5">
                  <c:v>8.6</c:v>
                </c:pt>
                <c:pt idx="6">
                  <c:v>9.6</c:v>
                </c:pt>
                <c:pt idx="7">
                  <c:v>10</c:v>
                </c:pt>
                <c:pt idx="8">
                  <c:v>10.199999999999999</c:v>
                </c:pt>
                <c:pt idx="9">
                  <c:v>10.9</c:v>
                </c:pt>
                <c:pt idx="10">
                  <c:v>12</c:v>
                </c:pt>
                <c:pt idx="11">
                  <c:v>13.1</c:v>
                </c:pt>
                <c:pt idx="12">
                  <c:v>12.7</c:v>
                </c:pt>
                <c:pt idx="13">
                  <c:v>12.7</c:v>
                </c:pt>
                <c:pt idx="14">
                  <c:v>13</c:v>
                </c:pt>
                <c:pt idx="15">
                  <c:v>13.250790305584825</c:v>
                </c:pt>
                <c:pt idx="16">
                  <c:v>13.162344983089064</c:v>
                </c:pt>
                <c:pt idx="17">
                  <c:v>13</c:v>
                </c:pt>
                <c:pt idx="18">
                  <c:v>13</c:v>
                </c:pt>
                <c:pt idx="19">
                  <c:v>13.00318563567912</c:v>
                </c:pt>
                <c:pt idx="20">
                  <c:v>12.975206611570249</c:v>
                </c:pt>
                <c:pt idx="21">
                  <c:v>13.375959079283888</c:v>
                </c:pt>
                <c:pt idx="22">
                  <c:v>13.912618989504516</c:v>
                </c:pt>
                <c:pt idx="23">
                  <c:v>14.527106313072048</c:v>
                </c:pt>
                <c:pt idx="24">
                  <c:v>15.015758667266997</c:v>
                </c:pt>
                <c:pt idx="25">
                  <c:v>15.046888320545609</c:v>
                </c:pt>
                <c:pt idx="26">
                  <c:v>15.17625970922127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B0D-46C1-8FA6-F1DD316566FF}"/>
            </c:ext>
          </c:extLst>
        </c:ser>
        <c:ser>
          <c:idx val="5"/>
          <c:order val="5"/>
          <c:tx>
            <c:strRef>
              <c:f>Grafik_4!$B$12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Grafik_4!$C$4:$AC$4</c:f>
              <c:strCache>
                <c:ptCount val="27"/>
                <c:pt idx="0">
                  <c:v>1990/91</c:v>
                </c:pt>
                <c:pt idx="1">
                  <c:v>1991/92</c:v>
                </c:pt>
                <c:pt idx="2">
                  <c:v>1992/93</c:v>
                </c:pt>
                <c:pt idx="3">
                  <c:v>1993/94</c:v>
                </c:pt>
                <c:pt idx="4">
                  <c:v>1994/95</c:v>
                </c:pt>
                <c:pt idx="5">
                  <c:v>1995/96</c:v>
                </c:pt>
                <c:pt idx="6">
                  <c:v>1996/97</c:v>
                </c:pt>
                <c:pt idx="7">
                  <c:v>1997/98</c:v>
                </c:pt>
                <c:pt idx="8">
                  <c:v>1998/99</c:v>
                </c:pt>
                <c:pt idx="9">
                  <c:v>1999/00</c:v>
                </c:pt>
                <c:pt idx="10">
                  <c:v>2000/01</c:v>
                </c:pt>
                <c:pt idx="11">
                  <c:v>2001/02</c:v>
                </c:pt>
                <c:pt idx="12">
                  <c:v>2002/03</c:v>
                </c:pt>
                <c:pt idx="13">
                  <c:v>2003/04</c:v>
                </c:pt>
                <c:pt idx="14">
                  <c:v>2004/05</c:v>
                </c:pt>
                <c:pt idx="15">
                  <c:v>2005/06</c:v>
                </c:pt>
                <c:pt idx="16">
                  <c:v>2006/07</c:v>
                </c:pt>
                <c:pt idx="17">
                  <c:v>2007/08</c:v>
                </c:pt>
                <c:pt idx="18">
                  <c:v>2008/09</c:v>
                </c:pt>
                <c:pt idx="19">
                  <c:v>2009/10</c:v>
                </c:pt>
                <c:pt idx="20">
                  <c:v>2010/11</c:v>
                </c:pt>
                <c:pt idx="21">
                  <c:v>2011/12</c:v>
                </c:pt>
                <c:pt idx="22">
                  <c:v>2012/13</c:v>
                </c:pt>
                <c:pt idx="23">
                  <c:v>2013/14</c:v>
                </c:pt>
                <c:pt idx="24">
                  <c:v>2014/15</c:v>
                </c:pt>
                <c:pt idx="25">
                  <c:v>2015/16</c:v>
                </c:pt>
                <c:pt idx="26">
                  <c:v>2016/17</c:v>
                </c:pt>
              </c:strCache>
            </c:strRef>
          </c:cat>
          <c:val>
            <c:numRef>
              <c:f>Grafik_4!$C$12:$AC$12</c:f>
              <c:numCache>
                <c:formatCode>0.0</c:formatCode>
                <c:ptCount val="27"/>
                <c:pt idx="0">
                  <c:v>8.0248110098856369</c:v>
                </c:pt>
                <c:pt idx="1">
                  <c:v>8.061041292639139</c:v>
                </c:pt>
                <c:pt idx="2">
                  <c:v>7.7997877608772557</c:v>
                </c:pt>
                <c:pt idx="3">
                  <c:v>7.9916608756080612</c:v>
                </c:pt>
                <c:pt idx="4">
                  <c:v>8.2071151814019032</c:v>
                </c:pt>
                <c:pt idx="5">
                  <c:v>6.9638909358879886</c:v>
                </c:pt>
                <c:pt idx="6">
                  <c:v>7.8085642317380355</c:v>
                </c:pt>
                <c:pt idx="7">
                  <c:v>7.2523829258184831</c:v>
                </c:pt>
                <c:pt idx="8">
                  <c:v>6.7147678342837196</c:v>
                </c:pt>
                <c:pt idx="9">
                  <c:v>7.8325629173086799</c:v>
                </c:pt>
                <c:pt idx="10">
                  <c:v>9.2274678111587978</c:v>
                </c:pt>
                <c:pt idx="11">
                  <c:v>10.47861345205915</c:v>
                </c:pt>
                <c:pt idx="12">
                  <c:v>11.609811643023201</c:v>
                </c:pt>
                <c:pt idx="13">
                  <c:v>10.936793561804866</c:v>
                </c:pt>
                <c:pt idx="14">
                  <c:v>10.32795156407669</c:v>
                </c:pt>
                <c:pt idx="15">
                  <c:v>10.524026962383127</c:v>
                </c:pt>
                <c:pt idx="16">
                  <c:v>10.40990032478441</c:v>
                </c:pt>
                <c:pt idx="17">
                  <c:v>10.787538121150511</c:v>
                </c:pt>
                <c:pt idx="18">
                  <c:v>10.741971207087486</c:v>
                </c:pt>
                <c:pt idx="19">
                  <c:v>10.954719039825422</c:v>
                </c:pt>
                <c:pt idx="20">
                  <c:v>10.807493195282062</c:v>
                </c:pt>
                <c:pt idx="21">
                  <c:v>10.896615290081417</c:v>
                </c:pt>
                <c:pt idx="22">
                  <c:v>11.271830100140294</c:v>
                </c:pt>
                <c:pt idx="23">
                  <c:v>11.573130407211124</c:v>
                </c:pt>
                <c:pt idx="24">
                  <c:v>11.723605812508037</c:v>
                </c:pt>
                <c:pt idx="25">
                  <c:v>11.585493092942698</c:v>
                </c:pt>
                <c:pt idx="26">
                  <c:v>12.120601394655166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B0D-46C1-8FA6-F1DD31656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85264"/>
        <c:axId val="485855080"/>
      </c:lineChart>
      <c:catAx>
        <c:axId val="206985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85855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5855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6985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64163366862379"/>
          <c:y val="0.89665207700992688"/>
          <c:w val="0.73179266609014915"/>
          <c:h val="8.100595316646874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Arial"/>
          <a:cs typeface="Arial" panose="020B0604020202020204" pitchFamily="34" charset="0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424814</xdr:colOff>
      <xdr:row>17</xdr:row>
      <xdr:rowOff>154305</xdr:rowOff>
    </xdr:from>
    <xdr:to>
      <xdr:col>28</xdr:col>
      <xdr:colOff>438149</xdr:colOff>
      <xdr:row>36</xdr:row>
      <xdr:rowOff>152400</xdr:rowOff>
    </xdr:to>
    <xdr:graphicFrame macro="">
      <xdr:nvGraphicFramePr>
        <xdr:cNvPr id="100497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13334</xdr:colOff>
      <xdr:row>18</xdr:row>
      <xdr:rowOff>3810</xdr:rowOff>
    </xdr:from>
    <xdr:to>
      <xdr:col>14</xdr:col>
      <xdr:colOff>28575</xdr:colOff>
      <xdr:row>37</xdr:row>
      <xdr:rowOff>0</xdr:rowOff>
    </xdr:to>
    <xdr:graphicFrame macro="">
      <xdr:nvGraphicFramePr>
        <xdr:cNvPr id="100498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</xdr:colOff>
      <xdr:row>18</xdr:row>
      <xdr:rowOff>142875</xdr:rowOff>
    </xdr:from>
    <xdr:to>
      <xdr:col>14</xdr:col>
      <xdr:colOff>447674</xdr:colOff>
      <xdr:row>38</xdr:row>
      <xdr:rowOff>142875</xdr:rowOff>
    </xdr:to>
    <xdr:graphicFrame macro="">
      <xdr:nvGraphicFramePr>
        <xdr:cNvPr id="8379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441960</xdr:colOff>
      <xdr:row>18</xdr:row>
      <xdr:rowOff>142875</xdr:rowOff>
    </xdr:from>
    <xdr:to>
      <xdr:col>30</xdr:col>
      <xdr:colOff>9525</xdr:colOff>
      <xdr:row>39</xdr:row>
      <xdr:rowOff>0</xdr:rowOff>
    </xdr:to>
    <xdr:graphicFrame macro="">
      <xdr:nvGraphicFramePr>
        <xdr:cNvPr id="8380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104774</xdr:colOff>
      <xdr:row>28</xdr:row>
      <xdr:rowOff>125730</xdr:rowOff>
    </xdr:from>
    <xdr:to>
      <xdr:col>30</xdr:col>
      <xdr:colOff>28573</xdr:colOff>
      <xdr:row>50</xdr:row>
      <xdr:rowOff>133350</xdr:rowOff>
    </xdr:to>
    <xdr:graphicFrame macro="">
      <xdr:nvGraphicFramePr>
        <xdr:cNvPr id="53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</xdr:colOff>
      <xdr:row>28</xdr:row>
      <xdr:rowOff>125730</xdr:rowOff>
    </xdr:from>
    <xdr:to>
      <xdr:col>14</xdr:col>
      <xdr:colOff>371476</xdr:colOff>
      <xdr:row>50</xdr:row>
      <xdr:rowOff>133349</xdr:rowOff>
    </xdr:to>
    <xdr:graphicFrame macro="">
      <xdr:nvGraphicFramePr>
        <xdr:cNvPr id="5313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bildungswesen-bibliotheken/ikt-ausbild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15.85546875" style="47" customWidth="1"/>
    <col min="2" max="2" width="4.140625" style="50" customWidth="1"/>
    <col min="3" max="16384" width="11.42578125" style="47"/>
  </cols>
  <sheetData>
    <row r="1" spans="1:9" ht="18" x14ac:dyDescent="0.25">
      <c r="A1" s="44" t="s">
        <v>61</v>
      </c>
      <c r="B1" s="45"/>
      <c r="C1" s="44" t="s">
        <v>63</v>
      </c>
      <c r="D1" s="46"/>
      <c r="E1" s="46"/>
      <c r="F1" s="46"/>
      <c r="G1" s="46"/>
      <c r="H1" s="46"/>
      <c r="I1" s="46"/>
    </row>
    <row r="2" spans="1:9" x14ac:dyDescent="0.2">
      <c r="A2" s="46"/>
      <c r="B2" s="45"/>
      <c r="C2" s="46"/>
      <c r="D2" s="46"/>
      <c r="E2" s="46"/>
      <c r="F2" s="46"/>
      <c r="G2" s="46"/>
      <c r="H2" s="46"/>
      <c r="I2" s="46"/>
    </row>
    <row r="3" spans="1:9" ht="15.75" x14ac:dyDescent="0.25">
      <c r="A3" s="48" t="s">
        <v>67</v>
      </c>
      <c r="B3" s="45"/>
      <c r="C3" s="48" t="s">
        <v>62</v>
      </c>
      <c r="D3" s="48"/>
      <c r="E3" s="46"/>
      <c r="F3" s="46"/>
      <c r="G3" s="46"/>
      <c r="H3" s="46"/>
      <c r="I3" s="46"/>
    </row>
    <row r="4" spans="1:9" x14ac:dyDescent="0.2">
      <c r="A4" s="46"/>
      <c r="B4" s="45"/>
      <c r="C4" s="46"/>
      <c r="D4" s="46"/>
      <c r="E4" s="46"/>
      <c r="F4" s="46"/>
      <c r="G4" s="46"/>
      <c r="H4" s="46"/>
      <c r="I4" s="46"/>
    </row>
    <row r="5" spans="1:9" x14ac:dyDescent="0.2">
      <c r="A5" s="45"/>
      <c r="B5" s="45"/>
      <c r="C5" s="45"/>
      <c r="D5" s="45"/>
      <c r="E5" s="46"/>
      <c r="F5" s="46"/>
      <c r="G5" s="46"/>
      <c r="H5" s="46"/>
      <c r="I5" s="46"/>
    </row>
    <row r="6" spans="1:9" x14ac:dyDescent="0.2">
      <c r="A6" s="45" t="s">
        <v>68</v>
      </c>
      <c r="B6" s="57"/>
      <c r="C6" s="45" t="s">
        <v>111</v>
      </c>
      <c r="D6" s="45"/>
      <c r="E6" s="46"/>
      <c r="F6" s="46"/>
      <c r="G6" s="46"/>
      <c r="H6" s="46"/>
      <c r="I6" s="46"/>
    </row>
    <row r="7" spans="1:9" x14ac:dyDescent="0.2">
      <c r="A7" s="45"/>
      <c r="B7" s="45">
        <v>8</v>
      </c>
      <c r="C7" s="45" t="s">
        <v>10</v>
      </c>
      <c r="D7" s="45"/>
      <c r="E7" s="46"/>
      <c r="F7" s="46"/>
      <c r="G7" s="46"/>
      <c r="H7" s="46"/>
      <c r="I7" s="46"/>
    </row>
    <row r="8" spans="1:9" x14ac:dyDescent="0.2">
      <c r="A8" s="45"/>
      <c r="B8" s="45">
        <v>4</v>
      </c>
      <c r="C8" s="45" t="s">
        <v>64</v>
      </c>
      <c r="D8" s="45"/>
      <c r="E8" s="46"/>
      <c r="F8" s="46"/>
      <c r="G8" s="46"/>
      <c r="H8" s="46"/>
      <c r="I8" s="46"/>
    </row>
    <row r="9" spans="1:9" x14ac:dyDescent="0.2">
      <c r="A9" s="45"/>
      <c r="B9" s="45">
        <v>3506</v>
      </c>
      <c r="C9" s="45" t="s">
        <v>109</v>
      </c>
      <c r="D9" s="45"/>
      <c r="E9" s="46"/>
      <c r="F9" s="46"/>
      <c r="G9" s="46"/>
      <c r="H9" s="46"/>
      <c r="I9" s="46"/>
    </row>
    <row r="10" spans="1:9" x14ac:dyDescent="0.2">
      <c r="A10" s="45"/>
      <c r="B10" s="45"/>
      <c r="C10" s="45"/>
      <c r="D10" s="45"/>
      <c r="E10" s="46"/>
      <c r="F10" s="46"/>
      <c r="G10" s="46"/>
      <c r="H10" s="46"/>
      <c r="I10" s="46"/>
    </row>
    <row r="11" spans="1:9" x14ac:dyDescent="0.2">
      <c r="A11" s="45" t="s">
        <v>65</v>
      </c>
      <c r="B11" s="45"/>
      <c r="C11" s="45"/>
      <c r="D11" s="45"/>
      <c r="E11" s="46"/>
      <c r="F11" s="46"/>
      <c r="G11" s="46"/>
      <c r="H11" s="46"/>
      <c r="I11" s="46"/>
    </row>
    <row r="12" spans="1:9" x14ac:dyDescent="0.2">
      <c r="A12" s="42"/>
      <c r="B12" s="57">
        <v>8</v>
      </c>
      <c r="C12" s="49" t="s">
        <v>138</v>
      </c>
      <c r="D12" s="45"/>
      <c r="E12" s="46"/>
      <c r="F12" s="46"/>
      <c r="G12" s="46"/>
      <c r="H12" s="46"/>
      <c r="I12" s="46"/>
    </row>
    <row r="13" spans="1:9" x14ac:dyDescent="0.2">
      <c r="A13" s="45"/>
      <c r="B13" s="57">
        <v>3506</v>
      </c>
      <c r="C13" s="49" t="s">
        <v>139</v>
      </c>
      <c r="D13" s="45"/>
      <c r="E13" s="46"/>
      <c r="F13" s="46"/>
      <c r="G13" s="46"/>
      <c r="H13" s="46"/>
      <c r="I13" s="46"/>
    </row>
    <row r="14" spans="1:9" x14ac:dyDescent="0.2">
      <c r="A14" s="45"/>
      <c r="B14" s="57">
        <v>4</v>
      </c>
      <c r="C14" s="49" t="s">
        <v>140</v>
      </c>
      <c r="D14" s="45"/>
      <c r="E14" s="46"/>
      <c r="F14" s="46"/>
      <c r="G14" s="46"/>
      <c r="H14" s="46"/>
      <c r="I14" s="46"/>
    </row>
    <row r="15" spans="1:9" x14ac:dyDescent="0.2">
      <c r="A15" s="45"/>
      <c r="B15" s="57">
        <v>4</v>
      </c>
      <c r="C15" s="49" t="s">
        <v>141</v>
      </c>
      <c r="D15" s="45"/>
      <c r="E15" s="46"/>
      <c r="F15" s="46"/>
      <c r="G15" s="46"/>
      <c r="H15" s="46"/>
      <c r="I15" s="46"/>
    </row>
    <row r="16" spans="1:9" x14ac:dyDescent="0.2">
      <c r="A16" s="45"/>
      <c r="B16" s="45"/>
      <c r="C16" s="45"/>
      <c r="D16" s="45"/>
      <c r="E16" s="46"/>
      <c r="F16" s="46"/>
      <c r="G16" s="46"/>
      <c r="H16" s="46"/>
      <c r="I16" s="46"/>
    </row>
    <row r="17" spans="1:9" x14ac:dyDescent="0.2">
      <c r="A17" s="45" t="s">
        <v>66</v>
      </c>
      <c r="B17" s="45"/>
      <c r="C17" s="45"/>
      <c r="D17" s="45"/>
      <c r="E17" s="46"/>
      <c r="F17" s="46"/>
      <c r="G17" s="46"/>
      <c r="H17" s="46"/>
      <c r="I17" s="46"/>
    </row>
    <row r="18" spans="1:9" x14ac:dyDescent="0.2">
      <c r="A18" s="45"/>
      <c r="B18" s="45"/>
      <c r="C18" s="49" t="s">
        <v>142</v>
      </c>
      <c r="D18" s="45"/>
      <c r="E18" s="46"/>
      <c r="F18" s="46"/>
      <c r="G18" s="46"/>
      <c r="H18" s="46"/>
      <c r="I18" s="46"/>
    </row>
    <row r="19" spans="1:9" x14ac:dyDescent="0.2">
      <c r="A19" s="45"/>
      <c r="B19" s="45"/>
      <c r="C19" s="49" t="s">
        <v>143</v>
      </c>
      <c r="D19" s="45"/>
      <c r="E19" s="46"/>
      <c r="F19" s="46"/>
      <c r="G19" s="46"/>
      <c r="H19" s="46"/>
      <c r="I19" s="46"/>
    </row>
    <row r="20" spans="1:9" x14ac:dyDescent="0.2">
      <c r="A20" s="45"/>
      <c r="B20" s="45"/>
      <c r="C20" s="49" t="s">
        <v>144</v>
      </c>
      <c r="D20" s="45"/>
      <c r="E20" s="46"/>
      <c r="F20" s="46"/>
      <c r="G20" s="46"/>
      <c r="H20" s="46"/>
      <c r="I20" s="46"/>
    </row>
    <row r="21" spans="1:9" x14ac:dyDescent="0.2">
      <c r="A21" s="45"/>
      <c r="B21" s="45"/>
      <c r="C21" s="49"/>
      <c r="D21" s="45"/>
      <c r="E21" s="46"/>
      <c r="F21" s="46"/>
      <c r="G21" s="46"/>
      <c r="H21" s="46"/>
      <c r="I21" s="46"/>
    </row>
    <row r="22" spans="1:9" x14ac:dyDescent="0.2">
      <c r="A22" s="110" t="s">
        <v>103</v>
      </c>
      <c r="B22" s="110"/>
      <c r="C22" s="110"/>
      <c r="D22" s="110"/>
      <c r="E22" s="110"/>
      <c r="F22" s="46"/>
      <c r="G22" s="46"/>
      <c r="H22" s="46"/>
      <c r="I22" s="46"/>
    </row>
    <row r="23" spans="1:9" x14ac:dyDescent="0.2">
      <c r="A23" s="50"/>
      <c r="C23" s="45"/>
      <c r="D23" s="50"/>
    </row>
    <row r="24" spans="1:9" x14ac:dyDescent="0.2">
      <c r="A24" s="50"/>
      <c r="C24" s="45"/>
      <c r="D24" s="50"/>
    </row>
    <row r="25" spans="1:9" x14ac:dyDescent="0.2">
      <c r="A25" s="51" t="s">
        <v>135</v>
      </c>
      <c r="C25" s="50"/>
      <c r="D25" s="50"/>
    </row>
  </sheetData>
  <mergeCells count="1">
    <mergeCell ref="A22:E22"/>
  </mergeCells>
  <phoneticPr fontId="4" type="noConversion"/>
  <hyperlinks>
    <hyperlink ref="C13" location="Grafik_3506!A21" display="IKT-Abschlüsse in der Schweiz nach Ausbildungstyp, Entwicklung 1990-2012"/>
    <hyperlink ref="C12" location="Grafik_8!A1" display="IKT-Lehrlinge und -Studierende in der Schweiz nach Ausbildungstyp, Entwicklung 1990-2012"/>
    <hyperlink ref="C14" location="Grafik_4!A19" display="Anteil Frauen an IKT-Abschlüssen in der Schweiz nach Ausbildungstyp, Entwicklung 1990-2009"/>
    <hyperlink ref="C15" location="Grafik_4!A1" display="Anteil Frauen an IKT-Lehrlingen und -Studierenden in der Schweiz nach Ausbildungstyp, Entwicklung 1990-2005"/>
    <hyperlink ref="C18" location="Tablang!A1" display="IKT-Abschlüsse in der Schweiz nach Geschlecht und Ausbildungstyp, Entwicklung 1990-2005"/>
    <hyperlink ref="C19" location="Tablang!A70" display="UNI-Abschlüsse nach Fachrichtung (Betriebsinformatik, Informatik und Kommunikationssystem) 1990-2007"/>
    <hyperlink ref="C20" location="Tablang!A105" display="IKT-Lehrlinge und -Studierende in der Schweiz nach Geschlecht und Ausbildungstyp, Entwicklung 1990-2007"/>
    <hyperlink ref="A22:E22" r:id="rId1" display="Definitionen und Kommentare: Siehe Indikator im Internet"/>
  </hyperlinks>
  <pageMargins left="0.78740157480314965" right="0.78740157480314965" top="0.98425196850393704" bottom="0.98425196850393704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G6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15" customWidth="1"/>
    <col min="2" max="2" width="9.42578125" style="15" customWidth="1"/>
    <col min="3" max="29" width="6.7109375" style="15" customWidth="1"/>
    <col min="30" max="16384" width="11.42578125" style="15"/>
  </cols>
  <sheetData>
    <row r="1" spans="2:33" ht="12.75" customHeight="1" x14ac:dyDescent="0.2">
      <c r="B1" s="22" t="s">
        <v>69</v>
      </c>
    </row>
    <row r="2" spans="2:33" ht="12.75" customHeight="1" x14ac:dyDescent="0.2">
      <c r="B2" s="68" t="s">
        <v>138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2:33" s="16" customFormat="1" ht="12.75" customHeight="1" x14ac:dyDescent="0.2">
      <c r="B3" s="27"/>
      <c r="C3" s="27" t="s">
        <v>70</v>
      </c>
      <c r="D3" s="27" t="s">
        <v>71</v>
      </c>
      <c r="E3" s="27" t="s">
        <v>72</v>
      </c>
      <c r="F3" s="27" t="s">
        <v>73</v>
      </c>
      <c r="G3" s="27" t="s">
        <v>74</v>
      </c>
      <c r="H3" s="27" t="s">
        <v>75</v>
      </c>
      <c r="I3" s="27" t="s">
        <v>76</v>
      </c>
      <c r="J3" s="27" t="s">
        <v>77</v>
      </c>
      <c r="K3" s="27" t="s">
        <v>78</v>
      </c>
      <c r="L3" s="27" t="s">
        <v>79</v>
      </c>
      <c r="M3" s="27" t="s">
        <v>80</v>
      </c>
      <c r="N3" s="27" t="s">
        <v>81</v>
      </c>
      <c r="O3" s="27" t="s">
        <v>82</v>
      </c>
      <c r="P3" s="27" t="s">
        <v>83</v>
      </c>
      <c r="Q3" s="27" t="s">
        <v>84</v>
      </c>
      <c r="R3" s="27" t="s">
        <v>85</v>
      </c>
      <c r="S3" s="27" t="s">
        <v>86</v>
      </c>
      <c r="T3" s="27" t="s">
        <v>87</v>
      </c>
      <c r="U3" s="27" t="s">
        <v>104</v>
      </c>
      <c r="V3" s="27" t="s">
        <v>105</v>
      </c>
      <c r="W3" s="27" t="s">
        <v>107</v>
      </c>
      <c r="X3" s="27" t="s">
        <v>108</v>
      </c>
      <c r="Y3" s="27" t="s">
        <v>110</v>
      </c>
      <c r="Z3" s="27" t="s">
        <v>112</v>
      </c>
      <c r="AA3" s="27" t="s">
        <v>123</v>
      </c>
      <c r="AB3" s="27" t="s">
        <v>133</v>
      </c>
      <c r="AC3" s="27" t="s">
        <v>136</v>
      </c>
    </row>
    <row r="4" spans="2:33" ht="3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X4" s="17"/>
      <c r="Y4" s="17"/>
      <c r="Z4" s="17"/>
      <c r="AA4" s="17"/>
      <c r="AB4" s="17"/>
      <c r="AC4" s="17"/>
    </row>
    <row r="5" spans="2:33" ht="3" customHeight="1" x14ac:dyDescent="0.2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W5" s="21"/>
    </row>
    <row r="6" spans="2:33" ht="12.75" customHeight="1" x14ac:dyDescent="0.2">
      <c r="B6" s="34" t="s">
        <v>39</v>
      </c>
      <c r="C6" s="26">
        <v>79</v>
      </c>
      <c r="D6" s="26">
        <v>61</v>
      </c>
      <c r="E6" s="26">
        <v>46</v>
      </c>
      <c r="F6" s="26">
        <v>54</v>
      </c>
      <c r="G6" s="26">
        <v>81</v>
      </c>
      <c r="H6" s="26">
        <v>359</v>
      </c>
      <c r="I6" s="26">
        <v>898</v>
      </c>
      <c r="J6" s="26">
        <v>1500</v>
      </c>
      <c r="K6" s="26">
        <v>2308</v>
      </c>
      <c r="L6" s="26">
        <v>3559</v>
      </c>
      <c r="M6" s="26">
        <v>5427</v>
      </c>
      <c r="N6" s="26">
        <v>7591</v>
      </c>
      <c r="O6" s="26">
        <v>8596</v>
      </c>
      <c r="P6" s="26">
        <v>9035</v>
      </c>
      <c r="Q6" s="26">
        <v>8648</v>
      </c>
      <c r="R6" s="26">
        <v>8159</v>
      </c>
      <c r="S6" s="26">
        <v>7926</v>
      </c>
      <c r="T6" s="26">
        <v>7501</v>
      </c>
      <c r="U6" s="26">
        <v>7972</v>
      </c>
      <c r="V6" s="26">
        <v>8357</v>
      </c>
      <c r="W6" s="26">
        <v>8340</v>
      </c>
      <c r="X6" s="26">
        <v>8512</v>
      </c>
      <c r="Y6" s="26">
        <v>9218</v>
      </c>
      <c r="Z6" s="26">
        <v>9704</v>
      </c>
      <c r="AA6" s="26">
        <v>9962</v>
      </c>
      <c r="AB6" s="26">
        <v>9880</v>
      </c>
      <c r="AC6" s="26">
        <v>10116</v>
      </c>
      <c r="AD6" s="1"/>
      <c r="AE6" s="1"/>
      <c r="AF6" s="1"/>
      <c r="AG6" s="1"/>
    </row>
    <row r="7" spans="2:33" ht="12.75" customHeight="1" x14ac:dyDescent="0.2">
      <c r="B7" s="34" t="s">
        <v>6</v>
      </c>
      <c r="C7" s="26">
        <v>944</v>
      </c>
      <c r="D7" s="26">
        <v>930</v>
      </c>
      <c r="E7" s="26">
        <v>849</v>
      </c>
      <c r="F7" s="26">
        <v>727</v>
      </c>
      <c r="G7" s="26">
        <v>687</v>
      </c>
      <c r="H7" s="26">
        <v>340</v>
      </c>
      <c r="I7" s="26">
        <v>459</v>
      </c>
      <c r="J7" s="26">
        <v>489</v>
      </c>
      <c r="K7" s="26">
        <v>408</v>
      </c>
      <c r="L7" s="26">
        <v>622</v>
      </c>
      <c r="M7" s="26">
        <v>635</v>
      </c>
      <c r="N7" s="26">
        <v>661</v>
      </c>
      <c r="O7" s="26">
        <v>880</v>
      </c>
      <c r="P7" s="26">
        <v>1550</v>
      </c>
      <c r="Q7" s="26">
        <v>633</v>
      </c>
      <c r="R7" s="26">
        <v>478</v>
      </c>
      <c r="S7" s="26">
        <v>400</v>
      </c>
      <c r="T7" s="26">
        <v>300</v>
      </c>
      <c r="U7" s="26">
        <v>276</v>
      </c>
      <c r="V7" s="26">
        <v>326</v>
      </c>
      <c r="W7" s="26">
        <v>260</v>
      </c>
      <c r="X7" s="1">
        <v>223</v>
      </c>
      <c r="Y7" s="1">
        <v>177</v>
      </c>
      <c r="Z7" s="1">
        <v>361</v>
      </c>
      <c r="AA7" s="1">
        <v>505</v>
      </c>
      <c r="AB7" s="1">
        <v>354</v>
      </c>
      <c r="AC7" s="1">
        <v>326</v>
      </c>
    </row>
    <row r="8" spans="2:33" ht="12.75" customHeight="1" x14ac:dyDescent="0.2">
      <c r="B8" s="34" t="s">
        <v>1</v>
      </c>
      <c r="C8" s="26">
        <v>384</v>
      </c>
      <c r="D8" s="26">
        <v>464</v>
      </c>
      <c r="E8" s="26">
        <v>636</v>
      </c>
      <c r="F8" s="26">
        <v>779</v>
      </c>
      <c r="G8" s="26">
        <v>656</v>
      </c>
      <c r="H8" s="26">
        <v>589</v>
      </c>
      <c r="I8" s="26">
        <v>472</v>
      </c>
      <c r="J8" s="26">
        <v>558</v>
      </c>
      <c r="K8" s="26">
        <v>276</v>
      </c>
      <c r="L8" s="26">
        <v>332</v>
      </c>
      <c r="M8" s="26">
        <v>390</v>
      </c>
      <c r="N8" s="26">
        <v>376</v>
      </c>
      <c r="O8" s="26">
        <v>585</v>
      </c>
      <c r="P8" s="26">
        <v>614</v>
      </c>
      <c r="Q8" s="26">
        <v>277</v>
      </c>
      <c r="R8" s="26">
        <v>253</v>
      </c>
      <c r="S8" s="26">
        <v>302</v>
      </c>
      <c r="T8" s="26">
        <v>137</v>
      </c>
      <c r="U8" s="26">
        <v>191</v>
      </c>
      <c r="V8" s="26">
        <v>165</v>
      </c>
      <c r="W8" s="26">
        <v>143</v>
      </c>
      <c r="X8" s="1">
        <v>125</v>
      </c>
      <c r="Y8" s="1">
        <v>142</v>
      </c>
      <c r="Z8" s="1">
        <v>56</v>
      </c>
      <c r="AA8" s="1">
        <v>97</v>
      </c>
      <c r="AB8" s="1">
        <v>29</v>
      </c>
      <c r="AC8" s="1">
        <v>35</v>
      </c>
    </row>
    <row r="9" spans="2:33" ht="12.75" customHeight="1" x14ac:dyDescent="0.2">
      <c r="B9" s="34" t="s">
        <v>47</v>
      </c>
      <c r="C9" s="26">
        <v>0</v>
      </c>
      <c r="D9" s="26">
        <v>0</v>
      </c>
      <c r="E9" s="26">
        <v>0</v>
      </c>
      <c r="F9" s="26">
        <v>71</v>
      </c>
      <c r="G9" s="26">
        <v>490</v>
      </c>
      <c r="H9" s="26">
        <v>445</v>
      </c>
      <c r="I9" s="26">
        <v>650</v>
      </c>
      <c r="J9" s="26">
        <v>517</v>
      </c>
      <c r="K9" s="26">
        <v>474</v>
      </c>
      <c r="L9" s="26">
        <v>162</v>
      </c>
      <c r="M9" s="26">
        <v>191</v>
      </c>
      <c r="N9" s="26">
        <v>336</v>
      </c>
      <c r="O9" s="26">
        <v>313</v>
      </c>
      <c r="P9" s="26">
        <v>248</v>
      </c>
      <c r="Q9" s="26">
        <v>249</v>
      </c>
      <c r="R9" s="26">
        <v>256</v>
      </c>
      <c r="S9" s="26">
        <v>271</v>
      </c>
      <c r="T9" s="26">
        <v>349</v>
      </c>
      <c r="U9" s="26">
        <v>391</v>
      </c>
      <c r="V9" s="26">
        <v>328</v>
      </c>
      <c r="W9" s="26">
        <v>538</v>
      </c>
      <c r="X9" s="1">
        <v>662</v>
      </c>
      <c r="Y9" s="1">
        <v>693</v>
      </c>
      <c r="Z9" s="1">
        <v>968</v>
      </c>
      <c r="AA9" s="1">
        <v>1019</v>
      </c>
      <c r="AB9" s="1">
        <v>1134</v>
      </c>
      <c r="AC9" s="1">
        <v>1129</v>
      </c>
    </row>
    <row r="10" spans="2:33" ht="12.75" customHeight="1" x14ac:dyDescent="0.2">
      <c r="B10" s="34" t="s">
        <v>122</v>
      </c>
      <c r="C10" s="26">
        <v>815</v>
      </c>
      <c r="D10" s="26">
        <v>1042</v>
      </c>
      <c r="E10" s="26">
        <v>1066</v>
      </c>
      <c r="F10" s="26">
        <v>1115</v>
      </c>
      <c r="G10" s="26">
        <v>917</v>
      </c>
      <c r="H10" s="26">
        <v>837</v>
      </c>
      <c r="I10" s="26">
        <v>803</v>
      </c>
      <c r="J10" s="26">
        <v>834</v>
      </c>
      <c r="K10" s="26">
        <v>934</v>
      </c>
      <c r="L10" s="26">
        <v>1198</v>
      </c>
      <c r="M10" s="26">
        <v>1380</v>
      </c>
      <c r="N10" s="26">
        <v>1520</v>
      </c>
      <c r="O10" s="26">
        <v>1586</v>
      </c>
      <c r="P10" s="26">
        <v>1422</v>
      </c>
      <c r="Q10" s="26">
        <v>1297</v>
      </c>
      <c r="R10" s="26">
        <v>1013</v>
      </c>
      <c r="S10" s="26">
        <v>1067</v>
      </c>
      <c r="T10" s="26">
        <v>963</v>
      </c>
      <c r="U10" s="32">
        <v>962</v>
      </c>
      <c r="V10" s="32">
        <v>1374</v>
      </c>
      <c r="W10" s="32">
        <v>1263</v>
      </c>
      <c r="X10" s="1">
        <v>1280</v>
      </c>
      <c r="Y10" s="1">
        <v>1204</v>
      </c>
      <c r="Z10" s="1">
        <v>1226</v>
      </c>
      <c r="AA10" s="1">
        <v>1428</v>
      </c>
      <c r="AB10" s="1">
        <v>1480</v>
      </c>
      <c r="AC10" s="1">
        <v>1310</v>
      </c>
    </row>
    <row r="11" spans="2:33" ht="12.75" customHeight="1" x14ac:dyDescent="0.2">
      <c r="B11" s="34" t="s">
        <v>7</v>
      </c>
      <c r="C11" s="26">
        <v>644</v>
      </c>
      <c r="D11" s="26">
        <v>768</v>
      </c>
      <c r="E11" s="26">
        <v>703</v>
      </c>
      <c r="F11" s="26">
        <v>766</v>
      </c>
      <c r="G11" s="26">
        <v>716</v>
      </c>
      <c r="H11" s="26">
        <v>736</v>
      </c>
      <c r="I11" s="26">
        <v>756</v>
      </c>
      <c r="J11" s="26">
        <v>565</v>
      </c>
      <c r="K11" s="26">
        <v>292</v>
      </c>
      <c r="L11" s="26">
        <v>61</v>
      </c>
      <c r="M11" s="26">
        <v>13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1"/>
      <c r="Y11" s="1"/>
      <c r="Z11" s="1"/>
      <c r="AA11" s="1"/>
      <c r="AB11" s="1"/>
      <c r="AC11" s="1"/>
    </row>
    <row r="12" spans="2:33" ht="12.75" customHeight="1" x14ac:dyDescent="0.2">
      <c r="B12" s="34" t="s">
        <v>8</v>
      </c>
      <c r="C12" s="26"/>
      <c r="D12" s="26"/>
      <c r="E12" s="26"/>
      <c r="F12" s="26"/>
      <c r="G12" s="26"/>
      <c r="H12" s="26"/>
      <c r="I12" s="26"/>
      <c r="J12" s="26">
        <v>465</v>
      </c>
      <c r="K12" s="26">
        <v>1292</v>
      </c>
      <c r="L12" s="26">
        <v>2202</v>
      </c>
      <c r="M12" s="26">
        <v>3139</v>
      </c>
      <c r="N12" s="26">
        <v>3793</v>
      </c>
      <c r="O12" s="26">
        <v>4448</v>
      </c>
      <c r="P12" s="26">
        <v>4752</v>
      </c>
      <c r="Q12" s="26">
        <v>4649</v>
      </c>
      <c r="R12" s="26">
        <v>4524</v>
      </c>
      <c r="S12" s="26">
        <v>4344</v>
      </c>
      <c r="T12" s="26">
        <v>4128</v>
      </c>
      <c r="U12" s="26">
        <v>4018</v>
      </c>
      <c r="V12" s="26">
        <v>4327</v>
      </c>
      <c r="W12" s="26">
        <v>4563</v>
      </c>
      <c r="X12" s="26">
        <v>4817</v>
      </c>
      <c r="Y12" s="26">
        <v>5140</v>
      </c>
      <c r="Z12" s="26">
        <v>5501</v>
      </c>
      <c r="AA12" s="26">
        <v>5876</v>
      </c>
      <c r="AB12" s="26">
        <v>6392</v>
      </c>
      <c r="AC12" s="26">
        <v>6872</v>
      </c>
    </row>
    <row r="13" spans="2:33" ht="12.75" customHeight="1" x14ac:dyDescent="0.2">
      <c r="B13" s="34" t="s">
        <v>3</v>
      </c>
      <c r="C13" s="26">
        <v>2293</v>
      </c>
      <c r="D13" s="26">
        <v>2305</v>
      </c>
      <c r="E13" s="26">
        <v>2354</v>
      </c>
      <c r="F13" s="26">
        <v>2244</v>
      </c>
      <c r="G13" s="26">
        <v>2131</v>
      </c>
      <c r="H13" s="26">
        <v>2122</v>
      </c>
      <c r="I13" s="26">
        <v>2314</v>
      </c>
      <c r="J13" s="26">
        <v>2311</v>
      </c>
      <c r="K13" s="26">
        <v>2609</v>
      </c>
      <c r="L13" s="26">
        <v>3546</v>
      </c>
      <c r="M13" s="26">
        <v>4203</v>
      </c>
      <c r="N13" s="26">
        <v>4590</v>
      </c>
      <c r="O13" s="26">
        <v>4669</v>
      </c>
      <c r="P13" s="26">
        <v>4497</v>
      </c>
      <c r="Q13" s="26">
        <v>4067</v>
      </c>
      <c r="R13" s="26">
        <v>3796</v>
      </c>
      <c r="S13" s="26">
        <v>3548</v>
      </c>
      <c r="T13" s="26">
        <v>3345</v>
      </c>
      <c r="U13" s="26">
        <v>3347</v>
      </c>
      <c r="V13" s="26">
        <v>3453</v>
      </c>
      <c r="W13" s="26">
        <v>3630</v>
      </c>
      <c r="X13" s="26">
        <v>3910</v>
      </c>
      <c r="Y13" s="26">
        <v>4097</v>
      </c>
      <c r="Z13" s="26">
        <v>4261</v>
      </c>
      <c r="AA13" s="26">
        <v>4442</v>
      </c>
      <c r="AB13" s="26">
        <v>4692</v>
      </c>
      <c r="AC13" s="26">
        <v>5021</v>
      </c>
    </row>
    <row r="14" spans="2:33" ht="3" customHeight="1" x14ac:dyDescent="0.2">
      <c r="B14" s="3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3"/>
      <c r="P14" s="11"/>
      <c r="Q14" s="11"/>
      <c r="R14" s="11"/>
      <c r="S14" s="11"/>
      <c r="T14" s="11"/>
      <c r="U14" s="11"/>
      <c r="V14" s="11"/>
      <c r="W14" s="11"/>
      <c r="X14" s="3"/>
      <c r="Y14" s="3"/>
      <c r="Z14" s="1"/>
      <c r="AA14" s="1"/>
      <c r="AB14" s="1"/>
      <c r="AC14" s="1"/>
    </row>
    <row r="15" spans="2:33" ht="3" customHeight="1" x14ac:dyDescent="0.2">
      <c r="B15" s="20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1"/>
      <c r="Y15" s="1"/>
      <c r="Z15" s="21"/>
      <c r="AA15" s="21"/>
      <c r="AB15" s="21"/>
      <c r="AC15" s="21"/>
    </row>
    <row r="16" spans="2:33" ht="12.75" customHeight="1" x14ac:dyDescent="0.2">
      <c r="B16" s="36" t="s">
        <v>0</v>
      </c>
      <c r="C16" s="53">
        <f>SUM(C6:C13)</f>
        <v>5159</v>
      </c>
      <c r="D16" s="53">
        <f t="shared" ref="D16:W16" si="0">SUM(D6:D13)</f>
        <v>5570</v>
      </c>
      <c r="E16" s="53">
        <f t="shared" si="0"/>
        <v>5654</v>
      </c>
      <c r="F16" s="53">
        <f t="shared" si="0"/>
        <v>5756</v>
      </c>
      <c r="G16" s="53">
        <f t="shared" si="0"/>
        <v>5678</v>
      </c>
      <c r="H16" s="53">
        <f t="shared" si="0"/>
        <v>5428</v>
      </c>
      <c r="I16" s="53">
        <f t="shared" si="0"/>
        <v>6352</v>
      </c>
      <c r="J16" s="53">
        <f t="shared" si="0"/>
        <v>7239</v>
      </c>
      <c r="K16" s="53">
        <f t="shared" si="0"/>
        <v>8593</v>
      </c>
      <c r="L16" s="53">
        <f t="shared" si="0"/>
        <v>11682</v>
      </c>
      <c r="M16" s="53">
        <f t="shared" si="0"/>
        <v>15378</v>
      </c>
      <c r="N16" s="53">
        <f t="shared" si="0"/>
        <v>18867</v>
      </c>
      <c r="O16" s="53">
        <f t="shared" si="0"/>
        <v>21077</v>
      </c>
      <c r="P16" s="53">
        <f t="shared" si="0"/>
        <v>22118</v>
      </c>
      <c r="Q16" s="53">
        <f t="shared" si="0"/>
        <v>19820</v>
      </c>
      <c r="R16" s="53">
        <f t="shared" si="0"/>
        <v>18479</v>
      </c>
      <c r="S16" s="53">
        <f t="shared" si="0"/>
        <v>17858</v>
      </c>
      <c r="T16" s="53">
        <f t="shared" si="0"/>
        <v>16723</v>
      </c>
      <c r="U16" s="53">
        <f t="shared" si="0"/>
        <v>17157</v>
      </c>
      <c r="V16" s="53">
        <f t="shared" si="0"/>
        <v>18330</v>
      </c>
      <c r="W16" s="53">
        <f t="shared" si="0"/>
        <v>18737</v>
      </c>
      <c r="X16" s="53">
        <v>19529</v>
      </c>
      <c r="Y16" s="53">
        <v>20671</v>
      </c>
      <c r="Z16" s="53">
        <v>22077</v>
      </c>
      <c r="AA16" s="53">
        <v>23329</v>
      </c>
      <c r="AB16" s="53">
        <v>23961</v>
      </c>
      <c r="AC16" s="53">
        <v>24809</v>
      </c>
    </row>
    <row r="17" spans="2:33" ht="12.75" customHeight="1" x14ac:dyDescent="0.2">
      <c r="B17" s="18" t="s">
        <v>9</v>
      </c>
      <c r="AC17" s="13" t="s">
        <v>135</v>
      </c>
    </row>
    <row r="18" spans="2:33" ht="12.75" customHeight="1" x14ac:dyDescent="0.2">
      <c r="B18" s="16"/>
      <c r="S18" s="19"/>
    </row>
    <row r="22" spans="2:33" ht="12.75" customHeight="1" x14ac:dyDescent="0.2">
      <c r="Z22" s="34"/>
      <c r="AA22" s="34"/>
      <c r="AB22" s="34"/>
      <c r="AC22" s="34"/>
      <c r="AD22" s="34"/>
      <c r="AE22" s="34"/>
      <c r="AF22" s="34"/>
      <c r="AG22" s="34"/>
    </row>
    <row r="38" spans="2:28" ht="12.75" customHeight="1" x14ac:dyDescent="0.2">
      <c r="B38" s="18"/>
      <c r="AB38" s="13"/>
    </row>
    <row r="40" spans="2:28" ht="12.75" customHeight="1" x14ac:dyDescent="0.2">
      <c r="H40" s="58"/>
      <c r="I40" s="58"/>
      <c r="J40" s="58"/>
      <c r="K40" s="58"/>
      <c r="L40" s="58"/>
      <c r="M40" s="58"/>
      <c r="N40" s="58"/>
      <c r="O40" s="58"/>
      <c r="Q40" s="61"/>
    </row>
    <row r="41" spans="2:28" ht="12.75" customHeight="1" x14ac:dyDescent="0.2">
      <c r="H41" s="58"/>
      <c r="I41" s="58"/>
      <c r="J41" s="58"/>
      <c r="K41" s="58"/>
      <c r="L41" s="58"/>
      <c r="M41" s="58"/>
      <c r="N41" s="58"/>
      <c r="O41" s="58"/>
      <c r="P41" s="26"/>
      <c r="Q41" s="58"/>
      <c r="R41" s="26"/>
      <c r="S41" s="26"/>
      <c r="T41" s="26"/>
    </row>
    <row r="42" spans="2:28" ht="12.75" customHeight="1" x14ac:dyDescent="0.2">
      <c r="H42" s="58"/>
      <c r="I42" s="58"/>
      <c r="J42" s="58"/>
      <c r="K42" s="58"/>
      <c r="L42" s="58"/>
      <c r="M42" s="58"/>
      <c r="N42" s="58"/>
      <c r="O42" s="58"/>
      <c r="P42" s="26"/>
      <c r="Q42" s="58"/>
      <c r="R42" s="26"/>
      <c r="S42" s="26"/>
      <c r="T42" s="26"/>
    </row>
    <row r="43" spans="2:28" ht="12.75" customHeight="1" x14ac:dyDescent="0.2">
      <c r="H43" s="58"/>
      <c r="I43" s="58"/>
      <c r="J43" s="58"/>
      <c r="K43" s="58"/>
      <c r="L43" s="58"/>
      <c r="M43" s="58"/>
      <c r="N43" s="58"/>
      <c r="O43" s="58"/>
      <c r="P43" s="26"/>
      <c r="Q43" s="58"/>
      <c r="R43" s="26"/>
      <c r="S43" s="26"/>
      <c r="T43" s="26"/>
    </row>
    <row r="44" spans="2:28" ht="12.75" customHeight="1" x14ac:dyDescent="0.2">
      <c r="H44" s="58"/>
      <c r="I44" s="58"/>
      <c r="J44" s="58"/>
      <c r="K44" s="58"/>
      <c r="L44" s="58"/>
      <c r="M44" s="58"/>
      <c r="N44" s="58"/>
      <c r="O44" s="58"/>
      <c r="P44" s="26"/>
      <c r="Q44" s="58"/>
      <c r="R44" s="26"/>
      <c r="S44" s="26"/>
      <c r="T44" s="26"/>
    </row>
    <row r="45" spans="2:28" ht="12.75" customHeight="1" x14ac:dyDescent="0.2">
      <c r="H45" s="58"/>
      <c r="I45" s="58"/>
      <c r="J45" s="58"/>
      <c r="K45" s="58"/>
      <c r="L45" s="58"/>
      <c r="M45" s="58"/>
      <c r="N45" s="58"/>
      <c r="O45" s="58"/>
      <c r="P45" s="26"/>
      <c r="Q45" s="58"/>
      <c r="R45" s="26"/>
      <c r="S45" s="26"/>
      <c r="T45" s="26"/>
    </row>
    <row r="46" spans="2:28" ht="12.75" customHeight="1" x14ac:dyDescent="0.2">
      <c r="H46" s="58"/>
      <c r="I46" s="58"/>
      <c r="J46" s="58"/>
      <c r="K46" s="58"/>
      <c r="L46" s="58"/>
      <c r="M46" s="58"/>
      <c r="N46" s="58"/>
      <c r="O46" s="58"/>
      <c r="P46" s="26"/>
      <c r="Q46" s="58"/>
      <c r="R46" s="26"/>
      <c r="S46" s="26"/>
      <c r="T46" s="26"/>
    </row>
    <row r="47" spans="2:28" ht="12.75" customHeight="1" x14ac:dyDescent="0.2">
      <c r="H47" s="58"/>
      <c r="I47" s="58"/>
      <c r="J47" s="58"/>
      <c r="K47" s="58"/>
      <c r="L47" s="58"/>
      <c r="M47" s="58"/>
      <c r="N47" s="58"/>
      <c r="O47" s="58"/>
      <c r="P47" s="26"/>
      <c r="Q47" s="58"/>
      <c r="R47" s="26"/>
      <c r="S47" s="26"/>
      <c r="T47" s="26"/>
    </row>
    <row r="48" spans="2:28" ht="12.75" customHeight="1" x14ac:dyDescent="0.2">
      <c r="H48" s="58"/>
      <c r="I48" s="58"/>
      <c r="J48" s="58"/>
      <c r="K48" s="58"/>
      <c r="L48" s="58"/>
      <c r="M48" s="58"/>
      <c r="N48" s="58"/>
      <c r="O48" s="58"/>
      <c r="P48" s="26"/>
      <c r="Q48" s="58"/>
      <c r="R48" s="26"/>
      <c r="S48" s="26"/>
      <c r="T48" s="26"/>
    </row>
    <row r="49" spans="8:20" ht="12.75" customHeight="1" x14ac:dyDescent="0.2">
      <c r="H49" s="58"/>
      <c r="I49" s="58"/>
      <c r="J49" s="58"/>
      <c r="K49" s="58"/>
      <c r="L49" s="58"/>
      <c r="M49" s="58"/>
      <c r="N49" s="58"/>
      <c r="O49" s="58"/>
      <c r="P49" s="26"/>
      <c r="Q49" s="58"/>
      <c r="R49" s="26"/>
      <c r="S49" s="26"/>
      <c r="T49" s="26"/>
    </row>
    <row r="50" spans="8:20" ht="12.75" customHeight="1" x14ac:dyDescent="0.2">
      <c r="H50" s="58"/>
      <c r="I50" s="58"/>
      <c r="J50" s="58"/>
      <c r="K50" s="58"/>
      <c r="L50" s="58"/>
      <c r="M50" s="58"/>
      <c r="N50" s="58"/>
      <c r="O50" s="58"/>
      <c r="P50" s="26"/>
      <c r="Q50" s="58"/>
      <c r="R50" s="26"/>
      <c r="S50" s="26"/>
      <c r="T50" s="26"/>
    </row>
    <row r="51" spans="8:20" ht="12.75" customHeight="1" x14ac:dyDescent="0.2">
      <c r="H51" s="58"/>
      <c r="I51" s="58"/>
      <c r="J51" s="58"/>
      <c r="K51" s="58"/>
      <c r="L51" s="58"/>
      <c r="M51" s="58"/>
      <c r="N51" s="58"/>
      <c r="O51" s="58"/>
      <c r="P51" s="26"/>
      <c r="Q51" s="58"/>
      <c r="R51" s="26"/>
      <c r="S51" s="26"/>
      <c r="T51" s="26"/>
    </row>
    <row r="52" spans="8:20" ht="12.75" customHeight="1" x14ac:dyDescent="0.2">
      <c r="H52" s="58"/>
      <c r="I52" s="58"/>
      <c r="J52" s="58"/>
      <c r="K52" s="58"/>
      <c r="L52" s="58"/>
      <c r="M52" s="58"/>
      <c r="N52" s="58"/>
      <c r="O52" s="58"/>
      <c r="P52" s="26"/>
      <c r="Q52" s="58"/>
      <c r="R52" s="26"/>
      <c r="S52" s="26"/>
      <c r="T52" s="26"/>
    </row>
    <row r="53" spans="8:20" ht="12.75" customHeight="1" x14ac:dyDescent="0.2">
      <c r="H53" s="58"/>
      <c r="I53" s="58"/>
      <c r="J53" s="58"/>
      <c r="K53" s="58"/>
      <c r="L53" s="58"/>
      <c r="M53" s="58"/>
      <c r="N53" s="58"/>
      <c r="O53" s="58"/>
      <c r="P53" s="26"/>
      <c r="Q53" s="58"/>
      <c r="R53" s="26"/>
      <c r="S53" s="26"/>
      <c r="T53" s="26"/>
    </row>
    <row r="54" spans="8:20" ht="12.75" customHeight="1" x14ac:dyDescent="0.2">
      <c r="H54" s="58"/>
      <c r="I54" s="58"/>
      <c r="J54" s="58"/>
      <c r="K54" s="58"/>
      <c r="L54" s="58"/>
      <c r="M54" s="58"/>
      <c r="N54" s="58"/>
      <c r="O54" s="58"/>
      <c r="P54" s="26"/>
      <c r="Q54" s="58"/>
      <c r="R54" s="26"/>
      <c r="S54" s="26"/>
      <c r="T54" s="26"/>
    </row>
    <row r="55" spans="8:20" ht="12.75" customHeight="1" x14ac:dyDescent="0.2">
      <c r="H55" s="58"/>
      <c r="I55" s="58"/>
      <c r="J55" s="58"/>
      <c r="K55" s="58"/>
      <c r="L55" s="58"/>
      <c r="M55" s="58"/>
      <c r="N55" s="58"/>
      <c r="O55" s="58"/>
      <c r="P55" s="26"/>
      <c r="Q55" s="58"/>
      <c r="R55" s="26"/>
      <c r="S55" s="26"/>
      <c r="T55" s="26"/>
    </row>
    <row r="56" spans="8:20" ht="12.75" customHeight="1" x14ac:dyDescent="0.2">
      <c r="H56" s="58"/>
      <c r="I56" s="58"/>
      <c r="J56" s="58"/>
      <c r="K56" s="58"/>
      <c r="L56" s="58"/>
      <c r="M56" s="58"/>
      <c r="N56" s="58"/>
      <c r="O56" s="58"/>
      <c r="P56" s="26"/>
      <c r="Q56" s="58"/>
      <c r="R56" s="26"/>
      <c r="S56" s="26"/>
      <c r="T56" s="26"/>
    </row>
    <row r="57" spans="8:20" ht="12.75" customHeight="1" x14ac:dyDescent="0.2">
      <c r="H57" s="58"/>
      <c r="I57" s="58"/>
      <c r="J57" s="58"/>
      <c r="K57" s="58"/>
      <c r="L57" s="58"/>
      <c r="M57" s="58"/>
      <c r="N57" s="58"/>
      <c r="O57" s="58"/>
      <c r="P57" s="26"/>
      <c r="Q57" s="58"/>
      <c r="R57" s="26"/>
      <c r="S57" s="26"/>
      <c r="T57" s="26"/>
    </row>
    <row r="58" spans="8:20" ht="12.75" customHeight="1" x14ac:dyDescent="0.2">
      <c r="H58" s="58"/>
      <c r="I58" s="58"/>
      <c r="J58" s="58"/>
      <c r="K58" s="58"/>
      <c r="L58" s="59"/>
      <c r="M58" s="58"/>
      <c r="N58" s="58"/>
      <c r="O58" s="58"/>
      <c r="P58" s="26"/>
      <c r="Q58" s="58"/>
      <c r="R58" s="26"/>
      <c r="S58" s="26"/>
      <c r="T58" s="26"/>
    </row>
    <row r="59" spans="8:20" ht="12.75" customHeight="1" x14ac:dyDescent="0.2">
      <c r="H59" s="58"/>
      <c r="I59" s="58"/>
      <c r="J59" s="58"/>
      <c r="K59" s="58"/>
      <c r="L59" s="59"/>
      <c r="M59" s="58"/>
      <c r="N59" s="58"/>
      <c r="O59" s="58"/>
      <c r="P59" s="26"/>
      <c r="Q59" s="59"/>
      <c r="R59" s="26"/>
      <c r="S59" s="26"/>
      <c r="T59" s="26"/>
    </row>
    <row r="60" spans="8:20" ht="12.75" customHeight="1" x14ac:dyDescent="0.2">
      <c r="H60" s="58"/>
      <c r="I60" s="58"/>
      <c r="J60" s="58"/>
      <c r="K60" s="58"/>
      <c r="L60" s="59"/>
      <c r="M60" s="58"/>
      <c r="N60" s="58"/>
      <c r="O60" s="58"/>
      <c r="P60" s="26"/>
      <c r="Q60" s="59"/>
      <c r="R60" s="26"/>
      <c r="S60" s="26"/>
      <c r="T60" s="26"/>
    </row>
    <row r="61" spans="8:20" ht="12.75" customHeight="1" x14ac:dyDescent="0.2">
      <c r="H61" s="60"/>
      <c r="I61" s="60"/>
      <c r="J61" s="60"/>
      <c r="K61" s="60"/>
      <c r="L61" s="60"/>
      <c r="M61" s="60"/>
      <c r="N61" s="60"/>
      <c r="O61" s="60"/>
      <c r="P61" s="26"/>
      <c r="Q61" s="59"/>
      <c r="R61" s="26"/>
      <c r="S61" s="26"/>
      <c r="T61" s="26"/>
    </row>
    <row r="62" spans="8:20" ht="12.75" customHeight="1" x14ac:dyDescent="0.2">
      <c r="H62" s="60"/>
      <c r="I62" s="60"/>
      <c r="J62" s="60"/>
      <c r="K62" s="60"/>
      <c r="L62" s="60"/>
      <c r="M62" s="60"/>
      <c r="N62" s="60"/>
      <c r="O62" s="60"/>
      <c r="P62" s="1"/>
      <c r="Q62" s="60"/>
      <c r="R62" s="1"/>
      <c r="S62" s="1"/>
      <c r="T62" s="1"/>
    </row>
    <row r="63" spans="8:20" ht="12.75" customHeight="1" x14ac:dyDescent="0.2">
      <c r="H63" s="60"/>
      <c r="I63" s="60"/>
      <c r="J63" s="60"/>
      <c r="K63" s="60"/>
      <c r="L63" s="60"/>
      <c r="M63" s="60"/>
      <c r="N63" s="60"/>
      <c r="O63" s="60"/>
      <c r="P63" s="1"/>
      <c r="Q63" s="60"/>
      <c r="R63" s="1"/>
      <c r="S63" s="1"/>
      <c r="T63" s="1"/>
    </row>
  </sheetData>
  <hyperlinks>
    <hyperlink ref="B1" location="Titel!A1" display="Titel"/>
  </hyperlinks>
  <pageMargins left="0" right="0" top="0" bottom="0" header="0.51181102362204722" footer="0.51181102362204722"/>
  <pageSetup paperSize="9" scale="7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H68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5703125" style="15" customWidth="1"/>
    <col min="2" max="2" width="9.42578125" style="15" customWidth="1"/>
    <col min="3" max="30" width="6.7109375" style="15" customWidth="1"/>
    <col min="31" max="16384" width="11.42578125" style="15"/>
  </cols>
  <sheetData>
    <row r="1" spans="1:34" ht="12.75" customHeight="1" x14ac:dyDescent="0.2">
      <c r="B1" s="22" t="s">
        <v>69</v>
      </c>
    </row>
    <row r="2" spans="1:34" ht="12.75" customHeight="1" x14ac:dyDescent="0.2">
      <c r="B2" s="69" t="s">
        <v>139</v>
      </c>
      <c r="C2" s="69"/>
      <c r="D2" s="69"/>
      <c r="E2" s="69"/>
      <c r="F2" s="69"/>
      <c r="G2" s="69"/>
      <c r="H2" s="69"/>
      <c r="I2" s="69"/>
      <c r="J2" s="69"/>
    </row>
    <row r="3" spans="1:34" s="16" customFormat="1" ht="11.25" x14ac:dyDescent="0.2"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34" ht="15.75" customHeight="1" x14ac:dyDescent="0.2">
      <c r="B4" s="27"/>
      <c r="C4" s="27">
        <v>1990</v>
      </c>
      <c r="D4" s="27">
        <v>1991</v>
      </c>
      <c r="E4" s="27">
        <v>1992</v>
      </c>
      <c r="F4" s="27">
        <v>1993</v>
      </c>
      <c r="G4" s="27">
        <v>1994</v>
      </c>
      <c r="H4" s="27">
        <v>1995</v>
      </c>
      <c r="I4" s="27">
        <v>1996</v>
      </c>
      <c r="J4" s="27">
        <v>1997</v>
      </c>
      <c r="K4" s="27">
        <v>1998</v>
      </c>
      <c r="L4" s="27">
        <v>1999</v>
      </c>
      <c r="M4" s="27">
        <v>2000</v>
      </c>
      <c r="N4" s="27">
        <v>2001</v>
      </c>
      <c r="O4" s="27">
        <v>2002</v>
      </c>
      <c r="P4" s="27">
        <v>2003</v>
      </c>
      <c r="Q4" s="27">
        <v>2004</v>
      </c>
      <c r="R4" s="27">
        <v>2005</v>
      </c>
      <c r="S4" s="27">
        <v>2006</v>
      </c>
      <c r="T4" s="27">
        <v>2007</v>
      </c>
      <c r="U4" s="27">
        <v>2008</v>
      </c>
      <c r="V4" s="27">
        <v>2009</v>
      </c>
      <c r="W4" s="27">
        <v>2010</v>
      </c>
      <c r="X4" s="27">
        <v>2011</v>
      </c>
      <c r="Y4" s="27">
        <v>2012</v>
      </c>
      <c r="Z4" s="27">
        <v>2013</v>
      </c>
      <c r="AA4" s="27">
        <v>2014</v>
      </c>
      <c r="AB4" s="27">
        <v>2015</v>
      </c>
      <c r="AC4" s="27">
        <v>2016</v>
      </c>
      <c r="AD4" s="27">
        <v>2017</v>
      </c>
    </row>
    <row r="5" spans="1:34" ht="3" customHeight="1" x14ac:dyDescent="0.2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4" ht="2.2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X6" s="1"/>
    </row>
    <row r="7" spans="1:34" ht="12.75" customHeight="1" x14ac:dyDescent="0.2">
      <c r="B7" s="34" t="s">
        <v>39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16</v>
      </c>
      <c r="J7" s="23">
        <v>37</v>
      </c>
      <c r="K7" s="23">
        <v>96</v>
      </c>
      <c r="L7" s="23">
        <v>303</v>
      </c>
      <c r="M7" s="23">
        <v>432</v>
      </c>
      <c r="N7" s="23">
        <v>661</v>
      </c>
      <c r="O7" s="23">
        <v>1060</v>
      </c>
      <c r="P7" s="23">
        <v>1565</v>
      </c>
      <c r="Q7" s="23">
        <v>2448</v>
      </c>
      <c r="R7" s="23">
        <v>2577</v>
      </c>
      <c r="S7" s="23">
        <v>2190</v>
      </c>
      <c r="T7" s="26">
        <v>1996</v>
      </c>
      <c r="U7" s="26">
        <v>1862</v>
      </c>
      <c r="V7" s="26">
        <v>1495</v>
      </c>
      <c r="W7" s="26">
        <v>1823</v>
      </c>
      <c r="X7" s="26">
        <v>1961</v>
      </c>
      <c r="Y7" s="26">
        <v>2071</v>
      </c>
      <c r="Z7" s="26">
        <v>2252</v>
      </c>
      <c r="AA7" s="26">
        <v>2267</v>
      </c>
      <c r="AB7" s="26">
        <v>2381</v>
      </c>
      <c r="AC7" s="26">
        <v>2538</v>
      </c>
      <c r="AD7" s="26">
        <v>2582</v>
      </c>
      <c r="AE7" s="32"/>
      <c r="AF7" s="26"/>
      <c r="AG7" s="26"/>
      <c r="AH7" s="26"/>
    </row>
    <row r="8" spans="1:34" ht="12.75" customHeight="1" x14ac:dyDescent="0.2">
      <c r="B8" s="34" t="s">
        <v>6</v>
      </c>
      <c r="C8" s="23">
        <v>236</v>
      </c>
      <c r="D8" s="23">
        <v>399</v>
      </c>
      <c r="E8" s="23">
        <v>378</v>
      </c>
      <c r="F8" s="23">
        <v>485</v>
      </c>
      <c r="G8" s="23">
        <v>866</v>
      </c>
      <c r="H8" s="23">
        <v>726</v>
      </c>
      <c r="I8" s="23">
        <v>607</v>
      </c>
      <c r="J8" s="23">
        <v>572</v>
      </c>
      <c r="K8" s="23">
        <v>614</v>
      </c>
      <c r="L8" s="23">
        <v>629</v>
      </c>
      <c r="M8" s="23">
        <v>692</v>
      </c>
      <c r="N8" s="23">
        <v>803</v>
      </c>
      <c r="O8" s="23">
        <v>758</v>
      </c>
      <c r="P8" s="23">
        <v>865</v>
      </c>
      <c r="Q8" s="23">
        <v>873</v>
      </c>
      <c r="R8" s="23">
        <v>463</v>
      </c>
      <c r="S8" s="23">
        <v>538</v>
      </c>
      <c r="T8" s="26">
        <v>436</v>
      </c>
      <c r="U8" s="26">
        <v>385</v>
      </c>
      <c r="V8" s="26">
        <v>261</v>
      </c>
      <c r="W8" s="26">
        <v>286</v>
      </c>
      <c r="X8" s="26">
        <v>242</v>
      </c>
      <c r="Y8" s="1">
        <v>233</v>
      </c>
      <c r="Z8" s="1">
        <v>313</v>
      </c>
      <c r="AA8" s="1">
        <v>220</v>
      </c>
      <c r="AB8" s="1">
        <v>288</v>
      </c>
      <c r="AC8" s="1">
        <v>243</v>
      </c>
      <c r="AD8" s="1">
        <v>211</v>
      </c>
      <c r="AE8" s="32"/>
      <c r="AF8" s="26"/>
      <c r="AG8" s="26"/>
      <c r="AH8" s="26"/>
    </row>
    <row r="9" spans="1:34" ht="12.75" customHeight="1" x14ac:dyDescent="0.2">
      <c r="B9" s="34" t="s">
        <v>1</v>
      </c>
      <c r="C9" s="23">
        <v>58</v>
      </c>
      <c r="D9" s="23">
        <v>120</v>
      </c>
      <c r="E9" s="23">
        <v>131</v>
      </c>
      <c r="F9" s="23">
        <v>187</v>
      </c>
      <c r="G9" s="23">
        <v>204</v>
      </c>
      <c r="H9" s="23">
        <v>231</v>
      </c>
      <c r="I9" s="23">
        <v>216</v>
      </c>
      <c r="J9" s="23">
        <v>224</v>
      </c>
      <c r="K9" s="23">
        <v>183</v>
      </c>
      <c r="L9" s="23">
        <v>177</v>
      </c>
      <c r="M9" s="23">
        <v>180</v>
      </c>
      <c r="N9" s="23">
        <v>197</v>
      </c>
      <c r="O9" s="23">
        <v>265</v>
      </c>
      <c r="P9" s="23">
        <v>280</v>
      </c>
      <c r="Q9" s="23">
        <v>354</v>
      </c>
      <c r="R9" s="23">
        <v>295</v>
      </c>
      <c r="S9" s="23">
        <v>271</v>
      </c>
      <c r="T9" s="26">
        <v>258</v>
      </c>
      <c r="U9" s="26">
        <v>244</v>
      </c>
      <c r="V9" s="26">
        <v>159</v>
      </c>
      <c r="W9" s="26">
        <v>208</v>
      </c>
      <c r="X9" s="26">
        <v>168</v>
      </c>
      <c r="Y9" s="1">
        <v>126</v>
      </c>
      <c r="Z9" s="1">
        <v>121</v>
      </c>
      <c r="AA9" s="1">
        <v>144</v>
      </c>
      <c r="AB9" s="1">
        <v>84</v>
      </c>
      <c r="AC9" s="1">
        <v>50</v>
      </c>
      <c r="AD9" s="1">
        <v>53</v>
      </c>
      <c r="AE9" s="1"/>
      <c r="AF9" s="1"/>
      <c r="AG9" s="1"/>
      <c r="AH9" s="2"/>
    </row>
    <row r="10" spans="1:34" ht="12.75" customHeight="1" x14ac:dyDescent="0.2">
      <c r="B10" s="34" t="s">
        <v>47</v>
      </c>
      <c r="C10" s="23">
        <v>10</v>
      </c>
      <c r="D10" s="23">
        <v>11</v>
      </c>
      <c r="E10" s="23">
        <v>9</v>
      </c>
      <c r="F10" s="23">
        <v>103</v>
      </c>
      <c r="G10" s="23">
        <v>109</v>
      </c>
      <c r="H10" s="23">
        <v>116</v>
      </c>
      <c r="I10" s="23">
        <v>159</v>
      </c>
      <c r="J10" s="23">
        <v>106</v>
      </c>
      <c r="K10" s="23">
        <v>138</v>
      </c>
      <c r="L10" s="23">
        <v>192</v>
      </c>
      <c r="M10" s="23">
        <v>167</v>
      </c>
      <c r="N10" s="23">
        <v>170</v>
      </c>
      <c r="O10" s="23">
        <v>187</v>
      </c>
      <c r="P10" s="23">
        <v>166</v>
      </c>
      <c r="Q10" s="23">
        <v>212</v>
      </c>
      <c r="R10" s="23">
        <v>167</v>
      </c>
      <c r="S10" s="23">
        <v>153</v>
      </c>
      <c r="T10" s="26">
        <v>151</v>
      </c>
      <c r="U10" s="26">
        <v>135</v>
      </c>
      <c r="V10" s="26">
        <v>175</v>
      </c>
      <c r="W10" s="26">
        <v>147</v>
      </c>
      <c r="X10" s="26">
        <v>172</v>
      </c>
      <c r="Y10" s="1">
        <v>206</v>
      </c>
      <c r="Z10" s="1">
        <v>233</v>
      </c>
      <c r="AA10" s="1">
        <v>271</v>
      </c>
      <c r="AB10" s="62">
        <v>330</v>
      </c>
      <c r="AC10" s="62">
        <v>299</v>
      </c>
      <c r="AD10" s="62">
        <v>334</v>
      </c>
    </row>
    <row r="11" spans="1:34" ht="12.75" customHeight="1" x14ac:dyDescent="0.2">
      <c r="B11" s="34" t="s">
        <v>122</v>
      </c>
      <c r="C11" s="23">
        <v>209</v>
      </c>
      <c r="D11" s="23">
        <v>216</v>
      </c>
      <c r="E11" s="23">
        <v>256</v>
      </c>
      <c r="F11" s="23">
        <v>307</v>
      </c>
      <c r="G11" s="23">
        <v>347</v>
      </c>
      <c r="H11" s="23">
        <v>324</v>
      </c>
      <c r="I11" s="23">
        <v>331</v>
      </c>
      <c r="J11" s="23">
        <v>344</v>
      </c>
      <c r="K11" s="23">
        <v>355</v>
      </c>
      <c r="L11" s="23">
        <v>335</v>
      </c>
      <c r="M11" s="23">
        <v>404</v>
      </c>
      <c r="N11" s="23">
        <v>405</v>
      </c>
      <c r="O11" s="23">
        <v>463</v>
      </c>
      <c r="P11" s="23">
        <v>493</v>
      </c>
      <c r="Q11" s="23">
        <v>577</v>
      </c>
      <c r="R11" s="23">
        <v>524</v>
      </c>
      <c r="S11" s="23">
        <v>373</v>
      </c>
      <c r="T11" s="26">
        <v>296</v>
      </c>
      <c r="U11" s="26">
        <v>301</v>
      </c>
      <c r="V11" s="32">
        <v>331</v>
      </c>
      <c r="W11" s="32">
        <v>341</v>
      </c>
      <c r="X11" s="32">
        <v>365</v>
      </c>
      <c r="Y11" s="1">
        <v>347</v>
      </c>
      <c r="Z11" s="1">
        <v>386</v>
      </c>
      <c r="AA11" s="1">
        <v>388</v>
      </c>
      <c r="AB11" s="62">
        <v>432</v>
      </c>
      <c r="AC11" s="62">
        <v>443</v>
      </c>
      <c r="AD11" s="62">
        <v>366</v>
      </c>
    </row>
    <row r="12" spans="1:34" ht="12.75" customHeight="1" x14ac:dyDescent="0.2">
      <c r="B12" s="34" t="s">
        <v>7</v>
      </c>
      <c r="C12" s="23">
        <v>136</v>
      </c>
      <c r="D12" s="23">
        <v>176</v>
      </c>
      <c r="E12" s="23">
        <v>160</v>
      </c>
      <c r="F12" s="23">
        <v>206</v>
      </c>
      <c r="G12" s="23">
        <v>216</v>
      </c>
      <c r="H12" s="23">
        <v>170</v>
      </c>
      <c r="I12" s="23">
        <v>264</v>
      </c>
      <c r="J12" s="23">
        <v>265</v>
      </c>
      <c r="K12" s="23">
        <v>242</v>
      </c>
      <c r="L12" s="23">
        <v>293</v>
      </c>
      <c r="M12" s="23">
        <v>31</v>
      </c>
      <c r="N12" s="23"/>
      <c r="O12" s="23"/>
      <c r="P12" s="23"/>
      <c r="Q12" s="23"/>
      <c r="R12" s="23"/>
      <c r="S12" s="23"/>
      <c r="T12" s="26"/>
      <c r="U12" s="26"/>
      <c r="V12" s="26"/>
      <c r="W12" s="26"/>
      <c r="X12" s="26"/>
      <c r="Y12" s="1"/>
      <c r="Z12" s="1"/>
      <c r="AA12" s="1"/>
      <c r="AB12" s="1"/>
      <c r="AC12" s="1"/>
      <c r="AD12" s="1"/>
    </row>
    <row r="13" spans="1:34" ht="12.75" customHeight="1" x14ac:dyDescent="0.2">
      <c r="B13" s="34" t="s">
        <v>8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6">
        <v>223</v>
      </c>
      <c r="N13" s="26">
        <v>469</v>
      </c>
      <c r="O13" s="26">
        <v>556</v>
      </c>
      <c r="P13" s="26">
        <v>766</v>
      </c>
      <c r="Q13" s="26">
        <v>915</v>
      </c>
      <c r="R13" s="26">
        <v>893</v>
      </c>
      <c r="S13" s="26">
        <v>926</v>
      </c>
      <c r="T13" s="26">
        <v>943</v>
      </c>
      <c r="U13" s="26">
        <v>857</v>
      </c>
      <c r="V13" s="26">
        <v>810</v>
      </c>
      <c r="W13" s="26">
        <v>799</v>
      </c>
      <c r="X13" s="26">
        <v>886</v>
      </c>
      <c r="Y13" s="1">
        <v>991</v>
      </c>
      <c r="Z13" s="1">
        <v>994</v>
      </c>
      <c r="AA13" s="26">
        <v>1049</v>
      </c>
      <c r="AB13" s="26">
        <v>1144</v>
      </c>
      <c r="AC13" s="26">
        <v>1302</v>
      </c>
      <c r="AD13" s="26">
        <v>1376</v>
      </c>
    </row>
    <row r="14" spans="1:34" s="16" customFormat="1" ht="12.75" customHeight="1" x14ac:dyDescent="0.2">
      <c r="A14" s="15"/>
      <c r="B14" s="34" t="s">
        <v>3</v>
      </c>
      <c r="C14" s="23">
        <v>340</v>
      </c>
      <c r="D14" s="23">
        <v>326</v>
      </c>
      <c r="E14" s="23">
        <v>293</v>
      </c>
      <c r="F14" s="23">
        <v>317</v>
      </c>
      <c r="G14" s="23">
        <v>360</v>
      </c>
      <c r="H14" s="23">
        <v>368</v>
      </c>
      <c r="I14" s="23">
        <v>352</v>
      </c>
      <c r="J14" s="23">
        <v>326</v>
      </c>
      <c r="K14" s="23">
        <v>287</v>
      </c>
      <c r="L14" s="23">
        <v>379</v>
      </c>
      <c r="M14" s="23">
        <v>360</v>
      </c>
      <c r="N14" s="23">
        <v>415</v>
      </c>
      <c r="O14" s="23">
        <v>475</v>
      </c>
      <c r="P14" s="23">
        <v>533</v>
      </c>
      <c r="Q14" s="23">
        <v>704</v>
      </c>
      <c r="R14" s="23">
        <v>788</v>
      </c>
      <c r="S14" s="23">
        <v>822</v>
      </c>
      <c r="T14" s="26">
        <v>850</v>
      </c>
      <c r="U14" s="26">
        <v>882</v>
      </c>
      <c r="V14" s="26">
        <v>751</v>
      </c>
      <c r="W14" s="26">
        <v>714</v>
      </c>
      <c r="X14" s="26">
        <v>687</v>
      </c>
      <c r="Y14" s="1">
        <v>765</v>
      </c>
      <c r="Z14" s="1">
        <v>773</v>
      </c>
      <c r="AA14" s="1">
        <v>909</v>
      </c>
      <c r="AB14" s="1">
        <v>893</v>
      </c>
      <c r="AC14" s="1">
        <v>913</v>
      </c>
      <c r="AD14" s="1">
        <v>1073</v>
      </c>
    </row>
    <row r="15" spans="1:34" ht="3" customHeight="1" x14ac:dyDescent="0.2">
      <c r="B15" s="35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4" ht="3" customHeight="1" x14ac:dyDescent="0.2">
      <c r="B16" s="20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1"/>
      <c r="W16" s="1"/>
      <c r="X16" s="23"/>
      <c r="Y16" s="1"/>
      <c r="Z16" s="1"/>
      <c r="AA16" s="1"/>
      <c r="AB16" s="1"/>
      <c r="AC16" s="1"/>
      <c r="AD16" s="1"/>
    </row>
    <row r="17" spans="2:31" ht="12.75" customHeight="1" x14ac:dyDescent="0.2">
      <c r="B17" s="36" t="s">
        <v>0</v>
      </c>
      <c r="C17" s="53">
        <v>989</v>
      </c>
      <c r="D17" s="53">
        <v>1248</v>
      </c>
      <c r="E17" s="53">
        <v>1227</v>
      </c>
      <c r="F17" s="53">
        <v>1605</v>
      </c>
      <c r="G17" s="53">
        <v>2102</v>
      </c>
      <c r="H17" s="53">
        <v>1935</v>
      </c>
      <c r="I17" s="53">
        <v>1945</v>
      </c>
      <c r="J17" s="53">
        <v>1874</v>
      </c>
      <c r="K17" s="53">
        <v>1915</v>
      </c>
      <c r="L17" s="53">
        <v>2308</v>
      </c>
      <c r="M17" s="53">
        <f>SUM(M7:M14)</f>
        <v>2489</v>
      </c>
      <c r="N17" s="53">
        <f t="shared" ref="N17:Y17" si="0">SUM(N7:N14)</f>
        <v>3120</v>
      </c>
      <c r="O17" s="53">
        <f t="shared" si="0"/>
        <v>3764</v>
      </c>
      <c r="P17" s="53">
        <f t="shared" si="0"/>
        <v>4668</v>
      </c>
      <c r="Q17" s="53">
        <f t="shared" si="0"/>
        <v>6083</v>
      </c>
      <c r="R17" s="53">
        <f t="shared" si="0"/>
        <v>5707</v>
      </c>
      <c r="S17" s="53">
        <f t="shared" si="0"/>
        <v>5273</v>
      </c>
      <c r="T17" s="53">
        <f t="shared" si="0"/>
        <v>4930</v>
      </c>
      <c r="U17" s="53">
        <f t="shared" si="0"/>
        <v>4666</v>
      </c>
      <c r="V17" s="53">
        <f t="shared" si="0"/>
        <v>3982</v>
      </c>
      <c r="W17" s="53">
        <f t="shared" si="0"/>
        <v>4318</v>
      </c>
      <c r="X17" s="53">
        <f t="shared" si="0"/>
        <v>4481</v>
      </c>
      <c r="Y17" s="53">
        <f t="shared" si="0"/>
        <v>4739</v>
      </c>
      <c r="Z17" s="53">
        <v>5072</v>
      </c>
      <c r="AA17" s="53">
        <v>5248</v>
      </c>
      <c r="AB17" s="53">
        <v>5552</v>
      </c>
      <c r="AC17" s="53">
        <v>5788</v>
      </c>
      <c r="AD17" s="53">
        <v>5995</v>
      </c>
    </row>
    <row r="18" spans="2:31" ht="12.75" customHeight="1" x14ac:dyDescent="0.2">
      <c r="B18" s="18" t="s">
        <v>9</v>
      </c>
      <c r="AD18" s="13" t="s">
        <v>135</v>
      </c>
    </row>
    <row r="19" spans="2:31" ht="12.75" customHeight="1" x14ac:dyDescent="0.2">
      <c r="B19" s="16"/>
      <c r="S19" s="19"/>
      <c r="Y19" s="19"/>
    </row>
    <row r="23" spans="2:31" ht="12.75" customHeight="1" x14ac:dyDescent="0.2">
      <c r="X23" s="34"/>
      <c r="Y23" s="34"/>
      <c r="Z23" s="34"/>
      <c r="AA23" s="34"/>
      <c r="AB23" s="34"/>
      <c r="AC23" s="34"/>
      <c r="AD23" s="34"/>
      <c r="AE23" s="34"/>
    </row>
    <row r="40" spans="2:30" ht="12.75" customHeight="1" x14ac:dyDescent="0.2">
      <c r="B40" s="18"/>
    </row>
    <row r="41" spans="2:30" ht="12.75" customHeight="1" x14ac:dyDescent="0.2">
      <c r="B41" s="18"/>
      <c r="AD41" s="13"/>
    </row>
    <row r="42" spans="2:30" ht="12.75" customHeight="1" x14ac:dyDescent="0.2">
      <c r="J42" s="23"/>
      <c r="K42" s="23"/>
      <c r="L42" s="23"/>
      <c r="M42" s="23"/>
      <c r="N42" s="23"/>
      <c r="O42" s="23"/>
      <c r="P42" s="23"/>
      <c r="Q42" s="23"/>
    </row>
    <row r="43" spans="2:30" ht="12.75" customHeight="1" x14ac:dyDescent="0.2">
      <c r="J43" s="23"/>
      <c r="K43" s="23"/>
      <c r="L43" s="23"/>
      <c r="M43" s="23"/>
      <c r="N43" s="23"/>
      <c r="O43" s="23"/>
      <c r="P43" s="23"/>
      <c r="Q43" s="23"/>
    </row>
    <row r="44" spans="2:30" ht="12.75" customHeight="1" x14ac:dyDescent="0.2">
      <c r="J44" s="23"/>
      <c r="K44" s="23"/>
      <c r="L44" s="23"/>
      <c r="M44" s="23"/>
      <c r="N44" s="23"/>
      <c r="O44" s="23"/>
      <c r="P44" s="23"/>
      <c r="Q44" s="23"/>
    </row>
    <row r="45" spans="2:30" ht="12.75" customHeight="1" x14ac:dyDescent="0.2">
      <c r="J45" s="23"/>
      <c r="K45" s="23"/>
      <c r="L45" s="23"/>
      <c r="M45" s="23"/>
      <c r="N45" s="23"/>
      <c r="O45" s="23"/>
      <c r="P45" s="23"/>
      <c r="Q45" s="23"/>
      <c r="R45" s="23"/>
      <c r="S45" s="23"/>
    </row>
    <row r="46" spans="2:30" ht="12.75" customHeight="1" x14ac:dyDescent="0.2">
      <c r="J46" s="23"/>
      <c r="K46" s="23"/>
      <c r="L46" s="23"/>
      <c r="M46" s="23"/>
      <c r="N46" s="23"/>
      <c r="O46" s="23"/>
      <c r="P46" s="23"/>
      <c r="Q46" s="23"/>
      <c r="R46" s="23"/>
      <c r="S46" s="23"/>
    </row>
    <row r="47" spans="2:30" ht="12.75" customHeight="1" x14ac:dyDescent="0.2">
      <c r="J47" s="23"/>
      <c r="K47" s="23"/>
      <c r="L47" s="23"/>
      <c r="M47" s="23"/>
      <c r="N47" s="23"/>
      <c r="O47" s="23"/>
      <c r="P47" s="23"/>
      <c r="Q47" s="23"/>
      <c r="R47" s="23"/>
      <c r="S47" s="23"/>
    </row>
    <row r="48" spans="2:30" ht="12.75" customHeight="1" x14ac:dyDescent="0.2">
      <c r="J48" s="23"/>
      <c r="K48" s="23"/>
      <c r="L48" s="23"/>
      <c r="M48" s="23"/>
      <c r="N48" s="23"/>
      <c r="O48" s="23"/>
      <c r="P48" s="23"/>
      <c r="Q48" s="23"/>
      <c r="R48" s="23"/>
      <c r="S48" s="23"/>
    </row>
    <row r="49" spans="10:19" ht="12.75" customHeight="1" x14ac:dyDescent="0.2">
      <c r="J49" s="23"/>
      <c r="K49" s="23"/>
      <c r="L49" s="23"/>
      <c r="M49" s="23"/>
      <c r="N49" s="23"/>
      <c r="O49" s="23"/>
      <c r="P49" s="23"/>
      <c r="Q49" s="23"/>
      <c r="R49" s="23"/>
      <c r="S49" s="23"/>
    </row>
    <row r="50" spans="10:19" ht="12.75" customHeight="1" x14ac:dyDescent="0.2">
      <c r="J50" s="23"/>
      <c r="K50" s="23"/>
      <c r="L50" s="23"/>
      <c r="M50" s="23"/>
      <c r="N50" s="23"/>
      <c r="O50" s="23"/>
      <c r="P50" s="23"/>
      <c r="Q50" s="23"/>
      <c r="R50" s="23"/>
      <c r="S50" s="23"/>
    </row>
    <row r="51" spans="10:19" ht="12.75" customHeight="1" x14ac:dyDescent="0.2">
      <c r="J51" s="23"/>
      <c r="K51" s="23"/>
      <c r="L51" s="23"/>
      <c r="M51" s="23"/>
      <c r="N51" s="23"/>
      <c r="O51" s="23"/>
      <c r="P51" s="23"/>
      <c r="Q51" s="23"/>
      <c r="R51" s="23"/>
      <c r="S51" s="23"/>
    </row>
    <row r="52" spans="10:19" ht="12.75" customHeight="1" x14ac:dyDescent="0.2">
      <c r="J52" s="23"/>
      <c r="K52" s="23"/>
      <c r="L52" s="23"/>
      <c r="M52" s="23"/>
      <c r="N52" s="23"/>
      <c r="O52" s="23"/>
      <c r="P52" s="26"/>
      <c r="Q52" s="23"/>
      <c r="R52" s="23"/>
      <c r="S52" s="23"/>
    </row>
    <row r="53" spans="10:19" ht="12.75" customHeight="1" x14ac:dyDescent="0.2">
      <c r="J53" s="23"/>
      <c r="K53" s="23"/>
      <c r="L53" s="23"/>
      <c r="M53" s="23"/>
      <c r="N53" s="23"/>
      <c r="O53" s="23"/>
      <c r="P53" s="26"/>
      <c r="Q53" s="23"/>
      <c r="R53" s="23"/>
      <c r="S53" s="23"/>
    </row>
    <row r="54" spans="10:19" ht="12.75" customHeight="1" x14ac:dyDescent="0.2">
      <c r="J54" s="23"/>
      <c r="K54" s="23"/>
      <c r="L54" s="23"/>
      <c r="M54" s="23"/>
      <c r="N54" s="23"/>
      <c r="O54" s="23"/>
      <c r="P54" s="26"/>
      <c r="Q54" s="23"/>
      <c r="R54" s="23"/>
      <c r="S54" s="23"/>
    </row>
    <row r="55" spans="10:19" ht="12.75" customHeight="1" x14ac:dyDescent="0.2">
      <c r="J55" s="23"/>
      <c r="K55" s="23"/>
      <c r="L55" s="23"/>
      <c r="M55" s="23"/>
      <c r="N55" s="23"/>
      <c r="O55" s="23"/>
      <c r="P55" s="26"/>
      <c r="Q55" s="23"/>
      <c r="R55" s="26"/>
      <c r="S55" s="23"/>
    </row>
    <row r="56" spans="10:19" ht="12.75" customHeight="1" x14ac:dyDescent="0.2">
      <c r="J56" s="23"/>
      <c r="K56" s="23"/>
      <c r="L56" s="23"/>
      <c r="M56" s="23"/>
      <c r="N56" s="23"/>
      <c r="O56" s="23"/>
      <c r="P56" s="26"/>
      <c r="Q56" s="23"/>
      <c r="R56" s="26"/>
      <c r="S56" s="23"/>
    </row>
    <row r="57" spans="10:19" ht="12.75" customHeight="1" x14ac:dyDescent="0.2">
      <c r="J57" s="23"/>
      <c r="K57" s="23"/>
      <c r="L57" s="23"/>
      <c r="M57" s="23"/>
      <c r="N57" s="23"/>
      <c r="O57" s="23"/>
      <c r="P57" s="26"/>
      <c r="Q57" s="23"/>
      <c r="R57" s="26"/>
      <c r="S57" s="23"/>
    </row>
    <row r="58" spans="10:19" ht="12.75" customHeight="1" x14ac:dyDescent="0.2">
      <c r="J58" s="23"/>
      <c r="K58" s="23"/>
      <c r="L58" s="23"/>
      <c r="M58" s="23"/>
      <c r="N58" s="23"/>
      <c r="O58" s="23"/>
      <c r="P58" s="26"/>
      <c r="Q58" s="23"/>
      <c r="R58" s="26"/>
      <c r="S58" s="23"/>
    </row>
    <row r="59" spans="10:19" ht="12.75" customHeight="1" x14ac:dyDescent="0.2">
      <c r="J59" s="26"/>
      <c r="K59" s="26"/>
      <c r="L59" s="26"/>
      <c r="M59" s="26"/>
      <c r="N59" s="26"/>
      <c r="O59" s="26"/>
      <c r="P59" s="26"/>
      <c r="Q59" s="26"/>
      <c r="R59" s="26"/>
      <c r="S59" s="23"/>
    </row>
    <row r="60" spans="10:19" ht="12.75" customHeight="1" x14ac:dyDescent="0.2">
      <c r="J60" s="26"/>
      <c r="K60" s="26"/>
      <c r="L60" s="26"/>
      <c r="M60" s="26"/>
      <c r="N60" s="26"/>
      <c r="O60" s="26"/>
      <c r="P60" s="26"/>
      <c r="Q60" s="26"/>
      <c r="R60" s="26"/>
      <c r="S60" s="23"/>
    </row>
    <row r="61" spans="10:19" ht="12.75" customHeight="1" x14ac:dyDescent="0.2">
      <c r="J61" s="26"/>
      <c r="K61" s="26"/>
      <c r="L61" s="26"/>
      <c r="M61" s="26"/>
      <c r="N61" s="32"/>
      <c r="O61" s="26"/>
      <c r="P61" s="26"/>
      <c r="Q61" s="26"/>
      <c r="R61" s="26"/>
      <c r="S61" s="23"/>
    </row>
    <row r="62" spans="10:19" ht="12.75" customHeight="1" x14ac:dyDescent="0.2">
      <c r="J62" s="26"/>
      <c r="K62" s="26"/>
      <c r="L62" s="26"/>
      <c r="M62" s="26"/>
      <c r="N62" s="32"/>
      <c r="O62" s="26"/>
      <c r="P62" s="26"/>
      <c r="Q62" s="26"/>
      <c r="R62" s="26"/>
      <c r="S62" s="26"/>
    </row>
    <row r="63" spans="10:19" ht="12.75" customHeight="1" x14ac:dyDescent="0.2">
      <c r="J63" s="26"/>
      <c r="K63" s="26"/>
      <c r="L63" s="26"/>
      <c r="M63" s="26"/>
      <c r="N63" s="32"/>
      <c r="O63" s="26"/>
      <c r="P63" s="26"/>
      <c r="Q63" s="26"/>
      <c r="R63" s="26"/>
      <c r="S63" s="26"/>
    </row>
    <row r="64" spans="10:19" ht="12.75" customHeight="1" x14ac:dyDescent="0.2">
      <c r="J64" s="1"/>
      <c r="K64" s="1"/>
      <c r="L64" s="1"/>
      <c r="M64" s="1"/>
      <c r="N64" s="1"/>
      <c r="O64" s="1"/>
      <c r="P64" s="1"/>
      <c r="Q64" s="2"/>
      <c r="R64" s="26"/>
      <c r="S64" s="26"/>
    </row>
    <row r="65" spans="10:19" ht="12.75" customHeight="1" x14ac:dyDescent="0.2">
      <c r="J65" s="1"/>
      <c r="K65" s="1"/>
      <c r="L65" s="1"/>
      <c r="M65" s="1"/>
      <c r="N65" s="1"/>
      <c r="O65" s="1"/>
      <c r="P65" s="1"/>
      <c r="Q65" s="2"/>
      <c r="R65" s="26"/>
      <c r="S65" s="26"/>
    </row>
    <row r="66" spans="10:19" ht="12.75" customHeight="1" x14ac:dyDescent="0.2">
      <c r="J66" s="1"/>
      <c r="K66" s="1"/>
      <c r="L66" s="1"/>
      <c r="M66" s="1"/>
      <c r="N66" s="1"/>
      <c r="O66" s="1"/>
      <c r="P66" s="1"/>
      <c r="Q66" s="2"/>
      <c r="R66" s="26"/>
      <c r="S66" s="26"/>
    </row>
    <row r="67" spans="10:19" ht="12.75" customHeight="1" x14ac:dyDescent="0.2">
      <c r="L67" s="1"/>
      <c r="M67" s="1"/>
      <c r="N67" s="1"/>
      <c r="O67" s="1"/>
      <c r="P67" s="1"/>
      <c r="Q67" s="1"/>
      <c r="R67" s="1"/>
      <c r="S67" s="2"/>
    </row>
    <row r="68" spans="10:19" ht="12.75" customHeight="1" x14ac:dyDescent="0.2">
      <c r="L68" s="1"/>
      <c r="M68" s="1"/>
      <c r="N68" s="1"/>
      <c r="O68" s="1"/>
      <c r="P68" s="1"/>
      <c r="Q68" s="1"/>
      <c r="R68" s="1"/>
      <c r="S68" s="2"/>
    </row>
  </sheetData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scale="69" orientation="landscape" r:id="rId1"/>
  <headerFooter alignWithMargins="0"/>
  <rowBreaks count="1" manualBreakCount="1">
    <brk id="19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74"/>
  <sheetViews>
    <sheetView zoomScaleNormal="100" workbookViewId="0">
      <selection activeCell="B2" sqref="B2:Q2"/>
    </sheetView>
  </sheetViews>
  <sheetFormatPr baseColWidth="10" defaultColWidth="11.42578125" defaultRowHeight="11.25" x14ac:dyDescent="0.2"/>
  <cols>
    <col min="1" max="1" width="1.5703125" style="15" customWidth="1"/>
    <col min="2" max="2" width="11.42578125" style="1"/>
    <col min="3" max="11" width="6.42578125" style="1" customWidth="1"/>
    <col min="12" max="17" width="6.5703125" style="1" bestFit="1" customWidth="1"/>
    <col min="18" max="21" width="6.42578125" style="1" customWidth="1"/>
    <col min="22" max="30" width="6.5703125" style="1" customWidth="1"/>
    <col min="31" max="16384" width="11.42578125" style="1"/>
  </cols>
  <sheetData>
    <row r="1" spans="1:34" x14ac:dyDescent="0.2">
      <c r="B1" s="14" t="s">
        <v>69</v>
      </c>
    </row>
    <row r="2" spans="1:34" x14ac:dyDescent="0.2">
      <c r="B2" s="111" t="s">
        <v>141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2"/>
    </row>
    <row r="3" spans="1:34" x14ac:dyDescent="0.2">
      <c r="A3" s="16"/>
      <c r="B3" s="1" t="s">
        <v>145</v>
      </c>
    </row>
    <row r="4" spans="1:34" s="2" customFormat="1" x14ac:dyDescent="0.2">
      <c r="A4" s="15"/>
      <c r="B4" s="25"/>
      <c r="C4" s="25" t="s">
        <v>70</v>
      </c>
      <c r="D4" s="25" t="s">
        <v>71</v>
      </c>
      <c r="E4" s="25" t="s">
        <v>72</v>
      </c>
      <c r="F4" s="25" t="s">
        <v>73</v>
      </c>
      <c r="G4" s="25" t="s">
        <v>74</v>
      </c>
      <c r="H4" s="25" t="s">
        <v>75</v>
      </c>
      <c r="I4" s="25" t="s">
        <v>76</v>
      </c>
      <c r="J4" s="25" t="s">
        <v>77</v>
      </c>
      <c r="K4" s="25" t="s">
        <v>78</v>
      </c>
      <c r="L4" s="25" t="s">
        <v>79</v>
      </c>
      <c r="M4" s="25" t="s">
        <v>80</v>
      </c>
      <c r="N4" s="25" t="s">
        <v>81</v>
      </c>
      <c r="O4" s="25" t="s">
        <v>82</v>
      </c>
      <c r="P4" s="25" t="s">
        <v>83</v>
      </c>
      <c r="Q4" s="25" t="s">
        <v>84</v>
      </c>
      <c r="R4" s="25" t="s">
        <v>85</v>
      </c>
      <c r="S4" s="25" t="s">
        <v>86</v>
      </c>
      <c r="T4" s="25" t="s">
        <v>87</v>
      </c>
      <c r="U4" s="25" t="s">
        <v>104</v>
      </c>
      <c r="V4" s="25" t="s">
        <v>105</v>
      </c>
      <c r="W4" s="25" t="s">
        <v>107</v>
      </c>
      <c r="X4" s="25" t="s">
        <v>108</v>
      </c>
      <c r="Y4" s="25" t="s">
        <v>110</v>
      </c>
      <c r="Z4" s="25" t="s">
        <v>112</v>
      </c>
      <c r="AA4" s="25" t="s">
        <v>123</v>
      </c>
      <c r="AB4" s="25" t="s">
        <v>133</v>
      </c>
      <c r="AC4" s="25" t="s">
        <v>136</v>
      </c>
    </row>
    <row r="5" spans="1:34" s="2" customFormat="1" ht="3" customHeight="1" x14ac:dyDescent="0.2">
      <c r="A5" s="1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1"/>
      <c r="T5" s="11"/>
      <c r="U5" s="11"/>
      <c r="V5" s="11"/>
      <c r="X5" s="11"/>
      <c r="Y5" s="11"/>
      <c r="Z5" s="11"/>
      <c r="AA5" s="11"/>
      <c r="AB5" s="11"/>
      <c r="AC5" s="11"/>
    </row>
    <row r="6" spans="1:34" s="2" customFormat="1" ht="3" customHeight="1" x14ac:dyDescent="0.2">
      <c r="A6" s="15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10"/>
      <c r="T6" s="10"/>
      <c r="U6" s="10"/>
      <c r="W6" s="25"/>
    </row>
    <row r="7" spans="1:34" x14ac:dyDescent="0.2">
      <c r="B7" s="31" t="s">
        <v>39</v>
      </c>
      <c r="C7" s="28">
        <v>3.79746835443038</v>
      </c>
      <c r="D7" s="28">
        <v>3.278688524590164</v>
      </c>
      <c r="E7" s="28">
        <v>2.1739130434782608</v>
      </c>
      <c r="F7" s="28">
        <v>5.5555555555555554</v>
      </c>
      <c r="G7" s="28">
        <v>8.6419753086419746</v>
      </c>
      <c r="H7" s="28">
        <v>3.8997214484679668</v>
      </c>
      <c r="I7" s="28">
        <v>4.6770601336302899</v>
      </c>
      <c r="J7" s="28">
        <v>4.2</v>
      </c>
      <c r="K7" s="28">
        <v>4.852686308492201</v>
      </c>
      <c r="L7" s="28">
        <v>7.2773250913177865</v>
      </c>
      <c r="M7" s="28">
        <v>9.1579141330385117</v>
      </c>
      <c r="N7" s="28">
        <v>10.7</v>
      </c>
      <c r="O7" s="28">
        <v>12.156817124243835</v>
      </c>
      <c r="P7" s="29">
        <v>10.968456004427228</v>
      </c>
      <c r="Q7" s="24">
        <v>10.407030527289548</v>
      </c>
      <c r="R7" s="24">
        <v>10.797891898516975</v>
      </c>
      <c r="S7" s="24">
        <v>10.585415089578602</v>
      </c>
      <c r="T7" s="24">
        <v>11.865084655379283</v>
      </c>
      <c r="U7" s="24">
        <v>11.979427997992975</v>
      </c>
      <c r="V7" s="6">
        <v>12.313030991982769</v>
      </c>
      <c r="W7" s="6">
        <v>11.402877697841726</v>
      </c>
      <c r="X7" s="6">
        <v>10.643796992481203</v>
      </c>
      <c r="Y7" s="6">
        <v>11.238880451290953</v>
      </c>
      <c r="Z7" s="6">
        <v>11.438582028029678</v>
      </c>
      <c r="AA7" s="6">
        <v>11.222646055009035</v>
      </c>
      <c r="AB7" s="6">
        <v>11.265182186234817</v>
      </c>
      <c r="AC7" s="6">
        <v>11.575721629102413</v>
      </c>
      <c r="AD7" s="6"/>
      <c r="AE7" s="6"/>
      <c r="AF7" s="6"/>
      <c r="AG7" s="37"/>
      <c r="AH7" s="6"/>
    </row>
    <row r="8" spans="1:34" x14ac:dyDescent="0.2">
      <c r="B8" s="31" t="s">
        <v>58</v>
      </c>
      <c r="C8" s="28">
        <v>11.295180722891567</v>
      </c>
      <c r="D8" s="28">
        <v>12.84074605451937</v>
      </c>
      <c r="E8" s="28">
        <v>12.727272727272727</v>
      </c>
      <c r="F8" s="28">
        <v>13.280212483399733</v>
      </c>
      <c r="G8" s="28">
        <v>12.583767684288905</v>
      </c>
      <c r="H8" s="28">
        <v>7.6426264800861139</v>
      </c>
      <c r="I8" s="28">
        <v>7.9484425349087005</v>
      </c>
      <c r="J8" s="28">
        <v>10.792741165234002</v>
      </c>
      <c r="K8" s="28">
        <v>8.1871345029239766</v>
      </c>
      <c r="L8" s="28">
        <v>9.9580712788259955</v>
      </c>
      <c r="M8" s="28">
        <v>13.75609756097561</v>
      </c>
      <c r="N8" s="28">
        <v>12.343297974927676</v>
      </c>
      <c r="O8" s="28">
        <v>19.317406143344709</v>
      </c>
      <c r="P8" s="29">
        <v>15.526802218114602</v>
      </c>
      <c r="Q8" s="24">
        <v>15.824175824175825</v>
      </c>
      <c r="R8" s="24">
        <v>15.895061728395062</v>
      </c>
      <c r="S8" s="24">
        <v>15.811965811965813</v>
      </c>
      <c r="T8" s="24">
        <v>13.501144164759726</v>
      </c>
      <c r="U8" s="24">
        <v>11.13490364025696</v>
      </c>
      <c r="V8" s="6">
        <v>10.590631364562118</v>
      </c>
      <c r="W8" s="6">
        <v>12.903225806451612</v>
      </c>
      <c r="X8" s="6">
        <v>8.3333333333333339</v>
      </c>
      <c r="Y8" s="6">
        <v>10.031347962382446</v>
      </c>
      <c r="Z8" s="6">
        <v>11.510791366906474</v>
      </c>
      <c r="AA8" s="6">
        <v>13.289036544850498</v>
      </c>
      <c r="AB8" s="6">
        <v>10.182767624020888</v>
      </c>
      <c r="AC8" s="6">
        <v>10.249307479224377</v>
      </c>
      <c r="AD8" s="6"/>
      <c r="AE8" s="6"/>
      <c r="AF8" s="6"/>
      <c r="AG8" s="6"/>
      <c r="AH8" s="6"/>
    </row>
    <row r="9" spans="1:34" x14ac:dyDescent="0.2">
      <c r="B9" s="31" t="s">
        <v>132</v>
      </c>
      <c r="C9" s="28">
        <v>6.0884070058381985</v>
      </c>
      <c r="D9" s="28">
        <v>6.1752988047808763</v>
      </c>
      <c r="E9" s="28">
        <v>5.9929494712103413</v>
      </c>
      <c r="F9" s="28">
        <v>7.7085533262935586</v>
      </c>
      <c r="G9" s="28">
        <v>4.7679593134138587</v>
      </c>
      <c r="H9" s="28">
        <v>3.9971949509116409</v>
      </c>
      <c r="I9" s="28">
        <v>4.8627450980392162</v>
      </c>
      <c r="J9" s="28">
        <v>5.387931034482758</v>
      </c>
      <c r="K9" s="28">
        <v>3.8016528925619832</v>
      </c>
      <c r="L9" s="28">
        <v>4.7058823529411766</v>
      </c>
      <c r="M9" s="28">
        <v>4.7457627118644066</v>
      </c>
      <c r="N9" s="28">
        <v>5.3299492385786804</v>
      </c>
      <c r="O9" s="28">
        <v>7.023863124718595</v>
      </c>
      <c r="P9" s="29">
        <v>6.663447609850313</v>
      </c>
      <c r="Q9" s="24">
        <v>5.4</v>
      </c>
      <c r="R9" s="24">
        <v>5.6737588652482271</v>
      </c>
      <c r="S9" s="24">
        <v>5.8295964125560538</v>
      </c>
      <c r="T9" s="24">
        <v>6</v>
      </c>
      <c r="U9" s="23">
        <v>5.0999999999999996</v>
      </c>
      <c r="V9" s="1">
        <v>5.9</v>
      </c>
      <c r="W9" s="6">
        <v>7.2182121043864518</v>
      </c>
      <c r="X9" s="6">
        <v>10.504634397528321</v>
      </c>
      <c r="Y9" s="6">
        <v>9.48866631523458</v>
      </c>
      <c r="Z9" s="6">
        <v>8.9334548769371018</v>
      </c>
      <c r="AA9" s="6">
        <v>8.8680016346546786</v>
      </c>
      <c r="AB9" s="6">
        <v>8.798775822494262</v>
      </c>
      <c r="AC9" s="6">
        <v>10.578105781057811</v>
      </c>
      <c r="AD9" s="6"/>
      <c r="AE9" s="6"/>
      <c r="AF9" s="6"/>
      <c r="AG9" s="6"/>
      <c r="AH9" s="6"/>
    </row>
    <row r="10" spans="1:34" x14ac:dyDescent="0.2">
      <c r="B10" s="31" t="s">
        <v>59</v>
      </c>
      <c r="C10" s="28">
        <v>2.4844720496894408</v>
      </c>
      <c r="D10" s="28">
        <v>3.515625</v>
      </c>
      <c r="E10" s="28">
        <v>3.1294452347083923</v>
      </c>
      <c r="F10" s="28">
        <v>2.8720626631853787</v>
      </c>
      <c r="G10" s="28">
        <v>3.9106145251396649</v>
      </c>
      <c r="H10" s="28">
        <v>4.0760869565217392</v>
      </c>
      <c r="I10" s="28">
        <v>2.513227513227513</v>
      </c>
      <c r="J10" s="28">
        <v>2.8155339805825244</v>
      </c>
      <c r="K10" s="28">
        <v>3.6616161616161618</v>
      </c>
      <c r="L10" s="28">
        <v>5.4352629253203713</v>
      </c>
      <c r="M10" s="28">
        <v>6.25</v>
      </c>
      <c r="N10" s="28">
        <v>8.4102293698919066</v>
      </c>
      <c r="O10" s="28">
        <v>9.0152877697841731</v>
      </c>
      <c r="P10" s="29">
        <v>9.0277777777777786</v>
      </c>
      <c r="Q10" s="24">
        <v>8.4534308453430853</v>
      </c>
      <c r="R10" s="24">
        <v>8.3333333333333339</v>
      </c>
      <c r="S10" s="24">
        <v>8.3793738489871092</v>
      </c>
      <c r="T10" s="24">
        <v>8.454457364341085</v>
      </c>
      <c r="U10" s="24">
        <v>8.287705326032853</v>
      </c>
      <c r="V10" s="6">
        <v>8.7589553963485098</v>
      </c>
      <c r="W10" s="6">
        <v>9.2263861494630728</v>
      </c>
      <c r="X10" s="6">
        <v>9.6740709985468136</v>
      </c>
      <c r="Y10" s="6">
        <v>9.9610894941634243</v>
      </c>
      <c r="Z10" s="6">
        <v>10.579894564624613</v>
      </c>
      <c r="AA10" s="6">
        <v>11.113002042205583</v>
      </c>
      <c r="AB10" s="6">
        <v>10.763454317897372</v>
      </c>
      <c r="AC10" s="6">
        <v>11.335855646100116</v>
      </c>
      <c r="AD10" s="6"/>
      <c r="AE10" s="6"/>
      <c r="AF10" s="6"/>
      <c r="AG10" s="6"/>
      <c r="AH10" s="6"/>
    </row>
    <row r="11" spans="1:34" x14ac:dyDescent="0.2">
      <c r="B11" s="31" t="s">
        <v>3</v>
      </c>
      <c r="C11" s="28">
        <v>9.1</v>
      </c>
      <c r="D11" s="28">
        <v>8.6</v>
      </c>
      <c r="E11" s="28">
        <v>8.4</v>
      </c>
      <c r="F11" s="28">
        <v>8.4</v>
      </c>
      <c r="G11" s="28">
        <v>8.5</v>
      </c>
      <c r="H11" s="28">
        <v>8.6</v>
      </c>
      <c r="I11" s="28">
        <v>9.6</v>
      </c>
      <c r="J11" s="28">
        <v>10</v>
      </c>
      <c r="K11" s="28">
        <v>10.199999999999999</v>
      </c>
      <c r="L11" s="28">
        <v>10.9</v>
      </c>
      <c r="M11" s="28">
        <v>12</v>
      </c>
      <c r="N11" s="28">
        <v>13.1</v>
      </c>
      <c r="O11" s="28">
        <v>12.7</v>
      </c>
      <c r="P11" s="29">
        <v>12.7</v>
      </c>
      <c r="Q11" s="24">
        <v>13</v>
      </c>
      <c r="R11" s="24">
        <v>13.250790305584825</v>
      </c>
      <c r="S11" s="24">
        <v>13.162344983089064</v>
      </c>
      <c r="T11" s="24">
        <v>13</v>
      </c>
      <c r="U11" s="24">
        <v>13</v>
      </c>
      <c r="V11" s="6">
        <v>13.00318563567912</v>
      </c>
      <c r="W11" s="6">
        <v>12.975206611570249</v>
      </c>
      <c r="X11" s="6">
        <v>13.375959079283888</v>
      </c>
      <c r="Y11" s="6">
        <v>13.912618989504516</v>
      </c>
      <c r="Z11" s="6">
        <v>14.527106313072048</v>
      </c>
      <c r="AA11" s="6">
        <v>15.015758667266997</v>
      </c>
      <c r="AB11" s="6">
        <v>15.046888320545609</v>
      </c>
      <c r="AC11" s="6">
        <v>15.17625970922127</v>
      </c>
      <c r="AD11" s="6"/>
      <c r="AE11" s="6"/>
      <c r="AF11" s="6"/>
      <c r="AG11" s="6"/>
      <c r="AH11" s="6"/>
    </row>
    <row r="12" spans="1:34" s="2" customFormat="1" x14ac:dyDescent="0.2">
      <c r="A12" s="15"/>
      <c r="B12" s="33" t="s">
        <v>0</v>
      </c>
      <c r="C12" s="54">
        <v>8.0248110098856369</v>
      </c>
      <c r="D12" s="54">
        <v>8.061041292639139</v>
      </c>
      <c r="E12" s="54">
        <v>7.7997877608772557</v>
      </c>
      <c r="F12" s="54">
        <v>7.9916608756080612</v>
      </c>
      <c r="G12" s="54">
        <v>8.2071151814019032</v>
      </c>
      <c r="H12" s="54">
        <v>6.9638909358879886</v>
      </c>
      <c r="I12" s="54">
        <v>7.8085642317380355</v>
      </c>
      <c r="J12" s="54">
        <v>7.2523829258184831</v>
      </c>
      <c r="K12" s="54">
        <v>6.7147678342837196</v>
      </c>
      <c r="L12" s="54">
        <v>7.8325629173086799</v>
      </c>
      <c r="M12" s="54">
        <v>9.2274678111587978</v>
      </c>
      <c r="N12" s="54">
        <v>10.47861345205915</v>
      </c>
      <c r="O12" s="54">
        <v>11.609811643023201</v>
      </c>
      <c r="P12" s="55">
        <v>10.936793561804866</v>
      </c>
      <c r="Q12" s="30">
        <v>10.32795156407669</v>
      </c>
      <c r="R12" s="30">
        <v>10.524026962383127</v>
      </c>
      <c r="S12" s="30">
        <v>10.40990032478441</v>
      </c>
      <c r="T12" s="30">
        <v>10.787538121150511</v>
      </c>
      <c r="U12" s="30">
        <v>10.741971207087486</v>
      </c>
      <c r="V12" s="37">
        <v>10.954719039825422</v>
      </c>
      <c r="W12" s="37">
        <v>10.807493195282062</v>
      </c>
      <c r="X12" s="37">
        <v>10.896615290081417</v>
      </c>
      <c r="Y12" s="37">
        <v>11.271830100140294</v>
      </c>
      <c r="Z12" s="37">
        <v>11.573130407211124</v>
      </c>
      <c r="AA12" s="37">
        <v>11.723605812508037</v>
      </c>
      <c r="AB12" s="37">
        <v>11.585493092942698</v>
      </c>
      <c r="AC12" s="37">
        <v>12.120601394655166</v>
      </c>
      <c r="AD12" s="37"/>
      <c r="AE12" s="37"/>
      <c r="AF12" s="37"/>
      <c r="AG12" s="37"/>
      <c r="AH12" s="37"/>
    </row>
    <row r="13" spans="1:34" ht="3" customHeight="1" x14ac:dyDescent="0.2">
      <c r="B13" s="3"/>
      <c r="C13" s="8"/>
      <c r="D13" s="8"/>
      <c r="E13" s="8"/>
      <c r="F13" s="8"/>
      <c r="G13" s="8"/>
      <c r="H13" s="8"/>
      <c r="I13" s="8"/>
      <c r="J13" s="8"/>
      <c r="K13" s="7"/>
      <c r="L13" s="7"/>
      <c r="M13" s="8"/>
      <c r="N13" s="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6"/>
      <c r="AE13" s="6"/>
      <c r="AF13" s="6"/>
      <c r="AG13" s="6"/>
      <c r="AH13" s="6"/>
    </row>
    <row r="14" spans="1:34" x14ac:dyDescent="0.2">
      <c r="B14" s="1" t="s">
        <v>9</v>
      </c>
      <c r="AC14" s="13" t="s">
        <v>135</v>
      </c>
      <c r="AD14" s="6"/>
      <c r="AE14" s="6"/>
      <c r="AF14" s="6"/>
      <c r="AG14" s="6"/>
      <c r="AH14" s="6"/>
    </row>
    <row r="15" spans="1:34" x14ac:dyDescent="0.2">
      <c r="AD15" s="6"/>
      <c r="AE15" s="6"/>
      <c r="AF15" s="6"/>
      <c r="AG15" s="6"/>
      <c r="AH15" s="6"/>
    </row>
    <row r="16" spans="1:34" x14ac:dyDescent="0.2">
      <c r="B16" s="111" t="s">
        <v>140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S16" s="2"/>
      <c r="T16" s="2"/>
      <c r="U16" s="2"/>
      <c r="V16" s="2"/>
      <c r="W16" s="2"/>
      <c r="X16" s="12"/>
      <c r="Y16" s="12"/>
      <c r="Z16" s="12"/>
      <c r="AA16" s="12"/>
      <c r="AB16" s="12"/>
      <c r="AC16" s="6"/>
      <c r="AD16" s="6"/>
      <c r="AE16" s="6"/>
      <c r="AF16" s="6"/>
      <c r="AG16" s="6"/>
      <c r="AH16" s="6"/>
    </row>
    <row r="17" spans="1:64" x14ac:dyDescent="0.2">
      <c r="B17" s="1" t="s">
        <v>145</v>
      </c>
      <c r="X17" s="9"/>
      <c r="Y17" s="9"/>
      <c r="Z17" s="9"/>
      <c r="AA17" s="9"/>
      <c r="AB17" s="9"/>
      <c r="AC17" s="6"/>
      <c r="AD17" s="6"/>
      <c r="AE17" s="6"/>
      <c r="AF17" s="6"/>
      <c r="AG17" s="6"/>
      <c r="AH17" s="6"/>
    </row>
    <row r="18" spans="1:64" s="2" customFormat="1" x14ac:dyDescent="0.2">
      <c r="A18" s="15"/>
      <c r="B18" s="25"/>
      <c r="C18" s="25">
        <v>1990</v>
      </c>
      <c r="D18" s="25">
        <v>1991</v>
      </c>
      <c r="E18" s="25">
        <v>1992</v>
      </c>
      <c r="F18" s="25">
        <v>1993</v>
      </c>
      <c r="G18" s="25">
        <v>1994</v>
      </c>
      <c r="H18" s="25">
        <v>1995</v>
      </c>
      <c r="I18" s="25">
        <v>1996</v>
      </c>
      <c r="J18" s="25">
        <v>1997</v>
      </c>
      <c r="K18" s="25">
        <v>1998</v>
      </c>
      <c r="L18" s="25">
        <v>1999</v>
      </c>
      <c r="M18" s="25">
        <v>2000</v>
      </c>
      <c r="N18" s="25">
        <v>2001</v>
      </c>
      <c r="O18" s="25">
        <v>2002</v>
      </c>
      <c r="P18" s="25">
        <v>2003</v>
      </c>
      <c r="Q18" s="25">
        <v>2004</v>
      </c>
      <c r="R18" s="25">
        <v>2005</v>
      </c>
      <c r="S18" s="25">
        <v>2006</v>
      </c>
      <c r="T18" s="25">
        <v>2007</v>
      </c>
      <c r="U18" s="25">
        <v>2008</v>
      </c>
      <c r="V18" s="25">
        <v>2009</v>
      </c>
      <c r="W18" s="25">
        <v>2010</v>
      </c>
      <c r="X18" s="25">
        <v>2011</v>
      </c>
      <c r="Y18" s="25">
        <v>2012</v>
      </c>
      <c r="Z18" s="25">
        <v>2013</v>
      </c>
      <c r="AA18" s="25">
        <v>2014</v>
      </c>
      <c r="AB18" s="25">
        <v>2015</v>
      </c>
      <c r="AC18" s="25">
        <v>2016</v>
      </c>
      <c r="AD18" s="25">
        <v>2017</v>
      </c>
      <c r="AE18" s="65"/>
      <c r="AF18" s="65"/>
      <c r="AG18" s="65"/>
      <c r="AH18" s="65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</row>
    <row r="19" spans="1:64" ht="3" customHeight="1" x14ac:dyDescent="0.2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3"/>
      <c r="T19" s="3"/>
      <c r="U19" s="3"/>
      <c r="V19" s="3"/>
      <c r="W19" s="3"/>
      <c r="X19" s="9"/>
      <c r="Y19" s="52"/>
      <c r="Z19" s="52"/>
      <c r="AA19" s="52"/>
      <c r="AB19" s="52"/>
      <c r="AC19" s="52"/>
      <c r="AD19" s="52"/>
      <c r="AE19" s="5"/>
      <c r="AF19" s="5"/>
      <c r="AG19" s="5"/>
      <c r="AH19" s="5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</row>
    <row r="20" spans="1:64" ht="3" customHeight="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23"/>
      <c r="T20" s="23"/>
      <c r="U20" s="23"/>
      <c r="V20" s="23"/>
      <c r="X20" s="21"/>
      <c r="Y20" s="9"/>
      <c r="Z20" s="9"/>
      <c r="AA20" s="9"/>
      <c r="AB20" s="9"/>
      <c r="AC20" s="9"/>
      <c r="AD20" s="9"/>
      <c r="AE20" s="5"/>
      <c r="AF20" s="5"/>
      <c r="AG20" s="5"/>
      <c r="AH20" s="5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</row>
    <row r="21" spans="1:64" x14ac:dyDescent="0.2">
      <c r="B21" s="31" t="s">
        <v>39</v>
      </c>
      <c r="C21" s="28"/>
      <c r="D21" s="28"/>
      <c r="E21" s="28"/>
      <c r="F21" s="28"/>
      <c r="G21" s="28"/>
      <c r="H21" s="28"/>
      <c r="I21" s="28"/>
      <c r="J21" s="28">
        <v>5.4054054054054053</v>
      </c>
      <c r="K21" s="28">
        <v>5.2083333333333339</v>
      </c>
      <c r="L21" s="28">
        <v>4.9504950495049505</v>
      </c>
      <c r="M21" s="28">
        <v>3.2407407407407405</v>
      </c>
      <c r="N21" s="28">
        <v>4.8411497730711046</v>
      </c>
      <c r="O21" s="24">
        <v>7.2641509433962259</v>
      </c>
      <c r="P21" s="24">
        <v>10.031948881789138</v>
      </c>
      <c r="Q21" s="24">
        <v>10.049019607843137</v>
      </c>
      <c r="R21" s="24">
        <v>11.214590609235545</v>
      </c>
      <c r="S21" s="24">
        <v>12.465753424657535</v>
      </c>
      <c r="T21" s="24">
        <v>9.7194388777555112</v>
      </c>
      <c r="U21" s="23">
        <v>10</v>
      </c>
      <c r="V21" s="23">
        <v>10.8</v>
      </c>
      <c r="W21" s="6">
        <v>10.257816785518376</v>
      </c>
      <c r="X21" s="6">
        <v>11.626721060683325</v>
      </c>
      <c r="Y21" s="6">
        <v>11.974891356832448</v>
      </c>
      <c r="Z21" s="6">
        <v>11.72291296625222</v>
      </c>
      <c r="AA21" s="6">
        <v>10.23378914865461</v>
      </c>
      <c r="AB21" s="6">
        <v>11.591768164636708</v>
      </c>
      <c r="AC21" s="6">
        <v>12.135539795114264</v>
      </c>
      <c r="AD21" s="6">
        <v>11.23160340821069</v>
      </c>
      <c r="AE21" s="6"/>
      <c r="AF21" s="37"/>
      <c r="AG21" s="5"/>
      <c r="AH21" s="5"/>
      <c r="AI21" s="5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</row>
    <row r="22" spans="1:64" x14ac:dyDescent="0.2">
      <c r="B22" s="31" t="s">
        <v>58</v>
      </c>
      <c r="C22" s="28">
        <v>12.9</v>
      </c>
      <c r="D22" s="28">
        <v>10.6</v>
      </c>
      <c r="E22" s="28">
        <v>12.6</v>
      </c>
      <c r="F22" s="28">
        <v>11</v>
      </c>
      <c r="G22" s="28">
        <v>7.7</v>
      </c>
      <c r="H22" s="28">
        <v>8.4</v>
      </c>
      <c r="I22" s="28">
        <v>7.5</v>
      </c>
      <c r="J22" s="28">
        <v>8</v>
      </c>
      <c r="K22" s="28">
        <v>7.3</v>
      </c>
      <c r="L22" s="28">
        <v>8.4</v>
      </c>
      <c r="M22" s="28">
        <v>10.4</v>
      </c>
      <c r="N22" s="28">
        <v>12.2</v>
      </c>
      <c r="O22" s="24">
        <v>11.925708699902248</v>
      </c>
      <c r="P22" s="24">
        <v>14.759825327510917</v>
      </c>
      <c r="Q22" s="24">
        <v>12.306438467807661</v>
      </c>
      <c r="R22" s="24">
        <v>12.269129287598945</v>
      </c>
      <c r="S22" s="24">
        <v>11.495673671199011</v>
      </c>
      <c r="T22" s="24">
        <v>9.6541786743515843</v>
      </c>
      <c r="U22" s="24">
        <v>11.446740858505564</v>
      </c>
      <c r="V22" s="24">
        <v>12.142857142857142</v>
      </c>
      <c r="W22" s="6">
        <v>10.728744939271255</v>
      </c>
      <c r="X22" s="6">
        <v>11.219512195121951</v>
      </c>
      <c r="Y22" s="6">
        <v>10.863509749303621</v>
      </c>
      <c r="Z22" s="6">
        <v>9.67741935483871</v>
      </c>
      <c r="AA22" s="6">
        <v>11.263736263736265</v>
      </c>
      <c r="AB22" s="6">
        <v>15.86021505376344</v>
      </c>
      <c r="AC22" s="6">
        <v>12.714776632302405</v>
      </c>
      <c r="AD22" s="6">
        <v>11.363636363636363</v>
      </c>
      <c r="AE22" s="5"/>
      <c r="AF22" s="5"/>
      <c r="AG22" s="5"/>
      <c r="AH22" s="5"/>
      <c r="AI22" s="5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</row>
    <row r="23" spans="1:64" x14ac:dyDescent="0.2">
      <c r="B23" s="31" t="s">
        <v>57</v>
      </c>
      <c r="C23" s="28">
        <v>1.4</v>
      </c>
      <c r="D23" s="28">
        <v>3.1</v>
      </c>
      <c r="E23" s="28">
        <v>3.8</v>
      </c>
      <c r="F23" s="28">
        <v>5.9</v>
      </c>
      <c r="G23" s="28">
        <v>4.8</v>
      </c>
      <c r="H23" s="28">
        <v>7</v>
      </c>
      <c r="I23" s="28">
        <v>5.7</v>
      </c>
      <c r="J23" s="28">
        <v>4.4000000000000004</v>
      </c>
      <c r="K23" s="28">
        <v>6.5</v>
      </c>
      <c r="L23" s="28">
        <v>5.5</v>
      </c>
      <c r="M23" s="28">
        <v>6.8</v>
      </c>
      <c r="N23" s="28">
        <v>7.1</v>
      </c>
      <c r="O23" s="24">
        <v>6</v>
      </c>
      <c r="P23" s="24">
        <v>7.6</v>
      </c>
      <c r="Q23" s="24">
        <v>7.7</v>
      </c>
      <c r="R23" s="24">
        <v>5.8</v>
      </c>
      <c r="S23" s="24">
        <v>6.083650190114068</v>
      </c>
      <c r="T23" s="24">
        <v>5.1454138702460845</v>
      </c>
      <c r="U23" s="23">
        <v>4.4000000000000004</v>
      </c>
      <c r="V23" s="23">
        <v>4.5</v>
      </c>
      <c r="W23" s="1">
        <v>5.3</v>
      </c>
      <c r="X23" s="6">
        <v>6.3314711359404097</v>
      </c>
      <c r="Y23" s="6">
        <v>7.0524412296564192</v>
      </c>
      <c r="Z23" s="6">
        <v>8.2390953150242332</v>
      </c>
      <c r="AA23" s="6">
        <v>9.559939301972685</v>
      </c>
      <c r="AB23" s="63">
        <v>11.023622047244094</v>
      </c>
      <c r="AC23" s="63">
        <v>10.512129380053908</v>
      </c>
      <c r="AD23" s="63">
        <v>10.857142857142858</v>
      </c>
      <c r="AE23" s="5"/>
      <c r="AF23" s="5"/>
      <c r="AG23" s="5"/>
      <c r="AH23" s="5"/>
      <c r="AI23" s="5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</row>
    <row r="24" spans="1:64" x14ac:dyDescent="0.2">
      <c r="B24" s="31" t="s">
        <v>59</v>
      </c>
      <c r="C24" s="28">
        <v>2.9</v>
      </c>
      <c r="D24" s="28">
        <v>1.1000000000000001</v>
      </c>
      <c r="E24" s="28">
        <v>1.3</v>
      </c>
      <c r="F24" s="28">
        <v>3.9</v>
      </c>
      <c r="G24" s="28">
        <v>4.5999999999999996</v>
      </c>
      <c r="H24" s="28">
        <v>1.8</v>
      </c>
      <c r="I24" s="28">
        <v>1.1000000000000001</v>
      </c>
      <c r="J24" s="28">
        <v>2.2999999999999998</v>
      </c>
      <c r="K24" s="28">
        <v>1.7</v>
      </c>
      <c r="L24" s="28">
        <v>2</v>
      </c>
      <c r="M24" s="28">
        <v>1.6</v>
      </c>
      <c r="N24" s="28">
        <v>3.4115138592750531</v>
      </c>
      <c r="O24" s="24">
        <v>5.5755395683453237</v>
      </c>
      <c r="P24" s="24">
        <v>4.8302872062663189</v>
      </c>
      <c r="Q24" s="24">
        <v>9.7267759562841523</v>
      </c>
      <c r="R24" s="24">
        <v>8.3986562150055999</v>
      </c>
      <c r="S24" s="24">
        <v>7.5593952483801292</v>
      </c>
      <c r="T24" s="24">
        <v>8.2714740190880178</v>
      </c>
      <c r="U24" s="24">
        <v>6.3010501750291716</v>
      </c>
      <c r="V24" s="24">
        <v>7.7777777777777777</v>
      </c>
      <c r="W24" s="6">
        <v>7.0087609511889859</v>
      </c>
      <c r="X24" s="6">
        <v>7.9006772009029342</v>
      </c>
      <c r="Y24" s="6">
        <v>8.6781029263370328</v>
      </c>
      <c r="Z24" s="6">
        <v>7.2434607645875255</v>
      </c>
      <c r="AA24" s="6">
        <v>9.1515729265967583</v>
      </c>
      <c r="AB24" s="6">
        <v>11.101398601398602</v>
      </c>
      <c r="AC24" s="6">
        <v>9.0629800307219668</v>
      </c>
      <c r="AD24" s="6">
        <v>9.8110465116279073</v>
      </c>
      <c r="AE24" s="5"/>
      <c r="AF24" s="5"/>
      <c r="AG24" s="5"/>
      <c r="AH24" s="5"/>
      <c r="AI24" s="5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</row>
    <row r="25" spans="1:64" ht="10.5" customHeight="1" x14ac:dyDescent="0.2">
      <c r="B25" s="31" t="s">
        <v>3</v>
      </c>
      <c r="C25" s="28">
        <v>7.4</v>
      </c>
      <c r="D25" s="28">
        <v>8.6</v>
      </c>
      <c r="E25" s="28">
        <v>6.1</v>
      </c>
      <c r="F25" s="28">
        <v>8.8000000000000007</v>
      </c>
      <c r="G25" s="28">
        <v>7.5</v>
      </c>
      <c r="H25" s="28">
        <v>7.6</v>
      </c>
      <c r="I25" s="28">
        <v>8.5</v>
      </c>
      <c r="J25" s="28">
        <v>8.3000000000000007</v>
      </c>
      <c r="K25" s="28">
        <v>12.2</v>
      </c>
      <c r="L25" s="28">
        <v>6.9</v>
      </c>
      <c r="M25" s="28">
        <v>10.3</v>
      </c>
      <c r="N25" s="28">
        <v>8.4</v>
      </c>
      <c r="O25" s="24">
        <v>11.4</v>
      </c>
      <c r="P25" s="24">
        <v>11.8</v>
      </c>
      <c r="Q25" s="24">
        <v>12.2</v>
      </c>
      <c r="R25" s="24">
        <v>12.9</v>
      </c>
      <c r="S25" s="24">
        <v>12.652068126520682</v>
      </c>
      <c r="T25" s="24">
        <v>12.941176470588237</v>
      </c>
      <c r="U25" s="23">
        <v>11.7</v>
      </c>
      <c r="V25" s="23">
        <v>13.2</v>
      </c>
      <c r="W25" s="1">
        <v>11.8</v>
      </c>
      <c r="X25" s="6">
        <v>13.537117903930131</v>
      </c>
      <c r="Y25" s="6">
        <v>10.457516339869281</v>
      </c>
      <c r="Z25" s="6">
        <v>13.71280724450194</v>
      </c>
      <c r="AA25" s="6">
        <v>12.651265126512651</v>
      </c>
      <c r="AB25" s="6">
        <v>14.109742441209406</v>
      </c>
      <c r="AC25" s="6">
        <v>13.033953997809419</v>
      </c>
      <c r="AD25" s="6">
        <v>13.42031686859273</v>
      </c>
      <c r="AE25" s="6"/>
      <c r="AF25" s="6"/>
      <c r="AG25" s="6"/>
      <c r="AH25" s="6"/>
      <c r="AI25" s="6"/>
    </row>
    <row r="26" spans="1:64" ht="10.5" customHeight="1" x14ac:dyDescent="0.2">
      <c r="B26" s="33" t="s">
        <v>0</v>
      </c>
      <c r="C26" s="30">
        <v>7.0778564206269001</v>
      </c>
      <c r="D26" s="30">
        <v>7.3717948717948723</v>
      </c>
      <c r="E26" s="30">
        <v>7.6609616951915243</v>
      </c>
      <c r="F26" s="30">
        <v>8.3489096573208723</v>
      </c>
      <c r="G26" s="30">
        <v>6.7078972407231205</v>
      </c>
      <c r="H26" s="30">
        <v>7.3385012919896644</v>
      </c>
      <c r="I26" s="30">
        <v>6.3239074550128533</v>
      </c>
      <c r="J26" s="30">
        <v>6.3500533617929564</v>
      </c>
      <c r="K26" s="30">
        <v>6.9973890339425582</v>
      </c>
      <c r="L26" s="30">
        <v>6.239168110918544</v>
      </c>
      <c r="M26" s="30">
        <v>7.4327038971474488</v>
      </c>
      <c r="N26" s="30">
        <v>7.884615384615385</v>
      </c>
      <c r="O26" s="30">
        <v>8.581296493092454</v>
      </c>
      <c r="P26" s="30">
        <v>10.197086546700943</v>
      </c>
      <c r="Q26" s="30">
        <v>10.406049646555976</v>
      </c>
      <c r="R26" s="30">
        <v>10.495882249868583</v>
      </c>
      <c r="S26" s="30">
        <v>10.847714773373792</v>
      </c>
      <c r="T26" s="30">
        <v>9.5740365111561871</v>
      </c>
      <c r="U26" s="30">
        <v>9.3013287612516073</v>
      </c>
      <c r="V26" s="30">
        <v>9.9698643897538926</v>
      </c>
      <c r="W26" s="37">
        <v>9.4025011579434921</v>
      </c>
      <c r="X26" s="37">
        <v>10.48260381593715</v>
      </c>
      <c r="Y26" s="37">
        <v>10.381937117535346</v>
      </c>
      <c r="Z26" s="37">
        <v>10.548107255520504</v>
      </c>
      <c r="AA26" s="37">
        <v>10.423018292682928</v>
      </c>
      <c r="AB26" s="64">
        <v>12.103746397694524</v>
      </c>
      <c r="AC26" s="64">
        <v>11.429073033707866</v>
      </c>
      <c r="AD26" s="64">
        <v>11.259382819015846</v>
      </c>
      <c r="AE26" s="6"/>
      <c r="AF26" s="6"/>
      <c r="AG26" s="6"/>
      <c r="AH26" s="6"/>
      <c r="AI26" s="6"/>
    </row>
    <row r="27" spans="1:64" ht="3" customHeight="1" x14ac:dyDescent="0.2">
      <c r="B27" s="3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6"/>
      <c r="AF27" s="6"/>
      <c r="AG27" s="6"/>
      <c r="AH27" s="6"/>
      <c r="AI27" s="6"/>
    </row>
    <row r="28" spans="1:64" x14ac:dyDescent="0.2">
      <c r="B28" s="1" t="s">
        <v>9</v>
      </c>
      <c r="AD28" s="13" t="s">
        <v>135</v>
      </c>
      <c r="AE28" s="6"/>
      <c r="AF28" s="6"/>
      <c r="AG28" s="6"/>
      <c r="AH28" s="6"/>
      <c r="AI28" s="6"/>
    </row>
    <row r="29" spans="1:64" x14ac:dyDescent="0.2">
      <c r="AE29" s="6"/>
      <c r="AF29" s="6"/>
      <c r="AG29" s="6"/>
      <c r="AH29" s="6"/>
      <c r="AI29" s="6"/>
    </row>
    <row r="30" spans="1:64" x14ac:dyDescent="0.2">
      <c r="AD30" s="6"/>
      <c r="AE30" s="6"/>
      <c r="AF30" s="6"/>
      <c r="AG30" s="6"/>
      <c r="AH30" s="6"/>
      <c r="AI30" s="6"/>
    </row>
    <row r="31" spans="1:64" x14ac:dyDescent="0.2">
      <c r="AD31" s="6"/>
      <c r="AE31" s="6"/>
      <c r="AF31" s="6"/>
      <c r="AG31" s="6"/>
      <c r="AH31" s="6"/>
      <c r="AI31" s="6"/>
    </row>
    <row r="32" spans="1:64" x14ac:dyDescent="0.2">
      <c r="AD32" s="6"/>
      <c r="AE32" s="6"/>
      <c r="AF32" s="6"/>
      <c r="AG32" s="6"/>
      <c r="AH32" s="6"/>
      <c r="AI32" s="6"/>
    </row>
    <row r="33" spans="20:35" x14ac:dyDescent="0.2">
      <c r="AD33" s="6"/>
      <c r="AE33" s="6"/>
      <c r="AF33" s="6"/>
      <c r="AG33" s="6"/>
      <c r="AH33" s="6"/>
      <c r="AI33" s="6"/>
    </row>
    <row r="34" spans="20:35" x14ac:dyDescent="0.2">
      <c r="AD34" s="6"/>
      <c r="AE34" s="6"/>
      <c r="AF34" s="6"/>
      <c r="AG34" s="6"/>
      <c r="AH34" s="6"/>
      <c r="AI34" s="6"/>
    </row>
    <row r="35" spans="20:35" x14ac:dyDescent="0.2">
      <c r="AD35" s="6"/>
      <c r="AE35" s="6"/>
      <c r="AF35" s="6"/>
      <c r="AG35" s="6"/>
      <c r="AH35" s="6"/>
      <c r="AI35" s="6"/>
    </row>
    <row r="36" spans="20:35" x14ac:dyDescent="0.2">
      <c r="AD36" s="6"/>
      <c r="AE36" s="6"/>
      <c r="AF36" s="6"/>
      <c r="AG36" s="6"/>
      <c r="AH36" s="6"/>
      <c r="AI36" s="6"/>
    </row>
    <row r="37" spans="20:35" x14ac:dyDescent="0.2">
      <c r="T37" s="6"/>
      <c r="U37" s="6"/>
      <c r="V37" s="6"/>
      <c r="W37" s="6"/>
      <c r="X37" s="6"/>
      <c r="Y37" s="6"/>
      <c r="AD37" s="6"/>
      <c r="AE37" s="6"/>
      <c r="AF37" s="6"/>
      <c r="AG37" s="6"/>
      <c r="AH37" s="6"/>
      <c r="AI37" s="6"/>
    </row>
    <row r="38" spans="20:35" x14ac:dyDescent="0.2">
      <c r="T38" s="6"/>
      <c r="U38" s="6"/>
      <c r="V38" s="6"/>
      <c r="W38" s="6"/>
      <c r="X38" s="6"/>
      <c r="Y38" s="6"/>
      <c r="AD38" s="6"/>
      <c r="AE38" s="6"/>
      <c r="AF38" s="6"/>
      <c r="AG38" s="6"/>
      <c r="AH38" s="6"/>
      <c r="AI38" s="6"/>
    </row>
    <row r="39" spans="20:35" x14ac:dyDescent="0.2">
      <c r="T39" s="6"/>
      <c r="U39" s="6"/>
      <c r="V39" s="6"/>
      <c r="W39" s="6"/>
      <c r="X39" s="6"/>
      <c r="Y39" s="6"/>
      <c r="AD39" s="6"/>
      <c r="AE39" s="6"/>
      <c r="AF39" s="6"/>
      <c r="AG39" s="6"/>
      <c r="AH39" s="6"/>
      <c r="AI39" s="6"/>
    </row>
    <row r="40" spans="20:35" x14ac:dyDescent="0.2">
      <c r="T40" s="6"/>
      <c r="U40" s="6"/>
      <c r="V40" s="6"/>
      <c r="W40" s="6"/>
      <c r="X40" s="6"/>
      <c r="Y40" s="6"/>
      <c r="AD40" s="6"/>
      <c r="AE40" s="6"/>
      <c r="AF40" s="6"/>
      <c r="AG40" s="6"/>
      <c r="AH40" s="6"/>
      <c r="AI40" s="6"/>
    </row>
    <row r="41" spans="20:35" x14ac:dyDescent="0.2">
      <c r="T41" s="6"/>
      <c r="U41" s="6"/>
      <c r="V41" s="6"/>
      <c r="W41" s="6"/>
      <c r="X41" s="6"/>
      <c r="Y41" s="6"/>
      <c r="AD41" s="6"/>
      <c r="AE41" s="6"/>
      <c r="AF41" s="6"/>
      <c r="AG41" s="6"/>
      <c r="AH41" s="6"/>
      <c r="AI41" s="6"/>
    </row>
    <row r="42" spans="20:35" x14ac:dyDescent="0.2">
      <c r="T42" s="6"/>
      <c r="U42" s="6"/>
      <c r="V42" s="6"/>
      <c r="W42" s="6"/>
      <c r="X42" s="6"/>
      <c r="Y42" s="6"/>
      <c r="AD42" s="6"/>
      <c r="AE42" s="6"/>
      <c r="AF42" s="6"/>
      <c r="AG42" s="6"/>
      <c r="AH42" s="6"/>
      <c r="AI42" s="6"/>
    </row>
    <row r="43" spans="20:35" x14ac:dyDescent="0.2">
      <c r="T43" s="6"/>
      <c r="U43" s="6"/>
      <c r="V43" s="6"/>
      <c r="W43" s="6"/>
      <c r="X43" s="6"/>
      <c r="Y43" s="6"/>
      <c r="AD43" s="6"/>
      <c r="AE43" s="6"/>
      <c r="AF43" s="6"/>
      <c r="AG43" s="6"/>
      <c r="AH43" s="6"/>
      <c r="AI43" s="6"/>
    </row>
    <row r="44" spans="20:35" x14ac:dyDescent="0.2">
      <c r="T44" s="6"/>
      <c r="U44" s="6"/>
      <c r="V44" s="6"/>
      <c r="W44" s="6"/>
      <c r="X44" s="6"/>
      <c r="Y44" s="6"/>
      <c r="AD44" s="6"/>
      <c r="AE44" s="6"/>
      <c r="AF44" s="6"/>
      <c r="AG44" s="6"/>
      <c r="AH44" s="6"/>
      <c r="AI44" s="6"/>
    </row>
    <row r="45" spans="20:35" x14ac:dyDescent="0.2">
      <c r="T45" s="6"/>
      <c r="U45" s="6"/>
      <c r="V45" s="6"/>
      <c r="W45" s="6"/>
      <c r="X45" s="6"/>
      <c r="Y45" s="6"/>
      <c r="AD45" s="6"/>
      <c r="AE45" s="6"/>
      <c r="AF45" s="6"/>
      <c r="AG45" s="6"/>
      <c r="AH45" s="6"/>
      <c r="AI45" s="6"/>
    </row>
    <row r="46" spans="20:35" x14ac:dyDescent="0.2">
      <c r="T46" s="6"/>
      <c r="U46" s="6"/>
      <c r="V46" s="6"/>
      <c r="W46" s="6"/>
      <c r="X46" s="6"/>
      <c r="Y46" s="6"/>
      <c r="AD46" s="6"/>
      <c r="AE46" s="6"/>
      <c r="AF46" s="6"/>
      <c r="AG46" s="6"/>
      <c r="AH46" s="6"/>
      <c r="AI46" s="6"/>
    </row>
    <row r="47" spans="20:35" x14ac:dyDescent="0.2">
      <c r="T47" s="6"/>
      <c r="U47" s="6"/>
      <c r="V47" s="6"/>
      <c r="W47" s="6"/>
      <c r="X47" s="6"/>
      <c r="Y47" s="6"/>
    </row>
    <row r="48" spans="20:35" x14ac:dyDescent="0.2">
      <c r="T48" s="6"/>
      <c r="U48" s="6"/>
      <c r="V48" s="6"/>
      <c r="W48" s="6"/>
      <c r="X48" s="6"/>
      <c r="Y48" s="6"/>
    </row>
    <row r="49" spans="20:28" x14ac:dyDescent="0.2">
      <c r="T49" s="6"/>
      <c r="U49" s="6"/>
      <c r="V49" s="6"/>
      <c r="W49" s="6"/>
      <c r="X49" s="6"/>
      <c r="Y49" s="6"/>
    </row>
    <row r="50" spans="20:28" x14ac:dyDescent="0.2">
      <c r="T50" s="6"/>
      <c r="U50" s="6"/>
      <c r="V50" s="6"/>
      <c r="W50" s="6"/>
      <c r="X50" s="6"/>
      <c r="Y50" s="6"/>
    </row>
    <row r="51" spans="20:28" x14ac:dyDescent="0.2">
      <c r="T51" s="6"/>
      <c r="U51" s="6"/>
      <c r="V51" s="6"/>
      <c r="W51" s="6"/>
      <c r="X51" s="6"/>
      <c r="Y51" s="6"/>
    </row>
    <row r="52" spans="20:28" ht="12" customHeight="1" x14ac:dyDescent="0.2">
      <c r="T52" s="56"/>
      <c r="U52" s="6"/>
      <c r="V52" s="6"/>
      <c r="W52" s="6"/>
      <c r="X52" s="6"/>
      <c r="Y52" s="6"/>
    </row>
    <row r="53" spans="20:28" ht="12" customHeight="1" x14ac:dyDescent="0.2">
      <c r="T53" s="6"/>
      <c r="U53" s="6"/>
      <c r="V53" s="6"/>
      <c r="W53" s="6"/>
      <c r="X53" s="6"/>
      <c r="Y53" s="6"/>
    </row>
    <row r="54" spans="20:28" ht="12" customHeight="1" x14ac:dyDescent="0.2">
      <c r="T54" s="6"/>
      <c r="U54" s="6"/>
      <c r="V54" s="6"/>
      <c r="W54" s="6"/>
      <c r="X54" s="6"/>
      <c r="Y54" s="6"/>
    </row>
    <row r="55" spans="20:28" ht="12" customHeight="1" x14ac:dyDescent="0.2">
      <c r="T55" s="6"/>
      <c r="U55" s="6"/>
      <c r="V55" s="6"/>
      <c r="W55" s="6"/>
      <c r="X55" s="6"/>
      <c r="Y55" s="6"/>
      <c r="AB55" s="13"/>
    </row>
    <row r="56" spans="20:28" ht="12" customHeight="1" x14ac:dyDescent="0.2">
      <c r="T56" s="6"/>
      <c r="U56" s="6"/>
      <c r="V56" s="6"/>
      <c r="W56" s="6"/>
      <c r="X56" s="6"/>
      <c r="Y56" s="6"/>
    </row>
    <row r="57" spans="20:28" ht="12" customHeight="1" x14ac:dyDescent="0.2">
      <c r="T57" s="6"/>
      <c r="U57" s="6"/>
      <c r="V57" s="6"/>
      <c r="W57" s="6"/>
      <c r="X57" s="6"/>
      <c r="Y57" s="6"/>
    </row>
    <row r="58" spans="20:28" ht="12" customHeight="1" x14ac:dyDescent="0.2">
      <c r="T58" s="6"/>
      <c r="U58" s="6"/>
      <c r="V58" s="6"/>
      <c r="W58" s="6"/>
      <c r="X58" s="6"/>
      <c r="Y58" s="6"/>
    </row>
    <row r="59" spans="20:28" ht="12" customHeight="1" x14ac:dyDescent="0.2">
      <c r="T59" s="6"/>
      <c r="U59" s="6"/>
      <c r="V59" s="6"/>
      <c r="W59" s="6"/>
      <c r="X59" s="6"/>
      <c r="Y59" s="6"/>
    </row>
    <row r="60" spans="20:28" ht="12" customHeight="1" x14ac:dyDescent="0.2">
      <c r="T60" s="6"/>
      <c r="U60" s="6"/>
      <c r="V60" s="6"/>
      <c r="W60" s="6"/>
      <c r="X60" s="6"/>
      <c r="Y60" s="6"/>
    </row>
    <row r="61" spans="20:28" ht="12" customHeight="1" x14ac:dyDescent="0.2">
      <c r="T61" s="6"/>
      <c r="U61" s="6"/>
      <c r="V61" s="6"/>
      <c r="W61" s="6"/>
      <c r="X61" s="6"/>
      <c r="Y61" s="6"/>
    </row>
    <row r="62" spans="20:28" ht="12" customHeight="1" x14ac:dyDescent="0.2"/>
    <row r="63" spans="20:28" ht="12" customHeight="1" x14ac:dyDescent="0.2"/>
    <row r="64" spans="20:28" ht="12" customHeight="1" x14ac:dyDescent="0.2"/>
    <row r="65" spans="16:16" ht="12" customHeight="1" x14ac:dyDescent="0.2"/>
    <row r="66" spans="16:16" ht="12" customHeight="1" x14ac:dyDescent="0.2"/>
    <row r="67" spans="16:16" ht="12" customHeight="1" x14ac:dyDescent="0.2"/>
    <row r="68" spans="16:16" ht="12" customHeight="1" x14ac:dyDescent="0.2"/>
    <row r="69" spans="16:16" ht="12" customHeight="1" x14ac:dyDescent="0.2"/>
    <row r="70" spans="16:16" ht="12" customHeight="1" x14ac:dyDescent="0.2"/>
    <row r="71" spans="16:16" ht="12" customHeight="1" x14ac:dyDescent="0.2"/>
    <row r="72" spans="16:16" ht="12" customHeight="1" x14ac:dyDescent="0.2"/>
    <row r="73" spans="16:16" ht="12" customHeight="1" x14ac:dyDescent="0.2"/>
    <row r="74" spans="16:16" x14ac:dyDescent="0.2">
      <c r="P74" s="13"/>
    </row>
  </sheetData>
  <mergeCells count="2">
    <mergeCell ref="B16:O16"/>
    <mergeCell ref="B2:Q2"/>
  </mergeCells>
  <phoneticPr fontId="4" type="noConversion"/>
  <hyperlinks>
    <hyperlink ref="B1" location="Titel!A1" display="Titel"/>
  </hyperlinks>
  <pageMargins left="0" right="0" top="0" bottom="0" header="0.51181102362204722" footer="0.51181102362204722"/>
  <pageSetup paperSize="9" scale="7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G189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D5" sqref="D5"/>
    </sheetView>
  </sheetViews>
  <sheetFormatPr baseColWidth="10" defaultColWidth="13.42578125" defaultRowHeight="11.25" customHeight="1" x14ac:dyDescent="0.2"/>
  <cols>
    <col min="1" max="1" width="1.5703125" style="15" customWidth="1"/>
    <col min="2" max="2" width="15.140625" style="62" customWidth="1"/>
    <col min="3" max="3" width="28" style="62" customWidth="1"/>
    <col min="4" max="59" width="6.7109375" style="62" customWidth="1"/>
    <col min="60" max="16384" width="13.42578125" style="62"/>
  </cols>
  <sheetData>
    <row r="1" spans="1:59" ht="11.25" customHeight="1" x14ac:dyDescent="0.2">
      <c r="B1" s="38" t="s">
        <v>69</v>
      </c>
    </row>
    <row r="2" spans="1:59" ht="11.25" customHeight="1" x14ac:dyDescent="0.2">
      <c r="B2" s="39" t="s">
        <v>142</v>
      </c>
      <c r="C2" s="39"/>
      <c r="D2" s="39"/>
      <c r="E2" s="39"/>
      <c r="F2" s="39"/>
      <c r="G2" s="39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59" ht="11.25" customHeight="1" x14ac:dyDescent="0.2">
      <c r="A3" s="16"/>
      <c r="B3" s="70"/>
      <c r="C3" s="70"/>
      <c r="D3" s="112">
        <v>1990</v>
      </c>
      <c r="E3" s="112"/>
      <c r="F3" s="112">
        <v>1991</v>
      </c>
      <c r="G3" s="112"/>
      <c r="H3" s="112">
        <v>1992</v>
      </c>
      <c r="I3" s="112"/>
      <c r="J3" s="112">
        <v>1993</v>
      </c>
      <c r="K3" s="112"/>
      <c r="L3" s="112">
        <v>1994</v>
      </c>
      <c r="M3" s="112"/>
      <c r="N3" s="112">
        <v>1995</v>
      </c>
      <c r="O3" s="112"/>
      <c r="P3" s="112">
        <v>1996</v>
      </c>
      <c r="Q3" s="112"/>
      <c r="R3" s="112">
        <v>1997</v>
      </c>
      <c r="S3" s="112"/>
      <c r="T3" s="112">
        <v>1998</v>
      </c>
      <c r="U3" s="112"/>
      <c r="V3" s="112">
        <v>1999</v>
      </c>
      <c r="W3" s="112"/>
      <c r="X3" s="112">
        <v>2000</v>
      </c>
      <c r="Y3" s="112"/>
      <c r="Z3" s="112">
        <v>2001</v>
      </c>
      <c r="AA3" s="112"/>
      <c r="AB3" s="112">
        <v>2002</v>
      </c>
      <c r="AC3" s="112"/>
      <c r="AD3" s="112">
        <v>2003</v>
      </c>
      <c r="AE3" s="112"/>
      <c r="AF3" s="112">
        <v>2004</v>
      </c>
      <c r="AG3" s="112"/>
      <c r="AH3" s="112">
        <v>2005</v>
      </c>
      <c r="AI3" s="112"/>
      <c r="AJ3" s="112">
        <v>2006</v>
      </c>
      <c r="AK3" s="112"/>
      <c r="AL3" s="112">
        <v>2007</v>
      </c>
      <c r="AM3" s="112"/>
      <c r="AN3" s="112">
        <v>2008</v>
      </c>
      <c r="AO3" s="112"/>
      <c r="AP3" s="112">
        <v>2009</v>
      </c>
      <c r="AQ3" s="112"/>
      <c r="AR3" s="112">
        <v>2010</v>
      </c>
      <c r="AS3" s="112"/>
      <c r="AT3" s="112">
        <v>2011</v>
      </c>
      <c r="AU3" s="112"/>
      <c r="AV3" s="112">
        <v>2012</v>
      </c>
      <c r="AW3" s="112"/>
      <c r="AX3" s="112">
        <v>2013</v>
      </c>
      <c r="AY3" s="112"/>
      <c r="AZ3" s="112">
        <v>2014</v>
      </c>
      <c r="BA3" s="112"/>
      <c r="BB3" s="112">
        <v>2015</v>
      </c>
      <c r="BC3" s="112"/>
      <c r="BD3" s="112">
        <v>2016</v>
      </c>
      <c r="BE3" s="112"/>
      <c r="BF3" s="112">
        <v>2017</v>
      </c>
      <c r="BG3" s="112"/>
    </row>
    <row r="4" spans="1:59" ht="11.25" customHeight="1" x14ac:dyDescent="0.2">
      <c r="B4" s="71"/>
      <c r="C4" s="40" t="s">
        <v>95</v>
      </c>
      <c r="D4" s="73" t="s">
        <v>0</v>
      </c>
      <c r="E4" s="73" t="s">
        <v>16</v>
      </c>
      <c r="F4" s="73" t="s">
        <v>0</v>
      </c>
      <c r="G4" s="73" t="s">
        <v>16</v>
      </c>
      <c r="H4" s="73" t="s">
        <v>0</v>
      </c>
      <c r="I4" s="73" t="s">
        <v>16</v>
      </c>
      <c r="J4" s="73" t="s">
        <v>0</v>
      </c>
      <c r="K4" s="73" t="s">
        <v>16</v>
      </c>
      <c r="L4" s="73" t="s">
        <v>0</v>
      </c>
      <c r="M4" s="73" t="s">
        <v>16</v>
      </c>
      <c r="N4" s="73" t="s">
        <v>0</v>
      </c>
      <c r="O4" s="73" t="s">
        <v>16</v>
      </c>
      <c r="P4" s="73" t="s">
        <v>0</v>
      </c>
      <c r="Q4" s="73" t="s">
        <v>16</v>
      </c>
      <c r="R4" s="73" t="s">
        <v>0</v>
      </c>
      <c r="S4" s="73" t="s">
        <v>16</v>
      </c>
      <c r="T4" s="73" t="s">
        <v>0</v>
      </c>
      <c r="U4" s="73" t="s">
        <v>16</v>
      </c>
      <c r="V4" s="73" t="s">
        <v>0</v>
      </c>
      <c r="W4" s="73" t="s">
        <v>16</v>
      </c>
      <c r="X4" s="73" t="s">
        <v>0</v>
      </c>
      <c r="Y4" s="73" t="s">
        <v>16</v>
      </c>
      <c r="Z4" s="73" t="s">
        <v>0</v>
      </c>
      <c r="AA4" s="73" t="s">
        <v>16</v>
      </c>
      <c r="AB4" s="73" t="s">
        <v>0</v>
      </c>
      <c r="AC4" s="73" t="s">
        <v>16</v>
      </c>
      <c r="AD4" s="73" t="s">
        <v>0</v>
      </c>
      <c r="AE4" s="73" t="s">
        <v>16</v>
      </c>
      <c r="AF4" s="73" t="s">
        <v>0</v>
      </c>
      <c r="AG4" s="73" t="s">
        <v>16</v>
      </c>
      <c r="AH4" s="73" t="s">
        <v>0</v>
      </c>
      <c r="AI4" s="73" t="s">
        <v>16</v>
      </c>
      <c r="AJ4" s="73" t="s">
        <v>0</v>
      </c>
      <c r="AK4" s="73" t="s">
        <v>16</v>
      </c>
      <c r="AL4" s="73" t="s">
        <v>0</v>
      </c>
      <c r="AM4" s="73" t="s">
        <v>16</v>
      </c>
      <c r="AN4" s="73" t="s">
        <v>0</v>
      </c>
      <c r="AO4" s="73" t="s">
        <v>16</v>
      </c>
      <c r="AP4" s="73" t="s">
        <v>0</v>
      </c>
      <c r="AQ4" s="73" t="s">
        <v>16</v>
      </c>
      <c r="AR4" s="73" t="s">
        <v>0</v>
      </c>
      <c r="AS4" s="73" t="s">
        <v>16</v>
      </c>
      <c r="AT4" s="73" t="s">
        <v>0</v>
      </c>
      <c r="AU4" s="73" t="s">
        <v>16</v>
      </c>
      <c r="AV4" s="73" t="s">
        <v>0</v>
      </c>
      <c r="AW4" s="73" t="s">
        <v>16</v>
      </c>
      <c r="AX4" s="73" t="s">
        <v>0</v>
      </c>
      <c r="AY4" s="73" t="s">
        <v>16</v>
      </c>
      <c r="AZ4" s="73" t="s">
        <v>0</v>
      </c>
      <c r="BA4" s="73" t="s">
        <v>16</v>
      </c>
      <c r="BB4" s="73" t="s">
        <v>0</v>
      </c>
      <c r="BC4" s="73" t="s">
        <v>16</v>
      </c>
      <c r="BD4" s="73" t="s">
        <v>0</v>
      </c>
      <c r="BE4" s="73" t="s">
        <v>16</v>
      </c>
      <c r="BF4" s="73" t="s">
        <v>0</v>
      </c>
      <c r="BG4" s="73" t="s">
        <v>16</v>
      </c>
    </row>
    <row r="5" spans="1:59" ht="11.25" customHeight="1" x14ac:dyDescent="0.2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</row>
    <row r="6" spans="1:59" ht="11.25" customHeight="1" x14ac:dyDescent="0.2">
      <c r="B6" s="74" t="s">
        <v>39</v>
      </c>
      <c r="C6" s="75" t="s">
        <v>11</v>
      </c>
      <c r="D6" s="41" t="s">
        <v>5</v>
      </c>
      <c r="E6" s="41" t="s">
        <v>5</v>
      </c>
      <c r="F6" s="41" t="s">
        <v>5</v>
      </c>
      <c r="G6" s="41" t="s">
        <v>5</v>
      </c>
      <c r="H6" s="41" t="s">
        <v>5</v>
      </c>
      <c r="I6" s="41" t="s">
        <v>5</v>
      </c>
      <c r="J6" s="41" t="s">
        <v>5</v>
      </c>
      <c r="K6" s="41" t="s">
        <v>5</v>
      </c>
      <c r="L6" s="41"/>
      <c r="M6" s="41"/>
      <c r="N6" s="41"/>
      <c r="O6" s="41"/>
      <c r="P6" s="41">
        <v>1</v>
      </c>
      <c r="Q6" s="41">
        <v>0</v>
      </c>
      <c r="R6" s="41">
        <v>0</v>
      </c>
      <c r="S6" s="41">
        <v>0</v>
      </c>
      <c r="T6" s="41">
        <v>11</v>
      </c>
      <c r="U6" s="41">
        <v>1</v>
      </c>
      <c r="V6" s="41">
        <v>22</v>
      </c>
      <c r="W6" s="41">
        <v>0</v>
      </c>
      <c r="X6" s="41">
        <v>33</v>
      </c>
      <c r="Y6" s="41">
        <v>1</v>
      </c>
      <c r="Z6" s="41">
        <v>38</v>
      </c>
      <c r="AA6" s="41">
        <v>0</v>
      </c>
      <c r="AB6" s="41">
        <v>43</v>
      </c>
      <c r="AC6" s="41">
        <v>1</v>
      </c>
      <c r="AD6" s="41">
        <v>70</v>
      </c>
      <c r="AE6" s="41">
        <v>5</v>
      </c>
      <c r="AF6" s="41">
        <v>85</v>
      </c>
      <c r="AG6" s="41">
        <v>4</v>
      </c>
      <c r="AH6" s="41">
        <v>27</v>
      </c>
      <c r="AI6" s="41">
        <v>0</v>
      </c>
      <c r="AJ6" s="41">
        <v>14</v>
      </c>
      <c r="AK6" s="41">
        <v>0</v>
      </c>
      <c r="AL6" s="41">
        <v>11</v>
      </c>
      <c r="AM6" s="41">
        <v>0</v>
      </c>
      <c r="AN6" s="41">
        <v>10</v>
      </c>
      <c r="AO6" s="41">
        <v>0</v>
      </c>
      <c r="AP6" s="41">
        <v>1</v>
      </c>
      <c r="AQ6" s="41">
        <v>0</v>
      </c>
      <c r="AS6" s="76"/>
    </row>
    <row r="7" spans="1:59" ht="11.25" customHeight="1" x14ac:dyDescent="0.2">
      <c r="B7" s="74" t="s">
        <v>39</v>
      </c>
      <c r="C7" s="75" t="s">
        <v>40</v>
      </c>
      <c r="D7" s="41" t="s">
        <v>5</v>
      </c>
      <c r="E7" s="41" t="s">
        <v>5</v>
      </c>
      <c r="F7" s="41" t="s">
        <v>5</v>
      </c>
      <c r="G7" s="41" t="s">
        <v>5</v>
      </c>
      <c r="H7" s="41" t="s">
        <v>5</v>
      </c>
      <c r="I7" s="41" t="s">
        <v>5</v>
      </c>
      <c r="J7" s="41" t="s">
        <v>5</v>
      </c>
      <c r="K7" s="41" t="s">
        <v>5</v>
      </c>
      <c r="L7" s="41" t="s">
        <v>5</v>
      </c>
      <c r="M7" s="41" t="s">
        <v>5</v>
      </c>
      <c r="N7" s="41" t="s">
        <v>5</v>
      </c>
      <c r="O7" s="41" t="s">
        <v>5</v>
      </c>
      <c r="P7" s="41" t="s">
        <v>5</v>
      </c>
      <c r="Q7" s="41" t="s">
        <v>5</v>
      </c>
      <c r="R7" s="41" t="s">
        <v>5</v>
      </c>
      <c r="S7" s="41" t="s">
        <v>5</v>
      </c>
      <c r="T7" s="41"/>
      <c r="U7" s="41"/>
      <c r="V7" s="41"/>
      <c r="W7" s="41"/>
      <c r="X7" s="41"/>
      <c r="Y7" s="41"/>
      <c r="Z7" s="41"/>
      <c r="AA7" s="41"/>
      <c r="AB7" s="41">
        <v>13</v>
      </c>
      <c r="AC7" s="41">
        <v>3</v>
      </c>
      <c r="AD7" s="41">
        <v>7</v>
      </c>
      <c r="AE7" s="41">
        <v>4</v>
      </c>
      <c r="AF7" s="41">
        <v>39</v>
      </c>
      <c r="AG7" s="41">
        <v>11</v>
      </c>
      <c r="AH7" s="41">
        <v>71</v>
      </c>
      <c r="AI7" s="41">
        <v>26</v>
      </c>
      <c r="AJ7" s="41">
        <v>77</v>
      </c>
      <c r="AK7" s="41">
        <v>30</v>
      </c>
      <c r="AL7" s="41">
        <v>27</v>
      </c>
      <c r="AM7" s="41">
        <v>12</v>
      </c>
      <c r="AN7" s="41">
        <v>25</v>
      </c>
      <c r="AO7" s="41">
        <v>7</v>
      </c>
      <c r="AP7" s="41">
        <v>11</v>
      </c>
      <c r="AQ7" s="41">
        <v>3</v>
      </c>
      <c r="AR7" s="62">
        <v>57</v>
      </c>
      <c r="AS7" s="62">
        <v>18</v>
      </c>
      <c r="AT7" s="62">
        <v>53</v>
      </c>
      <c r="AU7" s="62">
        <v>25</v>
      </c>
      <c r="AV7" s="62">
        <v>57</v>
      </c>
      <c r="AW7" s="62">
        <v>29</v>
      </c>
      <c r="AX7" s="62">
        <v>46</v>
      </c>
      <c r="AY7" s="62">
        <v>19</v>
      </c>
      <c r="AZ7" s="62">
        <v>46</v>
      </c>
      <c r="BA7" s="62">
        <v>16</v>
      </c>
      <c r="BB7" s="62">
        <v>63</v>
      </c>
      <c r="BC7" s="62">
        <v>24</v>
      </c>
      <c r="BD7" s="62">
        <v>71</v>
      </c>
      <c r="BE7" s="62">
        <v>37</v>
      </c>
      <c r="BF7" s="62">
        <v>59</v>
      </c>
      <c r="BG7" s="62">
        <v>29</v>
      </c>
    </row>
    <row r="8" spans="1:59" ht="11.25" customHeight="1" x14ac:dyDescent="0.2">
      <c r="B8" s="74" t="s">
        <v>39</v>
      </c>
      <c r="C8" s="75" t="s">
        <v>15</v>
      </c>
      <c r="D8" s="41" t="s">
        <v>5</v>
      </c>
      <c r="E8" s="41" t="s">
        <v>5</v>
      </c>
      <c r="F8" s="41" t="s">
        <v>5</v>
      </c>
      <c r="G8" s="41" t="s">
        <v>5</v>
      </c>
      <c r="H8" s="41" t="s">
        <v>5</v>
      </c>
      <c r="I8" s="41" t="s">
        <v>5</v>
      </c>
      <c r="J8" s="41" t="s">
        <v>5</v>
      </c>
      <c r="K8" s="41" t="s">
        <v>5</v>
      </c>
      <c r="L8" s="41" t="s">
        <v>5</v>
      </c>
      <c r="M8" s="41" t="s">
        <v>5</v>
      </c>
      <c r="N8" s="41" t="s">
        <v>5</v>
      </c>
      <c r="O8" s="41" t="s">
        <v>5</v>
      </c>
      <c r="P8" s="41" t="s">
        <v>5</v>
      </c>
      <c r="Q8" s="41" t="s">
        <v>5</v>
      </c>
      <c r="R8" s="41" t="s">
        <v>5</v>
      </c>
      <c r="S8" s="41" t="s">
        <v>5</v>
      </c>
      <c r="T8" s="41" t="s">
        <v>5</v>
      </c>
      <c r="U8" s="41" t="s">
        <v>5</v>
      </c>
      <c r="V8" s="41"/>
      <c r="W8" s="41"/>
      <c r="X8" s="41"/>
      <c r="Y8" s="41"/>
      <c r="Z8" s="41"/>
      <c r="AA8" s="41"/>
      <c r="AB8" s="41"/>
      <c r="AC8" s="41"/>
      <c r="AD8" s="41">
        <v>9</v>
      </c>
      <c r="AE8" s="41">
        <v>0</v>
      </c>
      <c r="AF8" s="41">
        <v>193</v>
      </c>
      <c r="AG8" s="41">
        <v>3</v>
      </c>
      <c r="AH8" s="41">
        <v>259</v>
      </c>
      <c r="AI8" s="41">
        <v>7</v>
      </c>
      <c r="AJ8" s="41">
        <v>208</v>
      </c>
      <c r="AK8" s="41">
        <v>1</v>
      </c>
      <c r="AL8" s="41">
        <v>237</v>
      </c>
      <c r="AM8" s="41">
        <v>3</v>
      </c>
      <c r="AN8" s="41">
        <v>171</v>
      </c>
      <c r="AO8" s="41">
        <v>4</v>
      </c>
      <c r="AP8" s="41">
        <v>3</v>
      </c>
      <c r="AQ8" s="41">
        <v>0</v>
      </c>
      <c r="AR8" s="62">
        <v>193</v>
      </c>
      <c r="AS8" s="62">
        <v>4</v>
      </c>
      <c r="AT8" s="62">
        <v>165</v>
      </c>
      <c r="AU8" s="62">
        <v>4</v>
      </c>
      <c r="AV8" s="62">
        <v>159</v>
      </c>
      <c r="AW8" s="62">
        <v>6</v>
      </c>
      <c r="AX8" s="62">
        <v>177</v>
      </c>
      <c r="AY8" s="62">
        <v>7</v>
      </c>
      <c r="AZ8" s="62">
        <v>139</v>
      </c>
      <c r="BA8" s="62">
        <v>5</v>
      </c>
      <c r="BB8" s="62">
        <v>131</v>
      </c>
      <c r="BC8" s="62">
        <v>4</v>
      </c>
      <c r="BD8" s="62">
        <v>115</v>
      </c>
      <c r="BE8" s="62">
        <v>2</v>
      </c>
      <c r="BF8" s="62">
        <v>147</v>
      </c>
      <c r="BG8" s="62">
        <v>5</v>
      </c>
    </row>
    <row r="9" spans="1:59" ht="11.25" customHeight="1" x14ac:dyDescent="0.2">
      <c r="B9" s="74" t="s">
        <v>39</v>
      </c>
      <c r="C9" s="75" t="s">
        <v>118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Z9" s="62">
        <v>170</v>
      </c>
      <c r="BA9" s="62">
        <v>32</v>
      </c>
      <c r="BB9" s="62">
        <v>152</v>
      </c>
      <c r="BC9" s="62">
        <v>27</v>
      </c>
      <c r="BD9" s="62">
        <v>155</v>
      </c>
      <c r="BE9" s="62">
        <v>29</v>
      </c>
      <c r="BF9" s="62">
        <v>147</v>
      </c>
      <c r="BG9" s="62">
        <v>36</v>
      </c>
    </row>
    <row r="10" spans="1:59" ht="11.25" customHeight="1" x14ac:dyDescent="0.2">
      <c r="B10" s="74" t="s">
        <v>39</v>
      </c>
      <c r="C10" s="75" t="s">
        <v>12</v>
      </c>
      <c r="D10" s="41" t="s">
        <v>5</v>
      </c>
      <c r="E10" s="41" t="s">
        <v>5</v>
      </c>
      <c r="F10" s="41" t="s">
        <v>5</v>
      </c>
      <c r="G10" s="41" t="s">
        <v>5</v>
      </c>
      <c r="H10" s="41" t="s">
        <v>5</v>
      </c>
      <c r="I10" s="41" t="s">
        <v>5</v>
      </c>
      <c r="J10" s="41"/>
      <c r="K10" s="41"/>
      <c r="L10" s="41"/>
      <c r="M10" s="41"/>
      <c r="N10" s="41"/>
      <c r="O10" s="41"/>
      <c r="P10" s="41">
        <v>15</v>
      </c>
      <c r="Q10" s="41">
        <v>0</v>
      </c>
      <c r="R10" s="41">
        <v>37</v>
      </c>
      <c r="S10" s="41">
        <v>2</v>
      </c>
      <c r="T10" s="41">
        <v>85</v>
      </c>
      <c r="U10" s="41">
        <v>4</v>
      </c>
      <c r="V10" s="41">
        <v>281</v>
      </c>
      <c r="W10" s="41">
        <v>15</v>
      </c>
      <c r="X10" s="41">
        <v>391</v>
      </c>
      <c r="Y10" s="41">
        <v>13</v>
      </c>
      <c r="Z10" s="41">
        <v>576</v>
      </c>
      <c r="AA10" s="41">
        <v>26</v>
      </c>
      <c r="AB10" s="41">
        <v>783</v>
      </c>
      <c r="AC10" s="41">
        <v>37</v>
      </c>
      <c r="AD10" s="41">
        <v>1220</v>
      </c>
      <c r="AE10" s="41">
        <v>104</v>
      </c>
      <c r="AF10" s="41">
        <v>1767</v>
      </c>
      <c r="AG10" s="41">
        <v>166</v>
      </c>
      <c r="AH10" s="41">
        <v>1899</v>
      </c>
      <c r="AI10" s="41">
        <v>202</v>
      </c>
      <c r="AJ10" s="41">
        <v>1615</v>
      </c>
      <c r="AK10" s="41">
        <v>197</v>
      </c>
      <c r="AL10" s="41">
        <v>1456</v>
      </c>
      <c r="AM10" s="41">
        <v>128</v>
      </c>
      <c r="AN10" s="41">
        <v>1394</v>
      </c>
      <c r="AO10" s="41">
        <v>122</v>
      </c>
      <c r="AP10" s="41">
        <v>1287</v>
      </c>
      <c r="AQ10" s="41">
        <v>96</v>
      </c>
      <c r="AR10" s="62">
        <v>1344</v>
      </c>
      <c r="AS10" s="62">
        <v>116</v>
      </c>
      <c r="AT10" s="62">
        <v>1465</v>
      </c>
      <c r="AU10" s="62">
        <v>143</v>
      </c>
      <c r="AV10" s="62">
        <v>1549</v>
      </c>
      <c r="AW10" s="62">
        <v>117</v>
      </c>
      <c r="AX10" s="62">
        <v>1727</v>
      </c>
      <c r="AY10" s="62">
        <v>156</v>
      </c>
      <c r="AZ10" s="62">
        <v>1627</v>
      </c>
      <c r="BA10" s="62">
        <v>119</v>
      </c>
      <c r="BB10" s="62">
        <v>1713</v>
      </c>
      <c r="BC10" s="62">
        <v>126</v>
      </c>
      <c r="BD10" s="62">
        <v>1825</v>
      </c>
      <c r="BE10" s="62">
        <v>126</v>
      </c>
      <c r="BF10" s="62">
        <v>1890</v>
      </c>
      <c r="BG10" s="62">
        <v>122</v>
      </c>
    </row>
    <row r="11" spans="1:59" ht="11.25" customHeight="1" x14ac:dyDescent="0.2">
      <c r="B11" s="74" t="s">
        <v>39</v>
      </c>
      <c r="C11" s="75" t="s">
        <v>13</v>
      </c>
      <c r="D11" s="41" t="s">
        <v>5</v>
      </c>
      <c r="E11" s="41" t="s">
        <v>5</v>
      </c>
      <c r="F11" s="41" t="s">
        <v>5</v>
      </c>
      <c r="G11" s="41" t="s">
        <v>5</v>
      </c>
      <c r="H11" s="41" t="s">
        <v>5</v>
      </c>
      <c r="I11" s="41" t="s">
        <v>5</v>
      </c>
      <c r="J11" s="41" t="s">
        <v>5</v>
      </c>
      <c r="K11" s="41" t="s">
        <v>5</v>
      </c>
      <c r="L11" s="41" t="s">
        <v>5</v>
      </c>
      <c r="M11" s="41" t="s">
        <v>5</v>
      </c>
      <c r="N11" s="41" t="s">
        <v>5</v>
      </c>
      <c r="O11" s="41" t="s">
        <v>5</v>
      </c>
      <c r="P11" s="41" t="s">
        <v>5</v>
      </c>
      <c r="Q11" s="41" t="s">
        <v>5</v>
      </c>
      <c r="R11" s="41"/>
      <c r="S11" s="41"/>
      <c r="T11" s="41"/>
      <c r="U11" s="41"/>
      <c r="V11" s="41"/>
      <c r="W11" s="41"/>
      <c r="X11" s="41">
        <v>8</v>
      </c>
      <c r="Y11" s="41">
        <v>0</v>
      </c>
      <c r="Z11" s="41">
        <v>47</v>
      </c>
      <c r="AA11" s="41">
        <v>6</v>
      </c>
      <c r="AB11" s="41">
        <v>221</v>
      </c>
      <c r="AC11" s="41">
        <v>36</v>
      </c>
      <c r="AD11" s="41">
        <v>259</v>
      </c>
      <c r="AE11" s="41">
        <v>44</v>
      </c>
      <c r="AF11" s="41">
        <v>257</v>
      </c>
      <c r="AG11" s="41">
        <v>59</v>
      </c>
      <c r="AH11" s="41">
        <v>199</v>
      </c>
      <c r="AI11" s="41">
        <v>51</v>
      </c>
      <c r="AJ11" s="41">
        <v>183</v>
      </c>
      <c r="AK11" s="41">
        <v>42</v>
      </c>
      <c r="AL11" s="41">
        <v>195</v>
      </c>
      <c r="AM11" s="41">
        <v>50</v>
      </c>
      <c r="AN11" s="41">
        <v>187</v>
      </c>
      <c r="AO11" s="41">
        <v>52</v>
      </c>
      <c r="AP11" s="41">
        <v>192</v>
      </c>
      <c r="AQ11" s="41">
        <v>62</v>
      </c>
      <c r="AR11" s="62">
        <v>229</v>
      </c>
      <c r="AS11" s="62">
        <v>49</v>
      </c>
      <c r="AT11" s="62">
        <v>239</v>
      </c>
      <c r="AU11" s="62">
        <v>54</v>
      </c>
      <c r="AV11" s="62">
        <v>259</v>
      </c>
      <c r="AW11" s="62">
        <v>92</v>
      </c>
      <c r="AX11" s="62">
        <v>260</v>
      </c>
      <c r="AY11" s="62">
        <v>81</v>
      </c>
      <c r="AZ11" s="62">
        <v>244</v>
      </c>
      <c r="BA11" s="62">
        <v>59</v>
      </c>
      <c r="BB11" s="62">
        <v>286</v>
      </c>
      <c r="BC11" s="62">
        <v>94</v>
      </c>
      <c r="BD11" s="62">
        <v>331</v>
      </c>
      <c r="BE11" s="62">
        <v>114</v>
      </c>
      <c r="BF11" s="62">
        <v>302</v>
      </c>
      <c r="BG11" s="62">
        <v>97</v>
      </c>
    </row>
    <row r="12" spans="1:59" ht="11.25" customHeight="1" x14ac:dyDescent="0.2">
      <c r="B12" s="74" t="s">
        <v>39</v>
      </c>
      <c r="C12" s="75" t="s">
        <v>14</v>
      </c>
      <c r="D12" s="41" t="s">
        <v>5</v>
      </c>
      <c r="E12" s="41" t="s">
        <v>5</v>
      </c>
      <c r="F12" s="41" t="s">
        <v>5</v>
      </c>
      <c r="G12" s="41" t="s">
        <v>5</v>
      </c>
      <c r="H12" s="41" t="s">
        <v>5</v>
      </c>
      <c r="I12" s="41" t="s">
        <v>5</v>
      </c>
      <c r="J12" s="41" t="s">
        <v>5</v>
      </c>
      <c r="K12" s="41" t="s">
        <v>5</v>
      </c>
      <c r="L12" s="41" t="s">
        <v>5</v>
      </c>
      <c r="M12" s="41" t="s">
        <v>5</v>
      </c>
      <c r="N12" s="41" t="s">
        <v>5</v>
      </c>
      <c r="O12" s="41" t="s">
        <v>5</v>
      </c>
      <c r="P12" s="41" t="s">
        <v>5</v>
      </c>
      <c r="Q12" s="41" t="s">
        <v>5</v>
      </c>
      <c r="R12" s="41" t="s">
        <v>5</v>
      </c>
      <c r="S12" s="41" t="s">
        <v>5</v>
      </c>
      <c r="T12" s="41" t="s">
        <v>5</v>
      </c>
      <c r="U12" s="41" t="s">
        <v>5</v>
      </c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>
        <v>107</v>
      </c>
      <c r="AG12" s="41">
        <v>3</v>
      </c>
      <c r="AH12" s="41">
        <v>122</v>
      </c>
      <c r="AI12" s="41">
        <v>3</v>
      </c>
      <c r="AJ12" s="41">
        <v>93</v>
      </c>
      <c r="AK12" s="41">
        <v>3</v>
      </c>
      <c r="AL12" s="41">
        <v>70</v>
      </c>
      <c r="AM12" s="41">
        <v>1</v>
      </c>
      <c r="AN12" s="41">
        <v>75</v>
      </c>
      <c r="AO12" s="41">
        <v>1</v>
      </c>
      <c r="AP12" s="41">
        <v>1</v>
      </c>
      <c r="AQ12" s="41"/>
      <c r="AR12" s="77" t="s">
        <v>106</v>
      </c>
      <c r="AS12" s="77" t="s">
        <v>106</v>
      </c>
      <c r="AT12" s="62">
        <v>39</v>
      </c>
      <c r="AU12" s="62">
        <v>2</v>
      </c>
      <c r="AV12" s="62">
        <v>47</v>
      </c>
      <c r="AW12" s="62">
        <v>4</v>
      </c>
      <c r="AX12" s="62">
        <v>42</v>
      </c>
      <c r="AY12" s="62">
        <v>1</v>
      </c>
      <c r="AZ12" s="62">
        <v>41</v>
      </c>
      <c r="BA12" s="62">
        <v>1</v>
      </c>
      <c r="BB12" s="62">
        <v>36</v>
      </c>
      <c r="BC12" s="62">
        <v>0</v>
      </c>
      <c r="BD12" s="62">
        <v>41</v>
      </c>
      <c r="BE12" s="62">
        <v>0</v>
      </c>
      <c r="BF12" s="62">
        <v>37</v>
      </c>
      <c r="BG12" s="62">
        <v>1</v>
      </c>
    </row>
    <row r="13" spans="1:59" ht="11.25" customHeight="1" x14ac:dyDescent="0.2">
      <c r="B13" s="78" t="s">
        <v>39</v>
      </c>
      <c r="C13" s="79" t="s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  <c r="O13" s="80">
        <v>0</v>
      </c>
      <c r="P13" s="80">
        <v>16</v>
      </c>
      <c r="Q13" s="80">
        <v>0</v>
      </c>
      <c r="R13" s="80">
        <v>37</v>
      </c>
      <c r="S13" s="80">
        <v>2</v>
      </c>
      <c r="T13" s="80">
        <v>96</v>
      </c>
      <c r="U13" s="80">
        <v>5</v>
      </c>
      <c r="V13" s="80">
        <v>303</v>
      </c>
      <c r="W13" s="80">
        <v>15</v>
      </c>
      <c r="X13" s="80">
        <v>432</v>
      </c>
      <c r="Y13" s="80">
        <v>14</v>
      </c>
      <c r="Z13" s="80">
        <v>661</v>
      </c>
      <c r="AA13" s="80">
        <v>32</v>
      </c>
      <c r="AB13" s="80">
        <v>1060</v>
      </c>
      <c r="AC13" s="80">
        <v>77</v>
      </c>
      <c r="AD13" s="80">
        <v>1565</v>
      </c>
      <c r="AE13" s="80">
        <v>157</v>
      </c>
      <c r="AF13" s="80">
        <v>2448</v>
      </c>
      <c r="AG13" s="80">
        <v>246</v>
      </c>
      <c r="AH13" s="80">
        <v>2577</v>
      </c>
      <c r="AI13" s="80">
        <v>289</v>
      </c>
      <c r="AJ13" s="80">
        <v>2190</v>
      </c>
      <c r="AK13" s="80">
        <v>273</v>
      </c>
      <c r="AL13" s="80">
        <v>1996</v>
      </c>
      <c r="AM13" s="80">
        <v>194</v>
      </c>
      <c r="AN13" s="80">
        <f t="shared" ref="AN13:AS13" si="0">SUM(AN6:AN12)</f>
        <v>1862</v>
      </c>
      <c r="AO13" s="80">
        <f t="shared" si="0"/>
        <v>186</v>
      </c>
      <c r="AP13" s="80">
        <f t="shared" si="0"/>
        <v>1495</v>
      </c>
      <c r="AQ13" s="80">
        <f t="shared" si="0"/>
        <v>161</v>
      </c>
      <c r="AR13" s="80">
        <f t="shared" si="0"/>
        <v>1823</v>
      </c>
      <c r="AS13" s="80">
        <f t="shared" si="0"/>
        <v>187</v>
      </c>
      <c r="AT13" s="80">
        <f t="shared" ref="AT13:BG13" si="1">SUM(AT6:AT12)</f>
        <v>1961</v>
      </c>
      <c r="AU13" s="80">
        <f t="shared" si="1"/>
        <v>228</v>
      </c>
      <c r="AV13" s="80">
        <f t="shared" si="1"/>
        <v>2071</v>
      </c>
      <c r="AW13" s="80">
        <f t="shared" si="1"/>
        <v>248</v>
      </c>
      <c r="AX13" s="80">
        <f t="shared" si="1"/>
        <v>2252</v>
      </c>
      <c r="AY13" s="80">
        <f t="shared" si="1"/>
        <v>264</v>
      </c>
      <c r="AZ13" s="80">
        <f t="shared" si="1"/>
        <v>2267</v>
      </c>
      <c r="BA13" s="80">
        <f t="shared" si="1"/>
        <v>232</v>
      </c>
      <c r="BB13" s="80">
        <f t="shared" si="1"/>
        <v>2381</v>
      </c>
      <c r="BC13" s="80">
        <f t="shared" si="1"/>
        <v>275</v>
      </c>
      <c r="BD13" s="80">
        <f t="shared" si="1"/>
        <v>2538</v>
      </c>
      <c r="BE13" s="80">
        <f t="shared" si="1"/>
        <v>308</v>
      </c>
      <c r="BF13" s="80">
        <f t="shared" si="1"/>
        <v>2582</v>
      </c>
      <c r="BG13" s="80">
        <f t="shared" si="1"/>
        <v>290</v>
      </c>
    </row>
    <row r="14" spans="1:59" ht="11.25" customHeight="1" x14ac:dyDescent="0.2">
      <c r="B14" s="74"/>
      <c r="C14" s="75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</row>
    <row r="15" spans="1:59" ht="11.25" customHeight="1" x14ac:dyDescent="0.2">
      <c r="B15" s="74" t="s">
        <v>6</v>
      </c>
      <c r="C15" s="75" t="s">
        <v>41</v>
      </c>
      <c r="D15" s="41">
        <v>236</v>
      </c>
      <c r="E15" s="41">
        <v>30</v>
      </c>
      <c r="F15" s="41">
        <v>399</v>
      </c>
      <c r="G15" s="41">
        <v>48</v>
      </c>
      <c r="H15" s="41">
        <v>378</v>
      </c>
      <c r="I15" s="41">
        <v>50</v>
      </c>
      <c r="J15" s="41">
        <v>393</v>
      </c>
      <c r="K15" s="41">
        <v>46</v>
      </c>
      <c r="L15" s="41">
        <v>425</v>
      </c>
      <c r="M15" s="41">
        <v>59</v>
      </c>
      <c r="N15" s="41">
        <v>354</v>
      </c>
      <c r="O15" s="41">
        <v>34</v>
      </c>
      <c r="P15" s="41" t="s">
        <v>5</v>
      </c>
      <c r="Q15" s="41" t="s">
        <v>5</v>
      </c>
      <c r="R15" s="41" t="s">
        <v>5</v>
      </c>
      <c r="S15" s="41" t="s">
        <v>5</v>
      </c>
      <c r="T15" s="41" t="s">
        <v>5</v>
      </c>
      <c r="U15" s="41" t="s">
        <v>5</v>
      </c>
      <c r="V15" s="41" t="s">
        <v>5</v>
      </c>
      <c r="W15" s="41" t="s">
        <v>5</v>
      </c>
      <c r="X15" s="41" t="s">
        <v>5</v>
      </c>
      <c r="Y15" s="41" t="s">
        <v>5</v>
      </c>
      <c r="Z15" s="41" t="s">
        <v>5</v>
      </c>
      <c r="AA15" s="41" t="s">
        <v>5</v>
      </c>
      <c r="AB15" s="41" t="s">
        <v>5</v>
      </c>
      <c r="AC15" s="41" t="s">
        <v>5</v>
      </c>
      <c r="AD15" s="41" t="s">
        <v>5</v>
      </c>
      <c r="AE15" s="41" t="s">
        <v>5</v>
      </c>
      <c r="AF15" s="41" t="s">
        <v>5</v>
      </c>
      <c r="AG15" s="41" t="s">
        <v>5</v>
      </c>
      <c r="AH15" s="41" t="s">
        <v>5</v>
      </c>
      <c r="AI15" s="41" t="s">
        <v>5</v>
      </c>
      <c r="AJ15" s="41"/>
      <c r="AK15" s="41"/>
      <c r="AL15" s="41"/>
      <c r="AM15" s="41"/>
      <c r="AN15" s="41"/>
      <c r="AO15" s="41"/>
      <c r="AP15" s="41"/>
      <c r="AQ15" s="41"/>
    </row>
    <row r="16" spans="1:59" ht="11.25" customHeight="1" x14ac:dyDescent="0.2">
      <c r="B16" s="74" t="s">
        <v>6</v>
      </c>
      <c r="C16" s="75" t="s">
        <v>18</v>
      </c>
      <c r="D16" s="41" t="s">
        <v>5</v>
      </c>
      <c r="E16" s="41" t="s">
        <v>5</v>
      </c>
      <c r="F16" s="41" t="s">
        <v>5</v>
      </c>
      <c r="G16" s="41" t="s">
        <v>5</v>
      </c>
      <c r="H16" s="41" t="s">
        <v>5</v>
      </c>
      <c r="I16" s="41" t="s">
        <v>5</v>
      </c>
      <c r="J16" s="41">
        <v>92</v>
      </c>
      <c r="K16" s="41">
        <v>11</v>
      </c>
      <c r="L16" s="41">
        <v>73</v>
      </c>
      <c r="M16" s="41">
        <v>6</v>
      </c>
      <c r="N16" s="41">
        <v>210</v>
      </c>
      <c r="O16" s="41">
        <v>19</v>
      </c>
      <c r="P16" s="41">
        <v>163</v>
      </c>
      <c r="Q16" s="41">
        <v>17</v>
      </c>
      <c r="R16" s="41" t="s">
        <v>5</v>
      </c>
      <c r="S16" s="41" t="s">
        <v>5</v>
      </c>
      <c r="T16" s="41" t="s">
        <v>5</v>
      </c>
      <c r="U16" s="41" t="s">
        <v>5</v>
      </c>
      <c r="V16" s="41" t="s">
        <v>5</v>
      </c>
      <c r="W16" s="41" t="s">
        <v>5</v>
      </c>
      <c r="X16" s="41" t="s">
        <v>5</v>
      </c>
      <c r="Y16" s="41" t="s">
        <v>5</v>
      </c>
      <c r="Z16" s="41" t="s">
        <v>5</v>
      </c>
      <c r="AA16" s="41" t="s">
        <v>5</v>
      </c>
      <c r="AB16" s="41" t="s">
        <v>5</v>
      </c>
      <c r="AC16" s="41" t="s">
        <v>5</v>
      </c>
      <c r="AD16" s="41" t="s">
        <v>5</v>
      </c>
      <c r="AE16" s="41" t="s">
        <v>5</v>
      </c>
      <c r="AF16" s="41" t="s">
        <v>5</v>
      </c>
      <c r="AG16" s="41" t="s">
        <v>5</v>
      </c>
      <c r="AH16" s="41" t="s">
        <v>5</v>
      </c>
      <c r="AI16" s="41" t="s">
        <v>5</v>
      </c>
      <c r="AJ16" s="41"/>
      <c r="AK16" s="41"/>
      <c r="AL16" s="41"/>
      <c r="AM16" s="41"/>
      <c r="AN16" s="41"/>
      <c r="AO16" s="41"/>
      <c r="AP16" s="41"/>
      <c r="AQ16" s="41"/>
    </row>
    <row r="17" spans="2:59" ht="11.25" customHeight="1" x14ac:dyDescent="0.2">
      <c r="B17" s="74" t="s">
        <v>6</v>
      </c>
      <c r="C17" s="75" t="s">
        <v>89</v>
      </c>
      <c r="D17" s="41" t="s">
        <v>5</v>
      </c>
      <c r="E17" s="41" t="s">
        <v>5</v>
      </c>
      <c r="F17" s="41" t="s">
        <v>5</v>
      </c>
      <c r="G17" s="41" t="s">
        <v>5</v>
      </c>
      <c r="H17" s="41" t="s">
        <v>5</v>
      </c>
      <c r="I17" s="41" t="s">
        <v>5</v>
      </c>
      <c r="J17" s="41" t="s">
        <v>5</v>
      </c>
      <c r="K17" s="41" t="s">
        <v>5</v>
      </c>
      <c r="L17" s="41" t="s">
        <v>5</v>
      </c>
      <c r="M17" s="41" t="s">
        <v>5</v>
      </c>
      <c r="N17" s="41" t="s">
        <v>5</v>
      </c>
      <c r="O17" s="41" t="s">
        <v>5</v>
      </c>
      <c r="P17" s="41">
        <v>298</v>
      </c>
      <c r="Q17" s="41">
        <v>28</v>
      </c>
      <c r="R17" s="41">
        <v>444</v>
      </c>
      <c r="S17" s="41">
        <v>37</v>
      </c>
      <c r="T17" s="41">
        <v>485</v>
      </c>
      <c r="U17" s="41">
        <v>42</v>
      </c>
      <c r="V17" s="41">
        <v>543</v>
      </c>
      <c r="W17" s="41">
        <v>51</v>
      </c>
      <c r="X17" s="41">
        <v>580</v>
      </c>
      <c r="Y17" s="41">
        <v>68</v>
      </c>
      <c r="Z17" s="41">
        <v>640</v>
      </c>
      <c r="AA17" s="41">
        <v>84</v>
      </c>
      <c r="AB17" s="41">
        <v>676</v>
      </c>
      <c r="AC17" s="41">
        <v>84</v>
      </c>
      <c r="AD17" s="41">
        <v>739</v>
      </c>
      <c r="AE17" s="41">
        <v>118</v>
      </c>
      <c r="AF17" s="41">
        <v>784</v>
      </c>
      <c r="AG17" s="41">
        <v>107</v>
      </c>
      <c r="AH17" s="41">
        <v>440</v>
      </c>
      <c r="AI17" s="41">
        <v>56</v>
      </c>
      <c r="AJ17" s="41">
        <v>505</v>
      </c>
      <c r="AK17" s="41">
        <v>64</v>
      </c>
      <c r="AL17" s="41">
        <v>352</v>
      </c>
      <c r="AM17" s="41">
        <v>31</v>
      </c>
      <c r="AN17" s="41">
        <v>347</v>
      </c>
      <c r="AO17" s="41">
        <v>42</v>
      </c>
      <c r="AP17" s="41">
        <v>227</v>
      </c>
      <c r="AQ17" s="41">
        <v>27</v>
      </c>
      <c r="AR17" s="62">
        <v>253</v>
      </c>
      <c r="AS17" s="62">
        <v>27</v>
      </c>
      <c r="AT17" s="62">
        <v>193</v>
      </c>
      <c r="AU17" s="62">
        <v>19</v>
      </c>
      <c r="AV17" s="62">
        <v>191</v>
      </c>
      <c r="AW17" s="62">
        <v>26</v>
      </c>
      <c r="AX17" s="62">
        <v>217</v>
      </c>
      <c r="AY17" s="62">
        <v>22</v>
      </c>
      <c r="AZ17" s="62">
        <v>79</v>
      </c>
      <c r="BA17" s="62">
        <v>5</v>
      </c>
      <c r="BB17" s="62">
        <v>121</v>
      </c>
      <c r="BC17" s="62">
        <v>6</v>
      </c>
      <c r="BD17" s="62">
        <v>92</v>
      </c>
      <c r="BE17" s="62">
        <v>5</v>
      </c>
      <c r="BF17" s="62">
        <v>84</v>
      </c>
      <c r="BG17" s="62">
        <v>1</v>
      </c>
    </row>
    <row r="18" spans="2:59" ht="11.25" customHeight="1" x14ac:dyDescent="0.2">
      <c r="B18" s="74" t="s">
        <v>6</v>
      </c>
      <c r="C18" s="75" t="s">
        <v>113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X18" s="62">
        <v>33</v>
      </c>
      <c r="AY18" s="62">
        <v>3</v>
      </c>
      <c r="AZ18" s="62">
        <v>109</v>
      </c>
      <c r="BA18" s="62">
        <v>16</v>
      </c>
      <c r="BB18" s="62">
        <v>136</v>
      </c>
      <c r="BC18" s="62">
        <v>22</v>
      </c>
      <c r="BD18" s="62">
        <v>103</v>
      </c>
      <c r="BE18" s="62">
        <v>13</v>
      </c>
      <c r="BF18" s="62">
        <v>96</v>
      </c>
      <c r="BG18" s="62">
        <v>19</v>
      </c>
    </row>
    <row r="19" spans="2:59" ht="11.25" customHeight="1" x14ac:dyDescent="0.2">
      <c r="B19" s="74" t="s">
        <v>6</v>
      </c>
      <c r="C19" s="75" t="s">
        <v>19</v>
      </c>
      <c r="D19" s="41" t="s">
        <v>5</v>
      </c>
      <c r="E19" s="41" t="s">
        <v>5</v>
      </c>
      <c r="F19" s="41" t="s">
        <v>5</v>
      </c>
      <c r="G19" s="41" t="s">
        <v>5</v>
      </c>
      <c r="H19" s="41" t="s">
        <v>5</v>
      </c>
      <c r="I19" s="41" t="s">
        <v>5</v>
      </c>
      <c r="J19" s="41" t="s">
        <v>5</v>
      </c>
      <c r="K19" s="41" t="s">
        <v>5</v>
      </c>
      <c r="L19" s="41" t="s">
        <v>5</v>
      </c>
      <c r="M19" s="41" t="s">
        <v>5</v>
      </c>
      <c r="N19" s="41" t="s">
        <v>5</v>
      </c>
      <c r="O19" s="41" t="s">
        <v>5</v>
      </c>
      <c r="P19" s="41" t="s">
        <v>5</v>
      </c>
      <c r="Q19" s="41" t="s">
        <v>5</v>
      </c>
      <c r="R19" s="41" t="s">
        <v>5</v>
      </c>
      <c r="S19" s="41" t="s">
        <v>5</v>
      </c>
      <c r="T19" s="41" t="s">
        <v>5</v>
      </c>
      <c r="U19" s="41" t="s">
        <v>5</v>
      </c>
      <c r="V19" s="41" t="s">
        <v>5</v>
      </c>
      <c r="W19" s="41" t="s">
        <v>5</v>
      </c>
      <c r="X19" s="41" t="s">
        <v>5</v>
      </c>
      <c r="Y19" s="41" t="s">
        <v>5</v>
      </c>
      <c r="Z19" s="41">
        <v>24</v>
      </c>
      <c r="AA19" s="41">
        <v>9</v>
      </c>
      <c r="AB19" s="41">
        <v>0</v>
      </c>
      <c r="AC19" s="41">
        <v>0</v>
      </c>
      <c r="AD19" s="41">
        <v>21</v>
      </c>
      <c r="AE19" s="41">
        <v>8</v>
      </c>
      <c r="AF19" s="41">
        <v>0</v>
      </c>
      <c r="AG19" s="41">
        <v>0</v>
      </c>
      <c r="AH19" s="41">
        <v>16</v>
      </c>
      <c r="AI19" s="41">
        <v>6</v>
      </c>
      <c r="AJ19" s="41">
        <v>0</v>
      </c>
      <c r="AK19" s="41">
        <v>0</v>
      </c>
      <c r="AL19" s="41">
        <v>17</v>
      </c>
      <c r="AM19" s="41">
        <v>5</v>
      </c>
      <c r="AN19" s="41">
        <v>0</v>
      </c>
      <c r="AO19" s="41">
        <v>0</v>
      </c>
      <c r="AP19" s="41">
        <v>0</v>
      </c>
      <c r="AQ19" s="41">
        <v>0</v>
      </c>
    </row>
    <row r="20" spans="2:59" ht="11.25" customHeight="1" x14ac:dyDescent="0.2">
      <c r="B20" s="74" t="s">
        <v>6</v>
      </c>
      <c r="C20" s="75" t="s">
        <v>42</v>
      </c>
      <c r="D20" s="41" t="s">
        <v>5</v>
      </c>
      <c r="E20" s="41" t="s">
        <v>5</v>
      </c>
      <c r="F20" s="41" t="s">
        <v>5</v>
      </c>
      <c r="G20" s="41" t="s">
        <v>5</v>
      </c>
      <c r="H20" s="41" t="s">
        <v>5</v>
      </c>
      <c r="I20" s="41" t="s">
        <v>5</v>
      </c>
      <c r="J20" s="41" t="s">
        <v>5</v>
      </c>
      <c r="K20" s="41" t="s">
        <v>5</v>
      </c>
      <c r="L20" s="41" t="s">
        <v>5</v>
      </c>
      <c r="M20" s="41" t="s">
        <v>5</v>
      </c>
      <c r="N20" s="41" t="s">
        <v>5</v>
      </c>
      <c r="O20" s="41" t="s">
        <v>5</v>
      </c>
      <c r="P20" s="41" t="s">
        <v>5</v>
      </c>
      <c r="Q20" s="41" t="s">
        <v>5</v>
      </c>
      <c r="R20" s="41" t="s">
        <v>5</v>
      </c>
      <c r="S20" s="41" t="s">
        <v>5</v>
      </c>
      <c r="T20" s="41" t="s">
        <v>5</v>
      </c>
      <c r="U20" s="41" t="s">
        <v>5</v>
      </c>
      <c r="V20" s="41" t="s">
        <v>5</v>
      </c>
      <c r="W20" s="41" t="s">
        <v>5</v>
      </c>
      <c r="X20" s="41">
        <v>10</v>
      </c>
      <c r="Y20" s="41">
        <v>3</v>
      </c>
      <c r="Z20" s="41">
        <v>16</v>
      </c>
      <c r="AA20" s="41">
        <v>4</v>
      </c>
      <c r="AB20" s="41">
        <v>8</v>
      </c>
      <c r="AC20" s="41">
        <v>2</v>
      </c>
      <c r="AD20" s="41">
        <v>0</v>
      </c>
      <c r="AE20" s="41">
        <v>0</v>
      </c>
      <c r="AF20" s="41">
        <v>0</v>
      </c>
      <c r="AG20" s="41">
        <v>0</v>
      </c>
      <c r="AH20" s="41">
        <v>5</v>
      </c>
      <c r="AI20" s="41">
        <v>2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</row>
    <row r="21" spans="2:59" ht="11.25" customHeight="1" x14ac:dyDescent="0.2">
      <c r="B21" s="74" t="s">
        <v>6</v>
      </c>
      <c r="C21" s="75" t="s">
        <v>119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>
        <v>0</v>
      </c>
      <c r="Y21" s="41">
        <v>0</v>
      </c>
      <c r="Z21" s="41">
        <v>18</v>
      </c>
      <c r="AA21" s="41">
        <v>3</v>
      </c>
      <c r="AB21" s="41">
        <v>0</v>
      </c>
      <c r="AC21" s="41">
        <v>0</v>
      </c>
      <c r="AD21" s="41">
        <v>18</v>
      </c>
      <c r="AE21" s="41">
        <v>0</v>
      </c>
      <c r="AF21" s="41">
        <v>6</v>
      </c>
      <c r="AG21" s="41">
        <v>1</v>
      </c>
      <c r="AH21" s="41">
        <v>0</v>
      </c>
      <c r="AI21" s="41">
        <v>0</v>
      </c>
      <c r="AJ21" s="41">
        <v>1</v>
      </c>
      <c r="AK21" s="41">
        <v>0</v>
      </c>
      <c r="AL21" s="41">
        <v>39</v>
      </c>
      <c r="AM21" s="41">
        <v>5</v>
      </c>
      <c r="AN21" s="41">
        <v>27</v>
      </c>
      <c r="AO21" s="41">
        <v>5</v>
      </c>
      <c r="AP21" s="41">
        <v>15</v>
      </c>
      <c r="AQ21" s="41">
        <v>2</v>
      </c>
      <c r="AR21" s="62">
        <v>24</v>
      </c>
      <c r="AS21" s="62">
        <v>4</v>
      </c>
      <c r="AT21" s="62">
        <v>23</v>
      </c>
      <c r="AU21" s="62">
        <v>5</v>
      </c>
      <c r="AV21" s="62">
        <v>33</v>
      </c>
      <c r="AW21" s="62">
        <v>5</v>
      </c>
      <c r="AX21" s="62">
        <v>29</v>
      </c>
      <c r="AY21" s="62">
        <v>2</v>
      </c>
      <c r="AZ21" s="62">
        <v>30</v>
      </c>
      <c r="BA21" s="62">
        <v>4</v>
      </c>
      <c r="BB21" s="62">
        <v>24</v>
      </c>
      <c r="BC21" s="62">
        <v>6</v>
      </c>
      <c r="BD21" s="62">
        <v>33</v>
      </c>
      <c r="BE21" s="62">
        <v>7</v>
      </c>
      <c r="BF21" s="62">
        <v>26</v>
      </c>
      <c r="BG21" s="62">
        <v>3</v>
      </c>
    </row>
    <row r="22" spans="2:59" ht="11.25" customHeight="1" x14ac:dyDescent="0.2">
      <c r="B22" s="74" t="s">
        <v>6</v>
      </c>
      <c r="C22" s="75" t="s">
        <v>43</v>
      </c>
      <c r="D22" s="41" t="s">
        <v>5</v>
      </c>
      <c r="E22" s="41" t="s">
        <v>5</v>
      </c>
      <c r="F22" s="41" t="s">
        <v>5</v>
      </c>
      <c r="G22" s="41" t="s">
        <v>5</v>
      </c>
      <c r="H22" s="41" t="s">
        <v>5</v>
      </c>
      <c r="I22" s="41" t="s">
        <v>5</v>
      </c>
      <c r="J22" s="41" t="s">
        <v>5</v>
      </c>
      <c r="K22" s="41" t="s">
        <v>5</v>
      </c>
      <c r="L22" s="41">
        <v>368</v>
      </c>
      <c r="M22" s="41">
        <v>0</v>
      </c>
      <c r="N22" s="41">
        <v>162</v>
      </c>
      <c r="O22" s="41">
        <v>0</v>
      </c>
      <c r="P22" s="41">
        <v>146</v>
      </c>
      <c r="Q22" s="41">
        <v>0</v>
      </c>
      <c r="R22" s="41">
        <v>128</v>
      </c>
      <c r="S22" s="41">
        <v>0</v>
      </c>
      <c r="T22" s="41">
        <v>129</v>
      </c>
      <c r="U22" s="41">
        <v>0</v>
      </c>
      <c r="V22" s="41">
        <v>86</v>
      </c>
      <c r="W22" s="41">
        <v>0</v>
      </c>
      <c r="X22" s="41">
        <v>102</v>
      </c>
      <c r="Y22" s="41">
        <v>0</v>
      </c>
      <c r="Z22" s="41">
        <v>105</v>
      </c>
      <c r="AA22" s="41">
        <v>1</v>
      </c>
      <c r="AB22" s="41">
        <v>74</v>
      </c>
      <c r="AC22" s="41">
        <v>1</v>
      </c>
      <c r="AD22" s="41">
        <v>87</v>
      </c>
      <c r="AE22" s="41">
        <v>3</v>
      </c>
      <c r="AF22" s="41">
        <v>83</v>
      </c>
      <c r="AG22" s="41">
        <v>0</v>
      </c>
      <c r="AH22" s="41">
        <v>2</v>
      </c>
      <c r="AI22" s="41">
        <v>0</v>
      </c>
      <c r="AJ22" s="41">
        <v>32</v>
      </c>
      <c r="AK22" s="41">
        <v>0</v>
      </c>
      <c r="AL22" s="41">
        <v>28</v>
      </c>
      <c r="AM22" s="41">
        <v>0</v>
      </c>
      <c r="AN22" s="41">
        <v>11</v>
      </c>
      <c r="AO22" s="41">
        <v>0</v>
      </c>
      <c r="AP22" s="41">
        <v>19</v>
      </c>
      <c r="AQ22" s="41">
        <v>0</v>
      </c>
      <c r="AR22" s="62">
        <v>9</v>
      </c>
      <c r="AS22" s="62">
        <v>0</v>
      </c>
      <c r="AT22" s="62">
        <v>26</v>
      </c>
      <c r="AU22" s="62">
        <v>0</v>
      </c>
      <c r="AV22" s="62">
        <v>9</v>
      </c>
      <c r="AW22" s="62">
        <v>0</v>
      </c>
      <c r="AX22" s="62">
        <v>34</v>
      </c>
      <c r="AY22" s="62">
        <v>0</v>
      </c>
      <c r="AZ22" s="62">
        <v>2</v>
      </c>
      <c r="BA22" s="62">
        <v>0</v>
      </c>
      <c r="BB22" s="62">
        <v>7</v>
      </c>
      <c r="BC22" s="62">
        <v>0</v>
      </c>
      <c r="BD22" s="62">
        <v>15</v>
      </c>
      <c r="BE22" s="62">
        <v>0</v>
      </c>
      <c r="BF22" s="62">
        <v>5</v>
      </c>
      <c r="BG22" s="62">
        <v>0</v>
      </c>
    </row>
    <row r="23" spans="2:59" ht="11.25" customHeight="1" x14ac:dyDescent="0.2">
      <c r="B23" s="78" t="s">
        <v>6</v>
      </c>
      <c r="C23" s="79" t="s">
        <v>0</v>
      </c>
      <c r="D23" s="80">
        <v>236</v>
      </c>
      <c r="E23" s="80">
        <v>30</v>
      </c>
      <c r="F23" s="80">
        <v>399</v>
      </c>
      <c r="G23" s="80">
        <v>48</v>
      </c>
      <c r="H23" s="80">
        <v>378</v>
      </c>
      <c r="I23" s="80">
        <v>50</v>
      </c>
      <c r="J23" s="80">
        <v>485</v>
      </c>
      <c r="K23" s="80">
        <v>57</v>
      </c>
      <c r="L23" s="80">
        <v>866</v>
      </c>
      <c r="M23" s="80">
        <v>65</v>
      </c>
      <c r="N23" s="80">
        <v>726</v>
      </c>
      <c r="O23" s="80">
        <v>53</v>
      </c>
      <c r="P23" s="80">
        <v>607</v>
      </c>
      <c r="Q23" s="80">
        <v>45</v>
      </c>
      <c r="R23" s="80">
        <v>572</v>
      </c>
      <c r="S23" s="80">
        <v>37</v>
      </c>
      <c r="T23" s="80">
        <v>614</v>
      </c>
      <c r="U23" s="80">
        <v>42</v>
      </c>
      <c r="V23" s="80">
        <v>629</v>
      </c>
      <c r="W23" s="80">
        <v>51</v>
      </c>
      <c r="X23" s="80">
        <f t="shared" ref="X23:AL23" si="2">SUM(X16:X22)</f>
        <v>692</v>
      </c>
      <c r="Y23" s="80">
        <f t="shared" si="2"/>
        <v>71</v>
      </c>
      <c r="Z23" s="80">
        <f t="shared" si="2"/>
        <v>803</v>
      </c>
      <c r="AA23" s="80">
        <f t="shared" si="2"/>
        <v>101</v>
      </c>
      <c r="AB23" s="80">
        <f t="shared" si="2"/>
        <v>758</v>
      </c>
      <c r="AC23" s="80">
        <f t="shared" si="2"/>
        <v>87</v>
      </c>
      <c r="AD23" s="80">
        <f t="shared" si="2"/>
        <v>865</v>
      </c>
      <c r="AE23" s="80">
        <f t="shared" si="2"/>
        <v>129</v>
      </c>
      <c r="AF23" s="80">
        <f t="shared" si="2"/>
        <v>873</v>
      </c>
      <c r="AG23" s="80">
        <f t="shared" si="2"/>
        <v>108</v>
      </c>
      <c r="AH23" s="80">
        <f t="shared" si="2"/>
        <v>463</v>
      </c>
      <c r="AI23" s="80">
        <f t="shared" si="2"/>
        <v>64</v>
      </c>
      <c r="AJ23" s="80">
        <f t="shared" si="2"/>
        <v>538</v>
      </c>
      <c r="AK23" s="80">
        <f t="shared" si="2"/>
        <v>64</v>
      </c>
      <c r="AL23" s="80">
        <f t="shared" si="2"/>
        <v>436</v>
      </c>
      <c r="AM23" s="80">
        <f>SUM(AM17:AM22)</f>
        <v>41</v>
      </c>
      <c r="AN23" s="80">
        <f>SUM(AN17:AN22)</f>
        <v>385</v>
      </c>
      <c r="AO23" s="80">
        <f>SUM(AO17:AO22)</f>
        <v>47</v>
      </c>
      <c r="AP23" s="80">
        <f t="shared" ref="AP23:BG23" si="3">SUM(AP15:AP22)</f>
        <v>261</v>
      </c>
      <c r="AQ23" s="80">
        <f t="shared" si="3"/>
        <v>29</v>
      </c>
      <c r="AR23" s="80">
        <f t="shared" si="3"/>
        <v>286</v>
      </c>
      <c r="AS23" s="80">
        <f t="shared" si="3"/>
        <v>31</v>
      </c>
      <c r="AT23" s="80">
        <f t="shared" si="3"/>
        <v>242</v>
      </c>
      <c r="AU23" s="80">
        <f t="shared" si="3"/>
        <v>24</v>
      </c>
      <c r="AV23" s="80">
        <f t="shared" si="3"/>
        <v>233</v>
      </c>
      <c r="AW23" s="80">
        <f t="shared" si="3"/>
        <v>31</v>
      </c>
      <c r="AX23" s="80">
        <f t="shared" si="3"/>
        <v>313</v>
      </c>
      <c r="AY23" s="80">
        <f t="shared" si="3"/>
        <v>27</v>
      </c>
      <c r="AZ23" s="80">
        <f t="shared" si="3"/>
        <v>220</v>
      </c>
      <c r="BA23" s="80">
        <f t="shared" si="3"/>
        <v>25</v>
      </c>
      <c r="BB23" s="80">
        <f t="shared" si="3"/>
        <v>288</v>
      </c>
      <c r="BC23" s="80">
        <f t="shared" si="3"/>
        <v>34</v>
      </c>
      <c r="BD23" s="80">
        <f t="shared" si="3"/>
        <v>243</v>
      </c>
      <c r="BE23" s="80">
        <f t="shared" si="3"/>
        <v>25</v>
      </c>
      <c r="BF23" s="80">
        <f t="shared" si="3"/>
        <v>211</v>
      </c>
      <c r="BG23" s="80">
        <f t="shared" si="3"/>
        <v>23</v>
      </c>
    </row>
    <row r="24" spans="2:59" ht="11.25" customHeight="1" x14ac:dyDescent="0.2">
      <c r="B24" s="74"/>
      <c r="C24" s="75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2:59" ht="11.25" customHeight="1" x14ac:dyDescent="0.2">
      <c r="B25" s="74" t="s">
        <v>1</v>
      </c>
      <c r="C25" s="75" t="s">
        <v>44</v>
      </c>
      <c r="D25" s="41">
        <v>58</v>
      </c>
      <c r="E25" s="41">
        <v>8</v>
      </c>
      <c r="F25" s="41">
        <v>1</v>
      </c>
      <c r="G25" s="41">
        <v>1</v>
      </c>
      <c r="H25" s="41">
        <v>5</v>
      </c>
      <c r="I25" s="41">
        <v>1</v>
      </c>
      <c r="J25" s="41">
        <v>2</v>
      </c>
      <c r="K25" s="41">
        <v>0</v>
      </c>
      <c r="L25" s="41" t="s">
        <v>5</v>
      </c>
      <c r="M25" s="41" t="s">
        <v>5</v>
      </c>
      <c r="N25" s="41" t="s">
        <v>5</v>
      </c>
      <c r="O25" s="41" t="s">
        <v>5</v>
      </c>
      <c r="P25" s="41" t="s">
        <v>5</v>
      </c>
      <c r="Q25" s="41" t="s">
        <v>5</v>
      </c>
      <c r="R25" s="41" t="s">
        <v>5</v>
      </c>
      <c r="S25" s="41" t="s">
        <v>5</v>
      </c>
      <c r="T25" s="41" t="s">
        <v>5</v>
      </c>
      <c r="U25" s="41" t="s">
        <v>5</v>
      </c>
      <c r="V25" s="41" t="s">
        <v>5</v>
      </c>
      <c r="W25" s="41" t="s">
        <v>5</v>
      </c>
      <c r="X25" s="41" t="s">
        <v>5</v>
      </c>
      <c r="Y25" s="41" t="s">
        <v>5</v>
      </c>
      <c r="Z25" s="41" t="s">
        <v>5</v>
      </c>
      <c r="AA25" s="41" t="s">
        <v>5</v>
      </c>
      <c r="AB25" s="41" t="s">
        <v>5</v>
      </c>
      <c r="AC25" s="41" t="s">
        <v>5</v>
      </c>
      <c r="AD25" s="41" t="s">
        <v>5</v>
      </c>
      <c r="AE25" s="41" t="s">
        <v>5</v>
      </c>
      <c r="AF25" s="41" t="s">
        <v>5</v>
      </c>
      <c r="AG25" s="41" t="s">
        <v>5</v>
      </c>
      <c r="AH25" s="41" t="s">
        <v>5</v>
      </c>
      <c r="AI25" s="41" t="s">
        <v>5</v>
      </c>
      <c r="AJ25" s="41"/>
      <c r="AK25" s="41"/>
      <c r="AL25" s="41"/>
      <c r="AM25" s="41"/>
      <c r="AN25" s="41"/>
      <c r="AO25" s="41"/>
      <c r="AP25" s="41"/>
      <c r="AQ25" s="41"/>
    </row>
    <row r="26" spans="2:59" ht="11.25" customHeight="1" x14ac:dyDescent="0.2">
      <c r="B26" s="74" t="s">
        <v>1</v>
      </c>
      <c r="C26" s="75" t="s">
        <v>45</v>
      </c>
      <c r="D26" s="41" t="s">
        <v>5</v>
      </c>
      <c r="E26" s="41" t="s">
        <v>5</v>
      </c>
      <c r="F26" s="41" t="s">
        <v>5</v>
      </c>
      <c r="G26" s="41" t="s">
        <v>5</v>
      </c>
      <c r="H26" s="41" t="s">
        <v>5</v>
      </c>
      <c r="I26" s="41" t="s">
        <v>5</v>
      </c>
      <c r="J26" s="41" t="s">
        <v>5</v>
      </c>
      <c r="K26" s="41" t="s">
        <v>5</v>
      </c>
      <c r="L26" s="41" t="s">
        <v>5</v>
      </c>
      <c r="M26" s="41" t="s">
        <v>5</v>
      </c>
      <c r="N26" s="41" t="s">
        <v>5</v>
      </c>
      <c r="O26" s="41" t="s">
        <v>5</v>
      </c>
      <c r="P26" s="41" t="s">
        <v>5</v>
      </c>
      <c r="Q26" s="41" t="s">
        <v>5</v>
      </c>
      <c r="R26" s="41" t="s">
        <v>5</v>
      </c>
      <c r="S26" s="41" t="s">
        <v>5</v>
      </c>
      <c r="T26" s="41" t="s">
        <v>5</v>
      </c>
      <c r="U26" s="41" t="s">
        <v>5</v>
      </c>
      <c r="V26" s="41" t="s">
        <v>5</v>
      </c>
      <c r="W26" s="41" t="s">
        <v>5</v>
      </c>
      <c r="X26" s="41" t="s">
        <v>5</v>
      </c>
      <c r="Y26" s="41" t="s">
        <v>5</v>
      </c>
      <c r="Z26" s="41" t="s">
        <v>5</v>
      </c>
      <c r="AA26" s="41" t="s">
        <v>5</v>
      </c>
      <c r="AB26" s="41" t="s">
        <v>5</v>
      </c>
      <c r="AC26" s="41" t="s">
        <v>5</v>
      </c>
      <c r="AD26" s="41" t="s">
        <v>5</v>
      </c>
      <c r="AE26" s="41" t="s">
        <v>5</v>
      </c>
      <c r="AF26" s="41" t="s">
        <v>5</v>
      </c>
      <c r="AG26" s="41" t="s">
        <v>5</v>
      </c>
      <c r="AH26" s="41">
        <v>9</v>
      </c>
      <c r="AI26" s="41">
        <v>0</v>
      </c>
      <c r="AJ26" s="41">
        <v>0</v>
      </c>
      <c r="AK26" s="41">
        <v>0</v>
      </c>
      <c r="AL26" s="41">
        <v>4</v>
      </c>
      <c r="AM26" s="41">
        <v>0</v>
      </c>
      <c r="AN26" s="41">
        <v>6</v>
      </c>
      <c r="AO26" s="41">
        <v>1</v>
      </c>
      <c r="AP26" s="41">
        <v>12</v>
      </c>
      <c r="AQ26" s="41">
        <v>2</v>
      </c>
      <c r="AR26" s="62">
        <v>9</v>
      </c>
      <c r="AS26" s="62">
        <v>1</v>
      </c>
      <c r="AT26" s="62">
        <v>0</v>
      </c>
      <c r="AU26" s="62">
        <v>0</v>
      </c>
      <c r="AV26" s="62">
        <v>0</v>
      </c>
      <c r="AW26" s="62">
        <v>0</v>
      </c>
    </row>
    <row r="27" spans="2:59" ht="11.25" customHeight="1" x14ac:dyDescent="0.2">
      <c r="B27" s="74" t="s">
        <v>1</v>
      </c>
      <c r="C27" s="75" t="s">
        <v>12</v>
      </c>
      <c r="D27" s="41" t="s">
        <v>5</v>
      </c>
      <c r="E27" s="41" t="s">
        <v>5</v>
      </c>
      <c r="F27" s="41">
        <v>119</v>
      </c>
      <c r="G27" s="41">
        <v>6</v>
      </c>
      <c r="H27" s="41">
        <v>126</v>
      </c>
      <c r="I27" s="41">
        <v>13</v>
      </c>
      <c r="J27" s="41">
        <v>185</v>
      </c>
      <c r="K27" s="41">
        <v>17</v>
      </c>
      <c r="L27" s="41">
        <v>204</v>
      </c>
      <c r="M27" s="41">
        <v>17</v>
      </c>
      <c r="N27" s="41">
        <v>231</v>
      </c>
      <c r="O27" s="41">
        <v>27</v>
      </c>
      <c r="P27" s="41">
        <v>216</v>
      </c>
      <c r="Q27" s="41">
        <v>17</v>
      </c>
      <c r="R27" s="41">
        <v>224</v>
      </c>
      <c r="S27" s="41">
        <v>27</v>
      </c>
      <c r="T27" s="41">
        <v>183</v>
      </c>
      <c r="U27" s="41">
        <v>16</v>
      </c>
      <c r="V27" s="41">
        <v>177</v>
      </c>
      <c r="W27" s="41">
        <v>17</v>
      </c>
      <c r="X27" s="41">
        <v>180</v>
      </c>
      <c r="Y27" s="41">
        <v>20</v>
      </c>
      <c r="Z27" s="41">
        <v>197</v>
      </c>
      <c r="AA27" s="41">
        <v>21</v>
      </c>
      <c r="AB27" s="41">
        <v>252</v>
      </c>
      <c r="AC27" s="41">
        <v>33</v>
      </c>
      <c r="AD27" s="41">
        <v>263</v>
      </c>
      <c r="AE27" s="41">
        <v>36</v>
      </c>
      <c r="AF27" s="41">
        <v>324</v>
      </c>
      <c r="AG27" s="41">
        <v>34</v>
      </c>
      <c r="AH27" s="41">
        <v>264</v>
      </c>
      <c r="AI27" s="41">
        <v>25</v>
      </c>
      <c r="AJ27" s="41">
        <v>258</v>
      </c>
      <c r="AK27" s="41">
        <v>29</v>
      </c>
      <c r="AL27" s="41">
        <v>227</v>
      </c>
      <c r="AM27" s="41">
        <v>21</v>
      </c>
      <c r="AN27" s="41">
        <v>233</v>
      </c>
      <c r="AO27" s="41">
        <v>24</v>
      </c>
      <c r="AP27" s="41">
        <v>128</v>
      </c>
      <c r="AQ27" s="41">
        <v>14</v>
      </c>
      <c r="AR27" s="62">
        <v>169</v>
      </c>
      <c r="AS27" s="62">
        <v>15</v>
      </c>
      <c r="AT27" s="62">
        <v>132</v>
      </c>
      <c r="AU27" s="62">
        <v>17</v>
      </c>
      <c r="AV27" s="62">
        <v>111</v>
      </c>
      <c r="AW27" s="62">
        <v>6</v>
      </c>
      <c r="AX27" s="62">
        <v>100</v>
      </c>
      <c r="AY27" s="62">
        <v>6</v>
      </c>
      <c r="AZ27" s="62">
        <v>113</v>
      </c>
      <c r="BA27" s="62">
        <v>9</v>
      </c>
      <c r="BB27" s="62">
        <v>74</v>
      </c>
      <c r="BC27" s="62">
        <v>12</v>
      </c>
      <c r="BD27" s="62">
        <v>2</v>
      </c>
      <c r="BE27" s="62">
        <v>1</v>
      </c>
      <c r="BF27" s="62">
        <v>2</v>
      </c>
      <c r="BG27" s="62">
        <v>0</v>
      </c>
    </row>
    <row r="28" spans="2:59" ht="11.25" customHeight="1" x14ac:dyDescent="0.2">
      <c r="B28" s="74" t="s">
        <v>1</v>
      </c>
      <c r="C28" s="75" t="s">
        <v>137</v>
      </c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BD28" s="62">
        <v>22</v>
      </c>
      <c r="BE28" s="62">
        <v>3</v>
      </c>
      <c r="BF28" s="62">
        <v>36</v>
      </c>
      <c r="BG28" s="62">
        <v>1</v>
      </c>
    </row>
    <row r="29" spans="2:59" ht="11.25" customHeight="1" x14ac:dyDescent="0.2">
      <c r="B29" s="74" t="s">
        <v>1</v>
      </c>
      <c r="C29" s="75" t="s">
        <v>14</v>
      </c>
      <c r="D29" s="41" t="s">
        <v>5</v>
      </c>
      <c r="E29" s="41" t="s">
        <v>5</v>
      </c>
      <c r="F29" s="41" t="s">
        <v>5</v>
      </c>
      <c r="G29" s="41" t="s">
        <v>5</v>
      </c>
      <c r="H29" s="41" t="s">
        <v>5</v>
      </c>
      <c r="I29" s="41" t="s">
        <v>5</v>
      </c>
      <c r="J29" s="41" t="s">
        <v>5</v>
      </c>
      <c r="K29" s="41" t="s">
        <v>5</v>
      </c>
      <c r="L29" s="41" t="s">
        <v>5</v>
      </c>
      <c r="M29" s="41" t="s">
        <v>5</v>
      </c>
      <c r="N29" s="41" t="s">
        <v>5</v>
      </c>
      <c r="O29" s="41" t="s">
        <v>5</v>
      </c>
      <c r="P29" s="41" t="s">
        <v>5</v>
      </c>
      <c r="Q29" s="41" t="s">
        <v>5</v>
      </c>
      <c r="R29" s="41" t="s">
        <v>5</v>
      </c>
      <c r="S29" s="41" t="s">
        <v>5</v>
      </c>
      <c r="T29" s="41" t="s">
        <v>5</v>
      </c>
      <c r="U29" s="41" t="s">
        <v>5</v>
      </c>
      <c r="V29" s="41" t="s">
        <v>5</v>
      </c>
      <c r="W29" s="41" t="s">
        <v>5</v>
      </c>
      <c r="X29" s="41" t="s">
        <v>5</v>
      </c>
      <c r="Y29" s="41" t="s">
        <v>5</v>
      </c>
      <c r="Z29" s="41" t="s">
        <v>5</v>
      </c>
      <c r="AA29" s="41" t="s">
        <v>5</v>
      </c>
      <c r="AB29" s="41" t="s">
        <v>5</v>
      </c>
      <c r="AC29" s="41" t="s">
        <v>5</v>
      </c>
      <c r="AD29" s="41" t="s">
        <v>5</v>
      </c>
      <c r="AE29" s="41" t="s">
        <v>5</v>
      </c>
      <c r="AF29" s="41">
        <v>4</v>
      </c>
      <c r="AG29" s="41">
        <v>0</v>
      </c>
      <c r="AH29" s="41">
        <v>9</v>
      </c>
      <c r="AI29" s="41">
        <v>1</v>
      </c>
      <c r="AJ29" s="41">
        <v>13</v>
      </c>
      <c r="AK29" s="41">
        <v>0</v>
      </c>
      <c r="AL29" s="41">
        <v>15</v>
      </c>
      <c r="AM29" s="41">
        <v>1</v>
      </c>
      <c r="AN29" s="41">
        <v>2</v>
      </c>
      <c r="AO29" s="41">
        <v>0</v>
      </c>
      <c r="AP29" s="41">
        <v>1</v>
      </c>
      <c r="AQ29" s="41">
        <v>0</v>
      </c>
      <c r="AR29" s="62">
        <v>3</v>
      </c>
      <c r="AS29" s="62">
        <v>0</v>
      </c>
      <c r="AT29" s="62">
        <v>6</v>
      </c>
      <c r="AU29" s="62">
        <v>0</v>
      </c>
      <c r="AV29" s="62">
        <v>0</v>
      </c>
      <c r="AW29" s="62">
        <v>0</v>
      </c>
      <c r="AZ29" s="62">
        <v>6</v>
      </c>
      <c r="BA29" s="62">
        <v>0</v>
      </c>
      <c r="BB29" s="62">
        <v>1</v>
      </c>
      <c r="BC29" s="62">
        <v>0</v>
      </c>
      <c r="BD29" s="62">
        <v>3</v>
      </c>
      <c r="BE29" s="62">
        <v>0</v>
      </c>
      <c r="BF29" s="62">
        <v>0</v>
      </c>
      <c r="BG29" s="62">
        <v>0</v>
      </c>
    </row>
    <row r="30" spans="2:59" ht="11.25" customHeight="1" x14ac:dyDescent="0.2">
      <c r="B30" s="74" t="s">
        <v>1</v>
      </c>
      <c r="C30" s="75" t="s">
        <v>46</v>
      </c>
      <c r="D30" s="41" t="s">
        <v>5</v>
      </c>
      <c r="E30" s="41" t="s">
        <v>5</v>
      </c>
      <c r="F30" s="41" t="s">
        <v>5</v>
      </c>
      <c r="G30" s="41" t="s">
        <v>5</v>
      </c>
      <c r="H30" s="41" t="s">
        <v>5</v>
      </c>
      <c r="I30" s="41" t="s">
        <v>5</v>
      </c>
      <c r="J30" s="41" t="s">
        <v>5</v>
      </c>
      <c r="K30" s="41" t="s">
        <v>5</v>
      </c>
      <c r="L30" s="41" t="s">
        <v>5</v>
      </c>
      <c r="M30" s="41" t="s">
        <v>5</v>
      </c>
      <c r="N30" s="41" t="s">
        <v>5</v>
      </c>
      <c r="O30" s="41" t="s">
        <v>5</v>
      </c>
      <c r="P30" s="41" t="s">
        <v>5</v>
      </c>
      <c r="Q30" s="41" t="s">
        <v>5</v>
      </c>
      <c r="R30" s="41" t="s">
        <v>5</v>
      </c>
      <c r="S30" s="41" t="s">
        <v>5</v>
      </c>
      <c r="T30" s="41" t="s">
        <v>5</v>
      </c>
      <c r="U30" s="41" t="s">
        <v>5</v>
      </c>
      <c r="V30" s="41" t="s">
        <v>5</v>
      </c>
      <c r="W30" s="41" t="s">
        <v>5</v>
      </c>
      <c r="X30" s="41" t="s">
        <v>5</v>
      </c>
      <c r="Y30" s="41" t="s">
        <v>5</v>
      </c>
      <c r="Z30" s="41" t="s">
        <v>5</v>
      </c>
      <c r="AA30" s="41" t="s">
        <v>5</v>
      </c>
      <c r="AB30" s="41">
        <v>13</v>
      </c>
      <c r="AC30" s="41">
        <v>2</v>
      </c>
      <c r="AD30" s="41">
        <v>17</v>
      </c>
      <c r="AE30" s="41">
        <v>4</v>
      </c>
      <c r="AF30" s="41">
        <v>26</v>
      </c>
      <c r="AG30" s="41">
        <v>9</v>
      </c>
      <c r="AH30" s="41">
        <v>13</v>
      </c>
      <c r="AI30" s="41">
        <v>3</v>
      </c>
      <c r="AJ30" s="41">
        <v>0</v>
      </c>
      <c r="AK30" s="41">
        <v>0</v>
      </c>
      <c r="AL30" s="41">
        <v>12</v>
      </c>
      <c r="AM30" s="41">
        <v>4</v>
      </c>
      <c r="AN30" s="41">
        <v>3</v>
      </c>
      <c r="AO30" s="41">
        <v>0</v>
      </c>
      <c r="AP30" s="41">
        <v>18</v>
      </c>
      <c r="AQ30" s="41">
        <v>6</v>
      </c>
      <c r="AR30" s="62">
        <v>27</v>
      </c>
      <c r="AS30" s="62">
        <v>6</v>
      </c>
      <c r="AT30" s="62">
        <v>30</v>
      </c>
      <c r="AU30" s="62">
        <v>5</v>
      </c>
      <c r="AV30" s="62">
        <v>15</v>
      </c>
      <c r="AW30" s="62">
        <v>2</v>
      </c>
      <c r="AX30" s="62">
        <v>21</v>
      </c>
      <c r="AY30" s="62">
        <v>9</v>
      </c>
      <c r="AZ30" s="62">
        <v>25</v>
      </c>
      <c r="BA30" s="62">
        <v>7</v>
      </c>
      <c r="BB30" s="62">
        <v>9</v>
      </c>
      <c r="BC30" s="62">
        <v>3</v>
      </c>
      <c r="BD30" s="62">
        <v>23</v>
      </c>
      <c r="BE30" s="62">
        <v>8</v>
      </c>
      <c r="BF30" s="62">
        <v>15</v>
      </c>
      <c r="BG30" s="62">
        <v>6</v>
      </c>
    </row>
    <row r="31" spans="2:59" ht="11.25" customHeight="1" x14ac:dyDescent="0.2">
      <c r="B31" s="78" t="s">
        <v>1</v>
      </c>
      <c r="C31" s="79" t="s">
        <v>0</v>
      </c>
      <c r="D31" s="80">
        <v>58</v>
      </c>
      <c r="E31" s="80">
        <v>8</v>
      </c>
      <c r="F31" s="80">
        <v>120</v>
      </c>
      <c r="G31" s="80">
        <v>7</v>
      </c>
      <c r="H31" s="80">
        <v>131</v>
      </c>
      <c r="I31" s="80">
        <v>14</v>
      </c>
      <c r="J31" s="80">
        <v>187</v>
      </c>
      <c r="K31" s="80">
        <v>17</v>
      </c>
      <c r="L31" s="80">
        <v>204</v>
      </c>
      <c r="M31" s="80">
        <v>17</v>
      </c>
      <c r="N31" s="80">
        <v>231</v>
      </c>
      <c r="O31" s="80">
        <v>27</v>
      </c>
      <c r="P31" s="80">
        <v>216</v>
      </c>
      <c r="Q31" s="80">
        <v>17</v>
      </c>
      <c r="R31" s="80">
        <v>224</v>
      </c>
      <c r="S31" s="80">
        <v>27</v>
      </c>
      <c r="T31" s="80">
        <v>183</v>
      </c>
      <c r="U31" s="80">
        <v>16</v>
      </c>
      <c r="V31" s="80">
        <v>177</v>
      </c>
      <c r="W31" s="80">
        <v>17</v>
      </c>
      <c r="X31" s="80">
        <v>180</v>
      </c>
      <c r="Y31" s="80">
        <v>20</v>
      </c>
      <c r="Z31" s="80">
        <v>197</v>
      </c>
      <c r="AA31" s="80">
        <v>21</v>
      </c>
      <c r="AB31" s="80">
        <v>265</v>
      </c>
      <c r="AC31" s="80">
        <v>35</v>
      </c>
      <c r="AD31" s="80">
        <v>280</v>
      </c>
      <c r="AE31" s="80">
        <v>40</v>
      </c>
      <c r="AF31" s="80">
        <v>354</v>
      </c>
      <c r="AG31" s="80">
        <v>43</v>
      </c>
      <c r="AH31" s="80">
        <v>295</v>
      </c>
      <c r="AI31" s="80">
        <v>29</v>
      </c>
      <c r="AJ31" s="80">
        <v>271</v>
      </c>
      <c r="AK31" s="80">
        <v>29</v>
      </c>
      <c r="AL31" s="80">
        <f>SUM(AL26:AL30)</f>
        <v>258</v>
      </c>
      <c r="AM31" s="80">
        <f>SUM(AM26:AM30)</f>
        <v>26</v>
      </c>
      <c r="AN31" s="80">
        <f>SUM(AN26:AN30)</f>
        <v>244</v>
      </c>
      <c r="AO31" s="80">
        <f>SUM(AO26:AO30)</f>
        <v>25</v>
      </c>
      <c r="AP31" s="80">
        <f t="shared" ref="AP31:BG31" si="4">SUM(AP25:AP30)</f>
        <v>159</v>
      </c>
      <c r="AQ31" s="80">
        <f t="shared" si="4"/>
        <v>22</v>
      </c>
      <c r="AR31" s="80">
        <f t="shared" si="4"/>
        <v>208</v>
      </c>
      <c r="AS31" s="80">
        <f t="shared" si="4"/>
        <v>22</v>
      </c>
      <c r="AT31" s="80">
        <f t="shared" si="4"/>
        <v>168</v>
      </c>
      <c r="AU31" s="80">
        <f t="shared" si="4"/>
        <v>22</v>
      </c>
      <c r="AV31" s="80">
        <f t="shared" si="4"/>
        <v>126</v>
      </c>
      <c r="AW31" s="80">
        <f t="shared" si="4"/>
        <v>8</v>
      </c>
      <c r="AX31" s="80">
        <f t="shared" si="4"/>
        <v>121</v>
      </c>
      <c r="AY31" s="80">
        <f t="shared" si="4"/>
        <v>15</v>
      </c>
      <c r="AZ31" s="80">
        <f t="shared" si="4"/>
        <v>144</v>
      </c>
      <c r="BA31" s="80">
        <f t="shared" si="4"/>
        <v>16</v>
      </c>
      <c r="BB31" s="80">
        <f t="shared" si="4"/>
        <v>84</v>
      </c>
      <c r="BC31" s="80">
        <f t="shared" si="4"/>
        <v>15</v>
      </c>
      <c r="BD31" s="80">
        <f t="shared" si="4"/>
        <v>50</v>
      </c>
      <c r="BE31" s="80">
        <f t="shared" si="4"/>
        <v>12</v>
      </c>
      <c r="BF31" s="80">
        <f t="shared" si="4"/>
        <v>53</v>
      </c>
      <c r="BG31" s="80">
        <f t="shared" si="4"/>
        <v>7</v>
      </c>
    </row>
    <row r="32" spans="2:59" ht="11.25" customHeight="1" x14ac:dyDescent="0.2">
      <c r="B32" s="74"/>
      <c r="C32" s="75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2:59" ht="11.25" customHeight="1" x14ac:dyDescent="0.2">
      <c r="B33" s="74" t="s">
        <v>47</v>
      </c>
      <c r="C33" s="75" t="s">
        <v>48</v>
      </c>
      <c r="D33" s="41">
        <v>10</v>
      </c>
      <c r="E33" s="41">
        <v>3</v>
      </c>
      <c r="F33" s="41">
        <v>11</v>
      </c>
      <c r="G33" s="41">
        <v>2</v>
      </c>
      <c r="H33" s="41">
        <v>9</v>
      </c>
      <c r="I33" s="41">
        <v>4</v>
      </c>
      <c r="J33" s="41">
        <v>103</v>
      </c>
      <c r="K33" s="41">
        <v>19</v>
      </c>
      <c r="L33" s="41">
        <v>109</v>
      </c>
      <c r="M33" s="41">
        <v>13</v>
      </c>
      <c r="N33" s="41">
        <v>116</v>
      </c>
      <c r="O33" s="41">
        <v>20</v>
      </c>
      <c r="P33" s="41">
        <v>159</v>
      </c>
      <c r="Q33" s="41">
        <v>18</v>
      </c>
      <c r="R33" s="41">
        <v>106</v>
      </c>
      <c r="S33" s="41">
        <v>15</v>
      </c>
      <c r="T33" s="41">
        <v>138</v>
      </c>
      <c r="U33" s="41">
        <v>18</v>
      </c>
      <c r="V33" s="41">
        <v>192</v>
      </c>
      <c r="W33" s="41">
        <v>23</v>
      </c>
      <c r="X33" s="41">
        <v>167</v>
      </c>
      <c r="Y33" s="41">
        <v>24</v>
      </c>
      <c r="Z33" s="41">
        <v>170</v>
      </c>
      <c r="AA33" s="41">
        <v>31</v>
      </c>
      <c r="AB33" s="41">
        <v>187</v>
      </c>
      <c r="AC33" s="41">
        <v>32</v>
      </c>
      <c r="AD33" s="41">
        <v>166</v>
      </c>
      <c r="AE33" s="41">
        <v>22</v>
      </c>
      <c r="AF33" s="41">
        <v>212</v>
      </c>
      <c r="AG33" s="41">
        <v>38</v>
      </c>
      <c r="AH33" s="41">
        <v>167</v>
      </c>
      <c r="AI33" s="41">
        <v>22</v>
      </c>
      <c r="AJ33" s="41">
        <v>153</v>
      </c>
      <c r="AK33" s="41">
        <v>19</v>
      </c>
      <c r="AL33" s="41">
        <v>151</v>
      </c>
      <c r="AM33" s="41">
        <v>14</v>
      </c>
      <c r="AN33" s="41">
        <v>135</v>
      </c>
      <c r="AO33" s="41">
        <v>8</v>
      </c>
      <c r="AP33" s="41">
        <v>175</v>
      </c>
      <c r="AQ33" s="41">
        <v>14</v>
      </c>
      <c r="AR33" s="62">
        <v>147</v>
      </c>
      <c r="AS33" s="62">
        <v>16</v>
      </c>
      <c r="AT33" s="62">
        <v>172</v>
      </c>
      <c r="AU33" s="62">
        <v>16</v>
      </c>
      <c r="AV33" s="62">
        <v>206</v>
      </c>
      <c r="AW33" s="62">
        <v>18</v>
      </c>
      <c r="AX33" s="62">
        <v>233</v>
      </c>
      <c r="AY33" s="62">
        <v>20</v>
      </c>
      <c r="AZ33" s="62">
        <v>271</v>
      </c>
      <c r="BA33" s="62">
        <v>26</v>
      </c>
      <c r="BB33" s="62">
        <v>330</v>
      </c>
      <c r="BC33" s="62">
        <v>41</v>
      </c>
      <c r="BD33" s="62">
        <v>299</v>
      </c>
      <c r="BE33" s="62">
        <v>35</v>
      </c>
      <c r="BF33" s="62">
        <v>334</v>
      </c>
      <c r="BG33" s="62">
        <v>36</v>
      </c>
    </row>
    <row r="34" spans="2:59" ht="11.25" customHeight="1" x14ac:dyDescent="0.2">
      <c r="B34" s="78" t="s">
        <v>47</v>
      </c>
      <c r="C34" s="79" t="s">
        <v>0</v>
      </c>
      <c r="D34" s="80">
        <v>10</v>
      </c>
      <c r="E34" s="80">
        <v>3</v>
      </c>
      <c r="F34" s="80">
        <v>11</v>
      </c>
      <c r="G34" s="80">
        <v>2</v>
      </c>
      <c r="H34" s="80">
        <v>9</v>
      </c>
      <c r="I34" s="80">
        <v>4</v>
      </c>
      <c r="J34" s="80">
        <v>103</v>
      </c>
      <c r="K34" s="80">
        <v>19</v>
      </c>
      <c r="L34" s="80">
        <v>109</v>
      </c>
      <c r="M34" s="80">
        <v>13</v>
      </c>
      <c r="N34" s="80">
        <v>116</v>
      </c>
      <c r="O34" s="80">
        <v>20</v>
      </c>
      <c r="P34" s="80">
        <v>159</v>
      </c>
      <c r="Q34" s="80">
        <v>18</v>
      </c>
      <c r="R34" s="80">
        <v>106</v>
      </c>
      <c r="S34" s="80">
        <v>15</v>
      </c>
      <c r="T34" s="80">
        <v>138</v>
      </c>
      <c r="U34" s="80">
        <v>18</v>
      </c>
      <c r="V34" s="80">
        <v>192</v>
      </c>
      <c r="W34" s="80">
        <v>23</v>
      </c>
      <c r="X34" s="80">
        <v>167</v>
      </c>
      <c r="Y34" s="80">
        <v>24</v>
      </c>
      <c r="Z34" s="80">
        <v>170</v>
      </c>
      <c r="AA34" s="80">
        <v>31</v>
      </c>
      <c r="AB34" s="80">
        <v>187</v>
      </c>
      <c r="AC34" s="80">
        <v>32</v>
      </c>
      <c r="AD34" s="80">
        <v>166</v>
      </c>
      <c r="AE34" s="80">
        <v>22</v>
      </c>
      <c r="AF34" s="80">
        <v>212</v>
      </c>
      <c r="AG34" s="80">
        <v>38</v>
      </c>
      <c r="AH34" s="80">
        <v>167</v>
      </c>
      <c r="AI34" s="80">
        <v>22</v>
      </c>
      <c r="AJ34" s="80">
        <v>153</v>
      </c>
      <c r="AK34" s="80">
        <v>19</v>
      </c>
      <c r="AL34" s="80">
        <v>151</v>
      </c>
      <c r="AM34" s="80">
        <v>14</v>
      </c>
      <c r="AN34" s="80">
        <f t="shared" ref="AN34:BG34" si="5">SUM(AN33)</f>
        <v>135</v>
      </c>
      <c r="AO34" s="80">
        <f t="shared" si="5"/>
        <v>8</v>
      </c>
      <c r="AP34" s="80">
        <f t="shared" si="5"/>
        <v>175</v>
      </c>
      <c r="AQ34" s="80">
        <f t="shared" si="5"/>
        <v>14</v>
      </c>
      <c r="AR34" s="80">
        <f t="shared" si="5"/>
        <v>147</v>
      </c>
      <c r="AS34" s="80">
        <f t="shared" si="5"/>
        <v>16</v>
      </c>
      <c r="AT34" s="80">
        <f t="shared" si="5"/>
        <v>172</v>
      </c>
      <c r="AU34" s="80">
        <f t="shared" si="5"/>
        <v>16</v>
      </c>
      <c r="AV34" s="80">
        <f t="shared" si="5"/>
        <v>206</v>
      </c>
      <c r="AW34" s="80">
        <f t="shared" si="5"/>
        <v>18</v>
      </c>
      <c r="AX34" s="80">
        <f t="shared" si="5"/>
        <v>233</v>
      </c>
      <c r="AY34" s="80">
        <f t="shared" si="5"/>
        <v>20</v>
      </c>
      <c r="AZ34" s="80">
        <f t="shared" si="5"/>
        <v>271</v>
      </c>
      <c r="BA34" s="80">
        <f t="shared" si="5"/>
        <v>26</v>
      </c>
      <c r="BB34" s="80">
        <f t="shared" si="5"/>
        <v>330</v>
      </c>
      <c r="BC34" s="80">
        <f t="shared" si="5"/>
        <v>41</v>
      </c>
      <c r="BD34" s="80">
        <f t="shared" si="5"/>
        <v>299</v>
      </c>
      <c r="BE34" s="80">
        <f t="shared" si="5"/>
        <v>35</v>
      </c>
      <c r="BF34" s="80">
        <f t="shared" si="5"/>
        <v>334</v>
      </c>
      <c r="BG34" s="80">
        <f t="shared" si="5"/>
        <v>36</v>
      </c>
    </row>
    <row r="35" spans="2:59" ht="11.25" customHeight="1" x14ac:dyDescent="0.2">
      <c r="B35" s="74"/>
      <c r="C35" s="75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</row>
    <row r="36" spans="2:59" ht="11.25" customHeight="1" x14ac:dyDescent="0.2">
      <c r="B36" s="74" t="s">
        <v>122</v>
      </c>
      <c r="C36" s="75" t="s">
        <v>27</v>
      </c>
      <c r="D36" s="41" t="s">
        <v>5</v>
      </c>
      <c r="E36" s="41" t="s">
        <v>5</v>
      </c>
      <c r="F36" s="41" t="s">
        <v>5</v>
      </c>
      <c r="G36" s="41" t="s">
        <v>5</v>
      </c>
      <c r="H36" s="41" t="s">
        <v>5</v>
      </c>
      <c r="I36" s="41" t="s">
        <v>5</v>
      </c>
      <c r="J36" s="41" t="s">
        <v>5</v>
      </c>
      <c r="K36" s="41" t="s">
        <v>5</v>
      </c>
      <c r="L36" s="41" t="s">
        <v>5</v>
      </c>
      <c r="M36" s="41" t="s">
        <v>5</v>
      </c>
      <c r="N36" s="41" t="s">
        <v>5</v>
      </c>
      <c r="O36" s="41" t="s">
        <v>5</v>
      </c>
      <c r="P36" s="41" t="s">
        <v>5</v>
      </c>
      <c r="Q36" s="41" t="s">
        <v>5</v>
      </c>
      <c r="R36" s="41" t="s">
        <v>5</v>
      </c>
      <c r="S36" s="41" t="s">
        <v>5</v>
      </c>
      <c r="T36" s="41" t="s">
        <v>5</v>
      </c>
      <c r="U36" s="41" t="s">
        <v>5</v>
      </c>
      <c r="V36" s="41" t="s">
        <v>5</v>
      </c>
      <c r="W36" s="41" t="s">
        <v>5</v>
      </c>
      <c r="X36" s="41" t="s">
        <v>5</v>
      </c>
      <c r="Y36" s="41" t="s">
        <v>5</v>
      </c>
      <c r="Z36" s="41">
        <v>3</v>
      </c>
      <c r="AA36" s="41">
        <v>0</v>
      </c>
      <c r="AB36" s="41">
        <v>6</v>
      </c>
      <c r="AC36" s="41">
        <v>0</v>
      </c>
      <c r="AD36" s="41">
        <v>12</v>
      </c>
      <c r="AE36" s="41">
        <v>0</v>
      </c>
      <c r="AF36" s="41">
        <v>9</v>
      </c>
      <c r="AG36" s="41">
        <v>0</v>
      </c>
      <c r="AH36" s="41">
        <v>0</v>
      </c>
      <c r="AI36" s="41">
        <v>0</v>
      </c>
      <c r="AJ36" s="41">
        <v>0</v>
      </c>
      <c r="AK36" s="41">
        <v>0</v>
      </c>
      <c r="AL36" s="41">
        <v>0</v>
      </c>
      <c r="AM36" s="41">
        <v>0</v>
      </c>
      <c r="AN36" s="41">
        <v>0</v>
      </c>
      <c r="AO36" s="41">
        <v>0</v>
      </c>
      <c r="AP36" s="41">
        <v>0</v>
      </c>
      <c r="AQ36" s="41">
        <v>0</v>
      </c>
    </row>
    <row r="37" spans="2:59" ht="11.25" customHeight="1" x14ac:dyDescent="0.2">
      <c r="B37" s="74" t="s">
        <v>122</v>
      </c>
      <c r="C37" s="75" t="s">
        <v>21</v>
      </c>
      <c r="D37" s="41">
        <v>154</v>
      </c>
      <c r="E37" s="41">
        <v>0</v>
      </c>
      <c r="F37" s="41">
        <v>151</v>
      </c>
      <c r="G37" s="41">
        <v>5</v>
      </c>
      <c r="H37" s="41">
        <v>197</v>
      </c>
      <c r="I37" s="41">
        <v>6</v>
      </c>
      <c r="J37" s="41">
        <v>226</v>
      </c>
      <c r="K37" s="41">
        <v>1</v>
      </c>
      <c r="L37" s="41">
        <v>260</v>
      </c>
      <c r="M37" s="41">
        <v>5</v>
      </c>
      <c r="N37" s="41">
        <v>231</v>
      </c>
      <c r="O37" s="41">
        <v>4</v>
      </c>
      <c r="P37" s="41">
        <v>241</v>
      </c>
      <c r="Q37" s="41">
        <v>5</v>
      </c>
      <c r="R37" s="41">
        <v>216</v>
      </c>
      <c r="S37" s="41">
        <v>2</v>
      </c>
      <c r="T37" s="41">
        <v>240</v>
      </c>
      <c r="U37" s="41">
        <v>11</v>
      </c>
      <c r="V37" s="41">
        <v>215</v>
      </c>
      <c r="W37" s="41">
        <v>0</v>
      </c>
      <c r="X37" s="41">
        <v>274</v>
      </c>
      <c r="Y37" s="41">
        <v>9</v>
      </c>
      <c r="Z37" s="41">
        <v>255</v>
      </c>
      <c r="AA37" s="41">
        <v>5</v>
      </c>
      <c r="AB37" s="41">
        <v>282</v>
      </c>
      <c r="AC37" s="41">
        <v>6</v>
      </c>
      <c r="AD37" s="41">
        <v>300</v>
      </c>
      <c r="AE37" s="41">
        <v>20</v>
      </c>
      <c r="AF37" s="41">
        <v>325</v>
      </c>
      <c r="AG37" s="41">
        <v>13</v>
      </c>
      <c r="AH37" s="41">
        <v>301</v>
      </c>
      <c r="AI37" s="41">
        <v>10</v>
      </c>
      <c r="AJ37" s="41">
        <v>207</v>
      </c>
      <c r="AK37" s="41">
        <v>9</v>
      </c>
      <c r="AL37" s="41">
        <v>193</v>
      </c>
      <c r="AM37" s="41">
        <v>5</v>
      </c>
      <c r="AN37" s="41">
        <v>188</v>
      </c>
      <c r="AO37" s="41">
        <v>7</v>
      </c>
      <c r="AP37" s="41">
        <v>204</v>
      </c>
      <c r="AQ37" s="41">
        <v>6</v>
      </c>
      <c r="AR37" s="62">
        <v>293</v>
      </c>
      <c r="AS37" s="62">
        <v>9</v>
      </c>
      <c r="AT37" s="62">
        <v>243</v>
      </c>
      <c r="AU37" s="62">
        <v>10</v>
      </c>
      <c r="AV37" s="62">
        <v>189</v>
      </c>
      <c r="AW37" s="62">
        <v>3</v>
      </c>
      <c r="AX37" s="62">
        <v>211</v>
      </c>
      <c r="AY37" s="62">
        <v>6</v>
      </c>
      <c r="AZ37" s="62">
        <v>183</v>
      </c>
      <c r="BA37" s="62">
        <v>8</v>
      </c>
      <c r="BB37" s="62">
        <v>153</v>
      </c>
      <c r="BC37" s="62">
        <v>2</v>
      </c>
      <c r="BD37" s="62">
        <v>204</v>
      </c>
      <c r="BE37" s="62">
        <v>4</v>
      </c>
      <c r="BF37" s="62">
        <v>131</v>
      </c>
      <c r="BG37" s="62">
        <v>7</v>
      </c>
    </row>
    <row r="38" spans="2:59" ht="11.25" customHeight="1" x14ac:dyDescent="0.2">
      <c r="B38" s="74" t="s">
        <v>122</v>
      </c>
      <c r="C38" s="75" t="s">
        <v>28</v>
      </c>
      <c r="D38" s="41" t="s">
        <v>5</v>
      </c>
      <c r="E38" s="41" t="s">
        <v>5</v>
      </c>
      <c r="F38" s="41" t="s">
        <v>5</v>
      </c>
      <c r="G38" s="41" t="s">
        <v>5</v>
      </c>
      <c r="H38" s="41" t="s">
        <v>5</v>
      </c>
      <c r="I38" s="41" t="s">
        <v>5</v>
      </c>
      <c r="J38" s="41" t="s">
        <v>5</v>
      </c>
      <c r="K38" s="41" t="s">
        <v>5</v>
      </c>
      <c r="L38" s="41" t="s">
        <v>5</v>
      </c>
      <c r="M38" s="41" t="s">
        <v>5</v>
      </c>
      <c r="N38" s="41" t="s">
        <v>5</v>
      </c>
      <c r="O38" s="41" t="s">
        <v>5</v>
      </c>
      <c r="P38" s="41" t="s">
        <v>5</v>
      </c>
      <c r="Q38" s="41" t="s">
        <v>5</v>
      </c>
      <c r="R38" s="41" t="s">
        <v>5</v>
      </c>
      <c r="S38" s="41" t="s">
        <v>5</v>
      </c>
      <c r="T38" s="41" t="s">
        <v>5</v>
      </c>
      <c r="U38" s="41" t="s">
        <v>5</v>
      </c>
      <c r="V38" s="41" t="s">
        <v>5</v>
      </c>
      <c r="W38" s="41" t="s">
        <v>5</v>
      </c>
      <c r="X38" s="41" t="s">
        <v>5</v>
      </c>
      <c r="Y38" s="41" t="s">
        <v>5</v>
      </c>
      <c r="Z38" s="41" t="s">
        <v>5</v>
      </c>
      <c r="AA38" s="41" t="s">
        <v>5</v>
      </c>
      <c r="AB38" s="41">
        <v>6</v>
      </c>
      <c r="AC38" s="41">
        <v>0</v>
      </c>
      <c r="AD38" s="41">
        <v>9</v>
      </c>
      <c r="AE38" s="41">
        <v>1</v>
      </c>
      <c r="AF38" s="41">
        <v>16</v>
      </c>
      <c r="AG38" s="41">
        <v>0</v>
      </c>
      <c r="AH38" s="41">
        <v>0</v>
      </c>
      <c r="AI38" s="41">
        <v>0</v>
      </c>
      <c r="AJ38" s="41">
        <v>11</v>
      </c>
      <c r="AK38" s="41">
        <v>0</v>
      </c>
      <c r="AL38" s="41">
        <v>6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</row>
    <row r="39" spans="2:59" ht="11.25" customHeight="1" x14ac:dyDescent="0.2">
      <c r="B39" s="74" t="s">
        <v>122</v>
      </c>
      <c r="C39" s="75" t="s">
        <v>49</v>
      </c>
      <c r="D39" s="41" t="s">
        <v>5</v>
      </c>
      <c r="E39" s="41" t="s">
        <v>5</v>
      </c>
      <c r="F39" s="41" t="s">
        <v>5</v>
      </c>
      <c r="G39" s="41" t="s">
        <v>5</v>
      </c>
      <c r="H39" s="41" t="s">
        <v>5</v>
      </c>
      <c r="I39" s="41" t="s">
        <v>5</v>
      </c>
      <c r="J39" s="41" t="s">
        <v>5</v>
      </c>
      <c r="K39" s="41" t="s">
        <v>5</v>
      </c>
      <c r="L39" s="41" t="s">
        <v>5</v>
      </c>
      <c r="M39" s="41" t="s">
        <v>5</v>
      </c>
      <c r="N39" s="41" t="s">
        <v>5</v>
      </c>
      <c r="O39" s="41" t="s">
        <v>5</v>
      </c>
      <c r="P39" s="41">
        <v>21</v>
      </c>
      <c r="Q39" s="41">
        <v>0</v>
      </c>
      <c r="R39" s="41">
        <v>29</v>
      </c>
      <c r="S39" s="41">
        <v>2</v>
      </c>
      <c r="T39" s="41">
        <v>21</v>
      </c>
      <c r="U39" s="41">
        <v>0</v>
      </c>
      <c r="V39" s="41">
        <v>35</v>
      </c>
      <c r="W39" s="41">
        <v>2</v>
      </c>
      <c r="X39" s="41">
        <v>38</v>
      </c>
      <c r="Y39" s="41">
        <v>1</v>
      </c>
      <c r="Z39" s="41">
        <v>40</v>
      </c>
      <c r="AA39" s="41">
        <v>2</v>
      </c>
      <c r="AB39" s="41">
        <v>31</v>
      </c>
      <c r="AC39" s="41">
        <v>0</v>
      </c>
      <c r="AD39" s="41">
        <v>59</v>
      </c>
      <c r="AE39" s="41">
        <v>3</v>
      </c>
      <c r="AF39" s="41">
        <v>66</v>
      </c>
      <c r="AG39" s="41">
        <v>1</v>
      </c>
      <c r="AH39" s="41">
        <v>62</v>
      </c>
      <c r="AI39" s="41">
        <v>0</v>
      </c>
      <c r="AJ39" s="41">
        <v>45</v>
      </c>
      <c r="AK39" s="41">
        <v>0</v>
      </c>
      <c r="AL39" s="41">
        <v>6</v>
      </c>
      <c r="AM39" s="41">
        <v>0</v>
      </c>
      <c r="AN39" s="41">
        <v>43</v>
      </c>
      <c r="AO39" s="41">
        <v>2</v>
      </c>
      <c r="AP39" s="41">
        <v>47</v>
      </c>
      <c r="AQ39" s="41">
        <v>2</v>
      </c>
    </row>
    <row r="40" spans="2:59" ht="11.25" customHeight="1" x14ac:dyDescent="0.2">
      <c r="B40" s="74" t="s">
        <v>122</v>
      </c>
      <c r="C40" s="75" t="s">
        <v>88</v>
      </c>
      <c r="D40" s="41" t="s">
        <v>5</v>
      </c>
      <c r="E40" s="41" t="s">
        <v>5</v>
      </c>
      <c r="F40" s="41" t="s">
        <v>5</v>
      </c>
      <c r="G40" s="41" t="s">
        <v>5</v>
      </c>
      <c r="H40" s="41" t="s">
        <v>5</v>
      </c>
      <c r="I40" s="41" t="s">
        <v>5</v>
      </c>
      <c r="J40" s="41">
        <v>18</v>
      </c>
      <c r="K40" s="41">
        <v>4</v>
      </c>
      <c r="L40" s="41">
        <v>21</v>
      </c>
      <c r="M40" s="41">
        <v>3</v>
      </c>
      <c r="N40" s="41">
        <v>29</v>
      </c>
      <c r="O40" s="41">
        <v>7</v>
      </c>
      <c r="P40" s="41">
        <v>31</v>
      </c>
      <c r="Q40" s="41">
        <v>5</v>
      </c>
      <c r="R40" s="41">
        <v>31</v>
      </c>
      <c r="S40" s="41">
        <v>1</v>
      </c>
      <c r="T40" s="41">
        <v>26</v>
      </c>
      <c r="U40" s="41">
        <v>2</v>
      </c>
      <c r="V40" s="41">
        <v>28</v>
      </c>
      <c r="W40" s="41">
        <v>4</v>
      </c>
      <c r="X40" s="41">
        <v>31</v>
      </c>
      <c r="Y40" s="41">
        <v>5</v>
      </c>
      <c r="Z40" s="41">
        <v>31</v>
      </c>
      <c r="AA40" s="41">
        <v>3</v>
      </c>
      <c r="AB40" s="41">
        <v>30</v>
      </c>
      <c r="AC40" s="41">
        <v>0</v>
      </c>
      <c r="AD40" s="41">
        <v>33</v>
      </c>
      <c r="AE40" s="41">
        <v>3</v>
      </c>
      <c r="AF40" s="41">
        <v>32</v>
      </c>
      <c r="AG40" s="41">
        <v>4</v>
      </c>
      <c r="AH40" s="41">
        <v>33</v>
      </c>
      <c r="AI40" s="41">
        <v>2</v>
      </c>
      <c r="AJ40" s="41">
        <v>28</v>
      </c>
      <c r="AK40" s="41">
        <v>1</v>
      </c>
      <c r="AL40" s="41">
        <v>26</v>
      </c>
      <c r="AM40" s="41">
        <v>0</v>
      </c>
      <c r="AN40" s="41">
        <v>24</v>
      </c>
      <c r="AO40" s="41">
        <v>1</v>
      </c>
      <c r="AP40" s="41">
        <v>24</v>
      </c>
      <c r="AQ40" s="41">
        <v>0</v>
      </c>
      <c r="AT40" s="62">
        <v>21</v>
      </c>
      <c r="AU40" s="62">
        <v>1</v>
      </c>
      <c r="AV40" s="62">
        <v>11</v>
      </c>
      <c r="AW40" s="62">
        <v>0</v>
      </c>
      <c r="AX40" s="62">
        <v>27</v>
      </c>
      <c r="AY40" s="62">
        <v>2</v>
      </c>
      <c r="AZ40" s="62">
        <v>29</v>
      </c>
      <c r="BA40" s="62">
        <v>3</v>
      </c>
      <c r="BB40" s="62">
        <v>19</v>
      </c>
      <c r="BC40" s="62">
        <v>0</v>
      </c>
      <c r="BD40" s="62">
        <v>20</v>
      </c>
      <c r="BE40" s="62">
        <v>0</v>
      </c>
      <c r="BF40" s="62">
        <v>20</v>
      </c>
      <c r="BG40" s="62">
        <v>3</v>
      </c>
    </row>
    <row r="41" spans="2:59" ht="11.25" customHeight="1" x14ac:dyDescent="0.2">
      <c r="B41" s="74" t="s">
        <v>122</v>
      </c>
      <c r="C41" s="75" t="s">
        <v>124</v>
      </c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T41" s="62">
        <v>22</v>
      </c>
      <c r="AU41" s="62">
        <v>0</v>
      </c>
      <c r="AV41" s="62">
        <v>32</v>
      </c>
      <c r="AW41" s="62">
        <v>0</v>
      </c>
      <c r="AX41" s="62">
        <v>18</v>
      </c>
      <c r="AY41" s="62">
        <v>0</v>
      </c>
      <c r="AZ41" s="62">
        <v>12</v>
      </c>
      <c r="BA41" s="62">
        <v>0</v>
      </c>
      <c r="BB41" s="62">
        <v>18</v>
      </c>
      <c r="BC41" s="62">
        <v>0</v>
      </c>
      <c r="BD41" s="62">
        <v>9</v>
      </c>
      <c r="BE41" s="62">
        <v>0</v>
      </c>
    </row>
    <row r="42" spans="2:59" ht="11.25" customHeight="1" x14ac:dyDescent="0.2">
      <c r="B42" s="74" t="s">
        <v>122</v>
      </c>
      <c r="C42" s="75" t="s">
        <v>125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BB42" s="62">
        <v>31</v>
      </c>
      <c r="BC42" s="62">
        <v>2</v>
      </c>
      <c r="BD42" s="62">
        <v>42</v>
      </c>
      <c r="BE42" s="62">
        <v>3</v>
      </c>
      <c r="BF42" s="62">
        <v>81</v>
      </c>
      <c r="BG42" s="62">
        <v>5</v>
      </c>
    </row>
    <row r="43" spans="2:59" ht="11.25" customHeight="1" x14ac:dyDescent="0.2">
      <c r="B43" s="74" t="s">
        <v>122</v>
      </c>
      <c r="C43" s="75" t="s">
        <v>126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T43" s="62">
        <v>4</v>
      </c>
      <c r="AU43" s="62">
        <v>1</v>
      </c>
      <c r="AV43" s="62">
        <v>6</v>
      </c>
      <c r="AW43" s="62">
        <v>0</v>
      </c>
      <c r="AZ43" s="62">
        <v>5</v>
      </c>
      <c r="BA43" s="62">
        <v>0</v>
      </c>
      <c r="BB43" s="62">
        <v>26</v>
      </c>
      <c r="BC43" s="62">
        <v>0</v>
      </c>
      <c r="BD43" s="62">
        <v>19</v>
      </c>
      <c r="BE43" s="62">
        <v>0</v>
      </c>
      <c r="BF43" s="62">
        <v>22</v>
      </c>
      <c r="BG43" s="62">
        <v>1</v>
      </c>
    </row>
    <row r="44" spans="2:59" ht="11.25" customHeight="1" x14ac:dyDescent="0.2">
      <c r="B44" s="74" t="s">
        <v>122</v>
      </c>
      <c r="C44" s="75" t="s">
        <v>24</v>
      </c>
      <c r="D44" s="41" t="s">
        <v>5</v>
      </c>
      <c r="E44" s="41" t="s">
        <v>5</v>
      </c>
      <c r="F44" s="41" t="s">
        <v>5</v>
      </c>
      <c r="G44" s="41" t="s">
        <v>5</v>
      </c>
      <c r="H44" s="41" t="s">
        <v>5</v>
      </c>
      <c r="I44" s="41" t="s">
        <v>5</v>
      </c>
      <c r="J44" s="41" t="s">
        <v>5</v>
      </c>
      <c r="K44" s="41" t="s">
        <v>5</v>
      </c>
      <c r="L44" s="41" t="s">
        <v>5</v>
      </c>
      <c r="M44" s="41" t="s">
        <v>5</v>
      </c>
      <c r="N44" s="41" t="s">
        <v>5</v>
      </c>
      <c r="O44" s="41" t="s">
        <v>5</v>
      </c>
      <c r="P44" s="41" t="s">
        <v>5</v>
      </c>
      <c r="Q44" s="41" t="s">
        <v>5</v>
      </c>
      <c r="R44" s="41" t="s">
        <v>5</v>
      </c>
      <c r="S44" s="41" t="s">
        <v>5</v>
      </c>
      <c r="T44" s="41" t="s">
        <v>5</v>
      </c>
      <c r="U44" s="41" t="s">
        <v>5</v>
      </c>
      <c r="V44" s="41" t="s">
        <v>5</v>
      </c>
      <c r="W44" s="41" t="s">
        <v>5</v>
      </c>
      <c r="X44" s="41">
        <v>7</v>
      </c>
      <c r="Y44" s="41">
        <v>0</v>
      </c>
      <c r="Z44" s="41">
        <v>5</v>
      </c>
      <c r="AA44" s="41">
        <v>0</v>
      </c>
      <c r="AB44" s="41">
        <v>6</v>
      </c>
      <c r="AC44" s="41">
        <v>0</v>
      </c>
      <c r="AD44" s="41">
        <v>4</v>
      </c>
      <c r="AE44" s="41">
        <v>0</v>
      </c>
      <c r="AF44" s="41">
        <v>2</v>
      </c>
      <c r="AG44" s="41">
        <v>0</v>
      </c>
      <c r="AH44" s="41">
        <v>11</v>
      </c>
      <c r="AI44" s="41">
        <v>0</v>
      </c>
      <c r="AJ44" s="41">
        <v>4</v>
      </c>
      <c r="AK44" s="41">
        <v>0</v>
      </c>
      <c r="AL44" s="41">
        <v>0</v>
      </c>
      <c r="AM44" s="41">
        <v>0</v>
      </c>
      <c r="AN44" s="41">
        <v>0</v>
      </c>
      <c r="AO44" s="41">
        <v>0</v>
      </c>
      <c r="AP44" s="41">
        <v>0</v>
      </c>
      <c r="AQ44" s="41">
        <v>0</v>
      </c>
    </row>
    <row r="45" spans="2:59" ht="11.25" customHeight="1" x14ac:dyDescent="0.2">
      <c r="B45" s="74" t="s">
        <v>122</v>
      </c>
      <c r="C45" s="75" t="s">
        <v>22</v>
      </c>
      <c r="D45" s="41">
        <v>46</v>
      </c>
      <c r="E45" s="41">
        <v>0</v>
      </c>
      <c r="F45" s="41">
        <v>53</v>
      </c>
      <c r="G45" s="41">
        <v>0</v>
      </c>
      <c r="H45" s="41">
        <v>44</v>
      </c>
      <c r="I45" s="41">
        <v>0</v>
      </c>
      <c r="J45" s="41">
        <v>29</v>
      </c>
      <c r="K45" s="41">
        <v>0</v>
      </c>
      <c r="L45" s="41">
        <v>41</v>
      </c>
      <c r="M45" s="41">
        <v>1</v>
      </c>
      <c r="N45" s="41">
        <v>41</v>
      </c>
      <c r="O45" s="41">
        <v>0</v>
      </c>
      <c r="P45" s="41">
        <v>28</v>
      </c>
      <c r="Q45" s="41">
        <v>0</v>
      </c>
      <c r="R45" s="41">
        <v>25</v>
      </c>
      <c r="S45" s="41">
        <v>0</v>
      </c>
      <c r="T45" s="41">
        <v>38</v>
      </c>
      <c r="U45" s="41">
        <v>1</v>
      </c>
      <c r="V45" s="41">
        <v>27</v>
      </c>
      <c r="W45" s="41">
        <v>0</v>
      </c>
      <c r="X45" s="41">
        <v>9</v>
      </c>
      <c r="Y45" s="41">
        <v>0</v>
      </c>
      <c r="Z45" s="41">
        <v>14</v>
      </c>
      <c r="AA45" s="41">
        <v>0</v>
      </c>
      <c r="AB45" s="41">
        <v>18</v>
      </c>
      <c r="AC45" s="41">
        <v>0</v>
      </c>
      <c r="AD45" s="41">
        <v>17</v>
      </c>
      <c r="AE45" s="41">
        <v>1</v>
      </c>
      <c r="AF45" s="41">
        <v>22</v>
      </c>
      <c r="AG45" s="41">
        <v>0</v>
      </c>
      <c r="AH45" s="41">
        <v>24</v>
      </c>
      <c r="AI45" s="41">
        <v>0</v>
      </c>
      <c r="AJ45" s="41">
        <v>10</v>
      </c>
      <c r="AK45" s="41">
        <v>0</v>
      </c>
      <c r="AL45" s="41">
        <v>13</v>
      </c>
      <c r="AM45" s="41">
        <v>0</v>
      </c>
      <c r="AN45" s="41">
        <v>10</v>
      </c>
      <c r="AO45" s="41">
        <v>0</v>
      </c>
      <c r="AP45" s="41">
        <v>9</v>
      </c>
      <c r="AQ45" s="41">
        <v>0</v>
      </c>
      <c r="AT45" s="62">
        <v>14</v>
      </c>
      <c r="AU45" s="62">
        <v>0</v>
      </c>
      <c r="BB45" s="62">
        <v>16</v>
      </c>
      <c r="BC45" s="62">
        <v>9</v>
      </c>
    </row>
    <row r="46" spans="2:59" ht="11.25" customHeight="1" x14ac:dyDescent="0.2">
      <c r="B46" s="74" t="s">
        <v>122</v>
      </c>
      <c r="C46" s="75" t="s">
        <v>90</v>
      </c>
      <c r="D46" s="41" t="s">
        <v>5</v>
      </c>
      <c r="E46" s="41" t="s">
        <v>5</v>
      </c>
      <c r="F46" s="41" t="s">
        <v>5</v>
      </c>
      <c r="G46" s="41" t="s">
        <v>5</v>
      </c>
      <c r="H46" s="41" t="s">
        <v>5</v>
      </c>
      <c r="I46" s="41" t="s">
        <v>5</v>
      </c>
      <c r="J46" s="41" t="s">
        <v>5</v>
      </c>
      <c r="K46" s="41" t="s">
        <v>5</v>
      </c>
      <c r="L46" s="41" t="s">
        <v>5</v>
      </c>
      <c r="M46" s="41" t="s">
        <v>5</v>
      </c>
      <c r="N46" s="41" t="s">
        <v>5</v>
      </c>
      <c r="O46" s="41" t="s">
        <v>5</v>
      </c>
      <c r="P46" s="41" t="s">
        <v>5</v>
      </c>
      <c r="Q46" s="41" t="s">
        <v>5</v>
      </c>
      <c r="R46" s="41" t="s">
        <v>5</v>
      </c>
      <c r="S46" s="41" t="s">
        <v>5</v>
      </c>
      <c r="T46" s="41" t="s">
        <v>5</v>
      </c>
      <c r="U46" s="41" t="s">
        <v>5</v>
      </c>
      <c r="V46" s="41" t="s">
        <v>5</v>
      </c>
      <c r="W46" s="41" t="s">
        <v>5</v>
      </c>
      <c r="X46" s="41" t="s">
        <v>5</v>
      </c>
      <c r="Y46" s="41" t="s">
        <v>5</v>
      </c>
      <c r="Z46" s="41" t="s">
        <v>5</v>
      </c>
      <c r="AA46" s="41" t="s">
        <v>5</v>
      </c>
      <c r="AB46" s="41" t="s">
        <v>5</v>
      </c>
      <c r="AC46" s="41" t="s">
        <v>5</v>
      </c>
      <c r="AD46" s="41" t="s">
        <v>5</v>
      </c>
      <c r="AE46" s="41" t="s">
        <v>5</v>
      </c>
      <c r="AF46" s="41">
        <v>13</v>
      </c>
      <c r="AG46" s="41">
        <v>4</v>
      </c>
      <c r="AH46" s="41">
        <v>17</v>
      </c>
      <c r="AI46" s="41">
        <v>6</v>
      </c>
      <c r="AJ46" s="41">
        <v>18</v>
      </c>
      <c r="AK46" s="41">
        <v>2</v>
      </c>
      <c r="AL46" s="41">
        <v>10</v>
      </c>
      <c r="AM46" s="41">
        <v>4</v>
      </c>
      <c r="AN46" s="41">
        <v>9</v>
      </c>
      <c r="AO46" s="41">
        <v>1</v>
      </c>
      <c r="AP46" s="41">
        <v>8</v>
      </c>
      <c r="AQ46" s="41">
        <v>1</v>
      </c>
      <c r="AT46" s="62">
        <v>14</v>
      </c>
      <c r="AU46" s="62">
        <v>3</v>
      </c>
      <c r="AV46" s="62">
        <v>6</v>
      </c>
      <c r="AW46" s="62">
        <v>2</v>
      </c>
      <c r="AX46" s="62">
        <v>16</v>
      </c>
      <c r="AY46" s="62">
        <v>3</v>
      </c>
      <c r="AZ46" s="62">
        <v>9</v>
      </c>
      <c r="BA46" s="62">
        <v>3</v>
      </c>
      <c r="BB46" s="62">
        <v>12</v>
      </c>
      <c r="BC46" s="62">
        <v>2</v>
      </c>
      <c r="BD46" s="62">
        <v>9</v>
      </c>
      <c r="BE46" s="62">
        <v>3</v>
      </c>
    </row>
    <row r="47" spans="2:59" ht="11.25" customHeight="1" x14ac:dyDescent="0.2">
      <c r="B47" s="74" t="s">
        <v>122</v>
      </c>
      <c r="C47" s="75" t="s">
        <v>131</v>
      </c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V47" s="62">
        <v>39</v>
      </c>
      <c r="AW47" s="62">
        <v>10</v>
      </c>
      <c r="AX47" s="62">
        <v>17</v>
      </c>
      <c r="AY47" s="62">
        <v>9</v>
      </c>
      <c r="AZ47" s="62">
        <v>36</v>
      </c>
      <c r="BA47" s="62">
        <v>10</v>
      </c>
      <c r="BB47" s="62">
        <v>64</v>
      </c>
      <c r="BC47" s="62">
        <v>20</v>
      </c>
      <c r="BD47" s="62">
        <v>59</v>
      </c>
      <c r="BE47" s="62">
        <v>25</v>
      </c>
      <c r="BF47" s="62">
        <v>43</v>
      </c>
      <c r="BG47" s="62">
        <v>13</v>
      </c>
    </row>
    <row r="48" spans="2:59" ht="11.25" customHeight="1" x14ac:dyDescent="0.2">
      <c r="B48" s="74" t="s">
        <v>122</v>
      </c>
      <c r="C48" s="75" t="s">
        <v>127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T48" s="62">
        <v>7</v>
      </c>
      <c r="AU48" s="62">
        <v>3</v>
      </c>
      <c r="AV48" s="62">
        <v>13</v>
      </c>
      <c r="AW48" s="62">
        <v>5</v>
      </c>
      <c r="AX48" s="62">
        <v>21</v>
      </c>
      <c r="AY48" s="62">
        <v>9</v>
      </c>
      <c r="AZ48" s="62">
        <v>20</v>
      </c>
      <c r="BA48" s="62">
        <v>11</v>
      </c>
      <c r="BB48" s="62">
        <v>17</v>
      </c>
      <c r="BC48" s="62">
        <v>7</v>
      </c>
      <c r="BD48" s="62">
        <v>11</v>
      </c>
      <c r="BE48" s="62">
        <v>6</v>
      </c>
      <c r="BF48" s="62">
        <v>17</v>
      </c>
      <c r="BG48" s="62">
        <v>11</v>
      </c>
    </row>
    <row r="49" spans="1:59" ht="11.25" customHeight="1" x14ac:dyDescent="0.2">
      <c r="B49" s="74" t="s">
        <v>122</v>
      </c>
      <c r="C49" s="75" t="s">
        <v>23</v>
      </c>
      <c r="D49" s="41" t="s">
        <v>5</v>
      </c>
      <c r="E49" s="41" t="s">
        <v>5</v>
      </c>
      <c r="F49" s="41" t="s">
        <v>5</v>
      </c>
      <c r="G49" s="41" t="s">
        <v>5</v>
      </c>
      <c r="H49" s="41" t="s">
        <v>5</v>
      </c>
      <c r="I49" s="41" t="s">
        <v>5</v>
      </c>
      <c r="J49" s="41" t="s">
        <v>5</v>
      </c>
      <c r="K49" s="41" t="s">
        <v>5</v>
      </c>
      <c r="L49" s="41" t="s">
        <v>5</v>
      </c>
      <c r="M49" s="41" t="s">
        <v>5</v>
      </c>
      <c r="N49" s="41" t="s">
        <v>5</v>
      </c>
      <c r="O49" s="41" t="s">
        <v>5</v>
      </c>
      <c r="P49" s="41" t="s">
        <v>5</v>
      </c>
      <c r="Q49" s="41" t="s">
        <v>5</v>
      </c>
      <c r="R49" s="41" t="s">
        <v>5</v>
      </c>
      <c r="S49" s="41" t="s">
        <v>5</v>
      </c>
      <c r="T49" s="41" t="s">
        <v>5</v>
      </c>
      <c r="U49" s="41" t="s">
        <v>5</v>
      </c>
      <c r="V49" s="41" t="s">
        <v>5</v>
      </c>
      <c r="W49" s="41" t="s">
        <v>5</v>
      </c>
      <c r="X49" s="41" t="s">
        <v>5</v>
      </c>
      <c r="Y49" s="41" t="s">
        <v>5</v>
      </c>
      <c r="Z49" s="41">
        <v>18</v>
      </c>
      <c r="AA49" s="41">
        <v>0</v>
      </c>
      <c r="AB49" s="41">
        <v>13</v>
      </c>
      <c r="AC49" s="41">
        <v>0</v>
      </c>
      <c r="AD49" s="41">
        <v>12</v>
      </c>
      <c r="AE49" s="41">
        <v>0</v>
      </c>
      <c r="AF49" s="41">
        <v>21</v>
      </c>
      <c r="AG49" s="41">
        <v>0</v>
      </c>
      <c r="AH49" s="41">
        <v>16</v>
      </c>
      <c r="AI49" s="41">
        <v>0</v>
      </c>
      <c r="AJ49" s="41">
        <v>0</v>
      </c>
      <c r="AK49" s="41">
        <v>0</v>
      </c>
      <c r="AL49" s="41">
        <v>0</v>
      </c>
      <c r="AM49" s="41">
        <v>0</v>
      </c>
      <c r="AN49" s="41">
        <v>0</v>
      </c>
      <c r="AO49" s="41">
        <v>0</v>
      </c>
      <c r="AP49" s="41">
        <v>14</v>
      </c>
      <c r="AQ49" s="41">
        <v>0</v>
      </c>
      <c r="AT49" s="62">
        <v>19</v>
      </c>
      <c r="AU49" s="62">
        <v>0</v>
      </c>
      <c r="AV49" s="62">
        <v>15</v>
      </c>
      <c r="AW49" s="62">
        <v>0</v>
      </c>
      <c r="AZ49" s="62">
        <v>16</v>
      </c>
      <c r="BA49" s="62">
        <v>0</v>
      </c>
      <c r="BB49" s="62">
        <v>19</v>
      </c>
      <c r="BC49" s="62">
        <v>0</v>
      </c>
      <c r="BD49" s="62">
        <v>10</v>
      </c>
      <c r="BE49" s="62">
        <v>0</v>
      </c>
    </row>
    <row r="50" spans="1:59" ht="11.25" customHeight="1" x14ac:dyDescent="0.2">
      <c r="B50" s="74" t="s">
        <v>122</v>
      </c>
      <c r="C50" s="75" t="s">
        <v>25</v>
      </c>
      <c r="D50" s="41">
        <v>9</v>
      </c>
      <c r="E50" s="41">
        <v>0</v>
      </c>
      <c r="F50" s="41">
        <v>12</v>
      </c>
      <c r="G50" s="41">
        <v>0</v>
      </c>
      <c r="H50" s="41">
        <v>15</v>
      </c>
      <c r="I50" s="41">
        <v>0</v>
      </c>
      <c r="J50" s="41">
        <v>34</v>
      </c>
      <c r="K50" s="41">
        <v>0</v>
      </c>
      <c r="L50" s="41">
        <v>25</v>
      </c>
      <c r="M50" s="41">
        <v>0</v>
      </c>
      <c r="N50" s="41">
        <v>23</v>
      </c>
      <c r="O50" s="41">
        <v>0</v>
      </c>
      <c r="P50" s="41">
        <v>10</v>
      </c>
      <c r="Q50" s="41">
        <v>0</v>
      </c>
      <c r="R50" s="41">
        <v>43</v>
      </c>
      <c r="S50" s="41">
        <v>0</v>
      </c>
      <c r="T50" s="41">
        <v>24</v>
      </c>
      <c r="U50" s="41">
        <v>0</v>
      </c>
      <c r="V50" s="41">
        <v>24</v>
      </c>
      <c r="W50" s="41">
        <v>0</v>
      </c>
      <c r="X50" s="41">
        <v>35</v>
      </c>
      <c r="Y50" s="41">
        <v>0</v>
      </c>
      <c r="Z50" s="41">
        <v>18</v>
      </c>
      <c r="AA50" s="41">
        <v>0</v>
      </c>
      <c r="AB50" s="41">
        <v>22</v>
      </c>
      <c r="AC50" s="41">
        <v>0</v>
      </c>
      <c r="AD50" s="41">
        <v>9</v>
      </c>
      <c r="AE50" s="41">
        <v>0</v>
      </c>
      <c r="AF50" s="41">
        <v>5</v>
      </c>
      <c r="AG50" s="41">
        <v>0</v>
      </c>
      <c r="AH50" s="41">
        <v>4</v>
      </c>
      <c r="AI50" s="41">
        <v>0</v>
      </c>
      <c r="AJ50" s="41">
        <v>3</v>
      </c>
      <c r="AK50" s="41">
        <v>0</v>
      </c>
      <c r="AL50" s="41">
        <v>2</v>
      </c>
      <c r="AM50" s="41">
        <v>0</v>
      </c>
      <c r="AN50" s="41">
        <v>0</v>
      </c>
      <c r="AO50" s="41">
        <v>0</v>
      </c>
      <c r="AP50" s="41">
        <v>14</v>
      </c>
      <c r="AQ50" s="41">
        <v>0</v>
      </c>
      <c r="AR50" s="62">
        <v>47</v>
      </c>
      <c r="AS50" s="62">
        <v>1</v>
      </c>
      <c r="AT50" s="62">
        <v>6</v>
      </c>
      <c r="AU50" s="62">
        <v>0</v>
      </c>
      <c r="AV50" s="62">
        <v>8</v>
      </c>
      <c r="AW50" s="62">
        <v>0</v>
      </c>
      <c r="AX50" s="62">
        <v>17</v>
      </c>
      <c r="AY50" s="62">
        <v>1</v>
      </c>
      <c r="AZ50" s="62">
        <v>24</v>
      </c>
      <c r="BA50" s="62">
        <v>0</v>
      </c>
      <c r="BB50" s="62">
        <v>44</v>
      </c>
      <c r="BC50" s="62">
        <v>1</v>
      </c>
      <c r="BD50" s="62">
        <v>60</v>
      </c>
      <c r="BE50" s="62">
        <v>2</v>
      </c>
      <c r="BF50" s="62">
        <v>52</v>
      </c>
      <c r="BG50" s="62">
        <v>0</v>
      </c>
    </row>
    <row r="51" spans="1:59" ht="11.25" customHeight="1" x14ac:dyDescent="0.2">
      <c r="B51" s="74" t="s">
        <v>122</v>
      </c>
      <c r="C51" s="75" t="s">
        <v>50</v>
      </c>
      <c r="D51" s="41" t="s">
        <v>5</v>
      </c>
      <c r="E51" s="41" t="s">
        <v>5</v>
      </c>
      <c r="F51" s="41" t="s">
        <v>5</v>
      </c>
      <c r="G51" s="41" t="s">
        <v>5</v>
      </c>
      <c r="H51" s="41" t="s">
        <v>5</v>
      </c>
      <c r="I51" s="41" t="s">
        <v>5</v>
      </c>
      <c r="J51" s="41" t="s">
        <v>5</v>
      </c>
      <c r="K51" s="41" t="s">
        <v>5</v>
      </c>
      <c r="L51" s="41" t="s">
        <v>5</v>
      </c>
      <c r="M51" s="41" t="s">
        <v>5</v>
      </c>
      <c r="N51" s="41" t="s">
        <v>5</v>
      </c>
      <c r="O51" s="41" t="s">
        <v>5</v>
      </c>
      <c r="P51" s="41" t="s">
        <v>5</v>
      </c>
      <c r="Q51" s="41" t="s">
        <v>5</v>
      </c>
      <c r="R51" s="41" t="s">
        <v>5</v>
      </c>
      <c r="S51" s="41" t="s">
        <v>5</v>
      </c>
      <c r="T51" s="41" t="s">
        <v>5</v>
      </c>
      <c r="U51" s="41" t="s">
        <v>5</v>
      </c>
      <c r="V51" s="41" t="s">
        <v>5</v>
      </c>
      <c r="W51" s="41" t="s">
        <v>5</v>
      </c>
      <c r="X51" s="41" t="s">
        <v>5</v>
      </c>
      <c r="Y51" s="41" t="s">
        <v>5</v>
      </c>
      <c r="Z51" s="41" t="s">
        <v>5</v>
      </c>
      <c r="AA51" s="41" t="s">
        <v>5</v>
      </c>
      <c r="AB51" s="41" t="s">
        <v>5</v>
      </c>
      <c r="AC51" s="41" t="s">
        <v>5</v>
      </c>
      <c r="AD51" s="41" t="s">
        <v>5</v>
      </c>
      <c r="AE51" s="41" t="s">
        <v>5</v>
      </c>
      <c r="AF51" s="41">
        <v>14</v>
      </c>
      <c r="AG51" s="41">
        <v>0</v>
      </c>
      <c r="AH51" s="41">
        <v>15</v>
      </c>
      <c r="AI51" s="41">
        <v>0</v>
      </c>
      <c r="AJ51" s="41">
        <v>11</v>
      </c>
      <c r="AK51" s="41">
        <v>1</v>
      </c>
      <c r="AL51" s="41">
        <v>15</v>
      </c>
      <c r="AM51" s="41">
        <v>0</v>
      </c>
      <c r="AN51" s="41">
        <v>0</v>
      </c>
      <c r="AO51" s="41">
        <v>0</v>
      </c>
      <c r="AP51" s="41">
        <v>0</v>
      </c>
      <c r="AQ51" s="41">
        <v>0</v>
      </c>
    </row>
    <row r="52" spans="1:59" ht="11.25" customHeight="1" x14ac:dyDescent="0.2">
      <c r="B52" s="74" t="s">
        <v>122</v>
      </c>
      <c r="C52" s="75" t="s">
        <v>26</v>
      </c>
      <c r="D52" s="41" t="s">
        <v>5</v>
      </c>
      <c r="E52" s="41" t="s">
        <v>5</v>
      </c>
      <c r="F52" s="41" t="s">
        <v>5</v>
      </c>
      <c r="G52" s="41" t="s">
        <v>5</v>
      </c>
      <c r="H52" s="41" t="s">
        <v>5</v>
      </c>
      <c r="I52" s="41" t="s">
        <v>5</v>
      </c>
      <c r="J52" s="41" t="s">
        <v>5</v>
      </c>
      <c r="K52" s="41" t="s">
        <v>5</v>
      </c>
      <c r="L52" s="41" t="s">
        <v>5</v>
      </c>
      <c r="M52" s="41" t="s">
        <v>5</v>
      </c>
      <c r="N52" s="41" t="s">
        <v>5</v>
      </c>
      <c r="O52" s="41" t="s">
        <v>5</v>
      </c>
      <c r="P52" s="41" t="s">
        <v>5</v>
      </c>
      <c r="Q52" s="41" t="s">
        <v>5</v>
      </c>
      <c r="R52" s="41" t="s">
        <v>5</v>
      </c>
      <c r="S52" s="41" t="s">
        <v>5</v>
      </c>
      <c r="T52" s="41" t="s">
        <v>5</v>
      </c>
      <c r="U52" s="41" t="s">
        <v>5</v>
      </c>
      <c r="V52" s="41" t="s">
        <v>5</v>
      </c>
      <c r="W52" s="41" t="s">
        <v>5</v>
      </c>
      <c r="X52" s="41" t="s">
        <v>5</v>
      </c>
      <c r="Y52" s="41" t="s">
        <v>5</v>
      </c>
      <c r="Z52" s="41">
        <v>14</v>
      </c>
      <c r="AA52" s="41">
        <v>0</v>
      </c>
      <c r="AB52" s="41">
        <v>25</v>
      </c>
      <c r="AC52" s="41">
        <v>1</v>
      </c>
      <c r="AD52" s="41">
        <v>22</v>
      </c>
      <c r="AE52" s="41">
        <v>0</v>
      </c>
      <c r="AF52" s="41">
        <v>33</v>
      </c>
      <c r="AG52" s="41">
        <v>1</v>
      </c>
      <c r="AH52" s="41">
        <v>26</v>
      </c>
      <c r="AI52" s="41">
        <v>0</v>
      </c>
      <c r="AJ52" s="41">
        <v>18</v>
      </c>
      <c r="AK52" s="41">
        <v>0</v>
      </c>
      <c r="AL52" s="41">
        <v>16</v>
      </c>
      <c r="AM52" s="41">
        <v>0</v>
      </c>
      <c r="AN52" s="41">
        <v>15</v>
      </c>
      <c r="AO52" s="41">
        <v>0</v>
      </c>
      <c r="AP52" s="41">
        <v>11</v>
      </c>
      <c r="AQ52" s="41">
        <v>0</v>
      </c>
      <c r="AR52" s="62">
        <v>1</v>
      </c>
      <c r="AS52" s="62">
        <v>0</v>
      </c>
      <c r="AT52" s="62">
        <v>15</v>
      </c>
      <c r="AU52" s="62">
        <v>0</v>
      </c>
      <c r="AV52" s="62">
        <v>22</v>
      </c>
      <c r="AW52" s="62">
        <v>0</v>
      </c>
      <c r="AX52" s="62">
        <v>45</v>
      </c>
      <c r="AY52" s="62">
        <v>1</v>
      </c>
      <c r="AZ52" s="62">
        <v>52</v>
      </c>
      <c r="BA52" s="62">
        <v>2</v>
      </c>
      <c r="BB52" s="62">
        <v>13</v>
      </c>
      <c r="BC52" s="62">
        <v>0</v>
      </c>
    </row>
    <row r="53" spans="1:59" ht="11.25" customHeight="1" x14ac:dyDescent="0.2">
      <c r="B53" s="74" t="s">
        <v>122</v>
      </c>
      <c r="C53" s="75" t="s">
        <v>114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V53" s="62">
        <v>6</v>
      </c>
      <c r="AW53" s="62">
        <v>1</v>
      </c>
      <c r="AX53" s="62">
        <v>14</v>
      </c>
      <c r="AY53" s="62">
        <v>0</v>
      </c>
      <c r="AZ53" s="62">
        <v>2</v>
      </c>
      <c r="BA53" s="62">
        <v>0</v>
      </c>
    </row>
    <row r="54" spans="1:59" ht="11.25" customHeight="1" x14ac:dyDescent="0.2">
      <c r="B54" s="74" t="s">
        <v>122</v>
      </c>
      <c r="C54" s="75" t="s">
        <v>51</v>
      </c>
      <c r="D54" s="41" t="s">
        <v>5</v>
      </c>
      <c r="E54" s="41" t="s">
        <v>5</v>
      </c>
      <c r="F54" s="41" t="s">
        <v>5</v>
      </c>
      <c r="G54" s="41" t="s">
        <v>5</v>
      </c>
      <c r="H54" s="41" t="s">
        <v>5</v>
      </c>
      <c r="I54" s="41" t="s">
        <v>5</v>
      </c>
      <c r="J54" s="41" t="s">
        <v>5</v>
      </c>
      <c r="K54" s="41" t="s">
        <v>5</v>
      </c>
      <c r="L54" s="41" t="s">
        <v>5</v>
      </c>
      <c r="M54" s="41" t="s">
        <v>5</v>
      </c>
      <c r="N54" s="41" t="s">
        <v>5</v>
      </c>
      <c r="O54" s="41" t="s">
        <v>5</v>
      </c>
      <c r="P54" s="41" t="s">
        <v>5</v>
      </c>
      <c r="Q54" s="41" t="s">
        <v>5</v>
      </c>
      <c r="R54" s="41" t="s">
        <v>5</v>
      </c>
      <c r="S54" s="41" t="s">
        <v>5</v>
      </c>
      <c r="T54" s="41">
        <v>6</v>
      </c>
      <c r="U54" s="41">
        <v>0</v>
      </c>
      <c r="V54" s="41">
        <v>6</v>
      </c>
      <c r="W54" s="41">
        <v>0</v>
      </c>
      <c r="X54" s="41">
        <v>10</v>
      </c>
      <c r="Y54" s="41">
        <v>0</v>
      </c>
      <c r="Z54" s="41">
        <v>7</v>
      </c>
      <c r="AA54" s="41">
        <v>0</v>
      </c>
      <c r="AB54" s="41">
        <v>24</v>
      </c>
      <c r="AC54" s="41">
        <v>0</v>
      </c>
      <c r="AD54" s="41">
        <v>16</v>
      </c>
      <c r="AE54" s="41">
        <v>0</v>
      </c>
      <c r="AF54" s="41">
        <v>19</v>
      </c>
      <c r="AG54" s="41">
        <v>0</v>
      </c>
      <c r="AH54" s="41">
        <v>15</v>
      </c>
      <c r="AI54" s="41">
        <v>0</v>
      </c>
      <c r="AJ54" s="41">
        <v>18</v>
      </c>
      <c r="AK54" s="41">
        <v>0</v>
      </c>
      <c r="AL54" s="41">
        <v>9</v>
      </c>
      <c r="AM54" s="41">
        <v>0</v>
      </c>
      <c r="AN54" s="41">
        <v>12</v>
      </c>
      <c r="AO54" s="41">
        <v>0</v>
      </c>
      <c r="AP54" s="41">
        <v>0</v>
      </c>
      <c r="AQ54" s="41">
        <v>0</v>
      </c>
    </row>
    <row r="55" spans="1:59" s="42" customFormat="1" ht="11.25" customHeight="1" x14ac:dyDescent="0.2">
      <c r="A55" s="15"/>
      <c r="B55" s="78" t="s">
        <v>122</v>
      </c>
      <c r="C55" s="79" t="s">
        <v>0</v>
      </c>
      <c r="D55" s="80">
        <v>209</v>
      </c>
      <c r="E55" s="80">
        <v>0</v>
      </c>
      <c r="F55" s="80">
        <v>216</v>
      </c>
      <c r="G55" s="80">
        <v>5</v>
      </c>
      <c r="H55" s="80">
        <v>256</v>
      </c>
      <c r="I55" s="80">
        <v>6</v>
      </c>
      <c r="J55" s="80">
        <v>307</v>
      </c>
      <c r="K55" s="80">
        <v>5</v>
      </c>
      <c r="L55" s="80">
        <v>347</v>
      </c>
      <c r="M55" s="80">
        <v>9</v>
      </c>
      <c r="N55" s="80">
        <v>324</v>
      </c>
      <c r="O55" s="80">
        <v>11</v>
      </c>
      <c r="P55" s="80">
        <v>331</v>
      </c>
      <c r="Q55" s="80">
        <v>10</v>
      </c>
      <c r="R55" s="80">
        <v>344</v>
      </c>
      <c r="S55" s="80">
        <v>5</v>
      </c>
      <c r="T55" s="80">
        <v>355</v>
      </c>
      <c r="U55" s="80">
        <v>14</v>
      </c>
      <c r="V55" s="80">
        <v>335</v>
      </c>
      <c r="W55" s="80">
        <v>6</v>
      </c>
      <c r="X55" s="80">
        <v>404</v>
      </c>
      <c r="Y55" s="80">
        <v>15</v>
      </c>
      <c r="Z55" s="80">
        <v>405</v>
      </c>
      <c r="AA55" s="80">
        <v>10</v>
      </c>
      <c r="AB55" s="80">
        <v>463</v>
      </c>
      <c r="AC55" s="80">
        <v>7</v>
      </c>
      <c r="AD55" s="80">
        <v>493</v>
      </c>
      <c r="AE55" s="80">
        <v>28</v>
      </c>
      <c r="AF55" s="80">
        <v>577</v>
      </c>
      <c r="AG55" s="80">
        <v>23</v>
      </c>
      <c r="AH55" s="80">
        <v>524</v>
      </c>
      <c r="AI55" s="80">
        <v>18</v>
      </c>
      <c r="AJ55" s="80">
        <v>373</v>
      </c>
      <c r="AK55" s="80">
        <v>13</v>
      </c>
      <c r="AL55" s="80">
        <v>296</v>
      </c>
      <c r="AM55" s="80">
        <v>9</v>
      </c>
      <c r="AN55" s="80">
        <f t="shared" ref="AN55:AS55" si="6">SUM(AN36:AN54)</f>
        <v>301</v>
      </c>
      <c r="AO55" s="80">
        <f t="shared" si="6"/>
        <v>11</v>
      </c>
      <c r="AP55" s="80">
        <f t="shared" si="6"/>
        <v>331</v>
      </c>
      <c r="AQ55" s="80">
        <f t="shared" si="6"/>
        <v>9</v>
      </c>
      <c r="AR55" s="80">
        <f t="shared" si="6"/>
        <v>341</v>
      </c>
      <c r="AS55" s="80">
        <f t="shared" si="6"/>
        <v>10</v>
      </c>
      <c r="AT55" s="80">
        <f t="shared" ref="AT55:BG55" si="7">SUM(AT36:AT54)</f>
        <v>365</v>
      </c>
      <c r="AU55" s="80">
        <f t="shared" si="7"/>
        <v>18</v>
      </c>
      <c r="AV55" s="80">
        <f t="shared" si="7"/>
        <v>347</v>
      </c>
      <c r="AW55" s="80">
        <f t="shared" si="7"/>
        <v>21</v>
      </c>
      <c r="AX55" s="80">
        <f t="shared" si="7"/>
        <v>386</v>
      </c>
      <c r="AY55" s="80">
        <f t="shared" si="7"/>
        <v>31</v>
      </c>
      <c r="AZ55" s="80">
        <f t="shared" si="7"/>
        <v>388</v>
      </c>
      <c r="BA55" s="80">
        <f t="shared" si="7"/>
        <v>37</v>
      </c>
      <c r="BB55" s="80">
        <f t="shared" si="7"/>
        <v>432</v>
      </c>
      <c r="BC55" s="80">
        <f t="shared" si="7"/>
        <v>43</v>
      </c>
      <c r="BD55" s="80">
        <f t="shared" si="7"/>
        <v>443</v>
      </c>
      <c r="BE55" s="80">
        <f t="shared" si="7"/>
        <v>43</v>
      </c>
      <c r="BF55" s="80">
        <f t="shared" si="7"/>
        <v>366</v>
      </c>
      <c r="BG55" s="80">
        <f t="shared" si="7"/>
        <v>40</v>
      </c>
    </row>
    <row r="56" spans="1:59" s="42" customFormat="1" ht="11.25" customHeight="1" x14ac:dyDescent="0.2">
      <c r="A56" s="15"/>
      <c r="B56" s="78"/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62"/>
      <c r="AU56" s="62"/>
    </row>
    <row r="57" spans="1:59" ht="11.25" customHeight="1" x14ac:dyDescent="0.2">
      <c r="B57" s="74" t="s">
        <v>7</v>
      </c>
      <c r="C57" s="75" t="s">
        <v>20</v>
      </c>
      <c r="D57" s="41">
        <v>16</v>
      </c>
      <c r="E57" s="41">
        <v>0</v>
      </c>
      <c r="F57" s="41">
        <v>20</v>
      </c>
      <c r="G57" s="41">
        <v>0</v>
      </c>
      <c r="H57" s="41">
        <v>21</v>
      </c>
      <c r="I57" s="41">
        <v>0</v>
      </c>
      <c r="J57" s="41">
        <v>25</v>
      </c>
      <c r="K57" s="41">
        <v>1</v>
      </c>
      <c r="L57" s="41">
        <v>25</v>
      </c>
      <c r="M57" s="41">
        <v>3</v>
      </c>
      <c r="N57" s="41">
        <v>13</v>
      </c>
      <c r="O57" s="41">
        <v>0</v>
      </c>
      <c r="P57" s="41">
        <v>17</v>
      </c>
      <c r="Q57" s="41">
        <v>0</v>
      </c>
      <c r="R57" s="41">
        <v>21</v>
      </c>
      <c r="S57" s="41">
        <v>2</v>
      </c>
      <c r="T57" s="41">
        <v>16</v>
      </c>
      <c r="U57" s="41">
        <v>0</v>
      </c>
      <c r="V57" s="41">
        <v>15</v>
      </c>
      <c r="W57" s="41">
        <v>0</v>
      </c>
      <c r="X57" s="41" t="s">
        <v>5</v>
      </c>
      <c r="Y57" s="41" t="s">
        <v>5</v>
      </c>
      <c r="Z57" s="41" t="s">
        <v>5</v>
      </c>
      <c r="AA57" s="41" t="s">
        <v>5</v>
      </c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</row>
    <row r="58" spans="1:59" ht="11.25" customHeight="1" x14ac:dyDescent="0.2">
      <c r="B58" s="74" t="s">
        <v>7</v>
      </c>
      <c r="C58" s="75" t="s">
        <v>29</v>
      </c>
      <c r="D58" s="41">
        <v>120</v>
      </c>
      <c r="E58" s="41">
        <v>4</v>
      </c>
      <c r="F58" s="41">
        <v>137</v>
      </c>
      <c r="G58" s="41">
        <v>2</v>
      </c>
      <c r="H58" s="41">
        <v>120</v>
      </c>
      <c r="I58" s="41">
        <v>2</v>
      </c>
      <c r="J58" s="41">
        <v>157</v>
      </c>
      <c r="K58" s="41">
        <v>7</v>
      </c>
      <c r="L58" s="41">
        <v>141</v>
      </c>
      <c r="M58" s="41">
        <v>6</v>
      </c>
      <c r="N58" s="41">
        <v>115</v>
      </c>
      <c r="O58" s="41">
        <v>3</v>
      </c>
      <c r="P58" s="41">
        <v>196</v>
      </c>
      <c r="Q58" s="41">
        <v>2</v>
      </c>
      <c r="R58" s="41">
        <v>184</v>
      </c>
      <c r="S58" s="41">
        <v>3</v>
      </c>
      <c r="T58" s="41">
        <v>157</v>
      </c>
      <c r="U58" s="41">
        <v>2</v>
      </c>
      <c r="V58" s="41">
        <v>209</v>
      </c>
      <c r="W58" s="41">
        <v>5</v>
      </c>
      <c r="X58" s="41">
        <v>31</v>
      </c>
      <c r="Y58" s="41">
        <v>2</v>
      </c>
      <c r="Z58" s="41" t="s">
        <v>5</v>
      </c>
      <c r="AA58" s="41" t="s">
        <v>5</v>
      </c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</row>
    <row r="59" spans="1:59" ht="11.25" customHeight="1" x14ac:dyDescent="0.2">
      <c r="B59" s="74" t="s">
        <v>7</v>
      </c>
      <c r="C59" s="75" t="s">
        <v>25</v>
      </c>
      <c r="D59" s="41" t="s">
        <v>5</v>
      </c>
      <c r="E59" s="41" t="s">
        <v>5</v>
      </c>
      <c r="F59" s="41">
        <v>19</v>
      </c>
      <c r="G59" s="41">
        <v>0</v>
      </c>
      <c r="H59" s="41">
        <v>19</v>
      </c>
      <c r="I59" s="41">
        <v>0</v>
      </c>
      <c r="J59" s="41">
        <v>24</v>
      </c>
      <c r="K59" s="41">
        <v>0</v>
      </c>
      <c r="L59" s="41">
        <v>50</v>
      </c>
      <c r="M59" s="41">
        <v>1</v>
      </c>
      <c r="N59" s="41">
        <v>42</v>
      </c>
      <c r="O59" s="41">
        <v>0</v>
      </c>
      <c r="P59" s="41">
        <v>51</v>
      </c>
      <c r="Q59" s="41">
        <v>1</v>
      </c>
      <c r="R59" s="41">
        <v>60</v>
      </c>
      <c r="S59" s="41">
        <v>1</v>
      </c>
      <c r="T59" s="41">
        <v>69</v>
      </c>
      <c r="U59" s="41">
        <v>2</v>
      </c>
      <c r="V59" s="41">
        <v>69</v>
      </c>
      <c r="W59" s="41">
        <v>1</v>
      </c>
      <c r="X59" s="41" t="s">
        <v>5</v>
      </c>
      <c r="Y59" s="41" t="s">
        <v>5</v>
      </c>
      <c r="Z59" s="41" t="s">
        <v>5</v>
      </c>
      <c r="AA59" s="41" t="s">
        <v>5</v>
      </c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</row>
    <row r="60" spans="1:59" ht="11.25" customHeight="1" x14ac:dyDescent="0.2">
      <c r="B60" s="78" t="s">
        <v>7</v>
      </c>
      <c r="C60" s="79" t="s">
        <v>0</v>
      </c>
      <c r="D60" s="80">
        <f t="shared" ref="D60:Y60" si="8">SUM(D57:D59)</f>
        <v>136</v>
      </c>
      <c r="E60" s="80">
        <f t="shared" si="8"/>
        <v>4</v>
      </c>
      <c r="F60" s="80">
        <f t="shared" si="8"/>
        <v>176</v>
      </c>
      <c r="G60" s="80">
        <f t="shared" si="8"/>
        <v>2</v>
      </c>
      <c r="H60" s="80">
        <f t="shared" si="8"/>
        <v>160</v>
      </c>
      <c r="I60" s="80">
        <f t="shared" si="8"/>
        <v>2</v>
      </c>
      <c r="J60" s="80">
        <f t="shared" si="8"/>
        <v>206</v>
      </c>
      <c r="K60" s="80">
        <f t="shared" si="8"/>
        <v>8</v>
      </c>
      <c r="L60" s="80">
        <f t="shared" si="8"/>
        <v>216</v>
      </c>
      <c r="M60" s="80">
        <f t="shared" si="8"/>
        <v>10</v>
      </c>
      <c r="N60" s="80">
        <f t="shared" si="8"/>
        <v>170</v>
      </c>
      <c r="O60" s="80">
        <f t="shared" si="8"/>
        <v>3</v>
      </c>
      <c r="P60" s="80">
        <f t="shared" si="8"/>
        <v>264</v>
      </c>
      <c r="Q60" s="80">
        <f t="shared" si="8"/>
        <v>3</v>
      </c>
      <c r="R60" s="80">
        <f t="shared" si="8"/>
        <v>265</v>
      </c>
      <c r="S60" s="80">
        <f t="shared" si="8"/>
        <v>6</v>
      </c>
      <c r="T60" s="80">
        <f t="shared" si="8"/>
        <v>242</v>
      </c>
      <c r="U60" s="80">
        <f t="shared" si="8"/>
        <v>4</v>
      </c>
      <c r="V60" s="80">
        <f t="shared" si="8"/>
        <v>293</v>
      </c>
      <c r="W60" s="80">
        <f t="shared" si="8"/>
        <v>6</v>
      </c>
      <c r="X60" s="80">
        <f t="shared" si="8"/>
        <v>31</v>
      </c>
      <c r="Y60" s="80">
        <f t="shared" si="8"/>
        <v>2</v>
      </c>
      <c r="Z60" s="80"/>
      <c r="AA60" s="80"/>
      <c r="AB60" s="80"/>
      <c r="AC60" s="80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</row>
    <row r="61" spans="1:59" ht="11.25" customHeight="1" x14ac:dyDescent="0.2">
      <c r="B61" s="74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</row>
    <row r="62" spans="1:59" ht="11.25" customHeight="1" x14ac:dyDescent="0.2">
      <c r="B62" s="74" t="s">
        <v>8</v>
      </c>
      <c r="C62" s="75" t="s">
        <v>4</v>
      </c>
      <c r="D62" s="8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>
        <v>0</v>
      </c>
      <c r="AA62" s="41">
        <v>0</v>
      </c>
      <c r="AB62" s="41">
        <v>21</v>
      </c>
      <c r="AC62" s="41">
        <v>5</v>
      </c>
      <c r="AD62" s="41">
        <v>19</v>
      </c>
      <c r="AE62" s="41">
        <v>4</v>
      </c>
      <c r="AF62" s="41">
        <v>21</v>
      </c>
      <c r="AG62" s="41">
        <v>5</v>
      </c>
      <c r="AH62" s="41">
        <v>20</v>
      </c>
      <c r="AI62" s="41">
        <v>4</v>
      </c>
      <c r="AJ62" s="41">
        <v>0</v>
      </c>
      <c r="AK62" s="41">
        <v>0</v>
      </c>
      <c r="AL62" s="41">
        <v>0</v>
      </c>
      <c r="AM62" s="41">
        <v>0</v>
      </c>
      <c r="AN62" s="41">
        <v>0</v>
      </c>
      <c r="AO62" s="41">
        <v>0</v>
      </c>
      <c r="AP62" s="41">
        <v>0</v>
      </c>
      <c r="AQ62" s="41">
        <v>0</v>
      </c>
      <c r="AR62" s="62">
        <v>0</v>
      </c>
      <c r="AS62" s="62">
        <v>0</v>
      </c>
      <c r="AT62" s="62">
        <v>0</v>
      </c>
      <c r="AU62" s="62">
        <v>0</v>
      </c>
      <c r="AV62" s="62">
        <v>0</v>
      </c>
      <c r="AW62" s="62">
        <v>0</v>
      </c>
      <c r="AX62" s="62">
        <v>0</v>
      </c>
      <c r="AY62" s="62">
        <v>0</v>
      </c>
      <c r="AZ62" s="62">
        <v>0</v>
      </c>
      <c r="BA62" s="62">
        <v>0</v>
      </c>
    </row>
    <row r="63" spans="1:59" ht="11.25" customHeight="1" x14ac:dyDescent="0.2">
      <c r="B63" s="74" t="s">
        <v>8</v>
      </c>
      <c r="C63" s="75" t="s">
        <v>120</v>
      </c>
      <c r="D63" s="8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>
        <v>41</v>
      </c>
      <c r="AA63" s="41">
        <v>4</v>
      </c>
      <c r="AB63" s="41">
        <v>22</v>
      </c>
      <c r="AC63" s="41">
        <v>2</v>
      </c>
      <c r="AD63" s="41">
        <v>21</v>
      </c>
      <c r="AE63" s="41">
        <v>2</v>
      </c>
      <c r="AF63" s="41">
        <v>43</v>
      </c>
      <c r="AG63" s="41">
        <v>3</v>
      </c>
      <c r="AH63" s="41">
        <v>44</v>
      </c>
      <c r="AI63" s="41">
        <v>9</v>
      </c>
      <c r="AJ63" s="41">
        <v>46</v>
      </c>
      <c r="AK63" s="41">
        <v>4</v>
      </c>
      <c r="AL63" s="41">
        <v>31</v>
      </c>
      <c r="AM63" s="41">
        <v>5</v>
      </c>
      <c r="AN63" s="41">
        <v>51</v>
      </c>
      <c r="AO63" s="41">
        <v>6</v>
      </c>
      <c r="AP63" s="41">
        <v>76</v>
      </c>
      <c r="AQ63" s="41">
        <v>12</v>
      </c>
      <c r="AR63" s="62">
        <v>47</v>
      </c>
      <c r="AS63" s="62">
        <v>9</v>
      </c>
      <c r="AT63" s="62">
        <v>32</v>
      </c>
      <c r="AU63" s="62">
        <v>4</v>
      </c>
      <c r="AV63" s="62">
        <v>43</v>
      </c>
      <c r="AW63" s="62">
        <v>14</v>
      </c>
      <c r="AX63" s="62">
        <v>47</v>
      </c>
      <c r="AY63" s="62">
        <v>15</v>
      </c>
      <c r="AZ63" s="62">
        <v>34</v>
      </c>
      <c r="BA63" s="62">
        <v>8</v>
      </c>
      <c r="BB63" s="62">
        <v>51</v>
      </c>
      <c r="BC63" s="62">
        <v>8</v>
      </c>
      <c r="BD63" s="62">
        <v>49</v>
      </c>
      <c r="BE63" s="62">
        <v>7</v>
      </c>
      <c r="BF63" s="62">
        <v>53</v>
      </c>
      <c r="BG63" s="62">
        <v>11</v>
      </c>
    </row>
    <row r="64" spans="1:59" ht="11.25" customHeight="1" x14ac:dyDescent="0.2">
      <c r="B64" s="74" t="s">
        <v>8</v>
      </c>
      <c r="C64" s="75" t="s">
        <v>21</v>
      </c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>
        <v>167</v>
      </c>
      <c r="Y64" s="41">
        <v>2</v>
      </c>
      <c r="Z64" s="41">
        <v>302</v>
      </c>
      <c r="AA64" s="41">
        <v>3</v>
      </c>
      <c r="AB64" s="41">
        <v>346</v>
      </c>
      <c r="AC64" s="41">
        <v>15</v>
      </c>
      <c r="AD64" s="41">
        <v>515</v>
      </c>
      <c r="AE64" s="41">
        <v>16</v>
      </c>
      <c r="AF64" s="41">
        <v>567</v>
      </c>
      <c r="AG64" s="41">
        <v>43</v>
      </c>
      <c r="AH64" s="41">
        <v>557</v>
      </c>
      <c r="AI64" s="41">
        <v>29</v>
      </c>
      <c r="AJ64" s="41">
        <v>604</v>
      </c>
      <c r="AK64" s="41">
        <v>35</v>
      </c>
      <c r="AL64" s="41">
        <v>649</v>
      </c>
      <c r="AM64" s="41">
        <v>47</v>
      </c>
      <c r="AN64" s="41">
        <v>590</v>
      </c>
      <c r="AO64" s="41">
        <v>31</v>
      </c>
      <c r="AP64" s="41">
        <v>507</v>
      </c>
      <c r="AQ64" s="41">
        <v>29</v>
      </c>
      <c r="AR64" s="62">
        <v>432</v>
      </c>
      <c r="AS64" s="62">
        <v>21</v>
      </c>
      <c r="AT64" s="62">
        <v>427</v>
      </c>
      <c r="AU64" s="62">
        <v>28</v>
      </c>
      <c r="AV64" s="62">
        <v>437</v>
      </c>
      <c r="AW64" s="62">
        <v>23</v>
      </c>
      <c r="AX64" s="62">
        <v>457</v>
      </c>
      <c r="AY64" s="62">
        <v>24</v>
      </c>
      <c r="AZ64" s="62">
        <v>412</v>
      </c>
      <c r="BA64" s="62">
        <v>34</v>
      </c>
      <c r="BB64" s="62">
        <v>438</v>
      </c>
      <c r="BC64" s="62">
        <v>41</v>
      </c>
      <c r="BD64" s="62">
        <v>515</v>
      </c>
      <c r="BE64" s="62">
        <v>35</v>
      </c>
      <c r="BF64" s="62">
        <v>557</v>
      </c>
      <c r="BG64" s="62">
        <v>37</v>
      </c>
    </row>
    <row r="65" spans="2:59" ht="11.25" customHeight="1" x14ac:dyDescent="0.2">
      <c r="B65" s="74" t="s">
        <v>8</v>
      </c>
      <c r="C65" s="75" t="s">
        <v>20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>
        <v>0</v>
      </c>
      <c r="Y65" s="41">
        <v>0</v>
      </c>
      <c r="Z65" s="41">
        <v>58</v>
      </c>
      <c r="AA65" s="41">
        <v>8</v>
      </c>
      <c r="AB65" s="41">
        <v>92</v>
      </c>
      <c r="AC65" s="41">
        <v>7</v>
      </c>
      <c r="AD65" s="41">
        <v>137</v>
      </c>
      <c r="AE65" s="41">
        <v>13</v>
      </c>
      <c r="AF65" s="41">
        <v>210</v>
      </c>
      <c r="AG65" s="41">
        <v>36</v>
      </c>
      <c r="AH65" s="41">
        <v>202</v>
      </c>
      <c r="AI65" s="41">
        <v>31</v>
      </c>
      <c r="AJ65" s="41">
        <v>174</v>
      </c>
      <c r="AK65" s="41">
        <v>25</v>
      </c>
      <c r="AL65" s="41">
        <v>196</v>
      </c>
      <c r="AM65" s="41">
        <v>23</v>
      </c>
      <c r="AN65" s="41">
        <v>156</v>
      </c>
      <c r="AO65" s="41">
        <v>8</v>
      </c>
      <c r="AP65" s="41">
        <v>148</v>
      </c>
      <c r="AQ65" s="41">
        <v>18</v>
      </c>
      <c r="AR65" s="62">
        <v>193</v>
      </c>
      <c r="AS65" s="62">
        <v>23</v>
      </c>
      <c r="AT65" s="62">
        <v>184</v>
      </c>
      <c r="AU65" s="62">
        <v>28</v>
      </c>
      <c r="AV65" s="62">
        <v>228</v>
      </c>
      <c r="AW65" s="62">
        <v>34</v>
      </c>
      <c r="AX65" s="62">
        <v>272</v>
      </c>
      <c r="AY65" s="62">
        <v>31</v>
      </c>
      <c r="AZ65" s="62">
        <v>336</v>
      </c>
      <c r="BA65" s="62">
        <v>34</v>
      </c>
      <c r="BB65" s="62">
        <v>389</v>
      </c>
      <c r="BC65" s="62">
        <v>55</v>
      </c>
      <c r="BD65" s="62">
        <v>421</v>
      </c>
      <c r="BE65" s="62">
        <v>50</v>
      </c>
      <c r="BF65" s="62">
        <v>441</v>
      </c>
      <c r="BG65" s="62">
        <v>62</v>
      </c>
    </row>
    <row r="66" spans="2:59" ht="11.25" customHeight="1" x14ac:dyDescent="0.2">
      <c r="B66" s="74" t="s">
        <v>8</v>
      </c>
      <c r="C66" s="75" t="s">
        <v>25</v>
      </c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>
        <v>56</v>
      </c>
      <c r="Y66" s="41">
        <v>0</v>
      </c>
      <c r="Z66" s="41">
        <v>68</v>
      </c>
      <c r="AA66" s="41">
        <v>1</v>
      </c>
      <c r="AB66" s="41">
        <v>75</v>
      </c>
      <c r="AC66" s="41">
        <v>2</v>
      </c>
      <c r="AD66" s="41">
        <v>74</v>
      </c>
      <c r="AE66" s="41">
        <v>2</v>
      </c>
      <c r="AF66" s="41">
        <v>74</v>
      </c>
      <c r="AG66" s="41">
        <v>2</v>
      </c>
      <c r="AH66" s="41">
        <v>70</v>
      </c>
      <c r="AI66" s="41">
        <v>2</v>
      </c>
      <c r="AJ66" s="41">
        <v>102</v>
      </c>
      <c r="AK66" s="41">
        <v>6</v>
      </c>
      <c r="AL66" s="41">
        <v>67</v>
      </c>
      <c r="AM66" s="41">
        <v>3</v>
      </c>
      <c r="AN66" s="41">
        <v>60</v>
      </c>
      <c r="AO66" s="41">
        <v>9</v>
      </c>
      <c r="AP66" s="41">
        <v>79</v>
      </c>
      <c r="AQ66" s="41">
        <v>4</v>
      </c>
      <c r="AR66" s="62">
        <v>48</v>
      </c>
      <c r="AS66" s="62">
        <v>3</v>
      </c>
      <c r="AT66" s="62">
        <v>65</v>
      </c>
      <c r="AU66" s="62">
        <v>3</v>
      </c>
      <c r="AV66" s="62">
        <v>67</v>
      </c>
      <c r="AW66" s="62">
        <v>1</v>
      </c>
      <c r="AX66" s="62">
        <v>35</v>
      </c>
      <c r="AY66" s="62">
        <v>1</v>
      </c>
      <c r="AZ66" s="62">
        <v>39</v>
      </c>
      <c r="BA66" s="62">
        <v>1</v>
      </c>
      <c r="BB66" s="62">
        <v>32</v>
      </c>
      <c r="BC66" s="62">
        <v>2</v>
      </c>
      <c r="BD66" s="62">
        <v>38</v>
      </c>
      <c r="BE66" s="62">
        <v>5</v>
      </c>
      <c r="BF66" s="62">
        <v>43</v>
      </c>
      <c r="BG66" s="62">
        <v>3</v>
      </c>
    </row>
    <row r="67" spans="2:59" ht="11.25" customHeight="1" x14ac:dyDescent="0.2">
      <c r="B67" s="74" t="s">
        <v>8</v>
      </c>
      <c r="C67" s="75" t="s">
        <v>115</v>
      </c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Z67" s="62">
        <v>10</v>
      </c>
      <c r="BA67" s="62">
        <v>5</v>
      </c>
      <c r="BB67" s="62">
        <v>15</v>
      </c>
      <c r="BC67" s="62">
        <v>5</v>
      </c>
      <c r="BD67" s="62">
        <v>13</v>
      </c>
      <c r="BE67" s="62">
        <v>4</v>
      </c>
      <c r="BF67" s="62">
        <v>19</v>
      </c>
      <c r="BG67" s="62">
        <v>5</v>
      </c>
    </row>
    <row r="68" spans="2:59" ht="11.25" customHeight="1" x14ac:dyDescent="0.2">
      <c r="B68" s="74" t="s">
        <v>8</v>
      </c>
      <c r="C68" s="75" t="s">
        <v>116</v>
      </c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X68" s="62">
        <v>25</v>
      </c>
      <c r="AY68" s="62">
        <v>0</v>
      </c>
      <c r="AZ68" s="62">
        <v>30</v>
      </c>
      <c r="BA68" s="62">
        <v>2</v>
      </c>
      <c r="BB68" s="62">
        <v>20</v>
      </c>
      <c r="BC68" s="62">
        <v>1</v>
      </c>
      <c r="BD68" s="62">
        <v>44</v>
      </c>
      <c r="BE68" s="62">
        <v>4</v>
      </c>
      <c r="BF68" s="62">
        <v>33</v>
      </c>
      <c r="BG68" s="62">
        <v>0</v>
      </c>
    </row>
    <row r="69" spans="2:59" ht="11.25" customHeight="1" x14ac:dyDescent="0.2">
      <c r="B69" s="74" t="s">
        <v>8</v>
      </c>
      <c r="C69" s="75" t="s">
        <v>117</v>
      </c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62">
        <v>79</v>
      </c>
      <c r="AS69" s="62">
        <v>0</v>
      </c>
      <c r="AT69" s="62">
        <v>178</v>
      </c>
      <c r="AU69" s="62">
        <v>7</v>
      </c>
      <c r="AV69" s="62">
        <v>216</v>
      </c>
      <c r="AW69" s="62">
        <v>14</v>
      </c>
      <c r="AX69" s="62">
        <v>158</v>
      </c>
      <c r="AY69" s="62">
        <v>1</v>
      </c>
      <c r="AZ69" s="62">
        <v>188</v>
      </c>
      <c r="BA69" s="62">
        <v>12</v>
      </c>
      <c r="BB69" s="62">
        <v>199</v>
      </c>
      <c r="BC69" s="62">
        <v>15</v>
      </c>
      <c r="BD69" s="62">
        <v>222</v>
      </c>
      <c r="BE69" s="62">
        <v>13</v>
      </c>
      <c r="BF69" s="62">
        <v>230</v>
      </c>
      <c r="BG69" s="62">
        <v>17</v>
      </c>
    </row>
    <row r="70" spans="2:59" ht="11.25" customHeight="1" x14ac:dyDescent="0.2">
      <c r="B70" s="78" t="s">
        <v>8</v>
      </c>
      <c r="C70" s="79" t="s">
        <v>0</v>
      </c>
      <c r="D70" s="80">
        <v>0</v>
      </c>
      <c r="E70" s="80">
        <v>0</v>
      </c>
      <c r="F70" s="80">
        <v>0</v>
      </c>
      <c r="G70" s="80">
        <v>0</v>
      </c>
      <c r="H70" s="80">
        <v>0</v>
      </c>
      <c r="I70" s="80">
        <v>0</v>
      </c>
      <c r="J70" s="80">
        <v>0</v>
      </c>
      <c r="K70" s="80">
        <v>0</v>
      </c>
      <c r="L70" s="80">
        <v>0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0</v>
      </c>
      <c r="S70" s="80">
        <v>0</v>
      </c>
      <c r="T70" s="80">
        <v>0</v>
      </c>
      <c r="U70" s="80">
        <v>0</v>
      </c>
      <c r="V70" s="80">
        <v>0</v>
      </c>
      <c r="W70" s="80">
        <v>0</v>
      </c>
      <c r="X70" s="80">
        <f t="shared" ref="X70:AP70" si="9">SUM(X62:X69)</f>
        <v>223</v>
      </c>
      <c r="Y70" s="80">
        <f t="shared" si="9"/>
        <v>2</v>
      </c>
      <c r="Z70" s="80">
        <f t="shared" si="9"/>
        <v>469</v>
      </c>
      <c r="AA70" s="80">
        <f t="shared" si="9"/>
        <v>16</v>
      </c>
      <c r="AB70" s="80">
        <f t="shared" si="9"/>
        <v>556</v>
      </c>
      <c r="AC70" s="80">
        <f t="shared" si="9"/>
        <v>31</v>
      </c>
      <c r="AD70" s="80">
        <f t="shared" si="9"/>
        <v>766</v>
      </c>
      <c r="AE70" s="80">
        <f t="shared" si="9"/>
        <v>37</v>
      </c>
      <c r="AF70" s="80">
        <f t="shared" si="9"/>
        <v>915</v>
      </c>
      <c r="AG70" s="80">
        <f t="shared" si="9"/>
        <v>89</v>
      </c>
      <c r="AH70" s="80">
        <f t="shared" si="9"/>
        <v>893</v>
      </c>
      <c r="AI70" s="80">
        <f t="shared" si="9"/>
        <v>75</v>
      </c>
      <c r="AJ70" s="80">
        <f t="shared" si="9"/>
        <v>926</v>
      </c>
      <c r="AK70" s="80">
        <f t="shared" si="9"/>
        <v>70</v>
      </c>
      <c r="AL70" s="80">
        <f t="shared" si="9"/>
        <v>943</v>
      </c>
      <c r="AM70" s="80">
        <f t="shared" si="9"/>
        <v>78</v>
      </c>
      <c r="AN70" s="80">
        <f t="shared" si="9"/>
        <v>857</v>
      </c>
      <c r="AO70" s="80">
        <f t="shared" si="9"/>
        <v>54</v>
      </c>
      <c r="AP70" s="80">
        <f t="shared" si="9"/>
        <v>810</v>
      </c>
      <c r="AQ70" s="80">
        <f>SUM(AQ62:AQ69)</f>
        <v>63</v>
      </c>
      <c r="AR70" s="80">
        <f t="shared" ref="AR70:BG70" si="10">SUM(AR62:AR69)</f>
        <v>799</v>
      </c>
      <c r="AS70" s="80">
        <f t="shared" si="10"/>
        <v>56</v>
      </c>
      <c r="AT70" s="80">
        <f t="shared" si="10"/>
        <v>886</v>
      </c>
      <c r="AU70" s="80">
        <f t="shared" si="10"/>
        <v>70</v>
      </c>
      <c r="AV70" s="80">
        <f t="shared" si="10"/>
        <v>991</v>
      </c>
      <c r="AW70" s="80">
        <f t="shared" si="10"/>
        <v>86</v>
      </c>
      <c r="AX70" s="80">
        <f t="shared" si="10"/>
        <v>994</v>
      </c>
      <c r="AY70" s="80">
        <f t="shared" si="10"/>
        <v>72</v>
      </c>
      <c r="AZ70" s="80">
        <f t="shared" si="10"/>
        <v>1049</v>
      </c>
      <c r="BA70" s="80">
        <f t="shared" si="10"/>
        <v>96</v>
      </c>
      <c r="BB70" s="80">
        <f t="shared" si="10"/>
        <v>1144</v>
      </c>
      <c r="BC70" s="80">
        <f t="shared" si="10"/>
        <v>127</v>
      </c>
      <c r="BD70" s="80">
        <f t="shared" si="10"/>
        <v>1302</v>
      </c>
      <c r="BE70" s="80">
        <f t="shared" si="10"/>
        <v>118</v>
      </c>
      <c r="BF70" s="80">
        <f t="shared" si="10"/>
        <v>1376</v>
      </c>
      <c r="BG70" s="80">
        <f t="shared" si="10"/>
        <v>135</v>
      </c>
    </row>
    <row r="71" spans="2:59" ht="11.25" customHeight="1" x14ac:dyDescent="0.2">
      <c r="B71" s="74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</row>
    <row r="72" spans="2:59" ht="11.25" customHeight="1" x14ac:dyDescent="0.2">
      <c r="B72" s="74" t="s">
        <v>3</v>
      </c>
      <c r="C72" s="75" t="s">
        <v>21</v>
      </c>
      <c r="D72" s="43">
        <v>240</v>
      </c>
      <c r="E72" s="43">
        <v>13</v>
      </c>
      <c r="F72" s="43">
        <v>234</v>
      </c>
      <c r="G72" s="43">
        <v>23</v>
      </c>
      <c r="H72" s="43">
        <v>223</v>
      </c>
      <c r="I72" s="43">
        <v>15</v>
      </c>
      <c r="J72" s="43">
        <v>220</v>
      </c>
      <c r="K72" s="43">
        <v>17</v>
      </c>
      <c r="L72" s="43">
        <v>261</v>
      </c>
      <c r="M72" s="43">
        <v>16</v>
      </c>
      <c r="N72" s="43">
        <v>266</v>
      </c>
      <c r="O72" s="43">
        <v>16</v>
      </c>
      <c r="P72" s="43">
        <v>239</v>
      </c>
      <c r="Q72" s="43">
        <v>16</v>
      </c>
      <c r="R72" s="43">
        <v>242</v>
      </c>
      <c r="S72" s="43">
        <v>22</v>
      </c>
      <c r="T72" s="43">
        <v>193</v>
      </c>
      <c r="U72" s="43">
        <v>20</v>
      </c>
      <c r="V72" s="43">
        <v>206</v>
      </c>
      <c r="W72" s="43">
        <v>13</v>
      </c>
      <c r="X72" s="43">
        <v>175</v>
      </c>
      <c r="Y72" s="43">
        <v>18</v>
      </c>
      <c r="Z72" s="43">
        <v>233</v>
      </c>
      <c r="AA72" s="43">
        <v>17</v>
      </c>
      <c r="AB72" s="43">
        <v>234</v>
      </c>
      <c r="AC72" s="43">
        <v>18</v>
      </c>
      <c r="AD72" s="43">
        <v>265</v>
      </c>
      <c r="AE72" s="43">
        <v>18</v>
      </c>
      <c r="AF72" s="43">
        <v>347</v>
      </c>
      <c r="AG72" s="43">
        <v>33</v>
      </c>
      <c r="AH72" s="43">
        <v>447</v>
      </c>
      <c r="AI72" s="43">
        <v>55</v>
      </c>
      <c r="AJ72" s="43">
        <v>519</v>
      </c>
      <c r="AK72" s="43">
        <v>68</v>
      </c>
      <c r="AL72" s="43">
        <v>505</v>
      </c>
      <c r="AM72" s="43">
        <v>64</v>
      </c>
      <c r="AN72" s="41">
        <v>606</v>
      </c>
      <c r="AO72" s="41">
        <v>62</v>
      </c>
      <c r="AP72" s="41">
        <v>515</v>
      </c>
      <c r="AQ72" s="41">
        <v>59</v>
      </c>
      <c r="AR72" s="62">
        <v>502</v>
      </c>
      <c r="AS72" s="62">
        <v>52</v>
      </c>
      <c r="AT72" s="62">
        <v>514</v>
      </c>
      <c r="AU72" s="62">
        <v>68</v>
      </c>
      <c r="AV72" s="62">
        <v>591</v>
      </c>
      <c r="AW72" s="62">
        <v>62</v>
      </c>
      <c r="AX72" s="62">
        <v>583</v>
      </c>
      <c r="AY72" s="62">
        <v>73</v>
      </c>
      <c r="AZ72" s="62">
        <v>665</v>
      </c>
      <c r="BA72" s="62">
        <v>87</v>
      </c>
      <c r="BB72" s="62">
        <v>653</v>
      </c>
      <c r="BC72" s="62">
        <v>86</v>
      </c>
      <c r="BD72" s="62">
        <v>683</v>
      </c>
      <c r="BE72" s="62">
        <v>74</v>
      </c>
      <c r="BF72" s="62">
        <v>790</v>
      </c>
      <c r="BG72" s="62">
        <v>99</v>
      </c>
    </row>
    <row r="73" spans="2:59" ht="11.25" customHeight="1" x14ac:dyDescent="0.2">
      <c r="B73" s="74" t="s">
        <v>3</v>
      </c>
      <c r="C73" s="75" t="s">
        <v>30</v>
      </c>
      <c r="D73" s="43">
        <v>100</v>
      </c>
      <c r="E73" s="43">
        <v>12</v>
      </c>
      <c r="F73" s="43">
        <v>92</v>
      </c>
      <c r="G73" s="43">
        <v>5</v>
      </c>
      <c r="H73" s="43">
        <v>70</v>
      </c>
      <c r="I73" s="43">
        <v>3</v>
      </c>
      <c r="J73" s="43">
        <v>97</v>
      </c>
      <c r="K73" s="43">
        <v>11</v>
      </c>
      <c r="L73" s="43">
        <v>99</v>
      </c>
      <c r="M73" s="43">
        <v>11</v>
      </c>
      <c r="N73" s="43">
        <v>102</v>
      </c>
      <c r="O73" s="43">
        <v>12</v>
      </c>
      <c r="P73" s="43">
        <v>113</v>
      </c>
      <c r="Q73" s="43">
        <v>14</v>
      </c>
      <c r="R73" s="43">
        <v>84</v>
      </c>
      <c r="S73" s="43">
        <v>5</v>
      </c>
      <c r="T73" s="43">
        <v>94</v>
      </c>
      <c r="U73" s="43">
        <v>15</v>
      </c>
      <c r="V73" s="43">
        <v>123</v>
      </c>
      <c r="W73" s="43">
        <v>9</v>
      </c>
      <c r="X73" s="43">
        <v>123</v>
      </c>
      <c r="Y73" s="43">
        <v>16</v>
      </c>
      <c r="Z73" s="43">
        <v>136</v>
      </c>
      <c r="AA73" s="43">
        <v>15</v>
      </c>
      <c r="AB73" s="43">
        <v>172</v>
      </c>
      <c r="AC73" s="43">
        <v>29</v>
      </c>
      <c r="AD73" s="43">
        <v>192</v>
      </c>
      <c r="AE73" s="43">
        <v>38</v>
      </c>
      <c r="AF73" s="43">
        <v>255</v>
      </c>
      <c r="AG73" s="43">
        <v>43</v>
      </c>
      <c r="AH73" s="43">
        <v>193</v>
      </c>
      <c r="AI73" s="43">
        <v>33</v>
      </c>
      <c r="AJ73" s="43">
        <v>165</v>
      </c>
      <c r="AK73" s="43">
        <v>20</v>
      </c>
      <c r="AL73" s="43">
        <v>188</v>
      </c>
      <c r="AM73" s="43">
        <v>27</v>
      </c>
      <c r="AN73" s="41">
        <v>162</v>
      </c>
      <c r="AO73" s="41">
        <v>20</v>
      </c>
      <c r="AP73" s="41">
        <v>131</v>
      </c>
      <c r="AQ73" s="41">
        <v>22</v>
      </c>
      <c r="AR73" s="62">
        <v>116</v>
      </c>
      <c r="AS73" s="62">
        <v>16</v>
      </c>
      <c r="AT73" s="62">
        <v>92</v>
      </c>
      <c r="AU73" s="62">
        <v>15</v>
      </c>
      <c r="AV73" s="62">
        <v>94</v>
      </c>
      <c r="AW73" s="62">
        <v>12</v>
      </c>
      <c r="AX73" s="62">
        <v>79</v>
      </c>
      <c r="AY73" s="62">
        <v>20</v>
      </c>
      <c r="AZ73" s="62">
        <v>125</v>
      </c>
      <c r="BA73" s="62">
        <v>13</v>
      </c>
      <c r="BB73" s="62">
        <v>119</v>
      </c>
      <c r="BC73" s="62">
        <v>22</v>
      </c>
      <c r="BD73" s="62">
        <v>123</v>
      </c>
      <c r="BE73" s="62">
        <v>27</v>
      </c>
      <c r="BF73" s="62">
        <v>149</v>
      </c>
      <c r="BG73" s="62">
        <v>26</v>
      </c>
    </row>
    <row r="74" spans="2:59" ht="11.25" customHeight="1" x14ac:dyDescent="0.2">
      <c r="B74" s="74" t="s">
        <v>3</v>
      </c>
      <c r="C74" s="75" t="s">
        <v>32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50</v>
      </c>
      <c r="W74" s="43">
        <v>4</v>
      </c>
      <c r="X74" s="43">
        <v>62</v>
      </c>
      <c r="Y74" s="43">
        <v>3</v>
      </c>
      <c r="Z74" s="43">
        <v>46</v>
      </c>
      <c r="AA74" s="43">
        <v>3</v>
      </c>
      <c r="AB74" s="43">
        <v>69</v>
      </c>
      <c r="AC74" s="43">
        <v>7</v>
      </c>
      <c r="AD74" s="43">
        <v>76</v>
      </c>
      <c r="AE74" s="43">
        <v>7</v>
      </c>
      <c r="AF74" s="43">
        <v>102</v>
      </c>
      <c r="AG74" s="43">
        <v>10</v>
      </c>
      <c r="AH74" s="43">
        <v>148</v>
      </c>
      <c r="AI74" s="43">
        <v>14</v>
      </c>
      <c r="AJ74" s="43">
        <v>138</v>
      </c>
      <c r="AK74" s="43">
        <v>16</v>
      </c>
      <c r="AL74" s="43">
        <v>157</v>
      </c>
      <c r="AM74" s="43">
        <v>19</v>
      </c>
      <c r="AN74" s="41">
        <v>114</v>
      </c>
      <c r="AO74" s="41">
        <v>21</v>
      </c>
      <c r="AP74" s="41">
        <v>105</v>
      </c>
      <c r="AQ74" s="41">
        <v>18</v>
      </c>
      <c r="AR74" s="62">
        <v>96</v>
      </c>
      <c r="AS74" s="62">
        <v>16</v>
      </c>
      <c r="AT74" s="62">
        <v>81</v>
      </c>
      <c r="AU74" s="62">
        <v>10</v>
      </c>
      <c r="AV74" s="62">
        <v>80</v>
      </c>
      <c r="AW74" s="62">
        <v>6</v>
      </c>
      <c r="AX74" s="62">
        <v>111</v>
      </c>
      <c r="AY74" s="62">
        <v>13</v>
      </c>
      <c r="AZ74" s="62">
        <v>119</v>
      </c>
      <c r="BA74" s="62">
        <v>15</v>
      </c>
      <c r="BB74" s="62">
        <v>121</v>
      </c>
      <c r="BC74" s="62">
        <v>18</v>
      </c>
      <c r="BD74" s="62">
        <v>107</v>
      </c>
      <c r="BE74" s="62">
        <v>18</v>
      </c>
      <c r="BF74" s="62">
        <v>134</v>
      </c>
      <c r="BG74" s="62">
        <v>19</v>
      </c>
    </row>
    <row r="75" spans="2:59" ht="11.25" customHeight="1" x14ac:dyDescent="0.2">
      <c r="B75" s="78" t="s">
        <v>3</v>
      </c>
      <c r="C75" s="79" t="s">
        <v>0</v>
      </c>
      <c r="D75" s="80">
        <v>340</v>
      </c>
      <c r="E75" s="80">
        <v>25</v>
      </c>
      <c r="F75" s="80">
        <v>326</v>
      </c>
      <c r="G75" s="80">
        <v>28</v>
      </c>
      <c r="H75" s="80">
        <v>293</v>
      </c>
      <c r="I75" s="80">
        <v>18</v>
      </c>
      <c r="J75" s="80">
        <v>317</v>
      </c>
      <c r="K75" s="80">
        <v>28</v>
      </c>
      <c r="L75" s="80">
        <v>360</v>
      </c>
      <c r="M75" s="80">
        <v>27</v>
      </c>
      <c r="N75" s="80">
        <v>368</v>
      </c>
      <c r="O75" s="80">
        <v>28</v>
      </c>
      <c r="P75" s="80">
        <v>352</v>
      </c>
      <c r="Q75" s="80">
        <v>30</v>
      </c>
      <c r="R75" s="80">
        <v>326</v>
      </c>
      <c r="S75" s="80">
        <v>27</v>
      </c>
      <c r="T75" s="80">
        <v>287</v>
      </c>
      <c r="U75" s="80">
        <v>35</v>
      </c>
      <c r="V75" s="80">
        <v>379</v>
      </c>
      <c r="W75" s="80">
        <v>26</v>
      </c>
      <c r="X75" s="80">
        <v>360</v>
      </c>
      <c r="Y75" s="80">
        <v>37</v>
      </c>
      <c r="Z75" s="80">
        <v>415</v>
      </c>
      <c r="AA75" s="80">
        <v>35</v>
      </c>
      <c r="AB75" s="80">
        <v>475</v>
      </c>
      <c r="AC75" s="80">
        <v>54</v>
      </c>
      <c r="AD75" s="80">
        <v>533</v>
      </c>
      <c r="AE75" s="80">
        <v>63</v>
      </c>
      <c r="AF75" s="80">
        <v>704</v>
      </c>
      <c r="AG75" s="80">
        <v>86</v>
      </c>
      <c r="AH75" s="80">
        <v>788</v>
      </c>
      <c r="AI75" s="80">
        <v>102</v>
      </c>
      <c r="AJ75" s="80">
        <v>822</v>
      </c>
      <c r="AK75" s="80">
        <v>104</v>
      </c>
      <c r="AL75" s="80">
        <v>850</v>
      </c>
      <c r="AM75" s="80">
        <v>110</v>
      </c>
      <c r="AN75" s="80">
        <f t="shared" ref="AN75:AS75" si="11">SUM(AN72:AN74)</f>
        <v>882</v>
      </c>
      <c r="AO75" s="80">
        <f t="shared" si="11"/>
        <v>103</v>
      </c>
      <c r="AP75" s="80">
        <f t="shared" si="11"/>
        <v>751</v>
      </c>
      <c r="AQ75" s="80">
        <f t="shared" si="11"/>
        <v>99</v>
      </c>
      <c r="AR75" s="80">
        <f t="shared" si="11"/>
        <v>714</v>
      </c>
      <c r="AS75" s="80">
        <f t="shared" si="11"/>
        <v>84</v>
      </c>
      <c r="AT75" s="80">
        <f t="shared" ref="AT75:BG75" si="12">SUM(AT72:AT74)</f>
        <v>687</v>
      </c>
      <c r="AU75" s="80">
        <f t="shared" si="12"/>
        <v>93</v>
      </c>
      <c r="AV75" s="80">
        <f t="shared" si="12"/>
        <v>765</v>
      </c>
      <c r="AW75" s="80">
        <f t="shared" si="12"/>
        <v>80</v>
      </c>
      <c r="AX75" s="80">
        <f t="shared" si="12"/>
        <v>773</v>
      </c>
      <c r="AY75" s="80">
        <f t="shared" si="12"/>
        <v>106</v>
      </c>
      <c r="AZ75" s="80">
        <f t="shared" si="12"/>
        <v>909</v>
      </c>
      <c r="BA75" s="80">
        <f t="shared" si="12"/>
        <v>115</v>
      </c>
      <c r="BB75" s="80">
        <f t="shared" si="12"/>
        <v>893</v>
      </c>
      <c r="BC75" s="80">
        <f t="shared" si="12"/>
        <v>126</v>
      </c>
      <c r="BD75" s="80">
        <f t="shared" si="12"/>
        <v>913</v>
      </c>
      <c r="BE75" s="80">
        <f t="shared" si="12"/>
        <v>119</v>
      </c>
      <c r="BF75" s="80">
        <f t="shared" si="12"/>
        <v>1073</v>
      </c>
      <c r="BG75" s="80">
        <f t="shared" si="12"/>
        <v>144</v>
      </c>
    </row>
    <row r="76" spans="2:59" ht="11.25" customHeight="1" x14ac:dyDescent="0.2">
      <c r="B76" s="74"/>
      <c r="C76" s="75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</row>
    <row r="77" spans="2:59" ht="11.25" customHeight="1" x14ac:dyDescent="0.2">
      <c r="B77" s="82"/>
      <c r="C77" s="83" t="s">
        <v>0</v>
      </c>
      <c r="D77" s="40">
        <f t="shared" ref="D77:AQ77" si="13">SUM(D13+D23+D31+D34+D55+D60+D70+D75)</f>
        <v>989</v>
      </c>
      <c r="E77" s="40">
        <f t="shared" si="13"/>
        <v>70</v>
      </c>
      <c r="F77" s="40">
        <f t="shared" si="13"/>
        <v>1248</v>
      </c>
      <c r="G77" s="40">
        <f t="shared" si="13"/>
        <v>92</v>
      </c>
      <c r="H77" s="40">
        <f t="shared" si="13"/>
        <v>1227</v>
      </c>
      <c r="I77" s="40">
        <f t="shared" si="13"/>
        <v>94</v>
      </c>
      <c r="J77" s="40">
        <f t="shared" si="13"/>
        <v>1605</v>
      </c>
      <c r="K77" s="40">
        <f t="shared" si="13"/>
        <v>134</v>
      </c>
      <c r="L77" s="40">
        <f t="shared" si="13"/>
        <v>2102</v>
      </c>
      <c r="M77" s="40">
        <f t="shared" si="13"/>
        <v>141</v>
      </c>
      <c r="N77" s="40">
        <f t="shared" si="13"/>
        <v>1935</v>
      </c>
      <c r="O77" s="40">
        <f t="shared" si="13"/>
        <v>142</v>
      </c>
      <c r="P77" s="40">
        <f t="shared" si="13"/>
        <v>1945</v>
      </c>
      <c r="Q77" s="40">
        <f t="shared" si="13"/>
        <v>123</v>
      </c>
      <c r="R77" s="40">
        <f t="shared" si="13"/>
        <v>1874</v>
      </c>
      <c r="S77" s="40">
        <f t="shared" si="13"/>
        <v>119</v>
      </c>
      <c r="T77" s="40">
        <f t="shared" si="13"/>
        <v>1915</v>
      </c>
      <c r="U77" s="40">
        <f t="shared" si="13"/>
        <v>134</v>
      </c>
      <c r="V77" s="40">
        <f t="shared" si="13"/>
        <v>2308</v>
      </c>
      <c r="W77" s="40">
        <f t="shared" si="13"/>
        <v>144</v>
      </c>
      <c r="X77" s="40">
        <f t="shared" si="13"/>
        <v>2489</v>
      </c>
      <c r="Y77" s="40">
        <f t="shared" si="13"/>
        <v>185</v>
      </c>
      <c r="Z77" s="40">
        <f t="shared" si="13"/>
        <v>3120</v>
      </c>
      <c r="AA77" s="40">
        <f t="shared" si="13"/>
        <v>246</v>
      </c>
      <c r="AB77" s="40">
        <f t="shared" si="13"/>
        <v>3764</v>
      </c>
      <c r="AC77" s="40">
        <f t="shared" si="13"/>
        <v>323</v>
      </c>
      <c r="AD77" s="40">
        <f t="shared" si="13"/>
        <v>4668</v>
      </c>
      <c r="AE77" s="40">
        <f t="shared" si="13"/>
        <v>476</v>
      </c>
      <c r="AF77" s="40">
        <f t="shared" si="13"/>
        <v>6083</v>
      </c>
      <c r="AG77" s="40">
        <f t="shared" si="13"/>
        <v>633</v>
      </c>
      <c r="AH77" s="40">
        <f t="shared" si="13"/>
        <v>5707</v>
      </c>
      <c r="AI77" s="40">
        <f t="shared" si="13"/>
        <v>599</v>
      </c>
      <c r="AJ77" s="40">
        <f t="shared" si="13"/>
        <v>5273</v>
      </c>
      <c r="AK77" s="40">
        <f t="shared" si="13"/>
        <v>572</v>
      </c>
      <c r="AL77" s="40">
        <f t="shared" si="13"/>
        <v>4930</v>
      </c>
      <c r="AM77" s="40">
        <f t="shared" si="13"/>
        <v>472</v>
      </c>
      <c r="AN77" s="40">
        <f t="shared" si="13"/>
        <v>4666</v>
      </c>
      <c r="AO77" s="40">
        <f t="shared" si="13"/>
        <v>434</v>
      </c>
      <c r="AP77" s="40">
        <f t="shared" si="13"/>
        <v>3982</v>
      </c>
      <c r="AQ77" s="40">
        <f t="shared" si="13"/>
        <v>397</v>
      </c>
      <c r="AR77" s="40">
        <f t="shared" ref="AR77:BG77" si="14">AR75+AR70+AR60+AR55+AR34+AR31+AR23+AR13</f>
        <v>4318</v>
      </c>
      <c r="AS77" s="40">
        <f t="shared" si="14"/>
        <v>406</v>
      </c>
      <c r="AT77" s="40">
        <f t="shared" si="14"/>
        <v>4481</v>
      </c>
      <c r="AU77" s="40">
        <f t="shared" si="14"/>
        <v>471</v>
      </c>
      <c r="AV77" s="40">
        <f t="shared" si="14"/>
        <v>4739</v>
      </c>
      <c r="AW77" s="40">
        <f t="shared" si="14"/>
        <v>492</v>
      </c>
      <c r="AX77" s="40">
        <f t="shared" si="14"/>
        <v>5072</v>
      </c>
      <c r="AY77" s="40">
        <f t="shared" si="14"/>
        <v>535</v>
      </c>
      <c r="AZ77" s="40">
        <f t="shared" si="14"/>
        <v>5248</v>
      </c>
      <c r="BA77" s="40">
        <f t="shared" si="14"/>
        <v>547</v>
      </c>
      <c r="BB77" s="40">
        <f t="shared" si="14"/>
        <v>5552</v>
      </c>
      <c r="BC77" s="40">
        <f t="shared" si="14"/>
        <v>661</v>
      </c>
      <c r="BD77" s="40">
        <f t="shared" si="14"/>
        <v>5788</v>
      </c>
      <c r="BE77" s="40">
        <f t="shared" si="14"/>
        <v>660</v>
      </c>
      <c r="BF77" s="40">
        <f t="shared" si="14"/>
        <v>5995</v>
      </c>
      <c r="BG77" s="40">
        <f t="shared" si="14"/>
        <v>675</v>
      </c>
    </row>
    <row r="78" spans="2:59" ht="11.25" customHeight="1" x14ac:dyDescent="0.2">
      <c r="B78" s="41" t="s">
        <v>9</v>
      </c>
      <c r="C78" s="75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R78" s="41"/>
      <c r="AS78" s="41"/>
      <c r="BG78" s="43" t="s">
        <v>135</v>
      </c>
    </row>
    <row r="79" spans="2:59" ht="11.25" customHeight="1" x14ac:dyDescent="0.2">
      <c r="B79" s="41"/>
      <c r="C79" s="75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R79" s="41"/>
      <c r="AS79" s="41"/>
    </row>
    <row r="80" spans="2:59" ht="11.25" customHeight="1" x14ac:dyDescent="0.2">
      <c r="B80" s="41"/>
      <c r="C80" s="75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R80" s="41"/>
      <c r="AS80" s="41"/>
    </row>
    <row r="81" spans="1:59" ht="11.25" customHeight="1" x14ac:dyDescent="0.2">
      <c r="B81" s="113" t="s">
        <v>147</v>
      </c>
      <c r="C81" s="113"/>
      <c r="D81" s="113"/>
      <c r="E81" s="113"/>
      <c r="F81" s="113"/>
      <c r="G81" s="113"/>
      <c r="H81" s="113"/>
      <c r="I81" s="113"/>
      <c r="J81" s="113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41"/>
      <c r="AK81" s="41"/>
      <c r="AL81" s="41"/>
      <c r="AM81" s="41"/>
      <c r="AN81" s="41"/>
      <c r="AO81" s="41"/>
      <c r="AR81" s="41"/>
      <c r="AS81" s="41"/>
    </row>
    <row r="82" spans="1:59" s="42" customFormat="1" ht="11.25" customHeight="1" x14ac:dyDescent="0.2">
      <c r="A82" s="15"/>
      <c r="B82" s="86"/>
      <c r="C82" s="87"/>
      <c r="D82" s="87">
        <v>1990</v>
      </c>
      <c r="E82" s="87"/>
      <c r="F82" s="87">
        <v>1991</v>
      </c>
      <c r="G82" s="87"/>
      <c r="H82" s="87">
        <v>1992</v>
      </c>
      <c r="I82" s="87"/>
      <c r="J82" s="87">
        <v>1993</v>
      </c>
      <c r="K82" s="87"/>
      <c r="L82" s="87">
        <v>1994</v>
      </c>
      <c r="M82" s="87"/>
      <c r="N82" s="87">
        <v>1995</v>
      </c>
      <c r="O82" s="87"/>
      <c r="P82" s="87">
        <v>1996</v>
      </c>
      <c r="Q82" s="87"/>
      <c r="R82" s="87">
        <v>1997</v>
      </c>
      <c r="S82" s="87"/>
      <c r="T82" s="87">
        <v>1998</v>
      </c>
      <c r="U82" s="87"/>
      <c r="V82" s="87">
        <v>1999</v>
      </c>
      <c r="W82" s="87"/>
      <c r="X82" s="87">
        <v>2000</v>
      </c>
      <c r="Y82" s="87"/>
      <c r="Z82" s="87">
        <v>2001</v>
      </c>
      <c r="AA82" s="87"/>
      <c r="AB82" s="87">
        <v>2002</v>
      </c>
      <c r="AC82" s="87"/>
      <c r="AD82" s="87">
        <v>2003</v>
      </c>
      <c r="AE82" s="87"/>
      <c r="AF82" s="87">
        <v>2004</v>
      </c>
      <c r="AG82" s="87"/>
      <c r="AH82" s="87">
        <v>2005</v>
      </c>
      <c r="AI82" s="87"/>
      <c r="AJ82" s="87">
        <v>2006</v>
      </c>
      <c r="AK82" s="87"/>
      <c r="AL82" s="87">
        <v>2007</v>
      </c>
      <c r="AM82" s="87"/>
      <c r="AN82" s="87">
        <v>2008</v>
      </c>
      <c r="AO82" s="87"/>
      <c r="AP82" s="87">
        <v>2009</v>
      </c>
      <c r="AQ82" s="87"/>
      <c r="AR82" s="112">
        <v>2010</v>
      </c>
      <c r="AS82" s="112"/>
      <c r="AT82" s="112">
        <v>2011</v>
      </c>
      <c r="AU82" s="112"/>
      <c r="AV82" s="112">
        <v>2012</v>
      </c>
      <c r="AW82" s="112"/>
      <c r="AX82" s="112">
        <v>2013</v>
      </c>
      <c r="AY82" s="112"/>
      <c r="AZ82" s="112">
        <v>2014</v>
      </c>
      <c r="BA82" s="112"/>
      <c r="BB82" s="112">
        <v>2015</v>
      </c>
      <c r="BC82" s="112"/>
      <c r="BD82" s="112">
        <v>2016</v>
      </c>
      <c r="BE82" s="112"/>
      <c r="BF82" s="112">
        <v>2017</v>
      </c>
      <c r="BG82" s="112"/>
    </row>
    <row r="83" spans="1:59" s="42" customFormat="1" ht="11.25" customHeight="1" x14ac:dyDescent="0.2">
      <c r="A83" s="15"/>
      <c r="B83" s="88"/>
      <c r="C83" s="88"/>
      <c r="D83" s="88" t="s">
        <v>0</v>
      </c>
      <c r="E83" s="88" t="s">
        <v>33</v>
      </c>
      <c r="F83" s="88" t="s">
        <v>0</v>
      </c>
      <c r="G83" s="88" t="s">
        <v>33</v>
      </c>
      <c r="H83" s="88" t="s">
        <v>0</v>
      </c>
      <c r="I83" s="88" t="s">
        <v>33</v>
      </c>
      <c r="J83" s="88" t="s">
        <v>0</v>
      </c>
      <c r="K83" s="88" t="s">
        <v>33</v>
      </c>
      <c r="L83" s="88" t="s">
        <v>0</v>
      </c>
      <c r="M83" s="88" t="s">
        <v>33</v>
      </c>
      <c r="N83" s="88" t="s">
        <v>0</v>
      </c>
      <c r="O83" s="88" t="s">
        <v>33</v>
      </c>
      <c r="P83" s="88" t="s">
        <v>0</v>
      </c>
      <c r="Q83" s="88" t="s">
        <v>33</v>
      </c>
      <c r="R83" s="88" t="s">
        <v>0</v>
      </c>
      <c r="S83" s="88" t="s">
        <v>33</v>
      </c>
      <c r="T83" s="88" t="s">
        <v>0</v>
      </c>
      <c r="U83" s="88" t="s">
        <v>33</v>
      </c>
      <c r="V83" s="88" t="s">
        <v>0</v>
      </c>
      <c r="W83" s="88" t="s">
        <v>33</v>
      </c>
      <c r="X83" s="88" t="s">
        <v>0</v>
      </c>
      <c r="Y83" s="88" t="s">
        <v>33</v>
      </c>
      <c r="Z83" s="88" t="s">
        <v>0</v>
      </c>
      <c r="AA83" s="88" t="s">
        <v>33</v>
      </c>
      <c r="AB83" s="88" t="s">
        <v>0</v>
      </c>
      <c r="AC83" s="88" t="s">
        <v>33</v>
      </c>
      <c r="AD83" s="88" t="s">
        <v>0</v>
      </c>
      <c r="AE83" s="88" t="s">
        <v>33</v>
      </c>
      <c r="AF83" s="88" t="s">
        <v>0</v>
      </c>
      <c r="AG83" s="88" t="s">
        <v>33</v>
      </c>
      <c r="AH83" s="88" t="s">
        <v>0</v>
      </c>
      <c r="AI83" s="88" t="s">
        <v>33</v>
      </c>
      <c r="AJ83" s="88" t="s">
        <v>0</v>
      </c>
      <c r="AK83" s="88" t="s">
        <v>33</v>
      </c>
      <c r="AL83" s="88" t="s">
        <v>0</v>
      </c>
      <c r="AM83" s="88" t="s">
        <v>33</v>
      </c>
      <c r="AN83" s="88" t="s">
        <v>0</v>
      </c>
      <c r="AO83" s="88" t="s">
        <v>33</v>
      </c>
      <c r="AP83" s="88" t="s">
        <v>0</v>
      </c>
      <c r="AQ83" s="88" t="s">
        <v>33</v>
      </c>
      <c r="AR83" s="73" t="s">
        <v>0</v>
      </c>
      <c r="AS83" s="73" t="s">
        <v>16</v>
      </c>
      <c r="AT83" s="73" t="s">
        <v>0</v>
      </c>
      <c r="AU83" s="73" t="s">
        <v>16</v>
      </c>
      <c r="AV83" s="73" t="s">
        <v>0</v>
      </c>
      <c r="AW83" s="73" t="s">
        <v>16</v>
      </c>
      <c r="AX83" s="73" t="s">
        <v>0</v>
      </c>
      <c r="AY83" s="73" t="s">
        <v>16</v>
      </c>
      <c r="AZ83" s="73" t="s">
        <v>0</v>
      </c>
      <c r="BA83" s="73" t="s">
        <v>16</v>
      </c>
      <c r="BB83" s="73" t="s">
        <v>0</v>
      </c>
      <c r="BC83" s="73" t="s">
        <v>16</v>
      </c>
      <c r="BD83" s="73" t="s">
        <v>0</v>
      </c>
      <c r="BE83" s="73" t="s">
        <v>16</v>
      </c>
      <c r="BF83" s="73" t="s">
        <v>0</v>
      </c>
      <c r="BG83" s="73" t="s">
        <v>16</v>
      </c>
    </row>
    <row r="84" spans="1:59" ht="11.25" customHeight="1" x14ac:dyDescent="0.2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1"/>
      <c r="AK84" s="41"/>
      <c r="AL84" s="41"/>
      <c r="AM84" s="41"/>
      <c r="AN84" s="41"/>
      <c r="AO84" s="41"/>
      <c r="AP84" s="41"/>
      <c r="AQ84" s="41"/>
      <c r="AR84" s="41"/>
      <c r="AS84" s="41"/>
    </row>
    <row r="85" spans="1:59" ht="11.25" customHeight="1" x14ac:dyDescent="0.2">
      <c r="B85" s="89" t="s">
        <v>34</v>
      </c>
      <c r="C85" s="90" t="s">
        <v>0</v>
      </c>
      <c r="D85" s="91">
        <v>0</v>
      </c>
      <c r="E85" s="91">
        <v>0</v>
      </c>
      <c r="F85" s="91">
        <v>0</v>
      </c>
      <c r="G85" s="91">
        <v>0</v>
      </c>
      <c r="H85" s="91">
        <v>0</v>
      </c>
      <c r="I85" s="91">
        <v>0</v>
      </c>
      <c r="J85" s="91">
        <v>0</v>
      </c>
      <c r="K85" s="91">
        <v>0</v>
      </c>
      <c r="L85" s="91">
        <v>0</v>
      </c>
      <c r="M85" s="91">
        <v>0</v>
      </c>
      <c r="N85" s="91">
        <v>0</v>
      </c>
      <c r="O85" s="91">
        <v>0</v>
      </c>
      <c r="P85" s="91">
        <v>0</v>
      </c>
      <c r="Q85" s="91">
        <v>0</v>
      </c>
      <c r="R85" s="91">
        <v>0</v>
      </c>
      <c r="S85" s="91">
        <v>0</v>
      </c>
      <c r="T85" s="91">
        <v>0</v>
      </c>
      <c r="U85" s="91">
        <v>0</v>
      </c>
      <c r="V85" s="91">
        <v>0</v>
      </c>
      <c r="W85" s="91">
        <v>0</v>
      </c>
      <c r="X85" s="91">
        <v>0</v>
      </c>
      <c r="Y85" s="91">
        <v>0</v>
      </c>
      <c r="Z85" s="91">
        <v>0</v>
      </c>
      <c r="AA85" s="91">
        <v>0</v>
      </c>
      <c r="AB85" s="91">
        <v>0</v>
      </c>
      <c r="AC85" s="91">
        <v>0</v>
      </c>
      <c r="AD85" s="91">
        <v>14</v>
      </c>
      <c r="AE85" s="91">
        <v>2</v>
      </c>
      <c r="AF85" s="91">
        <v>32</v>
      </c>
      <c r="AG85" s="91">
        <v>7</v>
      </c>
      <c r="AH85" s="91">
        <v>142</v>
      </c>
      <c r="AI85" s="91">
        <v>19</v>
      </c>
      <c r="AJ85" s="91">
        <f t="shared" ref="AJ85:BG85" si="15">SUM(AJ86:AJ88)</f>
        <v>205</v>
      </c>
      <c r="AK85" s="91">
        <f t="shared" si="15"/>
        <v>20</v>
      </c>
      <c r="AL85" s="91">
        <f t="shared" si="15"/>
        <v>251</v>
      </c>
      <c r="AM85" s="91">
        <f t="shared" si="15"/>
        <v>33</v>
      </c>
      <c r="AN85" s="80">
        <f t="shared" si="15"/>
        <v>282</v>
      </c>
      <c r="AO85" s="80">
        <f t="shared" si="15"/>
        <v>17</v>
      </c>
      <c r="AP85" s="91">
        <f t="shared" si="15"/>
        <v>213</v>
      </c>
      <c r="AQ85" s="91">
        <f t="shared" si="15"/>
        <v>18</v>
      </c>
      <c r="AR85" s="91">
        <f t="shared" si="15"/>
        <v>252</v>
      </c>
      <c r="AS85" s="91">
        <f t="shared" si="15"/>
        <v>26</v>
      </c>
      <c r="AT85" s="91">
        <f t="shared" si="15"/>
        <v>240</v>
      </c>
      <c r="AU85" s="91">
        <f t="shared" si="15"/>
        <v>24</v>
      </c>
      <c r="AV85" s="91">
        <f t="shared" si="15"/>
        <v>283</v>
      </c>
      <c r="AW85" s="91">
        <f t="shared" si="15"/>
        <v>21</v>
      </c>
      <c r="AX85" s="91">
        <f t="shared" si="15"/>
        <v>273</v>
      </c>
      <c r="AY85" s="91">
        <f t="shared" si="15"/>
        <v>27</v>
      </c>
      <c r="AZ85" s="91">
        <f t="shared" si="15"/>
        <v>334</v>
      </c>
      <c r="BA85" s="91">
        <f t="shared" si="15"/>
        <v>32</v>
      </c>
      <c r="BB85" s="91">
        <f t="shared" si="15"/>
        <v>324</v>
      </c>
      <c r="BC85" s="91">
        <f t="shared" si="15"/>
        <v>33</v>
      </c>
      <c r="BD85" s="91">
        <f t="shared" si="15"/>
        <v>369</v>
      </c>
      <c r="BE85" s="91">
        <f t="shared" si="15"/>
        <v>40</v>
      </c>
      <c r="BF85" s="91">
        <f t="shared" si="15"/>
        <v>427</v>
      </c>
      <c r="BG85" s="91">
        <f t="shared" si="15"/>
        <v>51</v>
      </c>
    </row>
    <row r="86" spans="1:59" ht="11.25" customHeight="1" x14ac:dyDescent="0.2">
      <c r="B86" s="90"/>
      <c r="C86" s="90" t="s">
        <v>30</v>
      </c>
      <c r="D86" s="43">
        <v>0</v>
      </c>
      <c r="E86" s="43">
        <v>0</v>
      </c>
      <c r="F86" s="43">
        <v>0</v>
      </c>
      <c r="G86" s="43">
        <v>0</v>
      </c>
      <c r="H86" s="43">
        <v>0</v>
      </c>
      <c r="I86" s="43">
        <v>0</v>
      </c>
      <c r="J86" s="43">
        <v>0</v>
      </c>
      <c r="K86" s="43">
        <v>0</v>
      </c>
      <c r="L86" s="43">
        <v>0</v>
      </c>
      <c r="M86" s="43">
        <v>0</v>
      </c>
      <c r="N86" s="43">
        <v>0</v>
      </c>
      <c r="O86" s="43">
        <v>0</v>
      </c>
      <c r="P86" s="43">
        <v>0</v>
      </c>
      <c r="Q86" s="43">
        <v>0</v>
      </c>
      <c r="R86" s="43">
        <v>0</v>
      </c>
      <c r="S86" s="43">
        <v>0</v>
      </c>
      <c r="T86" s="43">
        <v>0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3">
        <v>0</v>
      </c>
      <c r="AA86" s="43">
        <v>0</v>
      </c>
      <c r="AB86" s="43">
        <v>0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  <c r="AH86" s="43">
        <v>10</v>
      </c>
      <c r="AI86" s="43">
        <v>1</v>
      </c>
      <c r="AJ86" s="43">
        <v>18</v>
      </c>
      <c r="AK86" s="43">
        <v>2</v>
      </c>
      <c r="AL86" s="43">
        <v>39</v>
      </c>
      <c r="AM86" s="43">
        <v>3</v>
      </c>
      <c r="AN86" s="41">
        <v>41</v>
      </c>
      <c r="AO86" s="41">
        <v>2</v>
      </c>
      <c r="AP86" s="41">
        <v>43</v>
      </c>
      <c r="AQ86" s="41">
        <v>7</v>
      </c>
      <c r="AR86" s="62">
        <v>38</v>
      </c>
      <c r="AS86" s="62">
        <v>6</v>
      </c>
      <c r="AT86" s="62">
        <v>33</v>
      </c>
      <c r="AU86" s="62">
        <v>7</v>
      </c>
      <c r="AV86" s="62">
        <v>47</v>
      </c>
      <c r="AW86" s="62">
        <v>2</v>
      </c>
      <c r="AX86" s="62">
        <v>31</v>
      </c>
      <c r="AY86" s="62">
        <v>4</v>
      </c>
      <c r="AZ86" s="62">
        <v>51</v>
      </c>
      <c r="BA86" s="62">
        <v>4</v>
      </c>
      <c r="BB86" s="62">
        <v>43</v>
      </c>
      <c r="BC86" s="62">
        <v>6</v>
      </c>
      <c r="BD86" s="62">
        <v>50</v>
      </c>
      <c r="BE86" s="62">
        <v>12</v>
      </c>
      <c r="BF86" s="62">
        <v>62</v>
      </c>
      <c r="BG86" s="62">
        <v>11</v>
      </c>
    </row>
    <row r="87" spans="1:59" ht="11.25" customHeight="1" x14ac:dyDescent="0.2">
      <c r="B87" s="90"/>
      <c r="C87" s="90" t="s">
        <v>21</v>
      </c>
      <c r="D87" s="43">
        <v>0</v>
      </c>
      <c r="E87" s="43">
        <v>0</v>
      </c>
      <c r="F87" s="43">
        <v>0</v>
      </c>
      <c r="G87" s="43">
        <v>0</v>
      </c>
      <c r="H87" s="43">
        <v>0</v>
      </c>
      <c r="I87" s="43">
        <v>0</v>
      </c>
      <c r="J87" s="43">
        <v>0</v>
      </c>
      <c r="K87" s="43">
        <v>0</v>
      </c>
      <c r="L87" s="43">
        <v>0</v>
      </c>
      <c r="M87" s="43">
        <v>0</v>
      </c>
      <c r="N87" s="43">
        <v>0</v>
      </c>
      <c r="O87" s="43">
        <v>0</v>
      </c>
      <c r="P87" s="43">
        <v>0</v>
      </c>
      <c r="Q87" s="43">
        <v>0</v>
      </c>
      <c r="R87" s="43">
        <v>0</v>
      </c>
      <c r="S87" s="43">
        <v>0</v>
      </c>
      <c r="T87" s="43">
        <v>0</v>
      </c>
      <c r="U87" s="43">
        <v>0</v>
      </c>
      <c r="V87" s="43">
        <v>0</v>
      </c>
      <c r="W87" s="43">
        <v>0</v>
      </c>
      <c r="X87" s="43">
        <v>0</v>
      </c>
      <c r="Y87" s="43">
        <v>0</v>
      </c>
      <c r="Z87" s="92">
        <v>0</v>
      </c>
      <c r="AA87" s="92">
        <v>0</v>
      </c>
      <c r="AB87" s="92">
        <v>0</v>
      </c>
      <c r="AC87" s="92">
        <v>0</v>
      </c>
      <c r="AD87" s="92">
        <v>14</v>
      </c>
      <c r="AE87" s="92">
        <v>2</v>
      </c>
      <c r="AF87" s="92">
        <v>32</v>
      </c>
      <c r="AG87" s="92">
        <v>7</v>
      </c>
      <c r="AH87" s="92">
        <v>95</v>
      </c>
      <c r="AI87" s="92">
        <v>12</v>
      </c>
      <c r="AJ87" s="92">
        <v>129</v>
      </c>
      <c r="AK87" s="92">
        <v>9</v>
      </c>
      <c r="AL87" s="92">
        <v>154</v>
      </c>
      <c r="AM87" s="92">
        <v>21</v>
      </c>
      <c r="AN87" s="41">
        <v>210</v>
      </c>
      <c r="AO87" s="41">
        <v>12</v>
      </c>
      <c r="AP87" s="41">
        <v>142</v>
      </c>
      <c r="AQ87" s="41">
        <v>7</v>
      </c>
      <c r="AR87" s="62">
        <v>182</v>
      </c>
      <c r="AS87" s="62">
        <v>17</v>
      </c>
      <c r="AT87" s="62">
        <v>178</v>
      </c>
      <c r="AU87" s="62">
        <v>17</v>
      </c>
      <c r="AV87" s="62">
        <v>200</v>
      </c>
      <c r="AW87" s="62">
        <v>18</v>
      </c>
      <c r="AX87" s="62">
        <v>202</v>
      </c>
      <c r="AY87" s="62">
        <v>18</v>
      </c>
      <c r="AZ87" s="62">
        <v>226</v>
      </c>
      <c r="BA87" s="62">
        <v>19</v>
      </c>
      <c r="BB87" s="62">
        <v>241</v>
      </c>
      <c r="BC87" s="62">
        <v>22</v>
      </c>
      <c r="BD87" s="62">
        <v>277</v>
      </c>
      <c r="BE87" s="62">
        <v>24</v>
      </c>
      <c r="BF87" s="62">
        <v>296</v>
      </c>
      <c r="BG87" s="62">
        <v>33</v>
      </c>
    </row>
    <row r="88" spans="1:59" ht="11.25" customHeight="1" x14ac:dyDescent="0.2">
      <c r="B88" s="90"/>
      <c r="C88" s="90" t="s">
        <v>32</v>
      </c>
      <c r="D88" s="43">
        <v>0</v>
      </c>
      <c r="E88" s="43">
        <v>0</v>
      </c>
      <c r="F88" s="43">
        <v>0</v>
      </c>
      <c r="G88" s="43">
        <v>0</v>
      </c>
      <c r="H88" s="43">
        <v>0</v>
      </c>
      <c r="I88" s="43">
        <v>0</v>
      </c>
      <c r="J88" s="43">
        <v>0</v>
      </c>
      <c r="K88" s="43">
        <v>0</v>
      </c>
      <c r="L88" s="43">
        <v>0</v>
      </c>
      <c r="M88" s="43">
        <v>0</v>
      </c>
      <c r="N88" s="43">
        <v>0</v>
      </c>
      <c r="O88" s="43">
        <v>0</v>
      </c>
      <c r="P88" s="43">
        <v>0</v>
      </c>
      <c r="Q88" s="43">
        <v>0</v>
      </c>
      <c r="R88" s="43">
        <v>0</v>
      </c>
      <c r="S88" s="43">
        <v>0</v>
      </c>
      <c r="T88" s="43">
        <v>0</v>
      </c>
      <c r="U88" s="43">
        <v>0</v>
      </c>
      <c r="V88" s="43">
        <v>0</v>
      </c>
      <c r="W88" s="43">
        <v>0</v>
      </c>
      <c r="X88" s="43">
        <v>0</v>
      </c>
      <c r="Y88" s="43">
        <v>0</v>
      </c>
      <c r="Z88" s="43">
        <v>0</v>
      </c>
      <c r="AA88" s="43">
        <v>0</v>
      </c>
      <c r="AB88" s="43">
        <v>0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  <c r="AH88" s="43">
        <v>37</v>
      </c>
      <c r="AI88" s="43">
        <v>6</v>
      </c>
      <c r="AJ88" s="43">
        <v>58</v>
      </c>
      <c r="AK88" s="43">
        <v>9</v>
      </c>
      <c r="AL88" s="43">
        <v>58</v>
      </c>
      <c r="AM88" s="43">
        <v>9</v>
      </c>
      <c r="AN88" s="41">
        <v>31</v>
      </c>
      <c r="AO88" s="41">
        <v>3</v>
      </c>
      <c r="AP88" s="41">
        <v>28</v>
      </c>
      <c r="AQ88" s="41">
        <v>4</v>
      </c>
      <c r="AR88" s="62">
        <v>32</v>
      </c>
      <c r="AS88" s="62">
        <v>3</v>
      </c>
      <c r="AT88" s="62">
        <v>29</v>
      </c>
      <c r="AU88" s="62">
        <v>0</v>
      </c>
      <c r="AV88" s="62">
        <v>36</v>
      </c>
      <c r="AW88" s="62">
        <v>1</v>
      </c>
      <c r="AX88" s="62">
        <v>40</v>
      </c>
      <c r="AY88" s="62">
        <v>5</v>
      </c>
      <c r="AZ88" s="62">
        <v>57</v>
      </c>
      <c r="BA88" s="62">
        <v>9</v>
      </c>
      <c r="BB88" s="62">
        <v>40</v>
      </c>
      <c r="BC88" s="62">
        <v>5</v>
      </c>
      <c r="BD88" s="62">
        <v>42</v>
      </c>
      <c r="BE88" s="62">
        <v>4</v>
      </c>
      <c r="BF88" s="62">
        <v>69</v>
      </c>
      <c r="BG88" s="62">
        <v>7</v>
      </c>
    </row>
    <row r="89" spans="1:59" ht="11.25" customHeight="1" x14ac:dyDescent="0.2">
      <c r="B89" s="90"/>
      <c r="C89" s="9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1"/>
      <c r="AK89" s="41"/>
      <c r="AL89" s="41"/>
      <c r="AM89" s="41"/>
      <c r="AN89" s="41"/>
      <c r="AO89" s="41"/>
      <c r="AP89" s="41"/>
      <c r="AQ89" s="41"/>
      <c r="AR89" s="41"/>
      <c r="AS89" s="41"/>
    </row>
    <row r="90" spans="1:59" ht="11.25" customHeight="1" x14ac:dyDescent="0.2">
      <c r="B90" s="89" t="s">
        <v>35</v>
      </c>
      <c r="C90" s="90" t="s">
        <v>0</v>
      </c>
      <c r="D90" s="91">
        <v>320</v>
      </c>
      <c r="E90" s="91">
        <v>24</v>
      </c>
      <c r="F90" s="91">
        <v>297</v>
      </c>
      <c r="G90" s="91">
        <v>25</v>
      </c>
      <c r="H90" s="91">
        <v>257</v>
      </c>
      <c r="I90" s="91">
        <v>17</v>
      </c>
      <c r="J90" s="91">
        <v>268</v>
      </c>
      <c r="K90" s="91">
        <v>26</v>
      </c>
      <c r="L90" s="91">
        <v>301</v>
      </c>
      <c r="M90" s="91">
        <v>19</v>
      </c>
      <c r="N90" s="91">
        <v>311</v>
      </c>
      <c r="O90" s="91">
        <v>25</v>
      </c>
      <c r="P90" s="91">
        <v>292</v>
      </c>
      <c r="Q90" s="91">
        <v>21</v>
      </c>
      <c r="R90" s="91">
        <v>268</v>
      </c>
      <c r="S90" s="91">
        <v>17</v>
      </c>
      <c r="T90" s="91">
        <v>221</v>
      </c>
      <c r="U90" s="91">
        <v>24</v>
      </c>
      <c r="V90" s="91">
        <v>307</v>
      </c>
      <c r="W90" s="91">
        <v>22</v>
      </c>
      <c r="X90" s="91">
        <v>284</v>
      </c>
      <c r="Y90" s="91">
        <v>21</v>
      </c>
      <c r="Z90" s="91">
        <v>346</v>
      </c>
      <c r="AA90" s="91">
        <v>27</v>
      </c>
      <c r="AB90" s="91">
        <v>402</v>
      </c>
      <c r="AC90" s="91">
        <v>49</v>
      </c>
      <c r="AD90" s="91">
        <v>440</v>
      </c>
      <c r="AE90" s="91">
        <v>53</v>
      </c>
      <c r="AF90" s="91">
        <v>542</v>
      </c>
      <c r="AG90" s="91">
        <v>61</v>
      </c>
      <c r="AH90" s="91">
        <v>327</v>
      </c>
      <c r="AI90" s="91">
        <v>49</v>
      </c>
      <c r="AJ90" s="91">
        <f t="shared" ref="AJ90:BA90" si="16">SUM(AJ91:AJ93)</f>
        <v>290</v>
      </c>
      <c r="AK90" s="91">
        <f t="shared" si="16"/>
        <v>36</v>
      </c>
      <c r="AL90" s="91">
        <f t="shared" si="16"/>
        <v>252</v>
      </c>
      <c r="AM90" s="91">
        <f t="shared" si="16"/>
        <v>35</v>
      </c>
      <c r="AN90" s="80">
        <f t="shared" si="16"/>
        <v>204</v>
      </c>
      <c r="AO90" s="80">
        <f t="shared" si="16"/>
        <v>26</v>
      </c>
      <c r="AP90" s="91">
        <f t="shared" si="16"/>
        <v>63</v>
      </c>
      <c r="AQ90" s="91">
        <f t="shared" si="16"/>
        <v>8</v>
      </c>
      <c r="AR90" s="91">
        <f t="shared" si="16"/>
        <v>19</v>
      </c>
      <c r="AS90" s="91">
        <f t="shared" si="16"/>
        <v>3</v>
      </c>
      <c r="AT90" s="91">
        <f t="shared" si="16"/>
        <v>1</v>
      </c>
      <c r="AU90" s="91">
        <f t="shared" si="16"/>
        <v>0</v>
      </c>
      <c r="AV90" s="91">
        <f t="shared" si="16"/>
        <v>0</v>
      </c>
      <c r="AW90" s="91">
        <f t="shared" si="16"/>
        <v>0</v>
      </c>
      <c r="AX90" s="91">
        <f t="shared" si="16"/>
        <v>0</v>
      </c>
      <c r="AY90" s="91">
        <f t="shared" si="16"/>
        <v>0</v>
      </c>
      <c r="AZ90" s="91">
        <f t="shared" si="16"/>
        <v>0</v>
      </c>
      <c r="BA90" s="91">
        <f t="shared" si="16"/>
        <v>0</v>
      </c>
      <c r="BB90" s="91">
        <f t="shared" ref="BB90:BG90" si="17">SUM(BB91:BB93)</f>
        <v>0</v>
      </c>
      <c r="BC90" s="91">
        <f t="shared" si="17"/>
        <v>0</v>
      </c>
      <c r="BD90" s="91">
        <f t="shared" si="17"/>
        <v>0</v>
      </c>
      <c r="BE90" s="91">
        <f t="shared" si="17"/>
        <v>0</v>
      </c>
      <c r="BF90" s="91">
        <f t="shared" si="17"/>
        <v>0</v>
      </c>
      <c r="BG90" s="91">
        <f t="shared" si="17"/>
        <v>0</v>
      </c>
    </row>
    <row r="91" spans="1:59" ht="11.25" customHeight="1" x14ac:dyDescent="0.2">
      <c r="B91" s="90"/>
      <c r="C91" s="90" t="s">
        <v>30</v>
      </c>
      <c r="D91" s="43">
        <v>98</v>
      </c>
      <c r="E91" s="43">
        <v>12</v>
      </c>
      <c r="F91" s="43">
        <v>90</v>
      </c>
      <c r="G91" s="43">
        <v>4</v>
      </c>
      <c r="H91" s="43">
        <v>69</v>
      </c>
      <c r="I91" s="43">
        <v>3</v>
      </c>
      <c r="J91" s="43">
        <v>95</v>
      </c>
      <c r="K91" s="43">
        <v>11</v>
      </c>
      <c r="L91" s="43">
        <v>95</v>
      </c>
      <c r="M91" s="43">
        <v>10</v>
      </c>
      <c r="N91" s="43">
        <v>93</v>
      </c>
      <c r="O91" s="43">
        <v>12</v>
      </c>
      <c r="P91" s="43">
        <v>111</v>
      </c>
      <c r="Q91" s="43">
        <v>14</v>
      </c>
      <c r="R91" s="43">
        <v>80</v>
      </c>
      <c r="S91" s="43">
        <v>4</v>
      </c>
      <c r="T91" s="43">
        <v>87</v>
      </c>
      <c r="U91" s="43">
        <v>13</v>
      </c>
      <c r="V91" s="43">
        <v>114</v>
      </c>
      <c r="W91" s="43">
        <v>9</v>
      </c>
      <c r="X91" s="43">
        <v>110</v>
      </c>
      <c r="Y91" s="43">
        <v>15</v>
      </c>
      <c r="Z91" s="43">
        <v>133</v>
      </c>
      <c r="AA91" s="43">
        <v>15</v>
      </c>
      <c r="AB91" s="43">
        <v>166</v>
      </c>
      <c r="AC91" s="43">
        <v>29</v>
      </c>
      <c r="AD91" s="43">
        <v>181</v>
      </c>
      <c r="AE91" s="43">
        <v>35</v>
      </c>
      <c r="AF91" s="43">
        <v>238</v>
      </c>
      <c r="AG91" s="43">
        <v>43</v>
      </c>
      <c r="AH91" s="43">
        <v>173</v>
      </c>
      <c r="AI91" s="43">
        <v>29</v>
      </c>
      <c r="AJ91" s="43">
        <v>130</v>
      </c>
      <c r="AK91" s="43">
        <v>14</v>
      </c>
      <c r="AL91" s="43">
        <v>118</v>
      </c>
      <c r="AM91" s="43">
        <v>20</v>
      </c>
      <c r="AN91" s="41">
        <v>79</v>
      </c>
      <c r="AO91" s="41">
        <v>9</v>
      </c>
      <c r="AP91" s="41">
        <v>35</v>
      </c>
      <c r="AQ91" s="41">
        <v>5</v>
      </c>
      <c r="AR91" s="62">
        <v>14</v>
      </c>
      <c r="AS91" s="62">
        <v>2</v>
      </c>
      <c r="AT91" s="62">
        <v>0</v>
      </c>
      <c r="AU91" s="62">
        <v>0</v>
      </c>
      <c r="AV91" s="62">
        <v>0</v>
      </c>
      <c r="AW91" s="62">
        <v>0</v>
      </c>
      <c r="AX91" s="62">
        <v>0</v>
      </c>
      <c r="AY91" s="62">
        <v>0</v>
      </c>
      <c r="AZ91" s="62">
        <v>0</v>
      </c>
      <c r="BA91" s="62">
        <v>0</v>
      </c>
      <c r="BB91" s="62">
        <v>0</v>
      </c>
      <c r="BC91" s="62">
        <v>0</v>
      </c>
      <c r="BD91" s="62">
        <v>0</v>
      </c>
      <c r="BE91" s="62">
        <v>0</v>
      </c>
      <c r="BF91" s="62">
        <v>0</v>
      </c>
      <c r="BG91" s="62">
        <v>0</v>
      </c>
    </row>
    <row r="92" spans="1:59" ht="11.25" customHeight="1" x14ac:dyDescent="0.2">
      <c r="B92" s="90"/>
      <c r="C92" s="90" t="s">
        <v>21</v>
      </c>
      <c r="D92" s="43">
        <v>222</v>
      </c>
      <c r="E92" s="43">
        <v>12</v>
      </c>
      <c r="F92" s="43">
        <v>207</v>
      </c>
      <c r="G92" s="43">
        <v>21</v>
      </c>
      <c r="H92" s="43">
        <v>188</v>
      </c>
      <c r="I92" s="43">
        <v>14</v>
      </c>
      <c r="J92" s="43">
        <v>173</v>
      </c>
      <c r="K92" s="43">
        <v>15</v>
      </c>
      <c r="L92" s="43">
        <v>206</v>
      </c>
      <c r="M92" s="43">
        <v>9</v>
      </c>
      <c r="N92" s="43">
        <v>218</v>
      </c>
      <c r="O92" s="43">
        <v>13</v>
      </c>
      <c r="P92" s="43">
        <v>181</v>
      </c>
      <c r="Q92" s="43">
        <v>7</v>
      </c>
      <c r="R92" s="43">
        <v>188</v>
      </c>
      <c r="S92" s="43">
        <v>13</v>
      </c>
      <c r="T92" s="43">
        <v>134</v>
      </c>
      <c r="U92" s="43">
        <v>11</v>
      </c>
      <c r="V92" s="43">
        <v>159</v>
      </c>
      <c r="W92" s="43">
        <v>10</v>
      </c>
      <c r="X92" s="43">
        <v>123</v>
      </c>
      <c r="Y92" s="43">
        <v>4</v>
      </c>
      <c r="Z92" s="43">
        <v>179</v>
      </c>
      <c r="AA92" s="43">
        <v>11</v>
      </c>
      <c r="AB92" s="43">
        <v>181</v>
      </c>
      <c r="AC92" s="43">
        <v>14</v>
      </c>
      <c r="AD92" s="43">
        <v>192</v>
      </c>
      <c r="AE92" s="43">
        <v>12</v>
      </c>
      <c r="AF92" s="43">
        <v>216</v>
      </c>
      <c r="AG92" s="43">
        <v>11</v>
      </c>
      <c r="AH92" s="43">
        <v>154</v>
      </c>
      <c r="AI92" s="43">
        <v>20</v>
      </c>
      <c r="AJ92" s="43">
        <v>160</v>
      </c>
      <c r="AK92" s="43">
        <v>22</v>
      </c>
      <c r="AL92" s="43">
        <v>134</v>
      </c>
      <c r="AM92" s="43">
        <v>15</v>
      </c>
      <c r="AN92" s="41">
        <v>125</v>
      </c>
      <c r="AO92" s="41">
        <v>17</v>
      </c>
      <c r="AP92" s="41">
        <v>28</v>
      </c>
      <c r="AQ92" s="41">
        <v>3</v>
      </c>
      <c r="AR92" s="62">
        <v>5</v>
      </c>
      <c r="AS92" s="62">
        <v>1</v>
      </c>
      <c r="AT92" s="62">
        <v>1</v>
      </c>
      <c r="AU92" s="62">
        <v>0</v>
      </c>
      <c r="AV92" s="62">
        <v>0</v>
      </c>
      <c r="AW92" s="62">
        <v>0</v>
      </c>
      <c r="AX92" s="62">
        <v>0</v>
      </c>
      <c r="AY92" s="62">
        <v>0</v>
      </c>
      <c r="AZ92" s="62">
        <v>0</v>
      </c>
      <c r="BA92" s="62">
        <v>0</v>
      </c>
      <c r="BB92" s="62">
        <v>0</v>
      </c>
      <c r="BC92" s="62">
        <v>0</v>
      </c>
      <c r="BD92" s="62">
        <v>0</v>
      </c>
      <c r="BE92" s="62">
        <v>0</v>
      </c>
      <c r="BF92" s="62">
        <v>0</v>
      </c>
      <c r="BG92" s="62">
        <v>0</v>
      </c>
    </row>
    <row r="93" spans="1:59" ht="11.25" customHeight="1" x14ac:dyDescent="0.2">
      <c r="B93" s="90"/>
      <c r="C93" s="90" t="s">
        <v>32</v>
      </c>
      <c r="D93" s="43">
        <v>0</v>
      </c>
      <c r="E93" s="43">
        <v>0</v>
      </c>
      <c r="F93" s="43">
        <v>0</v>
      </c>
      <c r="G93" s="43">
        <v>0</v>
      </c>
      <c r="H93" s="43">
        <v>0</v>
      </c>
      <c r="I93" s="43">
        <v>0</v>
      </c>
      <c r="J93" s="43">
        <v>0</v>
      </c>
      <c r="K93" s="43">
        <v>0</v>
      </c>
      <c r="L93" s="43">
        <v>0</v>
      </c>
      <c r="M93" s="43">
        <v>0</v>
      </c>
      <c r="N93" s="43">
        <v>0</v>
      </c>
      <c r="O93" s="43">
        <v>0</v>
      </c>
      <c r="P93" s="43">
        <v>0</v>
      </c>
      <c r="Q93" s="43">
        <v>0</v>
      </c>
      <c r="R93" s="43">
        <v>0</v>
      </c>
      <c r="S93" s="43">
        <v>0</v>
      </c>
      <c r="T93" s="43">
        <v>0</v>
      </c>
      <c r="U93" s="43">
        <v>0</v>
      </c>
      <c r="V93" s="43">
        <v>34</v>
      </c>
      <c r="W93" s="43">
        <v>3</v>
      </c>
      <c r="X93" s="43">
        <v>51</v>
      </c>
      <c r="Y93" s="43">
        <v>2</v>
      </c>
      <c r="Z93" s="43">
        <v>34</v>
      </c>
      <c r="AA93" s="43">
        <v>1</v>
      </c>
      <c r="AB93" s="43">
        <v>55</v>
      </c>
      <c r="AC93" s="43">
        <v>6</v>
      </c>
      <c r="AD93" s="43">
        <v>67</v>
      </c>
      <c r="AE93" s="43">
        <v>6</v>
      </c>
      <c r="AF93" s="43">
        <v>88</v>
      </c>
      <c r="AG93" s="43">
        <v>7</v>
      </c>
      <c r="AH93" s="43">
        <v>0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1">
        <v>0</v>
      </c>
      <c r="AO93" s="41">
        <v>0</v>
      </c>
      <c r="AP93" s="41">
        <v>0</v>
      </c>
      <c r="AQ93" s="41">
        <v>0</v>
      </c>
      <c r="AR93" s="62">
        <v>0</v>
      </c>
      <c r="AS93" s="62">
        <v>0</v>
      </c>
      <c r="AT93" s="62">
        <v>0</v>
      </c>
      <c r="AU93" s="62">
        <v>0</v>
      </c>
      <c r="AV93" s="62">
        <v>0</v>
      </c>
      <c r="AW93" s="62">
        <v>0</v>
      </c>
      <c r="AX93" s="62">
        <v>0</v>
      </c>
      <c r="AY93" s="62">
        <v>0</v>
      </c>
      <c r="AZ93" s="62">
        <v>0</v>
      </c>
      <c r="BA93" s="62">
        <v>0</v>
      </c>
      <c r="BB93" s="62">
        <v>0</v>
      </c>
      <c r="BC93" s="62">
        <v>0</v>
      </c>
      <c r="BD93" s="62">
        <v>0</v>
      </c>
      <c r="BE93" s="62">
        <v>0</v>
      </c>
      <c r="BF93" s="62">
        <v>0</v>
      </c>
      <c r="BG93" s="62">
        <v>0</v>
      </c>
    </row>
    <row r="94" spans="1:59" ht="11.25" customHeight="1" x14ac:dyDescent="0.2">
      <c r="B94" s="90"/>
      <c r="C94" s="9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1"/>
      <c r="AK94" s="41"/>
      <c r="AL94" s="41"/>
      <c r="AM94" s="41"/>
      <c r="AN94" s="41"/>
      <c r="AO94" s="41"/>
      <c r="AP94" s="41"/>
      <c r="AQ94" s="41"/>
      <c r="AR94" s="41"/>
      <c r="AS94" s="41"/>
    </row>
    <row r="95" spans="1:59" ht="11.25" customHeight="1" x14ac:dyDescent="0.2">
      <c r="B95" s="89" t="s">
        <v>36</v>
      </c>
      <c r="C95" s="90" t="s">
        <v>0</v>
      </c>
      <c r="D95" s="91">
        <v>0</v>
      </c>
      <c r="E95" s="91">
        <v>0</v>
      </c>
      <c r="F95" s="91">
        <v>0</v>
      </c>
      <c r="G95" s="91">
        <v>0</v>
      </c>
      <c r="H95" s="91">
        <v>0</v>
      </c>
      <c r="I95" s="91">
        <v>0</v>
      </c>
      <c r="J95" s="91">
        <v>0</v>
      </c>
      <c r="K95" s="91">
        <v>0</v>
      </c>
      <c r="L95" s="91">
        <v>0</v>
      </c>
      <c r="M95" s="91">
        <v>0</v>
      </c>
      <c r="N95" s="91">
        <v>0</v>
      </c>
      <c r="O95" s="91">
        <v>0</v>
      </c>
      <c r="P95" s="91">
        <v>0</v>
      </c>
      <c r="Q95" s="91">
        <v>0</v>
      </c>
      <c r="R95" s="91">
        <v>0</v>
      </c>
      <c r="S95" s="91">
        <v>0</v>
      </c>
      <c r="T95" s="91">
        <v>0</v>
      </c>
      <c r="U95" s="91">
        <v>0</v>
      </c>
      <c r="V95" s="91">
        <v>0</v>
      </c>
      <c r="W95" s="91">
        <v>0</v>
      </c>
      <c r="X95" s="91">
        <v>0</v>
      </c>
      <c r="Y95" s="91">
        <v>0</v>
      </c>
      <c r="Z95" s="91">
        <v>0</v>
      </c>
      <c r="AA95" s="91">
        <v>0</v>
      </c>
      <c r="AB95" s="91">
        <v>0</v>
      </c>
      <c r="AC95" s="91">
        <v>0</v>
      </c>
      <c r="AD95" s="91">
        <v>11</v>
      </c>
      <c r="AE95" s="91">
        <v>0</v>
      </c>
      <c r="AF95" s="91">
        <v>57</v>
      </c>
      <c r="AG95" s="91">
        <v>6</v>
      </c>
      <c r="AH95" s="91">
        <v>215</v>
      </c>
      <c r="AI95" s="91">
        <v>23</v>
      </c>
      <c r="AJ95" s="80">
        <v>219</v>
      </c>
      <c r="AK95" s="80">
        <v>32</v>
      </c>
      <c r="AL95" s="80">
        <v>244</v>
      </c>
      <c r="AM95" s="80">
        <v>32</v>
      </c>
      <c r="AN95" s="80">
        <f t="shared" ref="AN95:AS95" si="18">SUM(AN96:AN98)</f>
        <v>293</v>
      </c>
      <c r="AO95" s="80">
        <f t="shared" si="18"/>
        <v>45</v>
      </c>
      <c r="AP95" s="91">
        <f t="shared" si="18"/>
        <v>365</v>
      </c>
      <c r="AQ95" s="91">
        <f t="shared" si="18"/>
        <v>49</v>
      </c>
      <c r="AR95" s="91">
        <f t="shared" si="18"/>
        <v>297</v>
      </c>
      <c r="AS95" s="91">
        <f t="shared" si="18"/>
        <v>38</v>
      </c>
      <c r="AT95" s="91">
        <f t="shared" ref="AT95:BG95" si="19">SUM(AT96:AT98)</f>
        <v>328</v>
      </c>
      <c r="AU95" s="91">
        <f t="shared" si="19"/>
        <v>49</v>
      </c>
      <c r="AV95" s="91">
        <f t="shared" si="19"/>
        <v>317</v>
      </c>
      <c r="AW95" s="91">
        <f t="shared" si="19"/>
        <v>46</v>
      </c>
      <c r="AX95" s="91">
        <f t="shared" si="19"/>
        <v>391</v>
      </c>
      <c r="AY95" s="91">
        <f t="shared" si="19"/>
        <v>65</v>
      </c>
      <c r="AZ95" s="91">
        <f t="shared" si="19"/>
        <v>428</v>
      </c>
      <c r="BA95" s="91">
        <f t="shared" si="19"/>
        <v>57</v>
      </c>
      <c r="BB95" s="91">
        <f t="shared" si="19"/>
        <v>410</v>
      </c>
      <c r="BC95" s="91">
        <f t="shared" si="19"/>
        <v>67</v>
      </c>
      <c r="BD95" s="91">
        <f t="shared" si="19"/>
        <v>401</v>
      </c>
      <c r="BE95" s="91">
        <f t="shared" si="19"/>
        <v>53</v>
      </c>
      <c r="BF95" s="91">
        <f t="shared" si="19"/>
        <v>471</v>
      </c>
      <c r="BG95" s="91">
        <f t="shared" si="19"/>
        <v>63</v>
      </c>
    </row>
    <row r="96" spans="1:59" ht="11.25" customHeight="1" x14ac:dyDescent="0.2">
      <c r="B96" s="90"/>
      <c r="C96" s="90" t="s">
        <v>30</v>
      </c>
      <c r="D96" s="43">
        <v>0</v>
      </c>
      <c r="E96" s="43">
        <v>0</v>
      </c>
      <c r="F96" s="43">
        <v>0</v>
      </c>
      <c r="G96" s="43">
        <v>0</v>
      </c>
      <c r="H96" s="43">
        <v>0</v>
      </c>
      <c r="I96" s="43">
        <v>0</v>
      </c>
      <c r="J96" s="43">
        <v>0</v>
      </c>
      <c r="K96" s="43">
        <v>0</v>
      </c>
      <c r="L96" s="43">
        <v>0</v>
      </c>
      <c r="M96" s="43">
        <v>0</v>
      </c>
      <c r="N96" s="43">
        <v>0</v>
      </c>
      <c r="O96" s="43">
        <v>0</v>
      </c>
      <c r="P96" s="43">
        <v>0</v>
      </c>
      <c r="Q96" s="43">
        <v>0</v>
      </c>
      <c r="R96" s="43">
        <v>0</v>
      </c>
      <c r="S96" s="43">
        <v>0</v>
      </c>
      <c r="T96" s="43">
        <v>0</v>
      </c>
      <c r="U96" s="43">
        <v>0</v>
      </c>
      <c r="V96" s="43">
        <v>0</v>
      </c>
      <c r="W96" s="43">
        <v>0</v>
      </c>
      <c r="X96" s="43">
        <v>0</v>
      </c>
      <c r="Y96" s="43">
        <v>0</v>
      </c>
      <c r="Z96" s="43">
        <v>0</v>
      </c>
      <c r="AA96" s="43">
        <v>0</v>
      </c>
      <c r="AB96" s="43">
        <v>0</v>
      </c>
      <c r="AC96" s="43">
        <v>0</v>
      </c>
      <c r="AD96" s="43">
        <v>1</v>
      </c>
      <c r="AE96" s="43">
        <v>0</v>
      </c>
      <c r="AF96" s="43">
        <v>6</v>
      </c>
      <c r="AG96" s="43">
        <v>0</v>
      </c>
      <c r="AH96" s="43">
        <v>5</v>
      </c>
      <c r="AI96" s="43">
        <v>2</v>
      </c>
      <c r="AJ96" s="43">
        <v>8</v>
      </c>
      <c r="AK96" s="43">
        <v>1</v>
      </c>
      <c r="AL96" s="43">
        <v>19</v>
      </c>
      <c r="AM96" s="43">
        <v>3</v>
      </c>
      <c r="AN96" s="41">
        <v>25</v>
      </c>
      <c r="AO96" s="41">
        <v>5</v>
      </c>
      <c r="AP96" s="41">
        <v>38</v>
      </c>
      <c r="AQ96" s="41">
        <v>6</v>
      </c>
      <c r="AR96" s="62">
        <v>39</v>
      </c>
      <c r="AS96" s="62">
        <v>6</v>
      </c>
      <c r="AT96" s="62">
        <v>51</v>
      </c>
      <c r="AU96" s="62">
        <v>7</v>
      </c>
      <c r="AV96" s="62">
        <v>35</v>
      </c>
      <c r="AW96" s="62">
        <v>10</v>
      </c>
      <c r="AX96" s="62">
        <v>37</v>
      </c>
      <c r="AY96" s="62">
        <v>14</v>
      </c>
      <c r="AZ96" s="62">
        <v>59</v>
      </c>
      <c r="BA96" s="62">
        <v>5</v>
      </c>
      <c r="BB96" s="62">
        <v>67</v>
      </c>
      <c r="BC96" s="62">
        <v>13</v>
      </c>
      <c r="BD96" s="62">
        <v>67</v>
      </c>
      <c r="BE96" s="62">
        <v>13</v>
      </c>
      <c r="BF96" s="62">
        <v>75</v>
      </c>
      <c r="BG96" s="62">
        <v>13</v>
      </c>
    </row>
    <row r="97" spans="2:59" ht="11.25" customHeight="1" x14ac:dyDescent="0.2">
      <c r="B97" s="90"/>
      <c r="C97" s="90" t="s">
        <v>21</v>
      </c>
      <c r="D97" s="43">
        <v>0</v>
      </c>
      <c r="E97" s="43">
        <v>0</v>
      </c>
      <c r="F97" s="43">
        <v>0</v>
      </c>
      <c r="G97" s="43">
        <v>0</v>
      </c>
      <c r="H97" s="43">
        <v>0</v>
      </c>
      <c r="I97" s="43">
        <v>0</v>
      </c>
      <c r="J97" s="43">
        <v>0</v>
      </c>
      <c r="K97" s="43">
        <v>0</v>
      </c>
      <c r="L97" s="43">
        <v>0</v>
      </c>
      <c r="M97" s="43">
        <v>0</v>
      </c>
      <c r="N97" s="43">
        <v>0</v>
      </c>
      <c r="O97" s="43">
        <v>0</v>
      </c>
      <c r="P97" s="43">
        <v>0</v>
      </c>
      <c r="Q97" s="43">
        <v>0</v>
      </c>
      <c r="R97" s="43">
        <v>0</v>
      </c>
      <c r="S97" s="43">
        <v>0</v>
      </c>
      <c r="T97" s="43">
        <v>0</v>
      </c>
      <c r="U97" s="43">
        <v>0</v>
      </c>
      <c r="V97" s="43">
        <v>0</v>
      </c>
      <c r="W97" s="43">
        <v>0</v>
      </c>
      <c r="X97" s="43">
        <v>0</v>
      </c>
      <c r="Y97" s="43">
        <v>0</v>
      </c>
      <c r="Z97" s="43">
        <v>0</v>
      </c>
      <c r="AA97" s="43">
        <v>0</v>
      </c>
      <c r="AB97" s="43">
        <v>0</v>
      </c>
      <c r="AC97" s="43">
        <v>0</v>
      </c>
      <c r="AD97" s="43">
        <v>10</v>
      </c>
      <c r="AE97" s="43">
        <v>0</v>
      </c>
      <c r="AF97" s="43">
        <v>51</v>
      </c>
      <c r="AG97" s="43">
        <v>6</v>
      </c>
      <c r="AH97" s="43">
        <v>119</v>
      </c>
      <c r="AI97" s="43">
        <v>14</v>
      </c>
      <c r="AJ97" s="43">
        <v>152</v>
      </c>
      <c r="AK97" s="43">
        <v>27</v>
      </c>
      <c r="AL97" s="43">
        <v>137</v>
      </c>
      <c r="AM97" s="43">
        <v>21</v>
      </c>
      <c r="AN97" s="41">
        <v>206</v>
      </c>
      <c r="AO97" s="41">
        <v>26</v>
      </c>
      <c r="AP97" s="41">
        <v>268</v>
      </c>
      <c r="AQ97" s="41">
        <v>32</v>
      </c>
      <c r="AR97" s="62">
        <v>215</v>
      </c>
      <c r="AS97" s="62">
        <v>24</v>
      </c>
      <c r="AT97" s="62">
        <v>239</v>
      </c>
      <c r="AU97" s="62">
        <v>34</v>
      </c>
      <c r="AV97" s="62">
        <v>254</v>
      </c>
      <c r="AW97" s="62">
        <v>32</v>
      </c>
      <c r="AX97" s="62">
        <v>300</v>
      </c>
      <c r="AY97" s="62">
        <v>45</v>
      </c>
      <c r="AZ97" s="62">
        <v>323</v>
      </c>
      <c r="BA97" s="62">
        <v>48</v>
      </c>
      <c r="BB97" s="62">
        <v>290</v>
      </c>
      <c r="BC97" s="62">
        <v>45</v>
      </c>
      <c r="BD97" s="62">
        <v>286</v>
      </c>
      <c r="BE97" s="62">
        <v>32</v>
      </c>
      <c r="BF97" s="62">
        <v>351</v>
      </c>
      <c r="BG97" s="62">
        <v>42</v>
      </c>
    </row>
    <row r="98" spans="2:59" ht="11.25" customHeight="1" x14ac:dyDescent="0.2">
      <c r="B98" s="90"/>
      <c r="C98" s="90" t="s">
        <v>32</v>
      </c>
      <c r="D98" s="43">
        <v>0</v>
      </c>
      <c r="E98" s="43">
        <v>0</v>
      </c>
      <c r="F98" s="43">
        <v>0</v>
      </c>
      <c r="G98" s="43">
        <v>0</v>
      </c>
      <c r="H98" s="43">
        <v>0</v>
      </c>
      <c r="I98" s="43">
        <v>0</v>
      </c>
      <c r="J98" s="43">
        <v>0</v>
      </c>
      <c r="K98" s="43">
        <v>0</v>
      </c>
      <c r="L98" s="43">
        <v>0</v>
      </c>
      <c r="M98" s="43">
        <v>0</v>
      </c>
      <c r="N98" s="43">
        <v>0</v>
      </c>
      <c r="O98" s="43">
        <v>0</v>
      </c>
      <c r="P98" s="43">
        <v>0</v>
      </c>
      <c r="Q98" s="43">
        <v>0</v>
      </c>
      <c r="R98" s="43">
        <v>0</v>
      </c>
      <c r="S98" s="43">
        <v>0</v>
      </c>
      <c r="T98" s="43">
        <v>0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3">
        <v>0</v>
      </c>
      <c r="AA98" s="43">
        <v>0</v>
      </c>
      <c r="AB98" s="43">
        <v>0</v>
      </c>
      <c r="AC98" s="43">
        <v>0</v>
      </c>
      <c r="AD98" s="43">
        <v>0</v>
      </c>
      <c r="AE98" s="43">
        <v>0</v>
      </c>
      <c r="AF98" s="43">
        <v>0</v>
      </c>
      <c r="AG98" s="43">
        <v>0</v>
      </c>
      <c r="AH98" s="43">
        <v>91</v>
      </c>
      <c r="AI98" s="43">
        <v>7</v>
      </c>
      <c r="AJ98" s="43">
        <v>59</v>
      </c>
      <c r="AK98" s="43">
        <v>4</v>
      </c>
      <c r="AL98" s="43">
        <v>88</v>
      </c>
      <c r="AM98" s="43">
        <v>8</v>
      </c>
      <c r="AN98" s="41">
        <v>62</v>
      </c>
      <c r="AO98" s="41">
        <v>14</v>
      </c>
      <c r="AP98" s="41">
        <v>59</v>
      </c>
      <c r="AQ98" s="41">
        <v>11</v>
      </c>
      <c r="AR98" s="62">
        <v>43</v>
      </c>
      <c r="AS98" s="62">
        <v>8</v>
      </c>
      <c r="AT98" s="62">
        <v>38</v>
      </c>
      <c r="AU98" s="62">
        <v>8</v>
      </c>
      <c r="AV98" s="62">
        <v>28</v>
      </c>
      <c r="AW98" s="62">
        <v>4</v>
      </c>
      <c r="AX98" s="62">
        <v>54</v>
      </c>
      <c r="AY98" s="62">
        <v>6</v>
      </c>
      <c r="AZ98" s="62">
        <v>46</v>
      </c>
      <c r="BA98" s="62">
        <v>4</v>
      </c>
      <c r="BB98" s="62">
        <v>53</v>
      </c>
      <c r="BC98" s="62">
        <v>9</v>
      </c>
      <c r="BD98" s="62">
        <v>48</v>
      </c>
      <c r="BE98" s="62">
        <v>8</v>
      </c>
      <c r="BF98" s="62">
        <v>45</v>
      </c>
      <c r="BG98" s="62">
        <v>8</v>
      </c>
    </row>
    <row r="99" spans="2:59" ht="11.25" customHeight="1" x14ac:dyDescent="0.2">
      <c r="B99" s="90"/>
      <c r="C99" s="9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1"/>
      <c r="AK99" s="41"/>
      <c r="AL99" s="41"/>
      <c r="AM99" s="41"/>
      <c r="AN99" s="41"/>
      <c r="AO99" s="41"/>
      <c r="AP99" s="41"/>
      <c r="AQ99" s="41"/>
      <c r="AR99" s="41"/>
      <c r="AS99" s="41"/>
    </row>
    <row r="100" spans="2:59" ht="11.25" customHeight="1" x14ac:dyDescent="0.2">
      <c r="B100" s="89" t="s">
        <v>37</v>
      </c>
      <c r="C100" s="90" t="s">
        <v>0</v>
      </c>
      <c r="D100" s="91">
        <v>20</v>
      </c>
      <c r="E100" s="91">
        <v>1</v>
      </c>
      <c r="F100" s="91">
        <v>29</v>
      </c>
      <c r="G100" s="91">
        <v>3</v>
      </c>
      <c r="H100" s="91">
        <v>36</v>
      </c>
      <c r="I100" s="91">
        <v>1</v>
      </c>
      <c r="J100" s="91">
        <v>49</v>
      </c>
      <c r="K100" s="91">
        <v>2</v>
      </c>
      <c r="L100" s="91">
        <v>59</v>
      </c>
      <c r="M100" s="91">
        <v>8</v>
      </c>
      <c r="N100" s="91">
        <v>57</v>
      </c>
      <c r="O100" s="91">
        <v>3</v>
      </c>
      <c r="P100" s="91">
        <v>60</v>
      </c>
      <c r="Q100" s="91">
        <v>9</v>
      </c>
      <c r="R100" s="91">
        <v>58</v>
      </c>
      <c r="S100" s="91">
        <v>10</v>
      </c>
      <c r="T100" s="91">
        <v>66</v>
      </c>
      <c r="U100" s="91">
        <v>11</v>
      </c>
      <c r="V100" s="91">
        <v>72</v>
      </c>
      <c r="W100" s="91">
        <v>4</v>
      </c>
      <c r="X100" s="91">
        <v>76</v>
      </c>
      <c r="Y100" s="91">
        <v>16</v>
      </c>
      <c r="Z100" s="91">
        <v>69</v>
      </c>
      <c r="AA100" s="91">
        <v>8</v>
      </c>
      <c r="AB100" s="91">
        <v>72</v>
      </c>
      <c r="AC100" s="91">
        <v>5</v>
      </c>
      <c r="AD100" s="91">
        <v>68</v>
      </c>
      <c r="AE100" s="91">
        <v>8</v>
      </c>
      <c r="AF100" s="91">
        <v>73</v>
      </c>
      <c r="AG100" s="91">
        <v>12</v>
      </c>
      <c r="AH100" s="91">
        <v>105</v>
      </c>
      <c r="AI100" s="91">
        <v>11</v>
      </c>
      <c r="AJ100" s="80">
        <v>108</v>
      </c>
      <c r="AK100" s="80">
        <v>16</v>
      </c>
      <c r="AL100" s="80">
        <v>103</v>
      </c>
      <c r="AM100" s="80">
        <v>10</v>
      </c>
      <c r="AN100" s="80">
        <f t="shared" ref="AN100:AS100" si="20">SUM(AN101:AN103)</f>
        <v>103</v>
      </c>
      <c r="AO100" s="80">
        <f t="shared" si="20"/>
        <v>15</v>
      </c>
      <c r="AP100" s="91">
        <f t="shared" si="20"/>
        <v>110</v>
      </c>
      <c r="AQ100" s="91">
        <f t="shared" si="20"/>
        <v>24</v>
      </c>
      <c r="AR100" s="91">
        <f t="shared" si="20"/>
        <v>146</v>
      </c>
      <c r="AS100" s="91">
        <f t="shared" si="20"/>
        <v>17</v>
      </c>
      <c r="AT100" s="91">
        <f t="shared" ref="AT100:BG100" si="21">SUM(AT101:AT103)</f>
        <v>118</v>
      </c>
      <c r="AU100" s="91">
        <f t="shared" si="21"/>
        <v>20</v>
      </c>
      <c r="AV100" s="91">
        <f t="shared" si="21"/>
        <v>165</v>
      </c>
      <c r="AW100" s="91">
        <f t="shared" si="21"/>
        <v>13</v>
      </c>
      <c r="AX100" s="91">
        <f t="shared" si="21"/>
        <v>109</v>
      </c>
      <c r="AY100" s="91">
        <f t="shared" si="21"/>
        <v>14</v>
      </c>
      <c r="AZ100" s="91">
        <f t="shared" si="21"/>
        <v>147</v>
      </c>
      <c r="BA100" s="91">
        <f t="shared" si="21"/>
        <v>26</v>
      </c>
      <c r="BB100" s="91">
        <f t="shared" si="21"/>
        <v>159</v>
      </c>
      <c r="BC100" s="91">
        <f t="shared" si="21"/>
        <v>26</v>
      </c>
      <c r="BD100" s="91">
        <f t="shared" si="21"/>
        <v>143</v>
      </c>
      <c r="BE100" s="91">
        <f t="shared" si="21"/>
        <v>26</v>
      </c>
      <c r="BF100" s="91">
        <f t="shared" si="21"/>
        <v>175</v>
      </c>
      <c r="BG100" s="91">
        <f t="shared" si="21"/>
        <v>30</v>
      </c>
    </row>
    <row r="101" spans="2:59" ht="11.25" customHeight="1" x14ac:dyDescent="0.2">
      <c r="B101" s="90"/>
      <c r="C101" s="90" t="s">
        <v>30</v>
      </c>
      <c r="D101" s="43">
        <v>2</v>
      </c>
      <c r="E101" s="43">
        <v>0</v>
      </c>
      <c r="F101" s="43">
        <v>2</v>
      </c>
      <c r="G101" s="43">
        <v>1</v>
      </c>
      <c r="H101" s="43">
        <v>1</v>
      </c>
      <c r="I101" s="43">
        <v>0</v>
      </c>
      <c r="J101" s="43">
        <v>2</v>
      </c>
      <c r="K101" s="43">
        <v>0</v>
      </c>
      <c r="L101" s="43">
        <v>4</v>
      </c>
      <c r="M101" s="43">
        <v>1</v>
      </c>
      <c r="N101" s="43">
        <v>9</v>
      </c>
      <c r="O101" s="43">
        <v>0</v>
      </c>
      <c r="P101" s="43">
        <v>2</v>
      </c>
      <c r="Q101" s="43">
        <v>0</v>
      </c>
      <c r="R101" s="43">
        <v>4</v>
      </c>
      <c r="S101" s="43">
        <v>1</v>
      </c>
      <c r="T101" s="43">
        <v>7</v>
      </c>
      <c r="U101" s="43">
        <v>2</v>
      </c>
      <c r="V101" s="43">
        <v>9</v>
      </c>
      <c r="W101" s="43">
        <v>0</v>
      </c>
      <c r="X101" s="43">
        <v>13</v>
      </c>
      <c r="Y101" s="43">
        <v>1</v>
      </c>
      <c r="Z101" s="43">
        <v>3</v>
      </c>
      <c r="AA101" s="43">
        <v>0</v>
      </c>
      <c r="AB101" s="43">
        <v>6</v>
      </c>
      <c r="AC101" s="43">
        <v>0</v>
      </c>
      <c r="AD101" s="43">
        <v>10</v>
      </c>
      <c r="AE101" s="43">
        <v>3</v>
      </c>
      <c r="AF101" s="43">
        <v>11</v>
      </c>
      <c r="AG101" s="43">
        <v>0</v>
      </c>
      <c r="AH101" s="43">
        <v>5</v>
      </c>
      <c r="AI101" s="43">
        <v>1</v>
      </c>
      <c r="AJ101" s="43">
        <v>9</v>
      </c>
      <c r="AK101" s="43">
        <v>3</v>
      </c>
      <c r="AL101" s="43">
        <v>12</v>
      </c>
      <c r="AM101" s="43">
        <v>1</v>
      </c>
      <c r="AN101" s="41">
        <v>17</v>
      </c>
      <c r="AO101" s="41">
        <v>4</v>
      </c>
      <c r="AP101" s="41">
        <v>15</v>
      </c>
      <c r="AQ101" s="41">
        <v>4</v>
      </c>
      <c r="AR101" s="62">
        <v>25</v>
      </c>
      <c r="AS101" s="62">
        <v>2</v>
      </c>
      <c r="AT101" s="62">
        <v>8</v>
      </c>
      <c r="AU101" s="62">
        <v>1</v>
      </c>
      <c r="AV101" s="62">
        <v>12</v>
      </c>
      <c r="AW101" s="62">
        <v>0</v>
      </c>
      <c r="AX101" s="62">
        <v>11</v>
      </c>
      <c r="AY101" s="62">
        <v>2</v>
      </c>
      <c r="AZ101" s="62">
        <v>15</v>
      </c>
      <c r="BA101" s="62">
        <v>4</v>
      </c>
      <c r="BB101" s="62">
        <v>9</v>
      </c>
      <c r="BC101" s="62">
        <v>3</v>
      </c>
      <c r="BD101" s="62">
        <v>6</v>
      </c>
      <c r="BE101" s="62">
        <v>2</v>
      </c>
      <c r="BF101" s="62">
        <v>12</v>
      </c>
      <c r="BG101" s="62">
        <v>2</v>
      </c>
    </row>
    <row r="102" spans="2:59" ht="11.25" customHeight="1" x14ac:dyDescent="0.2">
      <c r="B102" s="90"/>
      <c r="C102" s="90" t="s">
        <v>21</v>
      </c>
      <c r="D102" s="43">
        <v>18</v>
      </c>
      <c r="E102" s="43">
        <v>1</v>
      </c>
      <c r="F102" s="43">
        <v>27</v>
      </c>
      <c r="G102" s="43">
        <v>2</v>
      </c>
      <c r="H102" s="43">
        <v>35</v>
      </c>
      <c r="I102" s="43">
        <v>1</v>
      </c>
      <c r="J102" s="43">
        <v>47</v>
      </c>
      <c r="K102" s="43">
        <v>2</v>
      </c>
      <c r="L102" s="43">
        <v>55</v>
      </c>
      <c r="M102" s="43">
        <v>7</v>
      </c>
      <c r="N102" s="43">
        <v>48</v>
      </c>
      <c r="O102" s="43">
        <v>3</v>
      </c>
      <c r="P102" s="43">
        <v>58</v>
      </c>
      <c r="Q102" s="43">
        <v>9</v>
      </c>
      <c r="R102" s="43">
        <v>54</v>
      </c>
      <c r="S102" s="43">
        <v>9</v>
      </c>
      <c r="T102" s="43">
        <v>59</v>
      </c>
      <c r="U102" s="43">
        <v>9</v>
      </c>
      <c r="V102" s="43">
        <v>47</v>
      </c>
      <c r="W102" s="43">
        <v>3</v>
      </c>
      <c r="X102" s="43">
        <v>52</v>
      </c>
      <c r="Y102" s="43">
        <v>14</v>
      </c>
      <c r="Z102" s="43">
        <v>54</v>
      </c>
      <c r="AA102" s="43">
        <v>6</v>
      </c>
      <c r="AB102" s="43">
        <v>52</v>
      </c>
      <c r="AC102" s="43">
        <v>4</v>
      </c>
      <c r="AD102" s="43">
        <v>49</v>
      </c>
      <c r="AE102" s="43">
        <v>4</v>
      </c>
      <c r="AF102" s="43">
        <v>48</v>
      </c>
      <c r="AG102" s="43">
        <v>9</v>
      </c>
      <c r="AH102" s="43">
        <v>81</v>
      </c>
      <c r="AI102" s="43">
        <v>9</v>
      </c>
      <c r="AJ102" s="43">
        <v>78</v>
      </c>
      <c r="AK102" s="43">
        <v>10</v>
      </c>
      <c r="AL102" s="43">
        <v>80</v>
      </c>
      <c r="AM102" s="43">
        <v>7</v>
      </c>
      <c r="AN102" s="41">
        <v>65</v>
      </c>
      <c r="AO102" s="41">
        <v>7</v>
      </c>
      <c r="AP102" s="41">
        <v>77</v>
      </c>
      <c r="AQ102" s="41">
        <v>17</v>
      </c>
      <c r="AR102" s="62">
        <v>100</v>
      </c>
      <c r="AS102" s="62">
        <v>10</v>
      </c>
      <c r="AT102" s="62">
        <v>96</v>
      </c>
      <c r="AU102" s="62">
        <v>17</v>
      </c>
      <c r="AV102" s="62">
        <v>137</v>
      </c>
      <c r="AW102" s="62">
        <v>12</v>
      </c>
      <c r="AX102" s="62">
        <v>81</v>
      </c>
      <c r="AY102" s="62">
        <v>10</v>
      </c>
      <c r="AZ102" s="62">
        <v>116</v>
      </c>
      <c r="BA102" s="62">
        <v>20</v>
      </c>
      <c r="BB102" s="62">
        <v>122</v>
      </c>
      <c r="BC102" s="62">
        <v>19</v>
      </c>
      <c r="BD102" s="62">
        <v>120</v>
      </c>
      <c r="BE102" s="62">
        <v>18</v>
      </c>
      <c r="BF102" s="62">
        <v>143</v>
      </c>
      <c r="BG102" s="62">
        <v>24</v>
      </c>
    </row>
    <row r="103" spans="2:59" ht="11.25" customHeight="1" x14ac:dyDescent="0.2">
      <c r="B103" s="90"/>
      <c r="C103" s="90" t="s">
        <v>32</v>
      </c>
      <c r="D103" s="43">
        <v>0</v>
      </c>
      <c r="E103" s="43">
        <v>0</v>
      </c>
      <c r="F103" s="43"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43">
        <v>0</v>
      </c>
      <c r="T103" s="43">
        <v>0</v>
      </c>
      <c r="U103" s="43">
        <v>0</v>
      </c>
      <c r="V103" s="43">
        <v>16</v>
      </c>
      <c r="W103" s="43">
        <v>1</v>
      </c>
      <c r="X103" s="43">
        <v>11</v>
      </c>
      <c r="Y103" s="43">
        <v>1</v>
      </c>
      <c r="Z103" s="43">
        <v>12</v>
      </c>
      <c r="AA103" s="43">
        <v>2</v>
      </c>
      <c r="AB103" s="43">
        <v>14</v>
      </c>
      <c r="AC103" s="43">
        <v>1</v>
      </c>
      <c r="AD103" s="43">
        <v>9</v>
      </c>
      <c r="AE103" s="43">
        <v>1</v>
      </c>
      <c r="AF103" s="43">
        <v>14</v>
      </c>
      <c r="AG103" s="43">
        <v>3</v>
      </c>
      <c r="AH103" s="43">
        <v>19</v>
      </c>
      <c r="AI103" s="43">
        <v>1</v>
      </c>
      <c r="AJ103" s="43">
        <v>21</v>
      </c>
      <c r="AK103" s="43">
        <v>3</v>
      </c>
      <c r="AL103" s="43">
        <v>11</v>
      </c>
      <c r="AM103" s="43">
        <v>2</v>
      </c>
      <c r="AN103" s="41">
        <v>21</v>
      </c>
      <c r="AO103" s="41">
        <v>4</v>
      </c>
      <c r="AP103" s="41">
        <v>18</v>
      </c>
      <c r="AQ103" s="41">
        <v>3</v>
      </c>
      <c r="AR103" s="62">
        <v>21</v>
      </c>
      <c r="AS103" s="62">
        <v>5</v>
      </c>
      <c r="AT103" s="62">
        <v>14</v>
      </c>
      <c r="AU103" s="62">
        <v>2</v>
      </c>
      <c r="AV103" s="62">
        <v>16</v>
      </c>
      <c r="AW103" s="62">
        <v>1</v>
      </c>
      <c r="AX103" s="62">
        <v>17</v>
      </c>
      <c r="AY103" s="62">
        <v>2</v>
      </c>
      <c r="AZ103" s="62">
        <v>16</v>
      </c>
      <c r="BA103" s="62">
        <v>2</v>
      </c>
      <c r="BB103" s="62">
        <v>28</v>
      </c>
      <c r="BC103" s="62">
        <v>4</v>
      </c>
      <c r="BD103" s="62">
        <v>17</v>
      </c>
      <c r="BE103" s="62">
        <v>6</v>
      </c>
      <c r="BF103" s="62">
        <v>20</v>
      </c>
      <c r="BG103" s="62">
        <v>4</v>
      </c>
    </row>
    <row r="104" spans="2:59" ht="11.25" customHeight="1" x14ac:dyDescent="0.2">
      <c r="B104" s="85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</row>
    <row r="105" spans="2:59" ht="11.25" customHeight="1" x14ac:dyDescent="0.2">
      <c r="B105" s="67" t="s">
        <v>38</v>
      </c>
      <c r="C105" s="85" t="s">
        <v>0</v>
      </c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91"/>
      <c r="V105" s="91">
        <v>379</v>
      </c>
      <c r="W105" s="91">
        <v>26</v>
      </c>
      <c r="X105" s="91">
        <v>360</v>
      </c>
      <c r="Y105" s="91">
        <v>37</v>
      </c>
      <c r="Z105" s="91">
        <v>415</v>
      </c>
      <c r="AA105" s="91">
        <v>35</v>
      </c>
      <c r="AB105" s="91">
        <v>475</v>
      </c>
      <c r="AC105" s="91">
        <v>54</v>
      </c>
      <c r="AD105" s="91">
        <v>533</v>
      </c>
      <c r="AE105" s="91">
        <v>63</v>
      </c>
      <c r="AF105" s="91">
        <v>704</v>
      </c>
      <c r="AG105" s="91">
        <v>86</v>
      </c>
      <c r="AH105" s="91">
        <v>788</v>
      </c>
      <c r="AI105" s="91">
        <v>102</v>
      </c>
      <c r="AJ105" s="91">
        <v>822</v>
      </c>
      <c r="AK105" s="91">
        <v>104</v>
      </c>
      <c r="AL105" s="91">
        <v>850</v>
      </c>
      <c r="AM105" s="80">
        <v>110</v>
      </c>
      <c r="AN105" s="80">
        <f t="shared" ref="AN105:AS105" si="22">SUM(AN106:AN108)</f>
        <v>882</v>
      </c>
      <c r="AO105" s="80">
        <f t="shared" si="22"/>
        <v>103</v>
      </c>
      <c r="AP105" s="91">
        <f t="shared" si="22"/>
        <v>751</v>
      </c>
      <c r="AQ105" s="91">
        <f t="shared" si="22"/>
        <v>99</v>
      </c>
      <c r="AR105" s="91">
        <f t="shared" si="22"/>
        <v>714</v>
      </c>
      <c r="AS105" s="91">
        <f t="shared" si="22"/>
        <v>84</v>
      </c>
      <c r="AT105" s="91">
        <f t="shared" ref="AT105:BA105" si="23">SUM(AT106:AT108)</f>
        <v>687</v>
      </c>
      <c r="AU105" s="91">
        <f t="shared" si="23"/>
        <v>93</v>
      </c>
      <c r="AV105" s="91">
        <f t="shared" si="23"/>
        <v>765</v>
      </c>
      <c r="AW105" s="91">
        <f t="shared" si="23"/>
        <v>80</v>
      </c>
      <c r="AX105" s="91">
        <f t="shared" si="23"/>
        <v>773</v>
      </c>
      <c r="AY105" s="91">
        <f t="shared" si="23"/>
        <v>106</v>
      </c>
      <c r="AZ105" s="91">
        <f t="shared" si="23"/>
        <v>909</v>
      </c>
      <c r="BA105" s="91">
        <f t="shared" si="23"/>
        <v>115</v>
      </c>
      <c r="BB105" s="91">
        <f t="shared" ref="BB105:BG105" si="24">SUM(BB106:BB108)</f>
        <v>893</v>
      </c>
      <c r="BC105" s="91">
        <f t="shared" si="24"/>
        <v>126</v>
      </c>
      <c r="BD105" s="91">
        <f t="shared" si="24"/>
        <v>913</v>
      </c>
      <c r="BE105" s="91">
        <f t="shared" si="24"/>
        <v>119</v>
      </c>
      <c r="BF105" s="91">
        <f t="shared" si="24"/>
        <v>1073</v>
      </c>
      <c r="BG105" s="91">
        <f t="shared" si="24"/>
        <v>144</v>
      </c>
    </row>
    <row r="106" spans="2:59" ht="11.25" customHeight="1" x14ac:dyDescent="0.2">
      <c r="B106" s="41"/>
      <c r="C106" s="90" t="s">
        <v>91</v>
      </c>
      <c r="D106" s="43">
        <v>100</v>
      </c>
      <c r="E106" s="43">
        <v>12</v>
      </c>
      <c r="F106" s="43">
        <v>92</v>
      </c>
      <c r="G106" s="43">
        <v>5</v>
      </c>
      <c r="H106" s="43">
        <v>70</v>
      </c>
      <c r="I106" s="43">
        <v>3</v>
      </c>
      <c r="J106" s="43">
        <v>97</v>
      </c>
      <c r="K106" s="43">
        <v>11</v>
      </c>
      <c r="L106" s="43">
        <v>99</v>
      </c>
      <c r="M106" s="43">
        <v>11</v>
      </c>
      <c r="N106" s="43">
        <v>102</v>
      </c>
      <c r="O106" s="43">
        <v>12</v>
      </c>
      <c r="P106" s="43">
        <v>113</v>
      </c>
      <c r="Q106" s="43">
        <v>14</v>
      </c>
      <c r="R106" s="43">
        <v>84</v>
      </c>
      <c r="S106" s="43">
        <v>5</v>
      </c>
      <c r="T106" s="43">
        <v>94</v>
      </c>
      <c r="U106" s="43">
        <v>15</v>
      </c>
      <c r="V106" s="43">
        <v>123</v>
      </c>
      <c r="W106" s="43">
        <v>9</v>
      </c>
      <c r="X106" s="43">
        <v>123</v>
      </c>
      <c r="Y106" s="43">
        <v>16</v>
      </c>
      <c r="Z106" s="43">
        <v>136</v>
      </c>
      <c r="AA106" s="43">
        <v>15</v>
      </c>
      <c r="AB106" s="43">
        <v>172</v>
      </c>
      <c r="AC106" s="43">
        <v>29</v>
      </c>
      <c r="AD106" s="43">
        <v>192</v>
      </c>
      <c r="AE106" s="43">
        <v>38</v>
      </c>
      <c r="AF106" s="43">
        <v>255</v>
      </c>
      <c r="AG106" s="43">
        <v>43</v>
      </c>
      <c r="AH106" s="43">
        <v>193</v>
      </c>
      <c r="AI106" s="43">
        <v>33</v>
      </c>
      <c r="AJ106" s="43">
        <v>165</v>
      </c>
      <c r="AK106" s="43">
        <v>20</v>
      </c>
      <c r="AL106" s="43">
        <v>188</v>
      </c>
      <c r="AM106" s="41">
        <v>27</v>
      </c>
      <c r="AN106" s="43">
        <f t="shared" ref="AN106:AS108" si="25">AN101+AN96+AN91+AN86</f>
        <v>162</v>
      </c>
      <c r="AO106" s="43">
        <f t="shared" si="25"/>
        <v>20</v>
      </c>
      <c r="AP106" s="43">
        <f t="shared" ref="AP106:BA108" si="26">AP101+AP96+AP91+AP86</f>
        <v>131</v>
      </c>
      <c r="AQ106" s="43">
        <f t="shared" si="26"/>
        <v>22</v>
      </c>
      <c r="AR106" s="43">
        <f t="shared" si="26"/>
        <v>116</v>
      </c>
      <c r="AS106" s="43">
        <f t="shared" si="26"/>
        <v>16</v>
      </c>
      <c r="AT106" s="43">
        <f t="shared" si="26"/>
        <v>92</v>
      </c>
      <c r="AU106" s="43">
        <f t="shared" si="26"/>
        <v>15</v>
      </c>
      <c r="AV106" s="43">
        <f t="shared" si="26"/>
        <v>94</v>
      </c>
      <c r="AW106" s="43">
        <f t="shared" si="26"/>
        <v>12</v>
      </c>
      <c r="AX106" s="43">
        <f t="shared" si="26"/>
        <v>79</v>
      </c>
      <c r="AY106" s="43">
        <f t="shared" si="26"/>
        <v>20</v>
      </c>
      <c r="AZ106" s="43">
        <f t="shared" si="26"/>
        <v>125</v>
      </c>
      <c r="BA106" s="43">
        <f t="shared" si="26"/>
        <v>13</v>
      </c>
      <c r="BB106" s="43">
        <f t="shared" ref="BB106:BC108" si="27">BB101+BB96+BB91+BB86</f>
        <v>119</v>
      </c>
      <c r="BC106" s="43">
        <f t="shared" si="27"/>
        <v>22</v>
      </c>
      <c r="BD106" s="43">
        <f t="shared" ref="BD106:BE108" si="28">BD101+BD96+BD91+BD86</f>
        <v>123</v>
      </c>
      <c r="BE106" s="43">
        <f t="shared" si="28"/>
        <v>27</v>
      </c>
      <c r="BF106" s="43">
        <f t="shared" ref="BF106:BG106" si="29">BF101+BF96+BF91+BF86</f>
        <v>149</v>
      </c>
      <c r="BG106" s="43">
        <f t="shared" si="29"/>
        <v>26</v>
      </c>
    </row>
    <row r="107" spans="2:59" ht="11.25" customHeight="1" x14ac:dyDescent="0.2">
      <c r="B107" s="67"/>
      <c r="C107" s="90" t="s">
        <v>92</v>
      </c>
      <c r="D107" s="43">
        <v>240</v>
      </c>
      <c r="E107" s="43">
        <v>13</v>
      </c>
      <c r="F107" s="43">
        <v>234</v>
      </c>
      <c r="G107" s="43">
        <v>23</v>
      </c>
      <c r="H107" s="43">
        <v>223</v>
      </c>
      <c r="I107" s="43">
        <v>15</v>
      </c>
      <c r="J107" s="43">
        <v>220</v>
      </c>
      <c r="K107" s="43">
        <v>17</v>
      </c>
      <c r="L107" s="43">
        <v>261</v>
      </c>
      <c r="M107" s="43">
        <v>16</v>
      </c>
      <c r="N107" s="43">
        <v>266</v>
      </c>
      <c r="O107" s="43">
        <v>16</v>
      </c>
      <c r="P107" s="43">
        <v>239</v>
      </c>
      <c r="Q107" s="43">
        <v>16</v>
      </c>
      <c r="R107" s="43">
        <v>242</v>
      </c>
      <c r="S107" s="43">
        <v>22</v>
      </c>
      <c r="T107" s="43">
        <v>193</v>
      </c>
      <c r="U107" s="43">
        <v>20</v>
      </c>
      <c r="V107" s="43">
        <v>206</v>
      </c>
      <c r="W107" s="43">
        <v>13</v>
      </c>
      <c r="X107" s="43">
        <v>175</v>
      </c>
      <c r="Y107" s="43">
        <v>18</v>
      </c>
      <c r="Z107" s="43">
        <v>233</v>
      </c>
      <c r="AA107" s="43">
        <v>17</v>
      </c>
      <c r="AB107" s="43">
        <v>234</v>
      </c>
      <c r="AC107" s="43">
        <v>18</v>
      </c>
      <c r="AD107" s="43">
        <v>265</v>
      </c>
      <c r="AE107" s="43">
        <v>18</v>
      </c>
      <c r="AF107" s="43">
        <v>347</v>
      </c>
      <c r="AG107" s="43">
        <v>33</v>
      </c>
      <c r="AH107" s="43">
        <v>447</v>
      </c>
      <c r="AI107" s="43">
        <v>55</v>
      </c>
      <c r="AJ107" s="43">
        <v>519</v>
      </c>
      <c r="AK107" s="43">
        <v>68</v>
      </c>
      <c r="AL107" s="43">
        <v>505</v>
      </c>
      <c r="AM107" s="41">
        <v>64</v>
      </c>
      <c r="AN107" s="43">
        <f t="shared" si="25"/>
        <v>606</v>
      </c>
      <c r="AO107" s="43">
        <f t="shared" si="25"/>
        <v>62</v>
      </c>
      <c r="AP107" s="43">
        <f t="shared" si="26"/>
        <v>515</v>
      </c>
      <c r="AQ107" s="43">
        <f t="shared" si="26"/>
        <v>59</v>
      </c>
      <c r="AR107" s="43">
        <f t="shared" si="26"/>
        <v>502</v>
      </c>
      <c r="AS107" s="43">
        <f t="shared" si="26"/>
        <v>52</v>
      </c>
      <c r="AT107" s="43">
        <f t="shared" si="26"/>
        <v>514</v>
      </c>
      <c r="AU107" s="43">
        <f t="shared" si="26"/>
        <v>68</v>
      </c>
      <c r="AV107" s="43">
        <f t="shared" si="26"/>
        <v>591</v>
      </c>
      <c r="AW107" s="43">
        <f t="shared" si="26"/>
        <v>62</v>
      </c>
      <c r="AX107" s="43">
        <f t="shared" si="26"/>
        <v>583</v>
      </c>
      <c r="AY107" s="43">
        <f t="shared" si="26"/>
        <v>73</v>
      </c>
      <c r="AZ107" s="43">
        <f t="shared" si="26"/>
        <v>665</v>
      </c>
      <c r="BA107" s="43">
        <f t="shared" si="26"/>
        <v>87</v>
      </c>
      <c r="BB107" s="43">
        <f t="shared" si="27"/>
        <v>653</v>
      </c>
      <c r="BC107" s="43">
        <f t="shared" si="27"/>
        <v>86</v>
      </c>
      <c r="BD107" s="43">
        <f t="shared" si="28"/>
        <v>683</v>
      </c>
      <c r="BE107" s="43">
        <f t="shared" si="28"/>
        <v>74</v>
      </c>
      <c r="BF107" s="43">
        <f t="shared" ref="BF107:BG107" si="30">BF102+BF97+BF92+BF87</f>
        <v>790</v>
      </c>
      <c r="BG107" s="43">
        <f t="shared" si="30"/>
        <v>99</v>
      </c>
    </row>
    <row r="108" spans="2:59" ht="11.25" customHeight="1" x14ac:dyDescent="0.2">
      <c r="B108" s="93"/>
      <c r="C108" s="94" t="s">
        <v>93</v>
      </c>
      <c r="D108" s="95">
        <v>0</v>
      </c>
      <c r="E108" s="95">
        <v>0</v>
      </c>
      <c r="F108" s="95">
        <v>0</v>
      </c>
      <c r="G108" s="95">
        <v>0</v>
      </c>
      <c r="H108" s="95">
        <v>0</v>
      </c>
      <c r="I108" s="95">
        <v>0</v>
      </c>
      <c r="J108" s="95">
        <v>0</v>
      </c>
      <c r="K108" s="95">
        <v>0</v>
      </c>
      <c r="L108" s="95">
        <v>0</v>
      </c>
      <c r="M108" s="95">
        <v>0</v>
      </c>
      <c r="N108" s="95">
        <v>0</v>
      </c>
      <c r="O108" s="95">
        <v>0</v>
      </c>
      <c r="P108" s="95">
        <v>0</v>
      </c>
      <c r="Q108" s="95">
        <v>0</v>
      </c>
      <c r="R108" s="95">
        <v>0</v>
      </c>
      <c r="S108" s="95">
        <v>0</v>
      </c>
      <c r="T108" s="95">
        <v>0</v>
      </c>
      <c r="U108" s="95">
        <v>0</v>
      </c>
      <c r="V108" s="95">
        <v>50</v>
      </c>
      <c r="W108" s="95">
        <v>4</v>
      </c>
      <c r="X108" s="95">
        <v>62</v>
      </c>
      <c r="Y108" s="95">
        <v>3</v>
      </c>
      <c r="Z108" s="95">
        <v>46</v>
      </c>
      <c r="AA108" s="95">
        <v>3</v>
      </c>
      <c r="AB108" s="95">
        <v>69</v>
      </c>
      <c r="AC108" s="95">
        <v>7</v>
      </c>
      <c r="AD108" s="95">
        <v>76</v>
      </c>
      <c r="AE108" s="95">
        <v>7</v>
      </c>
      <c r="AF108" s="95">
        <v>102</v>
      </c>
      <c r="AG108" s="95">
        <v>10</v>
      </c>
      <c r="AH108" s="95">
        <v>148</v>
      </c>
      <c r="AI108" s="95">
        <v>14</v>
      </c>
      <c r="AJ108" s="95">
        <v>138</v>
      </c>
      <c r="AK108" s="95">
        <v>16</v>
      </c>
      <c r="AL108" s="95">
        <v>157</v>
      </c>
      <c r="AM108" s="71">
        <v>19</v>
      </c>
      <c r="AN108" s="95">
        <f t="shared" si="25"/>
        <v>114</v>
      </c>
      <c r="AO108" s="95">
        <f t="shared" si="25"/>
        <v>21</v>
      </c>
      <c r="AP108" s="95">
        <f t="shared" si="25"/>
        <v>105</v>
      </c>
      <c r="AQ108" s="95">
        <f t="shared" si="25"/>
        <v>18</v>
      </c>
      <c r="AR108" s="95">
        <f t="shared" si="25"/>
        <v>96</v>
      </c>
      <c r="AS108" s="95">
        <f t="shared" si="25"/>
        <v>16</v>
      </c>
      <c r="AT108" s="95">
        <f t="shared" si="26"/>
        <v>81</v>
      </c>
      <c r="AU108" s="95">
        <f t="shared" si="26"/>
        <v>10</v>
      </c>
      <c r="AV108" s="95">
        <f t="shared" si="26"/>
        <v>80</v>
      </c>
      <c r="AW108" s="95">
        <f t="shared" si="26"/>
        <v>6</v>
      </c>
      <c r="AX108" s="95">
        <f t="shared" si="26"/>
        <v>111</v>
      </c>
      <c r="AY108" s="95">
        <f t="shared" si="26"/>
        <v>13</v>
      </c>
      <c r="AZ108" s="95">
        <f t="shared" si="26"/>
        <v>119</v>
      </c>
      <c r="BA108" s="95">
        <f t="shared" si="26"/>
        <v>15</v>
      </c>
      <c r="BB108" s="95">
        <f t="shared" si="27"/>
        <v>121</v>
      </c>
      <c r="BC108" s="95">
        <f t="shared" si="27"/>
        <v>18</v>
      </c>
      <c r="BD108" s="95">
        <f t="shared" si="28"/>
        <v>107</v>
      </c>
      <c r="BE108" s="95">
        <f t="shared" si="28"/>
        <v>18</v>
      </c>
      <c r="BF108" s="95">
        <f t="shared" ref="BF108:BG108" si="31">BF103+BF98+BF93+BF88</f>
        <v>134</v>
      </c>
      <c r="BG108" s="95">
        <f t="shared" si="31"/>
        <v>19</v>
      </c>
    </row>
    <row r="109" spans="2:59" ht="11.25" customHeight="1" x14ac:dyDescent="0.2">
      <c r="B109" s="85" t="s">
        <v>94</v>
      </c>
      <c r="C109" s="85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41"/>
      <c r="AK109" s="41"/>
      <c r="AL109" s="41"/>
      <c r="AM109" s="41"/>
      <c r="AN109" s="41"/>
      <c r="AO109" s="41"/>
      <c r="AR109" s="41"/>
      <c r="AS109" s="41"/>
    </row>
    <row r="110" spans="2:59" ht="11.25" customHeight="1" x14ac:dyDescent="0.2">
      <c r="B110" s="74"/>
      <c r="C110" s="75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R110" s="41"/>
      <c r="AS110" s="41"/>
    </row>
    <row r="111" spans="2:59" ht="11.25" customHeight="1" x14ac:dyDescent="0.2">
      <c r="B111" s="113" t="s">
        <v>148</v>
      </c>
      <c r="C111" s="113"/>
      <c r="D111" s="113"/>
      <c r="E111" s="113"/>
      <c r="F111" s="113"/>
      <c r="G111" s="113"/>
      <c r="H111" s="113"/>
      <c r="I111" s="113"/>
      <c r="J111" s="113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R111" s="41"/>
      <c r="AS111" s="41"/>
    </row>
    <row r="112" spans="2:59" ht="11.25" customHeight="1" x14ac:dyDescent="0.2">
      <c r="B112" s="96"/>
      <c r="C112" s="97"/>
      <c r="D112" s="112" t="s">
        <v>70</v>
      </c>
      <c r="E112" s="112"/>
      <c r="F112" s="112" t="s">
        <v>71</v>
      </c>
      <c r="G112" s="112"/>
      <c r="H112" s="112" t="s">
        <v>72</v>
      </c>
      <c r="I112" s="112"/>
      <c r="J112" s="112" t="s">
        <v>73</v>
      </c>
      <c r="K112" s="112"/>
      <c r="L112" s="112" t="s">
        <v>74</v>
      </c>
      <c r="M112" s="112"/>
      <c r="N112" s="112" t="s">
        <v>75</v>
      </c>
      <c r="O112" s="112"/>
      <c r="P112" s="112" t="s">
        <v>76</v>
      </c>
      <c r="Q112" s="112"/>
      <c r="R112" s="112" t="s">
        <v>77</v>
      </c>
      <c r="S112" s="112"/>
      <c r="T112" s="112" t="s">
        <v>78</v>
      </c>
      <c r="U112" s="112"/>
      <c r="V112" s="112" t="s">
        <v>79</v>
      </c>
      <c r="W112" s="112"/>
      <c r="X112" s="112" t="s">
        <v>80</v>
      </c>
      <c r="Y112" s="112"/>
      <c r="Z112" s="112" t="s">
        <v>81</v>
      </c>
      <c r="AA112" s="112"/>
      <c r="AB112" s="112" t="s">
        <v>82</v>
      </c>
      <c r="AC112" s="112"/>
      <c r="AD112" s="112" t="s">
        <v>83</v>
      </c>
      <c r="AE112" s="112"/>
      <c r="AF112" s="112" t="s">
        <v>84</v>
      </c>
      <c r="AG112" s="112"/>
      <c r="AH112" s="112" t="s">
        <v>85</v>
      </c>
      <c r="AI112" s="112"/>
      <c r="AJ112" s="112" t="s">
        <v>86</v>
      </c>
      <c r="AK112" s="112"/>
      <c r="AL112" s="112" t="s">
        <v>87</v>
      </c>
      <c r="AM112" s="112"/>
      <c r="AN112" s="112" t="s">
        <v>104</v>
      </c>
      <c r="AO112" s="112"/>
      <c r="AP112" s="112" t="s">
        <v>105</v>
      </c>
      <c r="AQ112" s="112"/>
      <c r="AR112" s="112" t="s">
        <v>107</v>
      </c>
      <c r="AS112" s="112"/>
      <c r="AT112" s="112" t="s">
        <v>108</v>
      </c>
      <c r="AU112" s="112"/>
      <c r="AV112" s="112" t="s">
        <v>110</v>
      </c>
      <c r="AW112" s="112"/>
      <c r="AX112" s="112" t="s">
        <v>112</v>
      </c>
      <c r="AY112" s="112"/>
      <c r="AZ112" s="112" t="s">
        <v>123</v>
      </c>
      <c r="BA112" s="112"/>
      <c r="BB112" s="112" t="s">
        <v>133</v>
      </c>
      <c r="BC112" s="112"/>
      <c r="BD112" s="112" t="s">
        <v>136</v>
      </c>
      <c r="BE112" s="112"/>
    </row>
    <row r="113" spans="2:57" ht="11.25" customHeight="1" x14ac:dyDescent="0.2">
      <c r="B113" s="98"/>
      <c r="C113" s="99"/>
      <c r="D113" s="73" t="s">
        <v>0</v>
      </c>
      <c r="E113" s="73" t="s">
        <v>16</v>
      </c>
      <c r="F113" s="73" t="s">
        <v>0</v>
      </c>
      <c r="G113" s="73" t="s">
        <v>16</v>
      </c>
      <c r="H113" s="73" t="s">
        <v>0</v>
      </c>
      <c r="I113" s="73" t="s">
        <v>16</v>
      </c>
      <c r="J113" s="73" t="s">
        <v>0</v>
      </c>
      <c r="K113" s="73" t="s">
        <v>16</v>
      </c>
      <c r="L113" s="73" t="s">
        <v>0</v>
      </c>
      <c r="M113" s="73" t="s">
        <v>16</v>
      </c>
      <c r="N113" s="73" t="s">
        <v>0</v>
      </c>
      <c r="O113" s="73" t="s">
        <v>16</v>
      </c>
      <c r="P113" s="73" t="s">
        <v>0</v>
      </c>
      <c r="Q113" s="73" t="s">
        <v>16</v>
      </c>
      <c r="R113" s="73" t="s">
        <v>0</v>
      </c>
      <c r="S113" s="73" t="s">
        <v>16</v>
      </c>
      <c r="T113" s="73" t="s">
        <v>0</v>
      </c>
      <c r="U113" s="73" t="s">
        <v>16</v>
      </c>
      <c r="V113" s="73" t="s">
        <v>0</v>
      </c>
      <c r="W113" s="73" t="s">
        <v>16</v>
      </c>
      <c r="X113" s="73" t="s">
        <v>0</v>
      </c>
      <c r="Y113" s="73" t="s">
        <v>16</v>
      </c>
      <c r="Z113" s="73" t="s">
        <v>0</v>
      </c>
      <c r="AA113" s="73" t="s">
        <v>16</v>
      </c>
      <c r="AB113" s="73" t="s">
        <v>0</v>
      </c>
      <c r="AC113" s="73" t="s">
        <v>16</v>
      </c>
      <c r="AD113" s="73" t="s">
        <v>0</v>
      </c>
      <c r="AE113" s="73" t="s">
        <v>16</v>
      </c>
      <c r="AF113" s="73" t="s">
        <v>0</v>
      </c>
      <c r="AG113" s="73" t="s">
        <v>16</v>
      </c>
      <c r="AH113" s="73" t="s">
        <v>0</v>
      </c>
      <c r="AI113" s="73" t="s">
        <v>16</v>
      </c>
      <c r="AJ113" s="73" t="s">
        <v>0</v>
      </c>
      <c r="AK113" s="73" t="s">
        <v>16</v>
      </c>
      <c r="AL113" s="73" t="s">
        <v>0</v>
      </c>
      <c r="AM113" s="73" t="s">
        <v>16</v>
      </c>
      <c r="AN113" s="73" t="s">
        <v>0</v>
      </c>
      <c r="AO113" s="73" t="s">
        <v>16</v>
      </c>
      <c r="AP113" s="73" t="s">
        <v>0</v>
      </c>
      <c r="AQ113" s="73" t="s">
        <v>16</v>
      </c>
      <c r="AR113" s="73" t="s">
        <v>0</v>
      </c>
      <c r="AS113" s="73" t="s">
        <v>16</v>
      </c>
      <c r="AT113" s="73" t="s">
        <v>0</v>
      </c>
      <c r="AU113" s="73" t="s">
        <v>16</v>
      </c>
      <c r="AV113" s="73" t="s">
        <v>0</v>
      </c>
      <c r="AW113" s="73" t="s">
        <v>16</v>
      </c>
      <c r="AX113" s="73" t="s">
        <v>0</v>
      </c>
      <c r="AY113" s="73" t="s">
        <v>16</v>
      </c>
      <c r="AZ113" s="73" t="s">
        <v>0</v>
      </c>
      <c r="BA113" s="73" t="s">
        <v>16</v>
      </c>
      <c r="BB113" s="73" t="s">
        <v>0</v>
      </c>
      <c r="BC113" s="73" t="s">
        <v>16</v>
      </c>
      <c r="BD113" s="73" t="s">
        <v>0</v>
      </c>
      <c r="BE113" s="73" t="s">
        <v>16</v>
      </c>
    </row>
    <row r="114" spans="2:57" ht="11.25" customHeight="1" x14ac:dyDescent="0.2">
      <c r="B114" s="74"/>
      <c r="C114" s="75" t="s">
        <v>95</v>
      </c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R114" s="41"/>
      <c r="AS114" s="41"/>
    </row>
    <row r="115" spans="2:57" ht="11.25" customHeight="1" x14ac:dyDescent="0.2">
      <c r="B115" s="74"/>
      <c r="C115" s="75"/>
      <c r="D115" s="41"/>
      <c r="E115" s="41" t="s">
        <v>2</v>
      </c>
      <c r="F115" s="41"/>
      <c r="G115" s="41" t="s">
        <v>2</v>
      </c>
      <c r="H115" s="41"/>
      <c r="I115" s="41" t="s">
        <v>2</v>
      </c>
      <c r="J115" s="41"/>
      <c r="K115" s="41" t="s">
        <v>2</v>
      </c>
      <c r="L115" s="41"/>
      <c r="M115" s="41" t="s">
        <v>2</v>
      </c>
      <c r="N115" s="41"/>
      <c r="O115" s="41" t="s">
        <v>2</v>
      </c>
      <c r="P115" s="41"/>
      <c r="Q115" s="41" t="s">
        <v>2</v>
      </c>
      <c r="R115" s="41"/>
      <c r="S115" s="41" t="s">
        <v>2</v>
      </c>
      <c r="T115" s="41"/>
      <c r="U115" s="41" t="s">
        <v>2</v>
      </c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R115" s="41"/>
      <c r="AS115" s="41"/>
    </row>
    <row r="116" spans="2:57" ht="11.25" customHeight="1" x14ac:dyDescent="0.2">
      <c r="B116" s="74" t="s">
        <v>39</v>
      </c>
      <c r="C116" s="75" t="s">
        <v>11</v>
      </c>
      <c r="D116" s="41">
        <v>79</v>
      </c>
      <c r="E116" s="41">
        <v>3</v>
      </c>
      <c r="F116" s="41">
        <v>61</v>
      </c>
      <c r="G116" s="41">
        <v>2</v>
      </c>
      <c r="H116" s="41">
        <v>46</v>
      </c>
      <c r="I116" s="41">
        <v>1</v>
      </c>
      <c r="J116" s="41">
        <v>31</v>
      </c>
      <c r="K116" s="41">
        <v>3</v>
      </c>
      <c r="L116" s="41">
        <v>31</v>
      </c>
      <c r="M116" s="41">
        <v>2</v>
      </c>
      <c r="N116" s="41">
        <v>46</v>
      </c>
      <c r="O116" s="41">
        <v>2</v>
      </c>
      <c r="P116" s="41">
        <v>81</v>
      </c>
      <c r="Q116" s="41">
        <v>3</v>
      </c>
      <c r="R116" s="41">
        <v>131</v>
      </c>
      <c r="S116" s="41">
        <v>4</v>
      </c>
      <c r="T116" s="41">
        <v>180</v>
      </c>
      <c r="U116" s="41">
        <v>9</v>
      </c>
      <c r="V116" s="41">
        <v>239</v>
      </c>
      <c r="W116" s="41">
        <v>15</v>
      </c>
      <c r="X116" s="41">
        <v>287</v>
      </c>
      <c r="Y116" s="41">
        <v>17</v>
      </c>
      <c r="Z116" s="41">
        <v>296</v>
      </c>
      <c r="AA116" s="41">
        <v>15</v>
      </c>
      <c r="AB116" s="41">
        <v>243</v>
      </c>
      <c r="AC116" s="41">
        <v>10</v>
      </c>
      <c r="AD116" s="41">
        <v>111</v>
      </c>
      <c r="AE116" s="41">
        <v>4</v>
      </c>
      <c r="AF116" s="41" t="s">
        <v>60</v>
      </c>
      <c r="AG116" s="41" t="s">
        <v>60</v>
      </c>
      <c r="AH116" s="41">
        <v>0</v>
      </c>
      <c r="AI116" s="41">
        <v>0</v>
      </c>
      <c r="AJ116" s="41">
        <v>0</v>
      </c>
      <c r="AK116" s="41">
        <v>0</v>
      </c>
      <c r="AL116" s="41">
        <v>0</v>
      </c>
      <c r="AM116" s="41">
        <v>0</v>
      </c>
      <c r="AN116" s="41">
        <v>0</v>
      </c>
      <c r="AO116" s="41">
        <v>0</v>
      </c>
      <c r="AP116" s="41">
        <v>0</v>
      </c>
      <c r="AQ116" s="41">
        <v>0</v>
      </c>
      <c r="AR116" s="62">
        <v>0</v>
      </c>
      <c r="AS116" s="62">
        <v>0</v>
      </c>
    </row>
    <row r="117" spans="2:57" ht="11.25" customHeight="1" x14ac:dyDescent="0.2">
      <c r="B117" s="74" t="s">
        <v>39</v>
      </c>
      <c r="C117" s="75" t="s">
        <v>40</v>
      </c>
      <c r="D117" s="41" t="s">
        <v>60</v>
      </c>
      <c r="E117" s="41" t="s">
        <v>60</v>
      </c>
      <c r="F117" s="41" t="s">
        <v>60</v>
      </c>
      <c r="G117" s="41" t="s">
        <v>60</v>
      </c>
      <c r="H117" s="41" t="s">
        <v>60</v>
      </c>
      <c r="I117" s="41" t="s">
        <v>60</v>
      </c>
      <c r="J117" s="41" t="s">
        <v>60</v>
      </c>
      <c r="K117" s="41" t="s">
        <v>60</v>
      </c>
      <c r="L117" s="41" t="s">
        <v>60</v>
      </c>
      <c r="M117" s="41" t="s">
        <v>60</v>
      </c>
      <c r="N117" s="41" t="s">
        <v>60</v>
      </c>
      <c r="O117" s="41" t="s">
        <v>60</v>
      </c>
      <c r="P117" s="41" t="s">
        <v>60</v>
      </c>
      <c r="Q117" s="41" t="s">
        <v>60</v>
      </c>
      <c r="R117" s="41" t="s">
        <v>60</v>
      </c>
      <c r="S117" s="41" t="s">
        <v>60</v>
      </c>
      <c r="T117" s="41">
        <v>9</v>
      </c>
      <c r="U117" s="41">
        <v>4</v>
      </c>
      <c r="V117" s="41">
        <v>22</v>
      </c>
      <c r="W117" s="41">
        <v>7</v>
      </c>
      <c r="X117" s="41">
        <v>81</v>
      </c>
      <c r="Y117" s="41">
        <v>24</v>
      </c>
      <c r="Z117" s="41">
        <v>149</v>
      </c>
      <c r="AA117" s="41">
        <v>47</v>
      </c>
      <c r="AB117" s="41">
        <v>208</v>
      </c>
      <c r="AC117" s="41">
        <v>70</v>
      </c>
      <c r="AD117" s="41">
        <v>280</v>
      </c>
      <c r="AE117" s="41">
        <v>90</v>
      </c>
      <c r="AF117" s="41">
        <v>318</v>
      </c>
      <c r="AG117" s="41">
        <v>109</v>
      </c>
      <c r="AH117" s="41">
        <v>314</v>
      </c>
      <c r="AI117" s="41">
        <v>108</v>
      </c>
      <c r="AJ117" s="41">
        <v>324</v>
      </c>
      <c r="AK117" s="41">
        <v>125</v>
      </c>
      <c r="AL117" s="41">
        <v>118</v>
      </c>
      <c r="AM117" s="41">
        <v>44</v>
      </c>
      <c r="AN117" s="41">
        <v>381</v>
      </c>
      <c r="AO117" s="41">
        <v>172</v>
      </c>
      <c r="AP117" s="41">
        <v>361</v>
      </c>
      <c r="AQ117" s="41">
        <v>169</v>
      </c>
      <c r="AR117" s="62">
        <v>231</v>
      </c>
      <c r="AS117" s="62">
        <v>94</v>
      </c>
      <c r="AT117" s="62">
        <v>228</v>
      </c>
      <c r="AU117" s="62">
        <v>95</v>
      </c>
      <c r="AV117" s="62">
        <v>248</v>
      </c>
      <c r="AW117" s="62">
        <v>101</v>
      </c>
      <c r="AX117" s="62">
        <v>191</v>
      </c>
      <c r="AY117" s="62">
        <v>84</v>
      </c>
      <c r="AZ117" s="62">
        <v>125</v>
      </c>
      <c r="BA117" s="62">
        <v>57</v>
      </c>
      <c r="BB117" s="62">
        <v>80</v>
      </c>
      <c r="BC117" s="62">
        <v>36</v>
      </c>
      <c r="BD117" s="62">
        <v>13</v>
      </c>
      <c r="BE117" s="62">
        <v>4</v>
      </c>
    </row>
    <row r="118" spans="2:57" ht="11.25" customHeight="1" x14ac:dyDescent="0.2">
      <c r="B118" s="74" t="s">
        <v>39</v>
      </c>
      <c r="C118" s="75" t="s">
        <v>121</v>
      </c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>
        <v>159</v>
      </c>
      <c r="AQ118" s="41">
        <v>27</v>
      </c>
      <c r="AR118" s="62">
        <v>355</v>
      </c>
      <c r="AS118" s="62">
        <v>63</v>
      </c>
      <c r="AT118" s="62">
        <v>539</v>
      </c>
      <c r="AU118" s="62">
        <v>91</v>
      </c>
      <c r="AV118" s="62">
        <v>639</v>
      </c>
      <c r="AW118" s="62">
        <v>123</v>
      </c>
      <c r="AX118" s="62">
        <v>648</v>
      </c>
      <c r="AY118" s="62">
        <v>127</v>
      </c>
      <c r="AZ118" s="62">
        <v>648</v>
      </c>
      <c r="BA118" s="62">
        <v>126</v>
      </c>
      <c r="BB118" s="62">
        <v>632</v>
      </c>
      <c r="BC118" s="62">
        <v>127</v>
      </c>
      <c r="BD118" s="62">
        <v>631</v>
      </c>
      <c r="BE118" s="62">
        <v>110</v>
      </c>
    </row>
    <row r="119" spans="2:57" ht="11.25" customHeight="1" x14ac:dyDescent="0.2">
      <c r="B119" s="74" t="s">
        <v>39</v>
      </c>
      <c r="C119" s="75" t="s">
        <v>15</v>
      </c>
      <c r="D119" s="41" t="s">
        <v>60</v>
      </c>
      <c r="E119" s="41" t="s">
        <v>60</v>
      </c>
      <c r="F119" s="41" t="s">
        <v>60</v>
      </c>
      <c r="G119" s="41" t="s">
        <v>60</v>
      </c>
      <c r="H119" s="41" t="s">
        <v>60</v>
      </c>
      <c r="I119" s="41" t="s">
        <v>60</v>
      </c>
      <c r="J119" s="41" t="s">
        <v>60</v>
      </c>
      <c r="K119" s="41" t="s">
        <v>60</v>
      </c>
      <c r="L119" s="41" t="s">
        <v>60</v>
      </c>
      <c r="M119" s="41" t="s">
        <v>60</v>
      </c>
      <c r="N119" s="41" t="s">
        <v>60</v>
      </c>
      <c r="O119" s="41" t="s">
        <v>60</v>
      </c>
      <c r="P119" s="41" t="s">
        <v>60</v>
      </c>
      <c r="Q119" s="41" t="s">
        <v>60</v>
      </c>
      <c r="R119" s="41" t="s">
        <v>60</v>
      </c>
      <c r="S119" s="41" t="s">
        <v>60</v>
      </c>
      <c r="T119" s="41" t="s">
        <v>60</v>
      </c>
      <c r="U119" s="41" t="s">
        <v>60</v>
      </c>
      <c r="V119" s="41" t="s">
        <v>60</v>
      </c>
      <c r="W119" s="41" t="s">
        <v>60</v>
      </c>
      <c r="X119" s="41">
        <v>233</v>
      </c>
      <c r="Y119" s="41">
        <v>3</v>
      </c>
      <c r="Z119" s="41">
        <v>550</v>
      </c>
      <c r="AA119" s="41">
        <v>25</v>
      </c>
      <c r="AB119" s="41">
        <v>738</v>
      </c>
      <c r="AC119" s="41">
        <v>14</v>
      </c>
      <c r="AD119" s="41">
        <v>1090</v>
      </c>
      <c r="AE119" s="41">
        <v>20</v>
      </c>
      <c r="AF119" s="41">
        <v>1128</v>
      </c>
      <c r="AG119" s="41">
        <v>23</v>
      </c>
      <c r="AH119" s="41">
        <v>1050</v>
      </c>
      <c r="AI119" s="41">
        <v>23</v>
      </c>
      <c r="AJ119" s="41">
        <v>1000</v>
      </c>
      <c r="AK119" s="41">
        <v>23</v>
      </c>
      <c r="AL119" s="41">
        <v>858</v>
      </c>
      <c r="AM119" s="41">
        <v>22</v>
      </c>
      <c r="AN119" s="41">
        <v>886</v>
      </c>
      <c r="AO119" s="41">
        <v>27</v>
      </c>
      <c r="AP119" s="41">
        <v>850</v>
      </c>
      <c r="AQ119" s="41">
        <v>30</v>
      </c>
      <c r="AR119" s="62">
        <v>713</v>
      </c>
      <c r="AS119" s="62">
        <v>19</v>
      </c>
      <c r="AT119" s="62">
        <v>663</v>
      </c>
      <c r="AU119" s="62">
        <v>23</v>
      </c>
      <c r="AV119" s="62">
        <v>629</v>
      </c>
      <c r="AW119" s="62">
        <v>21</v>
      </c>
      <c r="AX119" s="62">
        <v>594</v>
      </c>
      <c r="AY119" s="62">
        <v>18</v>
      </c>
      <c r="AZ119" s="62">
        <v>573</v>
      </c>
      <c r="BA119" s="62">
        <v>17</v>
      </c>
      <c r="BB119" s="62">
        <v>432</v>
      </c>
      <c r="BC119" s="62">
        <v>20</v>
      </c>
      <c r="BD119" s="62">
        <v>538</v>
      </c>
      <c r="BE119" s="62">
        <v>24</v>
      </c>
    </row>
    <row r="120" spans="2:57" ht="11.25" customHeight="1" x14ac:dyDescent="0.2">
      <c r="B120" s="74" t="s">
        <v>39</v>
      </c>
      <c r="C120" s="75" t="s">
        <v>12</v>
      </c>
      <c r="D120" s="41" t="s">
        <v>60</v>
      </c>
      <c r="E120" s="41" t="s">
        <v>60</v>
      </c>
      <c r="F120" s="41" t="s">
        <v>60</v>
      </c>
      <c r="G120" s="41" t="s">
        <v>60</v>
      </c>
      <c r="H120" s="41" t="s">
        <v>60</v>
      </c>
      <c r="I120" s="41" t="s">
        <v>60</v>
      </c>
      <c r="J120" s="41">
        <v>23</v>
      </c>
      <c r="K120" s="41" t="s">
        <v>60</v>
      </c>
      <c r="L120" s="41">
        <v>50</v>
      </c>
      <c r="M120" s="41">
        <v>5</v>
      </c>
      <c r="N120" s="41">
        <v>313</v>
      </c>
      <c r="O120" s="41">
        <v>12</v>
      </c>
      <c r="P120" s="41">
        <v>817</v>
      </c>
      <c r="Q120" s="41">
        <v>39</v>
      </c>
      <c r="R120" s="41">
        <v>1369</v>
      </c>
      <c r="S120" s="41">
        <v>59</v>
      </c>
      <c r="T120" s="41">
        <v>2074</v>
      </c>
      <c r="U120" s="41">
        <v>94</v>
      </c>
      <c r="V120" s="41">
        <v>3032</v>
      </c>
      <c r="W120" s="41">
        <v>199</v>
      </c>
      <c r="X120" s="41">
        <v>4147</v>
      </c>
      <c r="Y120" s="41">
        <v>351</v>
      </c>
      <c r="Z120" s="41">
        <v>5576</v>
      </c>
      <c r="AA120" s="41">
        <v>560</v>
      </c>
      <c r="AB120" s="41">
        <v>6235</v>
      </c>
      <c r="AC120" s="41">
        <v>751</v>
      </c>
      <c r="AD120" s="41">
        <v>6372</v>
      </c>
      <c r="AE120" s="41">
        <v>666</v>
      </c>
      <c r="AF120" s="41">
        <v>6043</v>
      </c>
      <c r="AG120" s="41">
        <v>545</v>
      </c>
      <c r="AH120" s="41">
        <v>5722</v>
      </c>
      <c r="AI120" s="41">
        <v>528</v>
      </c>
      <c r="AJ120" s="41">
        <v>5488</v>
      </c>
      <c r="AK120" s="41">
        <v>449</v>
      </c>
      <c r="AL120" s="41">
        <v>5397</v>
      </c>
      <c r="AM120" s="41">
        <v>535</v>
      </c>
      <c r="AN120" s="41">
        <v>5602</v>
      </c>
      <c r="AO120" s="41">
        <v>474</v>
      </c>
      <c r="AP120" s="41">
        <v>5801</v>
      </c>
      <c r="AQ120" s="41">
        <v>503</v>
      </c>
      <c r="AR120" s="62">
        <v>5977</v>
      </c>
      <c r="AS120" s="62">
        <v>500</v>
      </c>
      <c r="AT120" s="62">
        <v>6311</v>
      </c>
      <c r="AU120" s="62">
        <v>524</v>
      </c>
      <c r="AV120" s="62">
        <v>6636</v>
      </c>
      <c r="AW120" s="62">
        <v>496</v>
      </c>
      <c r="AX120" s="62">
        <v>6910</v>
      </c>
      <c r="AY120" s="62">
        <v>492</v>
      </c>
      <c r="AZ120" s="62">
        <v>7096</v>
      </c>
      <c r="BA120" s="62">
        <v>487</v>
      </c>
      <c r="BB120" s="62">
        <v>7126</v>
      </c>
      <c r="BC120" s="62">
        <v>486</v>
      </c>
      <c r="BD120" s="62">
        <v>7225</v>
      </c>
      <c r="BE120" s="62">
        <v>511</v>
      </c>
    </row>
    <row r="121" spans="2:57" ht="11.25" customHeight="1" x14ac:dyDescent="0.2">
      <c r="B121" s="74" t="s">
        <v>39</v>
      </c>
      <c r="C121" s="75" t="s">
        <v>13</v>
      </c>
      <c r="D121" s="41" t="s">
        <v>60</v>
      </c>
      <c r="E121" s="41" t="s">
        <v>60</v>
      </c>
      <c r="F121" s="41" t="s">
        <v>60</v>
      </c>
      <c r="G121" s="41" t="s">
        <v>60</v>
      </c>
      <c r="H121" s="41" t="s">
        <v>60</v>
      </c>
      <c r="I121" s="41" t="s">
        <v>60</v>
      </c>
      <c r="J121" s="41" t="s">
        <v>60</v>
      </c>
      <c r="K121" s="41" t="s">
        <v>60</v>
      </c>
      <c r="L121" s="41" t="s">
        <v>60</v>
      </c>
      <c r="M121" s="41" t="s">
        <v>60</v>
      </c>
      <c r="N121" s="41" t="s">
        <v>60</v>
      </c>
      <c r="O121" s="41" t="s">
        <v>60</v>
      </c>
      <c r="P121" s="41" t="s">
        <v>60</v>
      </c>
      <c r="Q121" s="41" t="s">
        <v>60</v>
      </c>
      <c r="R121" s="41" t="s">
        <v>60</v>
      </c>
      <c r="S121" s="41" t="s">
        <v>60</v>
      </c>
      <c r="T121" s="41">
        <v>45</v>
      </c>
      <c r="U121" s="41">
        <v>5</v>
      </c>
      <c r="V121" s="41">
        <v>266</v>
      </c>
      <c r="W121" s="41">
        <v>38</v>
      </c>
      <c r="X121" s="41">
        <v>553</v>
      </c>
      <c r="Y121" s="41">
        <v>94</v>
      </c>
      <c r="Z121" s="41">
        <v>740</v>
      </c>
      <c r="AA121" s="41">
        <v>153</v>
      </c>
      <c r="AB121" s="41">
        <v>815</v>
      </c>
      <c r="AC121" s="41">
        <v>187</v>
      </c>
      <c r="AD121" s="41">
        <v>768</v>
      </c>
      <c r="AE121" s="41">
        <v>199</v>
      </c>
      <c r="AF121" s="41">
        <v>752</v>
      </c>
      <c r="AG121" s="41">
        <v>215</v>
      </c>
      <c r="AH121" s="41">
        <v>772</v>
      </c>
      <c r="AI121" s="41">
        <v>217</v>
      </c>
      <c r="AJ121" s="41">
        <v>855</v>
      </c>
      <c r="AK121" s="41">
        <v>236</v>
      </c>
      <c r="AL121" s="41">
        <v>1016</v>
      </c>
      <c r="AM121" s="41">
        <v>287</v>
      </c>
      <c r="AN121" s="41">
        <v>968</v>
      </c>
      <c r="AO121" s="41">
        <v>273</v>
      </c>
      <c r="AP121" s="41">
        <v>1047</v>
      </c>
      <c r="AQ121" s="41">
        <v>291</v>
      </c>
      <c r="AR121" s="62">
        <v>894</v>
      </c>
      <c r="AS121" s="62">
        <v>268</v>
      </c>
      <c r="AT121" s="62">
        <v>604</v>
      </c>
      <c r="AU121" s="62">
        <v>170</v>
      </c>
      <c r="AV121" s="62">
        <v>897</v>
      </c>
      <c r="AW121" s="62">
        <v>291</v>
      </c>
      <c r="AX121" s="62">
        <v>1191</v>
      </c>
      <c r="AY121" s="62">
        <v>386</v>
      </c>
      <c r="AZ121" s="62">
        <v>1338</v>
      </c>
      <c r="BA121" s="62">
        <v>424</v>
      </c>
      <c r="BB121" s="62">
        <v>1409</v>
      </c>
      <c r="BC121" s="62">
        <v>432</v>
      </c>
      <c r="BD121" s="62">
        <v>1510</v>
      </c>
      <c r="BE121" s="62">
        <v>511</v>
      </c>
    </row>
    <row r="122" spans="2:57" ht="11.25" customHeight="1" x14ac:dyDescent="0.2">
      <c r="B122" s="74" t="s">
        <v>39</v>
      </c>
      <c r="C122" s="75" t="s">
        <v>14</v>
      </c>
      <c r="D122" s="41" t="s">
        <v>60</v>
      </c>
      <c r="E122" s="41" t="s">
        <v>60</v>
      </c>
      <c r="F122" s="41" t="s">
        <v>60</v>
      </c>
      <c r="G122" s="41" t="s">
        <v>60</v>
      </c>
      <c r="H122" s="41" t="s">
        <v>60</v>
      </c>
      <c r="I122" s="41" t="s">
        <v>60</v>
      </c>
      <c r="J122" s="41" t="s">
        <v>60</v>
      </c>
      <c r="K122" s="41" t="s">
        <v>60</v>
      </c>
      <c r="L122" s="41" t="s">
        <v>60</v>
      </c>
      <c r="M122" s="41" t="s">
        <v>60</v>
      </c>
      <c r="N122" s="41" t="s">
        <v>60</v>
      </c>
      <c r="O122" s="41" t="s">
        <v>60</v>
      </c>
      <c r="P122" s="41" t="s">
        <v>60</v>
      </c>
      <c r="Q122" s="41" t="s">
        <v>60</v>
      </c>
      <c r="R122" s="41" t="s">
        <v>60</v>
      </c>
      <c r="S122" s="41" t="s">
        <v>60</v>
      </c>
      <c r="T122" s="41" t="s">
        <v>60</v>
      </c>
      <c r="U122" s="41" t="s">
        <v>60</v>
      </c>
      <c r="V122" s="41" t="s">
        <v>60</v>
      </c>
      <c r="W122" s="41" t="s">
        <v>60</v>
      </c>
      <c r="X122" s="41">
        <v>126</v>
      </c>
      <c r="Y122" s="41">
        <v>8</v>
      </c>
      <c r="Z122" s="41">
        <v>280</v>
      </c>
      <c r="AA122" s="41">
        <v>11</v>
      </c>
      <c r="AB122" s="41">
        <v>357</v>
      </c>
      <c r="AC122" s="41">
        <v>13</v>
      </c>
      <c r="AD122" s="41">
        <v>414</v>
      </c>
      <c r="AE122" s="41">
        <v>12</v>
      </c>
      <c r="AF122" s="41">
        <v>407</v>
      </c>
      <c r="AG122" s="41">
        <v>8</v>
      </c>
      <c r="AH122" s="41">
        <v>301</v>
      </c>
      <c r="AI122" s="41">
        <v>5</v>
      </c>
      <c r="AJ122" s="41">
        <v>259</v>
      </c>
      <c r="AK122" s="41">
        <v>6</v>
      </c>
      <c r="AL122" s="41">
        <v>112</v>
      </c>
      <c r="AM122" s="41">
        <v>2</v>
      </c>
      <c r="AN122" s="41">
        <v>135</v>
      </c>
      <c r="AO122" s="41">
        <v>9</v>
      </c>
      <c r="AP122" s="41">
        <v>139</v>
      </c>
      <c r="AQ122" s="41">
        <v>9</v>
      </c>
      <c r="AR122" s="62">
        <v>170</v>
      </c>
      <c r="AS122" s="62">
        <v>7</v>
      </c>
      <c r="AT122" s="62">
        <v>167</v>
      </c>
      <c r="AU122" s="62">
        <v>3</v>
      </c>
      <c r="AV122" s="62">
        <v>169</v>
      </c>
      <c r="AW122" s="62">
        <v>4</v>
      </c>
      <c r="AX122" s="62">
        <v>170</v>
      </c>
      <c r="AY122" s="62">
        <v>3</v>
      </c>
      <c r="AZ122" s="62">
        <v>182</v>
      </c>
      <c r="BA122" s="62">
        <v>7</v>
      </c>
      <c r="BB122" s="62">
        <v>201</v>
      </c>
      <c r="BC122" s="62">
        <v>12</v>
      </c>
      <c r="BD122" s="62">
        <v>199</v>
      </c>
      <c r="BE122" s="62">
        <v>11</v>
      </c>
    </row>
    <row r="123" spans="2:57" ht="11.25" customHeight="1" x14ac:dyDescent="0.2">
      <c r="B123" s="78" t="s">
        <v>39</v>
      </c>
      <c r="C123" s="79" t="s">
        <v>0</v>
      </c>
      <c r="D123" s="80">
        <v>79</v>
      </c>
      <c r="E123" s="80">
        <v>3</v>
      </c>
      <c r="F123" s="80">
        <v>61</v>
      </c>
      <c r="G123" s="80">
        <v>2</v>
      </c>
      <c r="H123" s="80">
        <v>46</v>
      </c>
      <c r="I123" s="80">
        <v>1</v>
      </c>
      <c r="J123" s="80">
        <v>54</v>
      </c>
      <c r="K123" s="80">
        <v>3</v>
      </c>
      <c r="L123" s="80">
        <v>81</v>
      </c>
      <c r="M123" s="80">
        <v>7</v>
      </c>
      <c r="N123" s="80">
        <v>359</v>
      </c>
      <c r="O123" s="80">
        <v>14</v>
      </c>
      <c r="P123" s="80">
        <v>898</v>
      </c>
      <c r="Q123" s="80">
        <v>42</v>
      </c>
      <c r="R123" s="80">
        <v>1500</v>
      </c>
      <c r="S123" s="80">
        <v>63</v>
      </c>
      <c r="T123" s="80">
        <v>2308</v>
      </c>
      <c r="U123" s="80">
        <v>112</v>
      </c>
      <c r="V123" s="80">
        <v>3559</v>
      </c>
      <c r="W123" s="80">
        <v>259</v>
      </c>
      <c r="X123" s="80">
        <v>5427</v>
      </c>
      <c r="Y123" s="80">
        <v>497</v>
      </c>
      <c r="Z123" s="80">
        <v>7591</v>
      </c>
      <c r="AA123" s="80">
        <v>811</v>
      </c>
      <c r="AB123" s="80">
        <v>8596</v>
      </c>
      <c r="AC123" s="80">
        <v>1045</v>
      </c>
      <c r="AD123" s="80">
        <v>9035</v>
      </c>
      <c r="AE123" s="80">
        <v>991</v>
      </c>
      <c r="AF123" s="80">
        <v>8648</v>
      </c>
      <c r="AG123" s="80">
        <v>900</v>
      </c>
      <c r="AH123" s="80">
        <v>8159</v>
      </c>
      <c r="AI123" s="80">
        <v>881</v>
      </c>
      <c r="AJ123" s="100">
        <v>7926</v>
      </c>
      <c r="AK123" s="80">
        <v>839</v>
      </c>
      <c r="AL123" s="101">
        <f t="shared" ref="AL123:AQ123" si="32">SUM(AL116:AL122)</f>
        <v>7501</v>
      </c>
      <c r="AM123" s="101">
        <f t="shared" si="32"/>
        <v>890</v>
      </c>
      <c r="AN123" s="101">
        <f t="shared" si="32"/>
        <v>7972</v>
      </c>
      <c r="AO123" s="101">
        <f t="shared" si="32"/>
        <v>955</v>
      </c>
      <c r="AP123" s="101">
        <f t="shared" si="32"/>
        <v>8357</v>
      </c>
      <c r="AQ123" s="101">
        <f t="shared" si="32"/>
        <v>1029</v>
      </c>
      <c r="AR123" s="101">
        <f t="shared" ref="AR123:BE123" si="33">SUM(AR116:AR122)</f>
        <v>8340</v>
      </c>
      <c r="AS123" s="101">
        <f t="shared" si="33"/>
        <v>951</v>
      </c>
      <c r="AT123" s="101">
        <f t="shared" si="33"/>
        <v>8512</v>
      </c>
      <c r="AU123" s="101">
        <f t="shared" si="33"/>
        <v>906</v>
      </c>
      <c r="AV123" s="101">
        <f t="shared" si="33"/>
        <v>9218</v>
      </c>
      <c r="AW123" s="101">
        <f t="shared" si="33"/>
        <v>1036</v>
      </c>
      <c r="AX123" s="101">
        <f t="shared" si="33"/>
        <v>9704</v>
      </c>
      <c r="AY123" s="101">
        <f t="shared" si="33"/>
        <v>1110</v>
      </c>
      <c r="AZ123" s="101">
        <f t="shared" si="33"/>
        <v>9962</v>
      </c>
      <c r="BA123" s="101">
        <f t="shared" si="33"/>
        <v>1118</v>
      </c>
      <c r="BB123" s="101">
        <f t="shared" si="33"/>
        <v>9880</v>
      </c>
      <c r="BC123" s="101">
        <f t="shared" si="33"/>
        <v>1113</v>
      </c>
      <c r="BD123" s="101">
        <f t="shared" si="33"/>
        <v>10116</v>
      </c>
      <c r="BE123" s="101">
        <f t="shared" si="33"/>
        <v>1171</v>
      </c>
    </row>
    <row r="124" spans="2:57" ht="11.25" customHeight="1" x14ac:dyDescent="0.2">
      <c r="B124" s="78"/>
      <c r="D124" s="80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</row>
    <row r="125" spans="2:57" ht="11.25" customHeight="1" x14ac:dyDescent="0.2">
      <c r="B125" s="74" t="s">
        <v>6</v>
      </c>
      <c r="C125" s="75" t="s">
        <v>18</v>
      </c>
      <c r="D125" s="41" t="s">
        <v>60</v>
      </c>
      <c r="E125" s="41" t="s">
        <v>60</v>
      </c>
      <c r="F125" s="41" t="s">
        <v>60</v>
      </c>
      <c r="G125" s="41" t="s">
        <v>60</v>
      </c>
      <c r="H125" s="41" t="s">
        <v>60</v>
      </c>
      <c r="I125" s="41" t="s">
        <v>60</v>
      </c>
      <c r="J125" s="41" t="s">
        <v>60</v>
      </c>
      <c r="K125" s="41" t="s">
        <v>60</v>
      </c>
      <c r="L125" s="41" t="s">
        <v>60</v>
      </c>
      <c r="M125" s="41" t="s">
        <v>60</v>
      </c>
      <c r="N125" s="41" t="s">
        <v>60</v>
      </c>
      <c r="O125" s="41" t="s">
        <v>60</v>
      </c>
      <c r="P125" s="41" t="s">
        <v>60</v>
      </c>
      <c r="Q125" s="41" t="s">
        <v>60</v>
      </c>
      <c r="R125" s="41" t="s">
        <v>60</v>
      </c>
      <c r="S125" s="41" t="s">
        <v>60</v>
      </c>
      <c r="T125" s="41" t="s">
        <v>60</v>
      </c>
      <c r="U125" s="41" t="s">
        <v>60</v>
      </c>
      <c r="V125" s="41">
        <v>163</v>
      </c>
      <c r="W125" s="41">
        <v>26</v>
      </c>
      <c r="X125" s="41">
        <v>165</v>
      </c>
      <c r="Y125" s="41">
        <v>34</v>
      </c>
      <c r="Z125" s="41">
        <v>149</v>
      </c>
      <c r="AA125" s="41">
        <v>30</v>
      </c>
      <c r="AB125" s="41">
        <v>78</v>
      </c>
      <c r="AC125" s="41">
        <v>13</v>
      </c>
      <c r="AD125" s="41">
        <v>18</v>
      </c>
      <c r="AE125" s="41">
        <v>10</v>
      </c>
      <c r="AF125" s="41">
        <v>16</v>
      </c>
      <c r="AG125" s="41">
        <v>8</v>
      </c>
      <c r="AH125" s="41">
        <v>0</v>
      </c>
      <c r="AI125" s="41">
        <v>0</v>
      </c>
      <c r="AJ125" s="103">
        <v>0</v>
      </c>
      <c r="AK125" s="103">
        <v>0</v>
      </c>
      <c r="AL125" s="103">
        <v>0</v>
      </c>
      <c r="AM125" s="103">
        <v>0</v>
      </c>
      <c r="AN125" s="103">
        <v>0</v>
      </c>
      <c r="AO125" s="103">
        <v>0</v>
      </c>
      <c r="AP125" s="103">
        <v>0</v>
      </c>
      <c r="AQ125" s="103">
        <v>0</v>
      </c>
    </row>
    <row r="126" spans="2:57" ht="11.25" customHeight="1" x14ac:dyDescent="0.2">
      <c r="B126" s="74" t="s">
        <v>6</v>
      </c>
      <c r="C126" s="75" t="s">
        <v>12</v>
      </c>
      <c r="D126" s="41" t="s">
        <v>60</v>
      </c>
      <c r="E126" s="41" t="s">
        <v>60</v>
      </c>
      <c r="F126" s="41" t="s">
        <v>60</v>
      </c>
      <c r="G126" s="41" t="s">
        <v>60</v>
      </c>
      <c r="H126" s="41" t="s">
        <v>60</v>
      </c>
      <c r="I126" s="41" t="s">
        <v>60</v>
      </c>
      <c r="J126" s="41" t="s">
        <v>60</v>
      </c>
      <c r="K126" s="41" t="s">
        <v>60</v>
      </c>
      <c r="L126" s="41" t="s">
        <v>60</v>
      </c>
      <c r="M126" s="41" t="s">
        <v>60</v>
      </c>
      <c r="N126" s="41" t="s">
        <v>60</v>
      </c>
      <c r="O126" s="41" t="s">
        <v>60</v>
      </c>
      <c r="P126" s="41" t="s">
        <v>60</v>
      </c>
      <c r="Q126" s="41" t="s">
        <v>60</v>
      </c>
      <c r="R126" s="41" t="s">
        <v>60</v>
      </c>
      <c r="S126" s="41" t="s">
        <v>60</v>
      </c>
      <c r="T126" s="41" t="s">
        <v>60</v>
      </c>
      <c r="U126" s="41" t="s">
        <v>60</v>
      </c>
      <c r="V126" s="41" t="s">
        <v>60</v>
      </c>
      <c r="W126" s="41" t="s">
        <v>60</v>
      </c>
      <c r="X126" s="41" t="s">
        <v>60</v>
      </c>
      <c r="Y126" s="41" t="s">
        <v>60</v>
      </c>
      <c r="Z126" s="41" t="s">
        <v>60</v>
      </c>
      <c r="AA126" s="41" t="s">
        <v>60</v>
      </c>
      <c r="AB126" s="41">
        <v>130</v>
      </c>
      <c r="AC126" s="41">
        <v>16</v>
      </c>
      <c r="AD126" s="41">
        <v>1159</v>
      </c>
      <c r="AE126" s="41">
        <v>156</v>
      </c>
      <c r="AF126" s="41">
        <v>386</v>
      </c>
      <c r="AG126" s="41">
        <v>45</v>
      </c>
      <c r="AH126" s="41">
        <v>301</v>
      </c>
      <c r="AI126" s="41">
        <v>37</v>
      </c>
      <c r="AJ126" s="103">
        <v>317</v>
      </c>
      <c r="AK126" s="103">
        <v>45</v>
      </c>
      <c r="AL126" s="41">
        <v>259</v>
      </c>
      <c r="AM126" s="41">
        <v>40</v>
      </c>
      <c r="AN126" s="41">
        <v>215</v>
      </c>
      <c r="AO126" s="41">
        <v>23</v>
      </c>
      <c r="AP126" s="41">
        <v>281</v>
      </c>
      <c r="AQ126" s="41">
        <v>27</v>
      </c>
      <c r="AR126" s="62">
        <v>202</v>
      </c>
      <c r="AS126" s="62">
        <v>25</v>
      </c>
      <c r="AT126" s="62">
        <v>158</v>
      </c>
      <c r="AU126" s="62">
        <v>11</v>
      </c>
      <c r="AV126" s="62">
        <v>103</v>
      </c>
      <c r="AW126" s="62">
        <v>8</v>
      </c>
      <c r="AX126" s="62">
        <v>78</v>
      </c>
      <c r="AY126" s="62">
        <v>2</v>
      </c>
      <c r="AZ126" s="62">
        <v>152</v>
      </c>
      <c r="BA126" s="62">
        <v>12</v>
      </c>
      <c r="BB126" s="62">
        <v>109</v>
      </c>
      <c r="BC126" s="62">
        <v>7</v>
      </c>
      <c r="BD126" s="62">
        <v>103</v>
      </c>
      <c r="BE126" s="62">
        <v>3</v>
      </c>
    </row>
    <row r="127" spans="2:57" ht="11.25" customHeight="1" x14ac:dyDescent="0.2">
      <c r="B127" s="74" t="s">
        <v>6</v>
      </c>
      <c r="C127" s="75" t="s">
        <v>17</v>
      </c>
      <c r="D127" s="41">
        <v>944</v>
      </c>
      <c r="E127" s="41">
        <v>113</v>
      </c>
      <c r="F127" s="41">
        <v>930</v>
      </c>
      <c r="G127" s="41">
        <v>128</v>
      </c>
      <c r="H127" s="41">
        <v>849</v>
      </c>
      <c r="I127" s="41">
        <v>119</v>
      </c>
      <c r="J127" s="41">
        <v>727</v>
      </c>
      <c r="K127" s="41">
        <v>89</v>
      </c>
      <c r="L127" s="41">
        <v>687</v>
      </c>
      <c r="M127" s="41">
        <v>102</v>
      </c>
      <c r="N127" s="41">
        <v>340</v>
      </c>
      <c r="O127" s="41">
        <v>25</v>
      </c>
      <c r="P127" s="41">
        <v>433</v>
      </c>
      <c r="Q127" s="41">
        <v>24</v>
      </c>
      <c r="R127" s="41">
        <v>405</v>
      </c>
      <c r="S127" s="41">
        <v>46</v>
      </c>
      <c r="T127" s="41">
        <v>332</v>
      </c>
      <c r="U127" s="41">
        <v>25</v>
      </c>
      <c r="V127" s="41">
        <v>279</v>
      </c>
      <c r="W127" s="41">
        <v>22</v>
      </c>
      <c r="X127" s="41">
        <v>288</v>
      </c>
      <c r="Y127" s="41">
        <v>35</v>
      </c>
      <c r="Z127" s="41">
        <v>360</v>
      </c>
      <c r="AA127" s="41">
        <v>49</v>
      </c>
      <c r="AB127" s="41">
        <v>488</v>
      </c>
      <c r="AC127" s="41">
        <v>160</v>
      </c>
      <c r="AD127" s="41">
        <v>207</v>
      </c>
      <c r="AE127" s="41">
        <v>77</v>
      </c>
      <c r="AF127" s="41">
        <v>104</v>
      </c>
      <c r="AG127" s="41">
        <v>55</v>
      </c>
      <c r="AH127" s="41">
        <v>57</v>
      </c>
      <c r="AI127" s="41">
        <v>44</v>
      </c>
      <c r="AJ127" s="103">
        <v>31</v>
      </c>
      <c r="AK127" s="103">
        <v>17</v>
      </c>
      <c r="AL127" s="103">
        <v>0</v>
      </c>
      <c r="AM127" s="103">
        <v>0</v>
      </c>
      <c r="AN127" s="103">
        <v>0</v>
      </c>
      <c r="AO127" s="103">
        <v>0</v>
      </c>
      <c r="AP127" s="103">
        <v>0</v>
      </c>
      <c r="AQ127" s="103">
        <v>0</v>
      </c>
      <c r="AV127" s="62">
        <v>13</v>
      </c>
      <c r="AW127" s="62">
        <v>2</v>
      </c>
      <c r="AX127" s="62">
        <v>206</v>
      </c>
      <c r="AY127" s="62">
        <v>22</v>
      </c>
      <c r="AZ127" s="62">
        <v>258</v>
      </c>
      <c r="BA127" s="62">
        <v>39</v>
      </c>
      <c r="BB127" s="62">
        <v>173</v>
      </c>
      <c r="BC127" s="62">
        <v>15</v>
      </c>
      <c r="BD127" s="62">
        <v>153</v>
      </c>
      <c r="BE127" s="62">
        <v>22</v>
      </c>
    </row>
    <row r="128" spans="2:57" ht="11.25" customHeight="1" x14ac:dyDescent="0.2">
      <c r="B128" s="74" t="s">
        <v>6</v>
      </c>
      <c r="C128" s="75" t="s">
        <v>19</v>
      </c>
      <c r="D128" s="41" t="s">
        <v>60</v>
      </c>
      <c r="E128" s="41" t="s">
        <v>60</v>
      </c>
      <c r="F128" s="41" t="s">
        <v>60</v>
      </c>
      <c r="G128" s="41" t="s">
        <v>60</v>
      </c>
      <c r="H128" s="41" t="s">
        <v>60</v>
      </c>
      <c r="I128" s="41" t="s">
        <v>60</v>
      </c>
      <c r="J128" s="41" t="s">
        <v>60</v>
      </c>
      <c r="K128" s="41" t="s">
        <v>60</v>
      </c>
      <c r="L128" s="41" t="s">
        <v>60</v>
      </c>
      <c r="M128" s="41" t="s">
        <v>60</v>
      </c>
      <c r="N128" s="41" t="s">
        <v>60</v>
      </c>
      <c r="O128" s="41" t="s">
        <v>60</v>
      </c>
      <c r="P128" s="41" t="s">
        <v>60</v>
      </c>
      <c r="Q128" s="41" t="s">
        <v>60</v>
      </c>
      <c r="R128" s="41">
        <v>21</v>
      </c>
      <c r="S128" s="41">
        <v>7</v>
      </c>
      <c r="T128" s="41">
        <v>9</v>
      </c>
      <c r="U128" s="41">
        <v>3</v>
      </c>
      <c r="V128" s="41">
        <v>36</v>
      </c>
      <c r="W128" s="41">
        <v>2</v>
      </c>
      <c r="X128" s="41">
        <v>49</v>
      </c>
      <c r="Y128" s="41">
        <v>21</v>
      </c>
      <c r="Z128" s="41">
        <v>59</v>
      </c>
      <c r="AA128" s="41">
        <v>13</v>
      </c>
      <c r="AB128" s="41">
        <v>42</v>
      </c>
      <c r="AC128" s="41">
        <v>10</v>
      </c>
      <c r="AD128" s="41">
        <v>35</v>
      </c>
      <c r="AE128" s="41">
        <v>7</v>
      </c>
      <c r="AF128" s="41" t="s">
        <v>60</v>
      </c>
      <c r="AG128" s="41" t="s">
        <v>60</v>
      </c>
      <c r="AH128" s="41">
        <v>9</v>
      </c>
      <c r="AI128" s="41">
        <v>3</v>
      </c>
      <c r="AJ128" s="103">
        <v>0</v>
      </c>
      <c r="AK128" s="103">
        <v>0</v>
      </c>
      <c r="AL128" s="103">
        <v>0</v>
      </c>
      <c r="AM128" s="103">
        <v>0</v>
      </c>
      <c r="AN128" s="103">
        <v>0</v>
      </c>
      <c r="AO128" s="103">
        <v>0</v>
      </c>
      <c r="AP128" s="103">
        <v>0</v>
      </c>
      <c r="AQ128" s="103">
        <f>-AP128+AR128</f>
        <v>0</v>
      </c>
    </row>
    <row r="129" spans="2:57" ht="11.25" customHeight="1" x14ac:dyDescent="0.2">
      <c r="B129" s="74" t="s">
        <v>6</v>
      </c>
      <c r="C129" s="75" t="s">
        <v>119</v>
      </c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>
        <v>19</v>
      </c>
      <c r="W129" s="41">
        <v>3</v>
      </c>
      <c r="X129" s="41">
        <v>18</v>
      </c>
      <c r="Y129" s="41">
        <v>4</v>
      </c>
      <c r="Z129" s="41">
        <v>16</v>
      </c>
      <c r="AA129" s="41"/>
      <c r="AB129" s="41">
        <v>16</v>
      </c>
      <c r="AC129" s="41"/>
      <c r="AD129" s="41">
        <v>30</v>
      </c>
      <c r="AE129" s="41">
        <v>9</v>
      </c>
      <c r="AF129" s="41">
        <v>63</v>
      </c>
      <c r="AG129" s="41">
        <v>13</v>
      </c>
      <c r="AH129" s="41">
        <v>83</v>
      </c>
      <c r="AI129" s="41">
        <v>19</v>
      </c>
      <c r="AJ129" s="103">
        <v>37</v>
      </c>
      <c r="AK129" s="103">
        <v>8</v>
      </c>
      <c r="AL129" s="103">
        <v>37</v>
      </c>
      <c r="AM129" s="103">
        <v>5</v>
      </c>
      <c r="AN129" s="103">
        <v>33</v>
      </c>
      <c r="AO129" s="103">
        <v>4</v>
      </c>
      <c r="AP129" s="103">
        <v>37</v>
      </c>
      <c r="AQ129" s="103">
        <v>7</v>
      </c>
      <c r="AR129" s="62">
        <v>36</v>
      </c>
      <c r="AS129" s="62">
        <v>6</v>
      </c>
      <c r="AT129" s="62">
        <v>34</v>
      </c>
      <c r="AU129" s="62">
        <v>5</v>
      </c>
      <c r="AV129" s="62">
        <v>35</v>
      </c>
      <c r="AW129" s="62">
        <v>5</v>
      </c>
      <c r="AX129" s="62">
        <v>66</v>
      </c>
      <c r="AY129" s="62">
        <v>14</v>
      </c>
      <c r="AZ129" s="62">
        <v>62</v>
      </c>
      <c r="BA129" s="62">
        <v>12</v>
      </c>
      <c r="BB129" s="62">
        <v>58</v>
      </c>
      <c r="BC129" s="62">
        <v>12</v>
      </c>
      <c r="BD129" s="62">
        <v>51</v>
      </c>
      <c r="BE129" s="62">
        <v>9</v>
      </c>
    </row>
    <row r="130" spans="2:57" ht="11.25" customHeight="1" x14ac:dyDescent="0.2">
      <c r="B130" s="74" t="s">
        <v>6</v>
      </c>
      <c r="C130" s="75" t="s">
        <v>43</v>
      </c>
      <c r="D130" s="41" t="s">
        <v>60</v>
      </c>
      <c r="E130" s="41" t="s">
        <v>60</v>
      </c>
      <c r="F130" s="41" t="s">
        <v>60</v>
      </c>
      <c r="G130" s="41" t="s">
        <v>60</v>
      </c>
      <c r="H130" s="41" t="s">
        <v>60</v>
      </c>
      <c r="I130" s="41" t="s">
        <v>60</v>
      </c>
      <c r="J130" s="41" t="s">
        <v>60</v>
      </c>
      <c r="K130" s="41" t="s">
        <v>60</v>
      </c>
      <c r="L130" s="41" t="s">
        <v>60</v>
      </c>
      <c r="M130" s="41" t="s">
        <v>60</v>
      </c>
      <c r="N130" s="41" t="s">
        <v>60</v>
      </c>
      <c r="O130" s="41" t="s">
        <v>60</v>
      </c>
      <c r="P130" s="41">
        <v>26</v>
      </c>
      <c r="Q130" s="41" t="s">
        <v>60</v>
      </c>
      <c r="R130" s="41">
        <v>63</v>
      </c>
      <c r="S130" s="41" t="s">
        <v>60</v>
      </c>
      <c r="T130" s="41">
        <v>67</v>
      </c>
      <c r="U130" s="41" t="s">
        <v>60</v>
      </c>
      <c r="V130" s="41">
        <v>125</v>
      </c>
      <c r="W130" s="41">
        <v>4</v>
      </c>
      <c r="X130" s="41">
        <v>115</v>
      </c>
      <c r="Y130" s="41">
        <v>5</v>
      </c>
      <c r="Z130" s="41">
        <v>77</v>
      </c>
      <c r="AA130" s="41">
        <v>6</v>
      </c>
      <c r="AB130" s="41">
        <v>126</v>
      </c>
      <c r="AC130" s="41">
        <v>1</v>
      </c>
      <c r="AD130" s="41">
        <v>101</v>
      </c>
      <c r="AE130" s="41">
        <v>1</v>
      </c>
      <c r="AF130" s="41">
        <v>64</v>
      </c>
      <c r="AG130" s="41" t="s">
        <v>60</v>
      </c>
      <c r="AH130" s="41">
        <v>28</v>
      </c>
      <c r="AI130" s="41">
        <v>0</v>
      </c>
      <c r="AJ130" s="103">
        <v>15</v>
      </c>
      <c r="AK130" s="103">
        <v>0</v>
      </c>
      <c r="AL130" s="41">
        <v>4</v>
      </c>
      <c r="AM130" s="41">
        <v>0</v>
      </c>
      <c r="AN130" s="41">
        <v>28</v>
      </c>
      <c r="AO130" s="41">
        <v>1</v>
      </c>
      <c r="AP130" s="41">
        <v>8</v>
      </c>
      <c r="AQ130" s="41">
        <v>0</v>
      </c>
      <c r="AR130" s="62">
        <v>22</v>
      </c>
      <c r="AS130" s="62">
        <v>0</v>
      </c>
      <c r="AT130" s="62">
        <v>31</v>
      </c>
      <c r="AU130" s="62">
        <v>0</v>
      </c>
      <c r="AV130" s="62">
        <v>26</v>
      </c>
      <c r="AW130" s="62">
        <v>0</v>
      </c>
      <c r="AX130" s="62">
        <v>11</v>
      </c>
      <c r="AY130" s="104">
        <v>0</v>
      </c>
      <c r="AZ130" s="104">
        <v>33</v>
      </c>
      <c r="BA130" s="62">
        <v>2</v>
      </c>
      <c r="BB130" s="104">
        <v>14</v>
      </c>
      <c r="BC130" s="104">
        <v>1</v>
      </c>
      <c r="BD130" s="62">
        <v>19</v>
      </c>
      <c r="BE130" s="62">
        <v>1</v>
      </c>
    </row>
    <row r="131" spans="2:57" ht="11.25" customHeight="1" x14ac:dyDescent="0.2">
      <c r="B131" s="78" t="s">
        <v>6</v>
      </c>
      <c r="C131" s="79" t="s">
        <v>0</v>
      </c>
      <c r="D131" s="80">
        <v>944</v>
      </c>
      <c r="E131" s="80">
        <v>113</v>
      </c>
      <c r="F131" s="80">
        <v>930</v>
      </c>
      <c r="G131" s="80">
        <v>128</v>
      </c>
      <c r="H131" s="80">
        <v>849</v>
      </c>
      <c r="I131" s="80">
        <v>119</v>
      </c>
      <c r="J131" s="80">
        <v>727</v>
      </c>
      <c r="K131" s="80">
        <v>89</v>
      </c>
      <c r="L131" s="80">
        <v>687</v>
      </c>
      <c r="M131" s="80">
        <v>102</v>
      </c>
      <c r="N131" s="80">
        <v>340</v>
      </c>
      <c r="O131" s="80">
        <v>25</v>
      </c>
      <c r="P131" s="80">
        <v>459</v>
      </c>
      <c r="Q131" s="80">
        <v>24</v>
      </c>
      <c r="R131" s="80">
        <v>489</v>
      </c>
      <c r="S131" s="80">
        <v>53</v>
      </c>
      <c r="T131" s="80">
        <v>408</v>
      </c>
      <c r="U131" s="80">
        <v>28</v>
      </c>
      <c r="V131" s="101">
        <f t="shared" ref="V131:AK131" si="34">SUM(V125:V130)</f>
        <v>622</v>
      </c>
      <c r="W131" s="101">
        <f t="shared" si="34"/>
        <v>57</v>
      </c>
      <c r="X131" s="101">
        <f t="shared" si="34"/>
        <v>635</v>
      </c>
      <c r="Y131" s="101">
        <f t="shared" si="34"/>
        <v>99</v>
      </c>
      <c r="Z131" s="101">
        <f t="shared" si="34"/>
        <v>661</v>
      </c>
      <c r="AA131" s="101">
        <f t="shared" si="34"/>
        <v>98</v>
      </c>
      <c r="AB131" s="101">
        <f t="shared" si="34"/>
        <v>880</v>
      </c>
      <c r="AC131" s="101">
        <f t="shared" si="34"/>
        <v>200</v>
      </c>
      <c r="AD131" s="101">
        <f t="shared" si="34"/>
        <v>1550</v>
      </c>
      <c r="AE131" s="101">
        <f t="shared" si="34"/>
        <v>260</v>
      </c>
      <c r="AF131" s="101">
        <f t="shared" si="34"/>
        <v>633</v>
      </c>
      <c r="AG131" s="101">
        <f t="shared" si="34"/>
        <v>121</v>
      </c>
      <c r="AH131" s="101">
        <f t="shared" si="34"/>
        <v>478</v>
      </c>
      <c r="AI131" s="101">
        <f t="shared" si="34"/>
        <v>103</v>
      </c>
      <c r="AJ131" s="101">
        <f t="shared" si="34"/>
        <v>400</v>
      </c>
      <c r="AK131" s="101">
        <f t="shared" si="34"/>
        <v>70</v>
      </c>
      <c r="AL131" s="101">
        <f>SUM(AL125:AL130)</f>
        <v>300</v>
      </c>
      <c r="AM131" s="101">
        <f>SUM(AM124:AM130)</f>
        <v>45</v>
      </c>
      <c r="AN131" s="101">
        <f t="shared" ref="AN131:BE131" si="35">SUM(AN125:AN130)</f>
        <v>276</v>
      </c>
      <c r="AO131" s="101">
        <f t="shared" si="35"/>
        <v>28</v>
      </c>
      <c r="AP131" s="101">
        <f t="shared" si="35"/>
        <v>326</v>
      </c>
      <c r="AQ131" s="101">
        <f t="shared" si="35"/>
        <v>34</v>
      </c>
      <c r="AR131" s="101">
        <f t="shared" si="35"/>
        <v>260</v>
      </c>
      <c r="AS131" s="101">
        <f t="shared" si="35"/>
        <v>31</v>
      </c>
      <c r="AT131" s="101">
        <f t="shared" si="35"/>
        <v>223</v>
      </c>
      <c r="AU131" s="101">
        <f t="shared" si="35"/>
        <v>16</v>
      </c>
      <c r="AV131" s="101">
        <f t="shared" si="35"/>
        <v>177</v>
      </c>
      <c r="AW131" s="101">
        <f t="shared" si="35"/>
        <v>15</v>
      </c>
      <c r="AX131" s="101">
        <f t="shared" si="35"/>
        <v>361</v>
      </c>
      <c r="AY131" s="101">
        <f t="shared" si="35"/>
        <v>38</v>
      </c>
      <c r="AZ131" s="101">
        <f t="shared" si="35"/>
        <v>505</v>
      </c>
      <c r="BA131" s="101">
        <f t="shared" si="35"/>
        <v>65</v>
      </c>
      <c r="BB131" s="101">
        <f t="shared" si="35"/>
        <v>354</v>
      </c>
      <c r="BC131" s="101">
        <f t="shared" si="35"/>
        <v>35</v>
      </c>
      <c r="BD131" s="101">
        <f t="shared" si="35"/>
        <v>326</v>
      </c>
      <c r="BE131" s="101">
        <f t="shared" si="35"/>
        <v>35</v>
      </c>
    </row>
    <row r="132" spans="2:57" ht="11.25" customHeight="1" x14ac:dyDescent="0.2">
      <c r="B132" s="74"/>
      <c r="C132" s="75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</row>
    <row r="133" spans="2:57" ht="11.25" customHeight="1" x14ac:dyDescent="0.2">
      <c r="B133" s="74" t="s">
        <v>1</v>
      </c>
      <c r="C133" s="75" t="s">
        <v>12</v>
      </c>
      <c r="D133" s="41" t="s">
        <v>60</v>
      </c>
      <c r="E133" s="41" t="s">
        <v>60</v>
      </c>
      <c r="F133" s="41" t="s">
        <v>60</v>
      </c>
      <c r="G133" s="41" t="s">
        <v>60</v>
      </c>
      <c r="H133" s="41" t="s">
        <v>60</v>
      </c>
      <c r="I133" s="41" t="s">
        <v>60</v>
      </c>
      <c r="J133" s="41" t="s">
        <v>60</v>
      </c>
      <c r="K133" s="41" t="s">
        <v>60</v>
      </c>
      <c r="L133" s="41" t="s">
        <v>60</v>
      </c>
      <c r="M133" s="41" t="s">
        <v>60</v>
      </c>
      <c r="N133" s="41" t="s">
        <v>60</v>
      </c>
      <c r="O133" s="41" t="s">
        <v>60</v>
      </c>
      <c r="P133" s="41" t="s">
        <v>60</v>
      </c>
      <c r="Q133" s="41" t="s">
        <v>60</v>
      </c>
      <c r="R133" s="41" t="s">
        <v>60</v>
      </c>
      <c r="S133" s="41" t="s">
        <v>60</v>
      </c>
      <c r="T133" s="41" t="s">
        <v>60</v>
      </c>
      <c r="U133" s="41" t="s">
        <v>60</v>
      </c>
      <c r="V133" s="41" t="s">
        <v>60</v>
      </c>
      <c r="W133" s="41" t="s">
        <v>60</v>
      </c>
      <c r="X133" s="41" t="s">
        <v>60</v>
      </c>
      <c r="Y133" s="41" t="s">
        <v>60</v>
      </c>
      <c r="Z133" s="41" t="s">
        <v>60</v>
      </c>
      <c r="AA133" s="41" t="s">
        <v>60</v>
      </c>
      <c r="AB133" s="41">
        <v>31</v>
      </c>
      <c r="AC133" s="41">
        <v>6</v>
      </c>
      <c r="AD133" s="41">
        <v>403</v>
      </c>
      <c r="AE133" s="41">
        <v>43</v>
      </c>
      <c r="AF133" s="41">
        <v>133</v>
      </c>
      <c r="AG133" s="41">
        <v>13</v>
      </c>
      <c r="AH133" s="41">
        <v>130</v>
      </c>
      <c r="AI133" s="41">
        <v>9</v>
      </c>
      <c r="AJ133" s="41">
        <v>178</v>
      </c>
      <c r="AK133" s="41">
        <v>21</v>
      </c>
      <c r="AL133" s="41">
        <v>130</v>
      </c>
      <c r="AM133" s="41">
        <v>14</v>
      </c>
      <c r="AN133" s="41">
        <v>159</v>
      </c>
      <c r="AO133" s="41">
        <v>17</v>
      </c>
      <c r="AP133" s="41">
        <v>145</v>
      </c>
      <c r="AQ133" s="41">
        <v>14</v>
      </c>
      <c r="AR133" s="62">
        <v>103</v>
      </c>
      <c r="AS133" s="62">
        <v>15</v>
      </c>
      <c r="AT133" s="104">
        <v>114</v>
      </c>
      <c r="AU133" s="104">
        <v>11</v>
      </c>
      <c r="AV133" s="62">
        <v>98</v>
      </c>
      <c r="AW133" s="62">
        <v>10</v>
      </c>
      <c r="AX133" s="62">
        <v>39</v>
      </c>
      <c r="AY133" s="62">
        <v>4</v>
      </c>
      <c r="AZ133" s="62">
        <v>88</v>
      </c>
      <c r="BA133" s="62">
        <v>11</v>
      </c>
    </row>
    <row r="134" spans="2:57" ht="11.25" customHeight="1" x14ac:dyDescent="0.2">
      <c r="B134" s="74" t="s">
        <v>1</v>
      </c>
      <c r="C134" s="75" t="s">
        <v>17</v>
      </c>
      <c r="D134" s="41">
        <v>384</v>
      </c>
      <c r="E134" s="41">
        <v>37</v>
      </c>
      <c r="F134" s="41">
        <v>464</v>
      </c>
      <c r="G134" s="41">
        <v>51</v>
      </c>
      <c r="H134" s="41">
        <v>636</v>
      </c>
      <c r="I134" s="41">
        <v>70</v>
      </c>
      <c r="J134" s="41">
        <v>779</v>
      </c>
      <c r="K134" s="41">
        <v>111</v>
      </c>
      <c r="L134" s="41">
        <v>656</v>
      </c>
      <c r="M134" s="41">
        <v>67</v>
      </c>
      <c r="N134" s="41">
        <v>589</v>
      </c>
      <c r="O134" s="41">
        <v>46</v>
      </c>
      <c r="P134" s="41">
        <v>472</v>
      </c>
      <c r="Q134" s="41">
        <v>50</v>
      </c>
      <c r="R134" s="41">
        <v>558</v>
      </c>
      <c r="S134" s="41">
        <v>60</v>
      </c>
      <c r="T134" s="41">
        <v>276</v>
      </c>
      <c r="U134" s="41">
        <v>28</v>
      </c>
      <c r="V134" s="41">
        <v>332</v>
      </c>
      <c r="W134" s="41">
        <v>38</v>
      </c>
      <c r="X134" s="41">
        <v>390</v>
      </c>
      <c r="Y134" s="41">
        <v>42</v>
      </c>
      <c r="Z134" s="41">
        <v>376</v>
      </c>
      <c r="AA134" s="41">
        <v>30</v>
      </c>
      <c r="AB134" s="41">
        <v>536</v>
      </c>
      <c r="AC134" s="41">
        <v>72</v>
      </c>
      <c r="AD134" s="41">
        <v>179</v>
      </c>
      <c r="AE134" s="41">
        <v>20</v>
      </c>
      <c r="AF134" s="41">
        <v>123</v>
      </c>
      <c r="AG134" s="41">
        <v>8</v>
      </c>
      <c r="AH134" s="41">
        <v>113</v>
      </c>
      <c r="AI134" s="41">
        <v>7</v>
      </c>
      <c r="AJ134" s="41">
        <v>99</v>
      </c>
      <c r="AK134" s="41">
        <v>14</v>
      </c>
      <c r="AL134" s="41">
        <v>7</v>
      </c>
      <c r="AM134" s="41">
        <v>0</v>
      </c>
      <c r="AN134" s="41">
        <v>12</v>
      </c>
      <c r="AO134" s="41">
        <v>1</v>
      </c>
      <c r="AP134" s="41">
        <v>5</v>
      </c>
      <c r="AQ134" s="41">
        <v>1</v>
      </c>
    </row>
    <row r="135" spans="2:57" ht="11.25" customHeight="1" x14ac:dyDescent="0.2">
      <c r="B135" s="74"/>
      <c r="C135" s="75" t="s">
        <v>134</v>
      </c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BB135" s="62">
        <v>10</v>
      </c>
      <c r="BC135" s="62">
        <v>0</v>
      </c>
      <c r="BD135" s="62">
        <v>35</v>
      </c>
      <c r="BE135" s="62">
        <v>2</v>
      </c>
    </row>
    <row r="136" spans="2:57" ht="11.25" customHeight="1" x14ac:dyDescent="0.2">
      <c r="B136" s="74" t="s">
        <v>1</v>
      </c>
      <c r="C136" s="75" t="s">
        <v>96</v>
      </c>
      <c r="D136" s="41" t="s">
        <v>60</v>
      </c>
      <c r="E136" s="41" t="s">
        <v>60</v>
      </c>
      <c r="F136" s="41" t="s">
        <v>60</v>
      </c>
      <c r="G136" s="41" t="s">
        <v>60</v>
      </c>
      <c r="H136" s="41" t="s">
        <v>60</v>
      </c>
      <c r="I136" s="41" t="s">
        <v>60</v>
      </c>
      <c r="J136" s="41" t="s">
        <v>60</v>
      </c>
      <c r="K136" s="41" t="s">
        <v>60</v>
      </c>
      <c r="L136" s="41" t="s">
        <v>60</v>
      </c>
      <c r="M136" s="41" t="s">
        <v>60</v>
      </c>
      <c r="N136" s="41" t="s">
        <v>60</v>
      </c>
      <c r="O136" s="41" t="s">
        <v>60</v>
      </c>
      <c r="P136" s="41" t="s">
        <v>60</v>
      </c>
      <c r="Q136" s="41" t="s">
        <v>60</v>
      </c>
      <c r="R136" s="41" t="s">
        <v>60</v>
      </c>
      <c r="S136" s="41" t="s">
        <v>60</v>
      </c>
      <c r="T136" s="41" t="s">
        <v>60</v>
      </c>
      <c r="U136" s="41" t="s">
        <v>60</v>
      </c>
      <c r="V136" s="41" t="s">
        <v>60</v>
      </c>
      <c r="W136" s="41" t="s">
        <v>60</v>
      </c>
      <c r="X136" s="41" t="s">
        <v>60</v>
      </c>
      <c r="Y136" s="41" t="s">
        <v>60</v>
      </c>
      <c r="Z136" s="41" t="s">
        <v>60</v>
      </c>
      <c r="AA136" s="41" t="s">
        <v>60</v>
      </c>
      <c r="AB136" s="41">
        <v>18</v>
      </c>
      <c r="AC136" s="41">
        <v>5</v>
      </c>
      <c r="AD136" s="41">
        <v>32</v>
      </c>
      <c r="AE136" s="41">
        <v>13</v>
      </c>
      <c r="AF136" s="41">
        <v>21</v>
      </c>
      <c r="AG136" s="41">
        <v>2</v>
      </c>
      <c r="AH136" s="41">
        <v>10</v>
      </c>
      <c r="AI136" s="41">
        <v>3</v>
      </c>
      <c r="AJ136" s="41">
        <v>25</v>
      </c>
      <c r="AK136" s="41">
        <v>6</v>
      </c>
      <c r="AL136" s="103"/>
      <c r="AM136" s="103"/>
      <c r="AN136" s="41">
        <v>20</v>
      </c>
      <c r="AO136" s="41">
        <v>6</v>
      </c>
      <c r="AP136" s="41">
        <v>15</v>
      </c>
      <c r="AQ136" s="41">
        <v>3</v>
      </c>
      <c r="AR136" s="62">
        <v>33</v>
      </c>
      <c r="AS136" s="62">
        <v>5</v>
      </c>
      <c r="AT136" s="104">
        <v>11</v>
      </c>
      <c r="AU136" s="104">
        <v>2</v>
      </c>
      <c r="AV136" s="62">
        <v>25</v>
      </c>
      <c r="AW136" s="62">
        <v>5</v>
      </c>
      <c r="AX136" s="62">
        <v>17</v>
      </c>
      <c r="AY136" s="62">
        <v>6</v>
      </c>
      <c r="AZ136" s="62">
        <v>9</v>
      </c>
      <c r="BA136" s="62">
        <v>4</v>
      </c>
      <c r="BB136" s="62">
        <v>9</v>
      </c>
      <c r="BC136" s="62">
        <v>4</v>
      </c>
    </row>
    <row r="137" spans="2:57" ht="11.25" customHeight="1" x14ac:dyDescent="0.2">
      <c r="B137" s="74" t="s">
        <v>1</v>
      </c>
      <c r="C137" s="75" t="s">
        <v>45</v>
      </c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103"/>
      <c r="AM137" s="103"/>
      <c r="AN137" s="41"/>
      <c r="AO137" s="103"/>
      <c r="AP137" s="103"/>
      <c r="AQ137" s="41"/>
      <c r="AR137" s="62">
        <v>7</v>
      </c>
      <c r="AS137" s="62">
        <v>1</v>
      </c>
      <c r="AV137" s="62">
        <v>19</v>
      </c>
      <c r="AW137" s="62">
        <v>2</v>
      </c>
      <c r="BB137" s="62">
        <v>10</v>
      </c>
      <c r="BC137" s="62">
        <v>0</v>
      </c>
    </row>
    <row r="138" spans="2:57" ht="11.25" customHeight="1" x14ac:dyDescent="0.2">
      <c r="B138" s="78" t="s">
        <v>1</v>
      </c>
      <c r="C138" s="79" t="s">
        <v>0</v>
      </c>
      <c r="D138" s="80">
        <v>384</v>
      </c>
      <c r="E138" s="80">
        <v>37</v>
      </c>
      <c r="F138" s="80">
        <v>464</v>
      </c>
      <c r="G138" s="80">
        <v>51</v>
      </c>
      <c r="H138" s="80">
        <v>636</v>
      </c>
      <c r="I138" s="80">
        <v>70</v>
      </c>
      <c r="J138" s="80">
        <v>779</v>
      </c>
      <c r="K138" s="80">
        <v>111</v>
      </c>
      <c r="L138" s="80">
        <v>656</v>
      </c>
      <c r="M138" s="80">
        <v>67</v>
      </c>
      <c r="N138" s="80">
        <v>589</v>
      </c>
      <c r="O138" s="80">
        <v>46</v>
      </c>
      <c r="P138" s="80">
        <v>472</v>
      </c>
      <c r="Q138" s="80">
        <v>50</v>
      </c>
      <c r="R138" s="80">
        <v>558</v>
      </c>
      <c r="S138" s="80">
        <v>60</v>
      </c>
      <c r="T138" s="80">
        <v>276</v>
      </c>
      <c r="U138" s="80">
        <v>28</v>
      </c>
      <c r="V138" s="80">
        <v>332</v>
      </c>
      <c r="W138" s="80">
        <v>38</v>
      </c>
      <c r="X138" s="80">
        <v>390</v>
      </c>
      <c r="Y138" s="80">
        <v>42</v>
      </c>
      <c r="Z138" s="80">
        <v>376</v>
      </c>
      <c r="AA138" s="80">
        <v>30</v>
      </c>
      <c r="AB138" s="80">
        <v>585</v>
      </c>
      <c r="AC138" s="80">
        <v>83</v>
      </c>
      <c r="AD138" s="80">
        <v>614</v>
      </c>
      <c r="AE138" s="80">
        <v>76</v>
      </c>
      <c r="AF138" s="80">
        <v>277</v>
      </c>
      <c r="AG138" s="80">
        <v>23</v>
      </c>
      <c r="AH138" s="80">
        <v>253</v>
      </c>
      <c r="AI138" s="80">
        <v>19</v>
      </c>
      <c r="AJ138" s="80">
        <v>302</v>
      </c>
      <c r="AK138" s="80">
        <v>41</v>
      </c>
      <c r="AL138" s="101">
        <f t="shared" ref="AL138:AQ138" si="36">SUM(AL133:AL136)</f>
        <v>137</v>
      </c>
      <c r="AM138" s="101">
        <f t="shared" si="36"/>
        <v>14</v>
      </c>
      <c r="AN138" s="80">
        <f t="shared" si="36"/>
        <v>191</v>
      </c>
      <c r="AO138" s="80">
        <f t="shared" si="36"/>
        <v>24</v>
      </c>
      <c r="AP138" s="80">
        <f t="shared" si="36"/>
        <v>165</v>
      </c>
      <c r="AQ138" s="80">
        <f t="shared" si="36"/>
        <v>18</v>
      </c>
      <c r="AR138" s="80">
        <f t="shared" ref="AR138:BE138" si="37">SUM(AR133:AR137)</f>
        <v>143</v>
      </c>
      <c r="AS138" s="80">
        <f t="shared" si="37"/>
        <v>21</v>
      </c>
      <c r="AT138" s="80">
        <f t="shared" si="37"/>
        <v>125</v>
      </c>
      <c r="AU138" s="80">
        <f t="shared" si="37"/>
        <v>13</v>
      </c>
      <c r="AV138" s="80">
        <f t="shared" si="37"/>
        <v>142</v>
      </c>
      <c r="AW138" s="80">
        <f t="shared" si="37"/>
        <v>17</v>
      </c>
      <c r="AX138" s="80">
        <f t="shared" si="37"/>
        <v>56</v>
      </c>
      <c r="AY138" s="80">
        <f t="shared" si="37"/>
        <v>10</v>
      </c>
      <c r="AZ138" s="80">
        <f t="shared" si="37"/>
        <v>97</v>
      </c>
      <c r="BA138" s="80">
        <f t="shared" si="37"/>
        <v>15</v>
      </c>
      <c r="BB138" s="80">
        <f t="shared" si="37"/>
        <v>29</v>
      </c>
      <c r="BC138" s="80">
        <f t="shared" si="37"/>
        <v>4</v>
      </c>
      <c r="BD138" s="80">
        <f t="shared" si="37"/>
        <v>35</v>
      </c>
      <c r="BE138" s="80">
        <f t="shared" si="37"/>
        <v>2</v>
      </c>
    </row>
    <row r="139" spans="2:57" ht="11.25" customHeight="1" x14ac:dyDescent="0.2">
      <c r="B139" s="74"/>
      <c r="C139" s="75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</row>
    <row r="140" spans="2:57" ht="11.25" customHeight="1" x14ac:dyDescent="0.2">
      <c r="B140" s="74" t="s">
        <v>47</v>
      </c>
      <c r="C140" s="75" t="s">
        <v>20</v>
      </c>
      <c r="D140" s="41" t="s">
        <v>60</v>
      </c>
      <c r="E140" s="41" t="s">
        <v>60</v>
      </c>
      <c r="F140" s="41" t="s">
        <v>60</v>
      </c>
      <c r="G140" s="41" t="s">
        <v>60</v>
      </c>
      <c r="H140" s="41" t="s">
        <v>60</v>
      </c>
      <c r="I140" s="41" t="s">
        <v>60</v>
      </c>
      <c r="J140" s="41">
        <v>71</v>
      </c>
      <c r="K140" s="41">
        <v>11</v>
      </c>
      <c r="L140" s="41">
        <v>490</v>
      </c>
      <c r="M140" s="41">
        <v>73</v>
      </c>
      <c r="N140" s="41">
        <v>445</v>
      </c>
      <c r="O140" s="41">
        <v>69</v>
      </c>
      <c r="P140" s="41">
        <v>650</v>
      </c>
      <c r="Q140" s="41">
        <v>128</v>
      </c>
      <c r="R140" s="41">
        <v>517</v>
      </c>
      <c r="S140" s="41">
        <v>74</v>
      </c>
      <c r="T140" s="41">
        <v>474</v>
      </c>
      <c r="U140" s="41">
        <v>68</v>
      </c>
      <c r="V140" s="41">
        <v>162</v>
      </c>
      <c r="W140" s="41">
        <v>19</v>
      </c>
      <c r="X140" s="41">
        <v>191</v>
      </c>
      <c r="Y140" s="41">
        <v>36</v>
      </c>
      <c r="Z140" s="41">
        <v>336</v>
      </c>
      <c r="AA140" s="41">
        <v>54</v>
      </c>
      <c r="AB140" s="41">
        <v>313</v>
      </c>
      <c r="AC140" s="41">
        <v>53</v>
      </c>
      <c r="AD140" s="41">
        <v>248</v>
      </c>
      <c r="AE140" s="41">
        <v>31</v>
      </c>
      <c r="AF140" s="41">
        <v>249</v>
      </c>
      <c r="AG140" s="41">
        <v>24</v>
      </c>
      <c r="AH140" s="41">
        <v>256</v>
      </c>
      <c r="AI140" s="41">
        <v>36</v>
      </c>
      <c r="AJ140" s="41">
        <v>271</v>
      </c>
      <c r="AK140" s="41">
        <v>40</v>
      </c>
      <c r="AL140" s="41">
        <v>349</v>
      </c>
      <c r="AM140" s="41">
        <v>39</v>
      </c>
      <c r="AN140" s="41">
        <v>391</v>
      </c>
      <c r="AO140" s="41">
        <v>35</v>
      </c>
      <c r="AP140" s="41">
        <v>328</v>
      </c>
      <c r="AQ140" s="41">
        <v>31</v>
      </c>
      <c r="AR140" s="62">
        <v>538</v>
      </c>
      <c r="AS140" s="62">
        <v>42</v>
      </c>
      <c r="AT140" s="62">
        <v>662</v>
      </c>
      <c r="AU140" s="62">
        <v>59</v>
      </c>
      <c r="AV140" s="62">
        <v>693</v>
      </c>
      <c r="AW140" s="62">
        <v>78</v>
      </c>
      <c r="AX140" s="62">
        <v>968</v>
      </c>
      <c r="AY140" s="62">
        <v>99</v>
      </c>
      <c r="AZ140" s="62">
        <v>1019</v>
      </c>
      <c r="BA140" s="62">
        <v>99</v>
      </c>
      <c r="BB140" s="62">
        <v>1134</v>
      </c>
      <c r="BC140" s="62">
        <v>130</v>
      </c>
      <c r="BD140" s="62">
        <v>1129</v>
      </c>
      <c r="BE140" s="62">
        <v>136</v>
      </c>
    </row>
    <row r="141" spans="2:57" ht="11.25" customHeight="1" x14ac:dyDescent="0.2">
      <c r="B141" s="78" t="s">
        <v>47</v>
      </c>
      <c r="C141" s="79" t="s">
        <v>0</v>
      </c>
      <c r="D141" s="80">
        <v>0</v>
      </c>
      <c r="E141" s="80">
        <v>0</v>
      </c>
      <c r="F141" s="80">
        <v>0</v>
      </c>
      <c r="G141" s="80">
        <v>0</v>
      </c>
      <c r="H141" s="80">
        <v>0</v>
      </c>
      <c r="I141" s="80">
        <v>0</v>
      </c>
      <c r="J141" s="80">
        <v>71</v>
      </c>
      <c r="K141" s="80">
        <v>11</v>
      </c>
      <c r="L141" s="80">
        <v>490</v>
      </c>
      <c r="M141" s="80">
        <v>73</v>
      </c>
      <c r="N141" s="80">
        <v>445</v>
      </c>
      <c r="O141" s="80">
        <v>69</v>
      </c>
      <c r="P141" s="80">
        <v>650</v>
      </c>
      <c r="Q141" s="80">
        <v>128</v>
      </c>
      <c r="R141" s="80">
        <v>517</v>
      </c>
      <c r="S141" s="80">
        <v>74</v>
      </c>
      <c r="T141" s="80">
        <v>474</v>
      </c>
      <c r="U141" s="80">
        <v>68</v>
      </c>
      <c r="V141" s="80">
        <v>162</v>
      </c>
      <c r="W141" s="80">
        <v>19</v>
      </c>
      <c r="X141" s="80">
        <v>191</v>
      </c>
      <c r="Y141" s="80">
        <v>36</v>
      </c>
      <c r="Z141" s="80">
        <v>336</v>
      </c>
      <c r="AA141" s="80">
        <v>54</v>
      </c>
      <c r="AB141" s="80">
        <v>313</v>
      </c>
      <c r="AC141" s="80">
        <v>53</v>
      </c>
      <c r="AD141" s="80">
        <v>248</v>
      </c>
      <c r="AE141" s="80">
        <v>31</v>
      </c>
      <c r="AF141" s="80">
        <v>249</v>
      </c>
      <c r="AG141" s="80">
        <v>24</v>
      </c>
      <c r="AH141" s="80">
        <v>256</v>
      </c>
      <c r="AI141" s="80">
        <v>36</v>
      </c>
      <c r="AJ141" s="80">
        <v>271</v>
      </c>
      <c r="AK141" s="80">
        <v>40</v>
      </c>
      <c r="AL141" s="101">
        <f t="shared" ref="AL141:AQ141" si="38">SUM(AL140)</f>
        <v>349</v>
      </c>
      <c r="AM141" s="101">
        <f t="shared" si="38"/>
        <v>39</v>
      </c>
      <c r="AN141" s="80">
        <f t="shared" si="38"/>
        <v>391</v>
      </c>
      <c r="AO141" s="80">
        <f t="shared" si="38"/>
        <v>35</v>
      </c>
      <c r="AP141" s="80">
        <f t="shared" si="38"/>
        <v>328</v>
      </c>
      <c r="AQ141" s="80">
        <f t="shared" si="38"/>
        <v>31</v>
      </c>
      <c r="AR141" s="80">
        <f t="shared" ref="AR141:BE141" si="39">SUM(AR140)</f>
        <v>538</v>
      </c>
      <c r="AS141" s="80">
        <f t="shared" si="39"/>
        <v>42</v>
      </c>
      <c r="AT141" s="80">
        <f t="shared" si="39"/>
        <v>662</v>
      </c>
      <c r="AU141" s="80">
        <f t="shared" si="39"/>
        <v>59</v>
      </c>
      <c r="AV141" s="80">
        <f t="shared" si="39"/>
        <v>693</v>
      </c>
      <c r="AW141" s="80">
        <f t="shared" si="39"/>
        <v>78</v>
      </c>
      <c r="AX141" s="80">
        <f t="shared" si="39"/>
        <v>968</v>
      </c>
      <c r="AY141" s="80">
        <f t="shared" si="39"/>
        <v>99</v>
      </c>
      <c r="AZ141" s="80">
        <f t="shared" si="39"/>
        <v>1019</v>
      </c>
      <c r="BA141" s="80">
        <f t="shared" si="39"/>
        <v>99</v>
      </c>
      <c r="BB141" s="80">
        <f t="shared" si="39"/>
        <v>1134</v>
      </c>
      <c r="BC141" s="80">
        <f t="shared" si="39"/>
        <v>130</v>
      </c>
      <c r="BD141" s="80">
        <f t="shared" si="39"/>
        <v>1129</v>
      </c>
      <c r="BE141" s="80">
        <f t="shared" si="39"/>
        <v>136</v>
      </c>
    </row>
    <row r="142" spans="2:57" ht="11.25" customHeight="1" x14ac:dyDescent="0.2">
      <c r="B142" s="74"/>
      <c r="C142" s="75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</row>
    <row r="143" spans="2:57" ht="11.25" customHeight="1" x14ac:dyDescent="0.2">
      <c r="B143" s="74" t="s">
        <v>122</v>
      </c>
      <c r="C143" s="75" t="s">
        <v>90</v>
      </c>
      <c r="D143" s="41" t="s">
        <v>60</v>
      </c>
      <c r="E143" s="41" t="s">
        <v>60</v>
      </c>
      <c r="F143" s="41" t="s">
        <v>60</v>
      </c>
      <c r="G143" s="41" t="s">
        <v>60</v>
      </c>
      <c r="H143" s="41" t="s">
        <v>60</v>
      </c>
      <c r="I143" s="41" t="s">
        <v>60</v>
      </c>
      <c r="J143" s="41" t="s">
        <v>60</v>
      </c>
      <c r="K143" s="41" t="s">
        <v>60</v>
      </c>
      <c r="L143" s="41" t="s">
        <v>60</v>
      </c>
      <c r="M143" s="41" t="s">
        <v>60</v>
      </c>
      <c r="N143" s="41" t="s">
        <v>60</v>
      </c>
      <c r="O143" s="41" t="s">
        <v>60</v>
      </c>
      <c r="P143" s="41" t="s">
        <v>60</v>
      </c>
      <c r="Q143" s="41" t="s">
        <v>60</v>
      </c>
      <c r="R143" s="41" t="s">
        <v>60</v>
      </c>
      <c r="S143" s="41" t="s">
        <v>60</v>
      </c>
      <c r="T143" s="41" t="s">
        <v>60</v>
      </c>
      <c r="U143" s="41" t="s">
        <v>60</v>
      </c>
      <c r="V143" s="41" t="s">
        <v>60</v>
      </c>
      <c r="W143" s="41" t="s">
        <v>60</v>
      </c>
      <c r="X143" s="41" t="s">
        <v>60</v>
      </c>
      <c r="Y143" s="41" t="s">
        <v>60</v>
      </c>
      <c r="Z143" s="41">
        <v>20</v>
      </c>
      <c r="AA143" s="41">
        <v>9</v>
      </c>
      <c r="AB143" s="41">
        <v>38</v>
      </c>
      <c r="AC143" s="41">
        <v>11</v>
      </c>
      <c r="AD143" s="41">
        <v>36</v>
      </c>
      <c r="AE143" s="41">
        <v>10</v>
      </c>
      <c r="AF143" s="41">
        <v>53</v>
      </c>
      <c r="AG143" s="41">
        <v>12</v>
      </c>
      <c r="AH143" s="41">
        <v>44</v>
      </c>
      <c r="AI143" s="41">
        <v>7</v>
      </c>
      <c r="AJ143" s="41">
        <v>36</v>
      </c>
      <c r="AK143" s="41">
        <v>8</v>
      </c>
      <c r="AL143" s="41">
        <v>38</v>
      </c>
      <c r="AM143" s="41">
        <v>4</v>
      </c>
      <c r="AN143" s="41">
        <v>40</v>
      </c>
      <c r="AO143" s="41">
        <v>4</v>
      </c>
      <c r="AP143" s="41">
        <v>38</v>
      </c>
      <c r="AQ143" s="41">
        <v>5</v>
      </c>
      <c r="AR143" s="62">
        <v>41</v>
      </c>
      <c r="AS143" s="62">
        <v>10</v>
      </c>
      <c r="AT143" s="104">
        <v>38</v>
      </c>
      <c r="AU143" s="104">
        <v>10</v>
      </c>
      <c r="AV143" s="62">
        <v>44</v>
      </c>
      <c r="AW143" s="62">
        <v>12</v>
      </c>
      <c r="AX143" s="62">
        <v>36</v>
      </c>
      <c r="AY143" s="62">
        <v>9</v>
      </c>
    </row>
    <row r="144" spans="2:57" ht="11.25" customHeight="1" x14ac:dyDescent="0.2">
      <c r="B144" s="74" t="s">
        <v>122</v>
      </c>
      <c r="C144" s="75" t="s">
        <v>128</v>
      </c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T144" s="104"/>
      <c r="AU144" s="104"/>
      <c r="AV144" s="62">
        <v>85</v>
      </c>
      <c r="AW144" s="62">
        <v>32</v>
      </c>
      <c r="AX144" s="62">
        <v>88</v>
      </c>
      <c r="AY144" s="62">
        <v>28</v>
      </c>
      <c r="AZ144" s="62">
        <v>178</v>
      </c>
      <c r="BA144" s="62">
        <v>55</v>
      </c>
      <c r="BB144" s="62">
        <v>150</v>
      </c>
      <c r="BC144" s="62">
        <v>60</v>
      </c>
      <c r="BD144" s="62">
        <v>129</v>
      </c>
      <c r="BE144" s="62">
        <v>54</v>
      </c>
    </row>
    <row r="145" spans="2:57" ht="11.25" customHeight="1" x14ac:dyDescent="0.2">
      <c r="B145" s="74" t="s">
        <v>122</v>
      </c>
      <c r="C145" s="75" t="s">
        <v>127</v>
      </c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T145" s="104">
        <v>64</v>
      </c>
      <c r="AU145" s="104">
        <v>36</v>
      </c>
      <c r="AV145" s="62">
        <v>42</v>
      </c>
      <c r="AW145" s="62">
        <v>27</v>
      </c>
      <c r="AX145" s="62">
        <v>51</v>
      </c>
      <c r="AY145" s="62">
        <v>29</v>
      </c>
      <c r="AZ145" s="62">
        <v>46</v>
      </c>
      <c r="BA145" s="62">
        <v>21</v>
      </c>
    </row>
    <row r="146" spans="2:57" ht="11.25" customHeight="1" x14ac:dyDescent="0.2">
      <c r="B146" s="74" t="s">
        <v>122</v>
      </c>
      <c r="C146" s="75" t="s">
        <v>12</v>
      </c>
      <c r="D146" s="41">
        <v>756</v>
      </c>
      <c r="E146" s="41">
        <v>36</v>
      </c>
      <c r="F146" s="41">
        <v>975</v>
      </c>
      <c r="G146" s="41">
        <v>42</v>
      </c>
      <c r="H146" s="41">
        <v>972</v>
      </c>
      <c r="I146" s="41">
        <v>32</v>
      </c>
      <c r="J146" s="41">
        <v>1042</v>
      </c>
      <c r="K146" s="41">
        <v>35</v>
      </c>
      <c r="L146" s="41">
        <v>819</v>
      </c>
      <c r="M146" s="41">
        <v>7</v>
      </c>
      <c r="N146" s="41">
        <v>722</v>
      </c>
      <c r="O146" s="41">
        <v>11</v>
      </c>
      <c r="P146" s="41">
        <v>692</v>
      </c>
      <c r="Q146" s="41">
        <v>12</v>
      </c>
      <c r="R146" s="41">
        <v>706</v>
      </c>
      <c r="S146" s="41">
        <v>15</v>
      </c>
      <c r="T146" s="41">
        <v>735</v>
      </c>
      <c r="U146" s="41">
        <v>14</v>
      </c>
      <c r="V146" s="41">
        <v>966</v>
      </c>
      <c r="W146" s="41">
        <v>27</v>
      </c>
      <c r="X146" s="41">
        <v>1154</v>
      </c>
      <c r="Y146" s="41">
        <v>38</v>
      </c>
      <c r="Z146" s="41">
        <v>1114</v>
      </c>
      <c r="AA146" s="41">
        <v>46</v>
      </c>
      <c r="AB146" s="41">
        <v>1136</v>
      </c>
      <c r="AC146" s="41">
        <v>51</v>
      </c>
      <c r="AD146" s="41">
        <v>970</v>
      </c>
      <c r="AE146" s="41">
        <v>43</v>
      </c>
      <c r="AF146" s="41">
        <v>837</v>
      </c>
      <c r="AG146" s="41">
        <v>37</v>
      </c>
      <c r="AH146" s="41">
        <v>674</v>
      </c>
      <c r="AI146" s="41">
        <v>25</v>
      </c>
      <c r="AJ146" s="41">
        <v>715</v>
      </c>
      <c r="AK146" s="41">
        <v>23</v>
      </c>
      <c r="AL146" s="41">
        <v>632</v>
      </c>
      <c r="AM146" s="41">
        <v>29</v>
      </c>
      <c r="AN146" s="41">
        <v>641</v>
      </c>
      <c r="AO146" s="41">
        <v>24</v>
      </c>
      <c r="AP146" s="41">
        <v>1036</v>
      </c>
      <c r="AQ146" s="41">
        <v>55</v>
      </c>
      <c r="AR146" s="62">
        <v>920</v>
      </c>
      <c r="AS146" s="62">
        <v>48</v>
      </c>
      <c r="AT146" s="62">
        <v>699</v>
      </c>
      <c r="AU146" s="62">
        <v>34</v>
      </c>
      <c r="AV146" s="62">
        <v>704</v>
      </c>
      <c r="AW146" s="62">
        <v>26</v>
      </c>
      <c r="AX146" s="62">
        <v>661</v>
      </c>
      <c r="AY146" s="62">
        <v>17</v>
      </c>
      <c r="AZ146" s="62">
        <v>947</v>
      </c>
      <c r="BA146" s="62">
        <v>36</v>
      </c>
      <c r="BB146" s="62">
        <v>1084</v>
      </c>
      <c r="BC146" s="62">
        <v>35</v>
      </c>
      <c r="BD146" s="62">
        <v>1007</v>
      </c>
      <c r="BE146" s="62">
        <v>61</v>
      </c>
    </row>
    <row r="147" spans="2:57" ht="11.25" customHeight="1" x14ac:dyDescent="0.2">
      <c r="B147" s="74" t="s">
        <v>122</v>
      </c>
      <c r="C147" s="75" t="s">
        <v>129</v>
      </c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X147" s="62">
        <v>72</v>
      </c>
      <c r="AY147" s="62">
        <v>4</v>
      </c>
    </row>
    <row r="148" spans="2:57" ht="11.25" customHeight="1" x14ac:dyDescent="0.2">
      <c r="B148" s="74" t="s">
        <v>122</v>
      </c>
      <c r="C148" s="75" t="s">
        <v>130</v>
      </c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T148" s="62">
        <v>57</v>
      </c>
      <c r="AU148" s="62">
        <v>0</v>
      </c>
      <c r="AV148" s="62">
        <v>68</v>
      </c>
      <c r="AW148" s="62">
        <v>0</v>
      </c>
      <c r="AX148" s="62">
        <v>81</v>
      </c>
      <c r="AY148" s="62">
        <v>2</v>
      </c>
    </row>
    <row r="149" spans="2:57" ht="11.25" customHeight="1" x14ac:dyDescent="0.2">
      <c r="B149" s="74" t="s">
        <v>122</v>
      </c>
      <c r="C149" s="75" t="s">
        <v>97</v>
      </c>
      <c r="D149" s="41" t="s">
        <v>60</v>
      </c>
      <c r="E149" s="41" t="s">
        <v>60</v>
      </c>
      <c r="F149" s="41" t="s">
        <v>60</v>
      </c>
      <c r="G149" s="41" t="s">
        <v>60</v>
      </c>
      <c r="H149" s="41" t="s">
        <v>60</v>
      </c>
      <c r="I149" s="41" t="s">
        <v>60</v>
      </c>
      <c r="J149" s="41" t="s">
        <v>60</v>
      </c>
      <c r="K149" s="41" t="s">
        <v>60</v>
      </c>
      <c r="L149" s="41" t="s">
        <v>60</v>
      </c>
      <c r="M149" s="41" t="s">
        <v>60</v>
      </c>
      <c r="N149" s="41" t="s">
        <v>60</v>
      </c>
      <c r="O149" s="41" t="s">
        <v>60</v>
      </c>
      <c r="P149" s="41" t="s">
        <v>60</v>
      </c>
      <c r="Q149" s="41" t="s">
        <v>60</v>
      </c>
      <c r="R149" s="41" t="s">
        <v>60</v>
      </c>
      <c r="S149" s="41" t="s">
        <v>60</v>
      </c>
      <c r="T149" s="41" t="s">
        <v>60</v>
      </c>
      <c r="U149" s="41" t="s">
        <v>60</v>
      </c>
      <c r="V149" s="41" t="s">
        <v>60</v>
      </c>
      <c r="W149" s="41" t="s">
        <v>60</v>
      </c>
      <c r="X149" s="41" t="s">
        <v>60</v>
      </c>
      <c r="Y149" s="41" t="s">
        <v>60</v>
      </c>
      <c r="Z149" s="41">
        <v>68</v>
      </c>
      <c r="AA149" s="41">
        <v>1</v>
      </c>
      <c r="AB149" s="41">
        <v>74</v>
      </c>
      <c r="AC149" s="41">
        <v>1</v>
      </c>
      <c r="AD149" s="41">
        <v>67</v>
      </c>
      <c r="AE149" s="41" t="s">
        <v>60</v>
      </c>
      <c r="AF149" s="41">
        <v>58</v>
      </c>
      <c r="AG149" s="41" t="s">
        <v>60</v>
      </c>
      <c r="AH149" s="41">
        <v>40</v>
      </c>
      <c r="AI149" s="41">
        <v>1</v>
      </c>
      <c r="AJ149" s="41">
        <v>39</v>
      </c>
      <c r="AK149" s="41" t="s">
        <v>60</v>
      </c>
      <c r="AL149" s="41">
        <v>45</v>
      </c>
      <c r="AM149" s="41">
        <v>0</v>
      </c>
      <c r="AN149" s="41">
        <v>53</v>
      </c>
      <c r="AO149" s="41">
        <v>1</v>
      </c>
      <c r="AP149" s="41">
        <v>47</v>
      </c>
      <c r="AQ149" s="41">
        <v>1</v>
      </c>
      <c r="AR149" s="62">
        <v>87</v>
      </c>
      <c r="AS149" s="62">
        <v>16</v>
      </c>
      <c r="AT149" s="104">
        <v>185</v>
      </c>
      <c r="AU149" s="104">
        <v>60</v>
      </c>
      <c r="AV149" s="62">
        <v>70</v>
      </c>
      <c r="AW149" s="62">
        <v>0</v>
      </c>
      <c r="AX149" s="62">
        <v>26</v>
      </c>
      <c r="AY149" s="62">
        <v>0</v>
      </c>
    </row>
    <row r="150" spans="2:57" ht="11.25" customHeight="1" x14ac:dyDescent="0.2">
      <c r="B150" s="74" t="s">
        <v>122</v>
      </c>
      <c r="C150" s="75" t="s">
        <v>98</v>
      </c>
      <c r="D150" s="41">
        <v>59</v>
      </c>
      <c r="E150" s="41" t="s">
        <v>60</v>
      </c>
      <c r="F150" s="41">
        <v>67</v>
      </c>
      <c r="G150" s="41" t="s">
        <v>60</v>
      </c>
      <c r="H150" s="41">
        <v>94</v>
      </c>
      <c r="I150" s="41" t="s">
        <v>60</v>
      </c>
      <c r="J150" s="41">
        <v>73</v>
      </c>
      <c r="K150" s="41" t="s">
        <v>60</v>
      </c>
      <c r="L150" s="41">
        <v>98</v>
      </c>
      <c r="M150" s="41">
        <v>1</v>
      </c>
      <c r="N150" s="41">
        <v>115</v>
      </c>
      <c r="O150" s="41" t="s">
        <v>60</v>
      </c>
      <c r="P150" s="41">
        <v>111</v>
      </c>
      <c r="Q150" s="41" t="s">
        <v>60</v>
      </c>
      <c r="R150" s="41">
        <v>128</v>
      </c>
      <c r="S150" s="41" t="s">
        <v>60</v>
      </c>
      <c r="T150" s="41">
        <v>199</v>
      </c>
      <c r="U150" s="41">
        <v>4</v>
      </c>
      <c r="V150" s="41">
        <v>232</v>
      </c>
      <c r="W150" s="41">
        <v>7</v>
      </c>
      <c r="X150" s="41">
        <v>226</v>
      </c>
      <c r="Y150" s="41">
        <v>4</v>
      </c>
      <c r="Z150" s="41">
        <v>283</v>
      </c>
      <c r="AA150" s="41">
        <v>6</v>
      </c>
      <c r="AB150" s="41">
        <v>311</v>
      </c>
      <c r="AC150" s="41">
        <v>7</v>
      </c>
      <c r="AD150" s="41">
        <v>335</v>
      </c>
      <c r="AE150" s="41">
        <v>6</v>
      </c>
      <c r="AF150" s="41">
        <v>291</v>
      </c>
      <c r="AG150" s="41">
        <v>8</v>
      </c>
      <c r="AH150" s="41">
        <v>200</v>
      </c>
      <c r="AI150" s="41">
        <v>3</v>
      </c>
      <c r="AJ150" s="41">
        <v>232</v>
      </c>
      <c r="AK150" s="41">
        <v>7</v>
      </c>
      <c r="AL150" s="41">
        <v>197</v>
      </c>
      <c r="AM150" s="41">
        <v>7</v>
      </c>
      <c r="AN150" s="41">
        <v>178</v>
      </c>
      <c r="AO150" s="41">
        <v>4</v>
      </c>
      <c r="AP150" s="41">
        <v>196</v>
      </c>
      <c r="AQ150" s="41">
        <v>5</v>
      </c>
      <c r="AR150" s="62">
        <v>32</v>
      </c>
      <c r="AS150" s="62">
        <v>2</v>
      </c>
      <c r="AT150" s="62">
        <v>37</v>
      </c>
      <c r="AU150" s="62">
        <v>1</v>
      </c>
      <c r="AV150" s="62">
        <v>35</v>
      </c>
      <c r="AW150" s="62">
        <v>2</v>
      </c>
      <c r="AX150" s="62">
        <v>46</v>
      </c>
      <c r="AY150" s="62">
        <v>1</v>
      </c>
      <c r="AZ150" s="62">
        <v>257</v>
      </c>
      <c r="BA150" s="62">
        <v>6</v>
      </c>
      <c r="BB150" s="62">
        <v>246</v>
      </c>
      <c r="BC150" s="62">
        <v>5</v>
      </c>
      <c r="BD150" s="62">
        <v>174</v>
      </c>
      <c r="BE150" s="62">
        <v>7</v>
      </c>
    </row>
    <row r="151" spans="2:57" ht="11.25" customHeight="1" x14ac:dyDescent="0.2">
      <c r="B151" s="74" t="s">
        <v>122</v>
      </c>
      <c r="C151" s="75" t="s">
        <v>99</v>
      </c>
      <c r="D151" s="41" t="s">
        <v>60</v>
      </c>
      <c r="E151" s="41" t="s">
        <v>60</v>
      </c>
      <c r="F151" s="41" t="s">
        <v>60</v>
      </c>
      <c r="G151" s="41" t="s">
        <v>60</v>
      </c>
      <c r="H151" s="41" t="s">
        <v>60</v>
      </c>
      <c r="I151" s="41" t="s">
        <v>60</v>
      </c>
      <c r="J151" s="41" t="s">
        <v>60</v>
      </c>
      <c r="K151" s="41" t="s">
        <v>60</v>
      </c>
      <c r="L151" s="41" t="s">
        <v>60</v>
      </c>
      <c r="M151" s="41" t="s">
        <v>60</v>
      </c>
      <c r="N151" s="41" t="s">
        <v>60</v>
      </c>
      <c r="O151" s="41" t="s">
        <v>60</v>
      </c>
      <c r="P151" s="41" t="s">
        <v>60</v>
      </c>
      <c r="Q151" s="41" t="s">
        <v>60</v>
      </c>
      <c r="R151" s="41" t="s">
        <v>60</v>
      </c>
      <c r="S151" s="41" t="s">
        <v>60</v>
      </c>
      <c r="T151" s="41" t="s">
        <v>60</v>
      </c>
      <c r="U151" s="41" t="s">
        <v>60</v>
      </c>
      <c r="V151" s="41" t="s">
        <v>60</v>
      </c>
      <c r="W151" s="41" t="s">
        <v>60</v>
      </c>
      <c r="X151" s="41" t="s">
        <v>60</v>
      </c>
      <c r="Y151" s="41" t="s">
        <v>60</v>
      </c>
      <c r="Z151" s="41">
        <v>35</v>
      </c>
      <c r="AA151" s="41">
        <v>1</v>
      </c>
      <c r="AB151" s="41">
        <v>27</v>
      </c>
      <c r="AC151" s="41">
        <v>1</v>
      </c>
      <c r="AD151" s="41">
        <v>14</v>
      </c>
      <c r="AE151" s="41">
        <v>1</v>
      </c>
      <c r="AF151" s="41">
        <v>58</v>
      </c>
      <c r="AG151" s="41" t="s">
        <v>60</v>
      </c>
      <c r="AH151" s="41">
        <v>55</v>
      </c>
      <c r="AI151" s="41">
        <v>0</v>
      </c>
      <c r="AJ151" s="41">
        <v>45</v>
      </c>
      <c r="AK151" s="41" t="s">
        <v>60</v>
      </c>
      <c r="AL151" s="41">
        <v>51</v>
      </c>
      <c r="AM151" s="41">
        <v>0</v>
      </c>
      <c r="AN151" s="41">
        <v>50</v>
      </c>
      <c r="AO151" s="41">
        <v>1</v>
      </c>
      <c r="AP151" s="41">
        <v>57</v>
      </c>
      <c r="AQ151" s="41">
        <v>2</v>
      </c>
      <c r="AR151" s="62">
        <v>22</v>
      </c>
      <c r="AS151" s="62">
        <v>0</v>
      </c>
      <c r="AT151" s="62">
        <v>8</v>
      </c>
      <c r="AU151" s="62">
        <v>0</v>
      </c>
      <c r="AX151" s="62">
        <v>0</v>
      </c>
      <c r="AY151" s="104">
        <v>0</v>
      </c>
      <c r="AZ151" s="104"/>
    </row>
    <row r="152" spans="2:57" ht="11.25" customHeight="1" x14ac:dyDescent="0.2">
      <c r="B152" s="74" t="s">
        <v>122</v>
      </c>
      <c r="C152" s="75" t="s">
        <v>26</v>
      </c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62">
        <v>161</v>
      </c>
      <c r="AS152" s="62">
        <v>12</v>
      </c>
      <c r="AT152" s="62">
        <v>177</v>
      </c>
      <c r="AU152" s="62">
        <v>4</v>
      </c>
      <c r="AV152" s="62">
        <v>140</v>
      </c>
      <c r="AW152" s="62">
        <v>3</v>
      </c>
      <c r="AX152" s="62">
        <v>165</v>
      </c>
      <c r="AY152" s="104">
        <v>7</v>
      </c>
      <c r="AZ152" s="104"/>
    </row>
    <row r="153" spans="2:57" ht="11.25" customHeight="1" x14ac:dyDescent="0.2">
      <c r="B153" s="74" t="s">
        <v>122</v>
      </c>
      <c r="C153" s="75" t="s">
        <v>114</v>
      </c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T153" s="62">
        <v>15</v>
      </c>
      <c r="AU153" s="62">
        <v>0</v>
      </c>
      <c r="AV153" s="62">
        <v>16</v>
      </c>
      <c r="AW153" s="62">
        <v>0</v>
      </c>
      <c r="AY153" s="104"/>
      <c r="AZ153" s="104"/>
    </row>
    <row r="154" spans="2:57" ht="11.25" customHeight="1" x14ac:dyDescent="0.2">
      <c r="B154" s="78" t="s">
        <v>122</v>
      </c>
      <c r="C154" s="79" t="s">
        <v>0</v>
      </c>
      <c r="D154" s="80">
        <f t="shared" ref="D154:AG154" si="40">SUM(D143:D151)</f>
        <v>815</v>
      </c>
      <c r="E154" s="80">
        <f t="shared" si="40"/>
        <v>36</v>
      </c>
      <c r="F154" s="80">
        <f t="shared" si="40"/>
        <v>1042</v>
      </c>
      <c r="G154" s="80">
        <f t="shared" si="40"/>
        <v>42</v>
      </c>
      <c r="H154" s="80">
        <f t="shared" si="40"/>
        <v>1066</v>
      </c>
      <c r="I154" s="80">
        <f t="shared" si="40"/>
        <v>32</v>
      </c>
      <c r="J154" s="80">
        <f t="shared" si="40"/>
        <v>1115</v>
      </c>
      <c r="K154" s="80">
        <f t="shared" si="40"/>
        <v>35</v>
      </c>
      <c r="L154" s="80">
        <f t="shared" si="40"/>
        <v>917</v>
      </c>
      <c r="M154" s="80">
        <f t="shared" si="40"/>
        <v>8</v>
      </c>
      <c r="N154" s="80">
        <f t="shared" si="40"/>
        <v>837</v>
      </c>
      <c r="O154" s="80">
        <f t="shared" si="40"/>
        <v>11</v>
      </c>
      <c r="P154" s="80">
        <f t="shared" si="40"/>
        <v>803</v>
      </c>
      <c r="Q154" s="80">
        <f t="shared" si="40"/>
        <v>12</v>
      </c>
      <c r="R154" s="80">
        <f t="shared" si="40"/>
        <v>834</v>
      </c>
      <c r="S154" s="80">
        <f t="shared" si="40"/>
        <v>15</v>
      </c>
      <c r="T154" s="80">
        <f t="shared" si="40"/>
        <v>934</v>
      </c>
      <c r="U154" s="80">
        <f t="shared" si="40"/>
        <v>18</v>
      </c>
      <c r="V154" s="80">
        <f t="shared" si="40"/>
        <v>1198</v>
      </c>
      <c r="W154" s="80">
        <f t="shared" si="40"/>
        <v>34</v>
      </c>
      <c r="X154" s="80">
        <f t="shared" si="40"/>
        <v>1380</v>
      </c>
      <c r="Y154" s="80">
        <f t="shared" si="40"/>
        <v>42</v>
      </c>
      <c r="Z154" s="80">
        <f t="shared" si="40"/>
        <v>1520</v>
      </c>
      <c r="AA154" s="80">
        <f t="shared" si="40"/>
        <v>63</v>
      </c>
      <c r="AB154" s="80">
        <f t="shared" si="40"/>
        <v>1586</v>
      </c>
      <c r="AC154" s="80">
        <f t="shared" si="40"/>
        <v>71</v>
      </c>
      <c r="AD154" s="80">
        <f t="shared" si="40"/>
        <v>1422</v>
      </c>
      <c r="AE154" s="80">
        <f t="shared" si="40"/>
        <v>60</v>
      </c>
      <c r="AF154" s="80">
        <f t="shared" si="40"/>
        <v>1297</v>
      </c>
      <c r="AG154" s="80">
        <f t="shared" si="40"/>
        <v>57</v>
      </c>
      <c r="AH154" s="80">
        <v>1013</v>
      </c>
      <c r="AI154" s="80">
        <v>36</v>
      </c>
      <c r="AJ154" s="80">
        <v>1067</v>
      </c>
      <c r="AK154" s="80">
        <f>SUM(AK143:AK151)</f>
        <v>38</v>
      </c>
      <c r="AL154" s="101">
        <f>SUM(AL142:AL151)</f>
        <v>963</v>
      </c>
      <c r="AM154" s="101">
        <f>SUM(AM142:AM151)</f>
        <v>40</v>
      </c>
      <c r="AN154" s="101">
        <f>SUM(AN143:AN151)</f>
        <v>962</v>
      </c>
      <c r="AO154" s="101">
        <f>SUM(AO143:AO151)</f>
        <v>34</v>
      </c>
      <c r="AP154" s="101">
        <f>SUM(AP143:AP151)</f>
        <v>1374</v>
      </c>
      <c r="AQ154" s="101">
        <f>SUM(AQ143:AQ151)</f>
        <v>68</v>
      </c>
      <c r="AR154" s="101">
        <f t="shared" ref="AR154:BE154" si="41">SUM(AR143:AR153)</f>
        <v>1263</v>
      </c>
      <c r="AS154" s="101">
        <f t="shared" si="41"/>
        <v>88</v>
      </c>
      <c r="AT154" s="101">
        <f t="shared" si="41"/>
        <v>1280</v>
      </c>
      <c r="AU154" s="101">
        <f t="shared" si="41"/>
        <v>145</v>
      </c>
      <c r="AV154" s="101">
        <f t="shared" si="41"/>
        <v>1204</v>
      </c>
      <c r="AW154" s="101">
        <f t="shared" si="41"/>
        <v>102</v>
      </c>
      <c r="AX154" s="101">
        <f t="shared" si="41"/>
        <v>1226</v>
      </c>
      <c r="AY154" s="101">
        <f t="shared" si="41"/>
        <v>97</v>
      </c>
      <c r="AZ154" s="101">
        <f t="shared" si="41"/>
        <v>1428</v>
      </c>
      <c r="BA154" s="101">
        <f t="shared" si="41"/>
        <v>118</v>
      </c>
      <c r="BB154" s="101">
        <f t="shared" si="41"/>
        <v>1480</v>
      </c>
      <c r="BC154" s="101">
        <f t="shared" si="41"/>
        <v>100</v>
      </c>
      <c r="BD154" s="101">
        <f t="shared" si="41"/>
        <v>1310</v>
      </c>
      <c r="BE154" s="101">
        <f t="shared" si="41"/>
        <v>122</v>
      </c>
    </row>
    <row r="155" spans="2:57" ht="11.25" customHeight="1" x14ac:dyDescent="0.2">
      <c r="B155" s="74"/>
      <c r="C155" s="75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</row>
    <row r="156" spans="2:57" ht="11.25" customHeight="1" x14ac:dyDescent="0.2">
      <c r="B156" s="74" t="s">
        <v>7</v>
      </c>
      <c r="C156" s="75" t="s">
        <v>21</v>
      </c>
      <c r="D156" s="41">
        <v>630</v>
      </c>
      <c r="E156" s="41">
        <v>16</v>
      </c>
      <c r="F156" s="41">
        <v>668</v>
      </c>
      <c r="G156" s="41">
        <v>25</v>
      </c>
      <c r="H156" s="41">
        <v>587</v>
      </c>
      <c r="I156" s="41">
        <v>19</v>
      </c>
      <c r="J156" s="41">
        <v>661</v>
      </c>
      <c r="K156" s="41">
        <v>20</v>
      </c>
      <c r="L156" s="41">
        <v>590</v>
      </c>
      <c r="M156" s="41">
        <v>25</v>
      </c>
      <c r="N156" s="41">
        <v>602</v>
      </c>
      <c r="O156" s="41">
        <v>25</v>
      </c>
      <c r="P156" s="41">
        <v>595</v>
      </c>
      <c r="Q156" s="41">
        <v>14</v>
      </c>
      <c r="R156" s="41">
        <v>479</v>
      </c>
      <c r="S156" s="41">
        <v>14</v>
      </c>
      <c r="T156" s="41">
        <v>251</v>
      </c>
      <c r="U156" s="41">
        <v>4</v>
      </c>
      <c r="V156" s="41">
        <v>42</v>
      </c>
      <c r="W156" s="41">
        <v>1</v>
      </c>
      <c r="X156" s="41">
        <v>13</v>
      </c>
      <c r="Y156" s="41">
        <v>0</v>
      </c>
      <c r="Z156" s="103">
        <v>0</v>
      </c>
      <c r="AA156" s="103">
        <v>0</v>
      </c>
      <c r="AB156" s="103">
        <v>0</v>
      </c>
      <c r="AC156" s="103">
        <v>0</v>
      </c>
      <c r="AD156" s="103">
        <v>0</v>
      </c>
      <c r="AE156" s="103">
        <v>0</v>
      </c>
      <c r="AF156" s="103">
        <v>0</v>
      </c>
      <c r="AG156" s="103">
        <v>0</v>
      </c>
      <c r="AH156" s="103">
        <v>0</v>
      </c>
      <c r="AI156" s="103">
        <v>0</v>
      </c>
      <c r="AJ156" s="103">
        <v>0</v>
      </c>
      <c r="AK156" s="103">
        <v>0</v>
      </c>
      <c r="AL156" s="103">
        <v>0</v>
      </c>
      <c r="AM156" s="103">
        <v>0</v>
      </c>
      <c r="AN156" s="103">
        <v>0</v>
      </c>
      <c r="AO156" s="103">
        <v>0</v>
      </c>
      <c r="AP156" s="103">
        <v>0</v>
      </c>
      <c r="AQ156" s="103">
        <v>0</v>
      </c>
      <c r="AR156" s="103">
        <v>0</v>
      </c>
      <c r="AS156" s="103">
        <v>0</v>
      </c>
      <c r="AT156" s="103">
        <v>0</v>
      </c>
      <c r="AU156" s="103">
        <v>0</v>
      </c>
      <c r="AV156" s="103">
        <v>0</v>
      </c>
      <c r="AW156" s="103">
        <v>0</v>
      </c>
      <c r="AX156" s="103">
        <v>0</v>
      </c>
      <c r="AY156" s="103">
        <v>0</v>
      </c>
      <c r="AZ156" s="103">
        <v>0</v>
      </c>
      <c r="BA156" s="103">
        <v>0</v>
      </c>
      <c r="BB156" s="103">
        <v>0</v>
      </c>
      <c r="BC156" s="103">
        <v>0</v>
      </c>
      <c r="BD156" s="103">
        <v>0</v>
      </c>
      <c r="BE156" s="103">
        <v>0</v>
      </c>
    </row>
    <row r="157" spans="2:57" ht="11.25" customHeight="1" x14ac:dyDescent="0.2">
      <c r="B157" s="74" t="s">
        <v>7</v>
      </c>
      <c r="C157" s="75" t="s">
        <v>25</v>
      </c>
      <c r="D157" s="41">
        <v>14</v>
      </c>
      <c r="E157" s="41">
        <v>0</v>
      </c>
      <c r="F157" s="41">
        <v>100</v>
      </c>
      <c r="G157" s="41">
        <v>2</v>
      </c>
      <c r="H157" s="41">
        <v>116</v>
      </c>
      <c r="I157" s="41">
        <v>3</v>
      </c>
      <c r="J157" s="41">
        <v>105</v>
      </c>
      <c r="K157" s="41">
        <v>2</v>
      </c>
      <c r="L157" s="41">
        <v>126</v>
      </c>
      <c r="M157" s="41">
        <v>3</v>
      </c>
      <c r="N157" s="41">
        <v>134</v>
      </c>
      <c r="O157" s="41">
        <v>5</v>
      </c>
      <c r="P157" s="41">
        <v>161</v>
      </c>
      <c r="Q157" s="41">
        <v>5</v>
      </c>
      <c r="R157" s="41">
        <v>86</v>
      </c>
      <c r="S157" s="41">
        <v>2</v>
      </c>
      <c r="T157" s="41">
        <v>41</v>
      </c>
      <c r="U157" s="41">
        <v>1</v>
      </c>
      <c r="V157" s="41">
        <v>19</v>
      </c>
      <c r="W157" s="41">
        <v>0</v>
      </c>
      <c r="X157" s="41">
        <v>0</v>
      </c>
      <c r="Y157" s="41">
        <v>0</v>
      </c>
      <c r="Z157" s="103">
        <v>0</v>
      </c>
      <c r="AA157" s="103">
        <v>0</v>
      </c>
      <c r="AB157" s="103">
        <v>0</v>
      </c>
      <c r="AC157" s="103">
        <v>0</v>
      </c>
      <c r="AD157" s="103">
        <v>0</v>
      </c>
      <c r="AE157" s="103">
        <v>0</v>
      </c>
      <c r="AF157" s="103">
        <v>0</v>
      </c>
      <c r="AG157" s="103">
        <v>0</v>
      </c>
      <c r="AH157" s="103">
        <v>0</v>
      </c>
      <c r="AI157" s="103">
        <v>0</v>
      </c>
      <c r="AJ157" s="103">
        <v>0</v>
      </c>
      <c r="AK157" s="103">
        <v>0</v>
      </c>
      <c r="AL157" s="103">
        <v>0</v>
      </c>
      <c r="AM157" s="103">
        <v>0</v>
      </c>
      <c r="AN157" s="103">
        <v>0</v>
      </c>
      <c r="AO157" s="103">
        <v>0</v>
      </c>
      <c r="AP157" s="103">
        <v>0</v>
      </c>
      <c r="AQ157" s="103">
        <v>0</v>
      </c>
      <c r="AR157" s="103">
        <v>0</v>
      </c>
      <c r="AS157" s="103">
        <v>0</v>
      </c>
      <c r="AT157" s="103">
        <v>0</v>
      </c>
      <c r="AU157" s="103">
        <v>0</v>
      </c>
      <c r="AV157" s="103">
        <v>0</v>
      </c>
      <c r="AW157" s="103">
        <v>0</v>
      </c>
      <c r="AX157" s="103">
        <v>0</v>
      </c>
      <c r="AY157" s="103">
        <v>0</v>
      </c>
      <c r="AZ157" s="103">
        <v>0</v>
      </c>
      <c r="BA157" s="103">
        <v>0</v>
      </c>
      <c r="BB157" s="103">
        <v>0</v>
      </c>
      <c r="BC157" s="103">
        <v>0</v>
      </c>
      <c r="BD157" s="103">
        <v>0</v>
      </c>
      <c r="BE157" s="103">
        <v>0</v>
      </c>
    </row>
    <row r="158" spans="2:57" ht="11.25" customHeight="1" x14ac:dyDescent="0.2">
      <c r="B158" s="78" t="s">
        <v>7</v>
      </c>
      <c r="C158" s="79" t="s">
        <v>0</v>
      </c>
      <c r="D158" s="80">
        <v>644</v>
      </c>
      <c r="E158" s="80">
        <v>16</v>
      </c>
      <c r="F158" s="80">
        <v>768</v>
      </c>
      <c r="G158" s="80">
        <v>27</v>
      </c>
      <c r="H158" s="80">
        <v>703</v>
      </c>
      <c r="I158" s="80">
        <v>22</v>
      </c>
      <c r="J158" s="80">
        <v>766</v>
      </c>
      <c r="K158" s="80">
        <v>22</v>
      </c>
      <c r="L158" s="80">
        <v>716</v>
      </c>
      <c r="M158" s="80">
        <v>28</v>
      </c>
      <c r="N158" s="80">
        <v>736</v>
      </c>
      <c r="O158" s="80">
        <v>30</v>
      </c>
      <c r="P158" s="80">
        <v>756</v>
      </c>
      <c r="Q158" s="80">
        <v>19</v>
      </c>
      <c r="R158" s="80">
        <v>565</v>
      </c>
      <c r="S158" s="80">
        <v>16</v>
      </c>
      <c r="T158" s="80">
        <v>292</v>
      </c>
      <c r="U158" s="80">
        <v>5</v>
      </c>
      <c r="V158" s="80">
        <v>61</v>
      </c>
      <c r="W158" s="80">
        <v>1</v>
      </c>
      <c r="X158" s="80">
        <v>13</v>
      </c>
      <c r="Y158" s="80">
        <v>0</v>
      </c>
      <c r="Z158" s="103">
        <v>0</v>
      </c>
      <c r="AA158" s="103">
        <v>0</v>
      </c>
      <c r="AB158" s="103">
        <v>0</v>
      </c>
      <c r="AC158" s="103">
        <v>0</v>
      </c>
      <c r="AD158" s="103">
        <v>0</v>
      </c>
      <c r="AE158" s="103">
        <v>0</v>
      </c>
      <c r="AF158" s="103">
        <v>0</v>
      </c>
      <c r="AG158" s="103">
        <v>0</v>
      </c>
      <c r="AH158" s="103">
        <v>0</v>
      </c>
      <c r="AI158" s="103">
        <v>0</v>
      </c>
      <c r="AJ158" s="103">
        <v>0</v>
      </c>
      <c r="AK158" s="103">
        <v>0</v>
      </c>
      <c r="AL158" s="103">
        <v>0</v>
      </c>
      <c r="AM158" s="103">
        <v>0</v>
      </c>
      <c r="AN158" s="101">
        <v>0</v>
      </c>
      <c r="AO158" s="101">
        <v>0</v>
      </c>
      <c r="AP158" s="101">
        <v>0</v>
      </c>
      <c r="AQ158" s="101">
        <v>0</v>
      </c>
      <c r="AR158" s="101">
        <v>0</v>
      </c>
      <c r="AS158" s="101">
        <v>0</v>
      </c>
      <c r="AT158" s="101">
        <v>0</v>
      </c>
      <c r="AU158" s="101">
        <v>0</v>
      </c>
      <c r="AV158" s="101">
        <v>0</v>
      </c>
      <c r="AW158" s="101">
        <v>0</v>
      </c>
      <c r="AX158" s="101">
        <v>0</v>
      </c>
      <c r="AY158" s="101">
        <v>0</v>
      </c>
      <c r="AZ158" s="101">
        <v>0</v>
      </c>
      <c r="BA158" s="101">
        <v>0</v>
      </c>
      <c r="BB158" s="101">
        <v>0</v>
      </c>
      <c r="BC158" s="101">
        <v>0</v>
      </c>
      <c r="BD158" s="101">
        <v>0</v>
      </c>
      <c r="BE158" s="101">
        <v>0</v>
      </c>
    </row>
    <row r="159" spans="2:57" ht="11.25" customHeight="1" x14ac:dyDescent="0.2">
      <c r="B159" s="74"/>
      <c r="C159" s="75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</row>
    <row r="160" spans="2:57" ht="11.25" customHeight="1" x14ac:dyDescent="0.2">
      <c r="B160" s="74" t="s">
        <v>8</v>
      </c>
      <c r="C160" s="75" t="s">
        <v>4</v>
      </c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>
        <v>0</v>
      </c>
      <c r="S160" s="41">
        <v>0</v>
      </c>
      <c r="T160" s="41">
        <v>0</v>
      </c>
      <c r="U160" s="41">
        <v>0</v>
      </c>
      <c r="V160" s="41">
        <v>24</v>
      </c>
      <c r="W160" s="41">
        <v>8</v>
      </c>
      <c r="X160" s="41">
        <v>48</v>
      </c>
      <c r="Y160" s="41">
        <v>9</v>
      </c>
      <c r="Z160" s="41">
        <v>70</v>
      </c>
      <c r="AA160" s="41">
        <v>17</v>
      </c>
      <c r="AB160" s="41">
        <v>70</v>
      </c>
      <c r="AC160" s="41">
        <v>17</v>
      </c>
      <c r="AD160" s="41">
        <v>77</v>
      </c>
      <c r="AE160" s="41">
        <v>17</v>
      </c>
      <c r="AF160" s="41">
        <v>79</v>
      </c>
      <c r="AG160" s="41">
        <v>18</v>
      </c>
      <c r="AH160" s="41">
        <v>80</v>
      </c>
      <c r="AI160" s="41">
        <v>21</v>
      </c>
      <c r="AJ160" s="101">
        <v>0</v>
      </c>
      <c r="AK160" s="101">
        <v>0</v>
      </c>
      <c r="AL160" s="101">
        <v>0</v>
      </c>
      <c r="AM160" s="101">
        <v>0</v>
      </c>
      <c r="AN160" s="101">
        <v>0</v>
      </c>
      <c r="AO160" s="101">
        <v>0</v>
      </c>
      <c r="AP160" s="101">
        <v>0</v>
      </c>
      <c r="AQ160" s="101">
        <v>0</v>
      </c>
      <c r="AR160" s="101">
        <v>0</v>
      </c>
      <c r="AS160" s="101">
        <v>0</v>
      </c>
      <c r="AT160" s="101">
        <v>0</v>
      </c>
      <c r="AU160" s="101">
        <v>0</v>
      </c>
    </row>
    <row r="161" spans="2:59" ht="11.25" customHeight="1" x14ac:dyDescent="0.2">
      <c r="B161" s="74" t="s">
        <v>8</v>
      </c>
      <c r="C161" s="75" t="s">
        <v>120</v>
      </c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>
        <v>34</v>
      </c>
      <c r="S161" s="41">
        <v>1</v>
      </c>
      <c r="T161" s="41">
        <v>68</v>
      </c>
      <c r="U161" s="41">
        <v>6</v>
      </c>
      <c r="V161" s="41">
        <v>92</v>
      </c>
      <c r="W161" s="41">
        <v>8</v>
      </c>
      <c r="X161" s="41">
        <v>88</v>
      </c>
      <c r="Y161" s="41">
        <v>8</v>
      </c>
      <c r="Z161" s="41">
        <v>106</v>
      </c>
      <c r="AA161" s="41">
        <v>10</v>
      </c>
      <c r="AB161" s="41">
        <v>121</v>
      </c>
      <c r="AC161" s="41">
        <v>16</v>
      </c>
      <c r="AD161" s="41">
        <v>236</v>
      </c>
      <c r="AE161" s="41">
        <v>17</v>
      </c>
      <c r="AF161" s="41">
        <v>204</v>
      </c>
      <c r="AG161" s="41">
        <v>24</v>
      </c>
      <c r="AH161" s="41">
        <v>221</v>
      </c>
      <c r="AI161" s="41">
        <v>28</v>
      </c>
      <c r="AJ161" s="103">
        <v>232</v>
      </c>
      <c r="AK161" s="103">
        <v>30</v>
      </c>
      <c r="AL161" s="103">
        <v>254</v>
      </c>
      <c r="AM161" s="103">
        <v>41</v>
      </c>
      <c r="AN161" s="103">
        <v>217</v>
      </c>
      <c r="AO161" s="103">
        <v>37</v>
      </c>
      <c r="AP161" s="103">
        <v>186</v>
      </c>
      <c r="AQ161" s="103">
        <v>39</v>
      </c>
      <c r="AR161" s="103">
        <v>188</v>
      </c>
      <c r="AS161" s="103">
        <v>43</v>
      </c>
      <c r="AT161" s="103">
        <v>185</v>
      </c>
      <c r="AU161" s="103">
        <v>44</v>
      </c>
      <c r="AV161" s="62">
        <v>208</v>
      </c>
      <c r="AW161" s="62">
        <v>40</v>
      </c>
      <c r="AX161" s="62">
        <v>209</v>
      </c>
      <c r="AY161" s="62">
        <v>31</v>
      </c>
      <c r="AZ161" s="62">
        <v>214</v>
      </c>
      <c r="BA161" s="62">
        <v>31</v>
      </c>
      <c r="BB161" s="62">
        <v>219</v>
      </c>
      <c r="BC161" s="62">
        <v>37</v>
      </c>
      <c r="BD161" s="62">
        <v>216</v>
      </c>
      <c r="BE161" s="62">
        <v>43</v>
      </c>
    </row>
    <row r="162" spans="2:59" ht="11.25" customHeight="1" x14ac:dyDescent="0.2">
      <c r="B162" s="74" t="s">
        <v>8</v>
      </c>
      <c r="C162" s="75" t="s">
        <v>21</v>
      </c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>
        <v>366</v>
      </c>
      <c r="S162" s="41">
        <v>11</v>
      </c>
      <c r="T162" s="41">
        <v>884</v>
      </c>
      <c r="U162" s="41">
        <v>29</v>
      </c>
      <c r="V162" s="41">
        <v>1504</v>
      </c>
      <c r="W162" s="41">
        <v>65</v>
      </c>
      <c r="X162" s="41">
        <v>2106</v>
      </c>
      <c r="Y162" s="41">
        <v>104</v>
      </c>
      <c r="Z162" s="41">
        <v>2476</v>
      </c>
      <c r="AA162" s="41">
        <v>152</v>
      </c>
      <c r="AB162" s="41">
        <v>2882</v>
      </c>
      <c r="AC162" s="41">
        <v>191</v>
      </c>
      <c r="AD162" s="41">
        <v>3028</v>
      </c>
      <c r="AE162" s="41">
        <v>215</v>
      </c>
      <c r="AF162" s="41">
        <v>2961</v>
      </c>
      <c r="AG162" s="41">
        <v>188</v>
      </c>
      <c r="AH162" s="41">
        <v>2923</v>
      </c>
      <c r="AI162" s="41">
        <v>181</v>
      </c>
      <c r="AJ162" s="41">
        <v>2841</v>
      </c>
      <c r="AK162" s="41">
        <v>190</v>
      </c>
      <c r="AL162" s="41">
        <v>2604</v>
      </c>
      <c r="AM162" s="41">
        <v>155</v>
      </c>
      <c r="AN162" s="41">
        <v>2394</v>
      </c>
      <c r="AO162" s="41">
        <v>147</v>
      </c>
      <c r="AP162" s="41">
        <v>2334</v>
      </c>
      <c r="AQ162" s="41">
        <v>151</v>
      </c>
      <c r="AR162" s="62">
        <v>2284</v>
      </c>
      <c r="AS162" s="62">
        <v>169</v>
      </c>
      <c r="AT162" s="62">
        <v>2310</v>
      </c>
      <c r="AU162" s="62">
        <v>169</v>
      </c>
      <c r="AV162" s="62">
        <v>2375</v>
      </c>
      <c r="AW162" s="62">
        <v>186</v>
      </c>
      <c r="AX162" s="62">
        <v>2496</v>
      </c>
      <c r="AY162" s="62">
        <v>210</v>
      </c>
      <c r="AZ162" s="62">
        <v>2607</v>
      </c>
      <c r="BA162" s="62">
        <v>224</v>
      </c>
      <c r="BB162" s="62">
        <v>2792</v>
      </c>
      <c r="BC162" s="62">
        <v>230</v>
      </c>
      <c r="BD162" s="62">
        <v>2974</v>
      </c>
      <c r="BE162" s="62">
        <v>261</v>
      </c>
    </row>
    <row r="163" spans="2:59" ht="11.25" customHeight="1" x14ac:dyDescent="0.2">
      <c r="B163" s="74" t="s">
        <v>8</v>
      </c>
      <c r="C163" s="75" t="s">
        <v>20</v>
      </c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>
        <v>0</v>
      </c>
      <c r="S163" s="41">
        <v>0</v>
      </c>
      <c r="T163" s="41">
        <v>142</v>
      </c>
      <c r="U163" s="41">
        <v>17</v>
      </c>
      <c r="V163" s="41">
        <v>301</v>
      </c>
      <c r="W163" s="41">
        <v>35</v>
      </c>
      <c r="X163" s="41">
        <v>553</v>
      </c>
      <c r="Y163" s="41">
        <v>71</v>
      </c>
      <c r="Z163" s="41">
        <v>832</v>
      </c>
      <c r="AA163" s="41">
        <v>131</v>
      </c>
      <c r="AB163" s="41">
        <v>1039</v>
      </c>
      <c r="AC163" s="41">
        <v>170</v>
      </c>
      <c r="AD163" s="41">
        <v>1071</v>
      </c>
      <c r="AE163" s="41">
        <v>169</v>
      </c>
      <c r="AF163" s="41">
        <v>1062</v>
      </c>
      <c r="AG163" s="41">
        <v>146</v>
      </c>
      <c r="AH163" s="41">
        <v>900</v>
      </c>
      <c r="AI163" s="41">
        <v>120</v>
      </c>
      <c r="AJ163" s="41">
        <v>922</v>
      </c>
      <c r="AK163" s="41">
        <v>116</v>
      </c>
      <c r="AL163" s="41">
        <v>964</v>
      </c>
      <c r="AM163" s="41">
        <v>124</v>
      </c>
      <c r="AN163" s="41">
        <v>934</v>
      </c>
      <c r="AO163" s="41">
        <v>124</v>
      </c>
      <c r="AP163" s="41">
        <v>1143</v>
      </c>
      <c r="AQ163" s="41">
        <v>157</v>
      </c>
      <c r="AR163" s="62">
        <v>1240</v>
      </c>
      <c r="AS163" s="62">
        <v>166</v>
      </c>
      <c r="AT163" s="62">
        <v>1443</v>
      </c>
      <c r="AU163" s="62">
        <v>193</v>
      </c>
      <c r="AV163" s="62">
        <v>1676</v>
      </c>
      <c r="AW163" s="62">
        <v>216</v>
      </c>
      <c r="AX163" s="62">
        <v>1813</v>
      </c>
      <c r="AY163" s="62">
        <v>249</v>
      </c>
      <c r="AZ163" s="62">
        <v>1986</v>
      </c>
      <c r="BA163" s="62">
        <v>288</v>
      </c>
      <c r="BB163" s="62">
        <v>2171</v>
      </c>
      <c r="BC163" s="62">
        <v>303</v>
      </c>
      <c r="BD163" s="62">
        <v>2332</v>
      </c>
      <c r="BE163" s="62">
        <v>340</v>
      </c>
    </row>
    <row r="164" spans="2:59" ht="11.25" customHeight="1" x14ac:dyDescent="0.2">
      <c r="B164" s="74" t="s">
        <v>8</v>
      </c>
      <c r="C164" s="75" t="s">
        <v>25</v>
      </c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>
        <v>65</v>
      </c>
      <c r="S164" s="41">
        <v>1</v>
      </c>
      <c r="T164" s="41">
        <v>198</v>
      </c>
      <c r="U164" s="41">
        <v>1</v>
      </c>
      <c r="V164" s="41">
        <v>281</v>
      </c>
      <c r="W164" s="41">
        <v>6</v>
      </c>
      <c r="X164" s="41">
        <v>344</v>
      </c>
      <c r="Y164" s="41">
        <v>5</v>
      </c>
      <c r="Z164" s="41">
        <v>309</v>
      </c>
      <c r="AA164" s="41">
        <v>9</v>
      </c>
      <c r="AB164" s="41">
        <v>336</v>
      </c>
      <c r="AC164" s="41">
        <v>7</v>
      </c>
      <c r="AD164" s="41">
        <v>340</v>
      </c>
      <c r="AE164" s="41">
        <v>11</v>
      </c>
      <c r="AF164" s="41">
        <v>343</v>
      </c>
      <c r="AG164" s="41">
        <v>17</v>
      </c>
      <c r="AH164" s="41">
        <v>400</v>
      </c>
      <c r="AI164" s="41">
        <v>27</v>
      </c>
      <c r="AJ164" s="41">
        <v>349</v>
      </c>
      <c r="AK164" s="41">
        <v>28</v>
      </c>
      <c r="AL164" s="41">
        <v>306</v>
      </c>
      <c r="AM164" s="41">
        <v>29</v>
      </c>
      <c r="AN164" s="41">
        <v>307</v>
      </c>
      <c r="AO164" s="41">
        <v>18</v>
      </c>
      <c r="AP164" s="41">
        <v>241</v>
      </c>
      <c r="AQ164" s="41">
        <v>10</v>
      </c>
      <c r="AR164" s="62">
        <v>233</v>
      </c>
      <c r="AS164" s="62">
        <v>7</v>
      </c>
      <c r="AT164" s="62">
        <v>199</v>
      </c>
      <c r="AU164" s="62">
        <v>4</v>
      </c>
      <c r="AV164" s="62">
        <v>170</v>
      </c>
      <c r="AW164" s="62">
        <v>7</v>
      </c>
      <c r="AX164" s="62">
        <v>173</v>
      </c>
      <c r="AY164" s="62">
        <v>15</v>
      </c>
      <c r="AZ164" s="62">
        <v>190</v>
      </c>
      <c r="BA164" s="62">
        <v>22</v>
      </c>
      <c r="BB164" s="62">
        <v>202</v>
      </c>
      <c r="BC164" s="62">
        <v>24</v>
      </c>
      <c r="BD164" s="62">
        <v>209</v>
      </c>
      <c r="BE164" s="62">
        <v>19</v>
      </c>
    </row>
    <row r="165" spans="2:59" ht="11.25" customHeight="1" x14ac:dyDescent="0.2">
      <c r="B165" s="74" t="s">
        <v>8</v>
      </c>
      <c r="C165" s="75" t="s">
        <v>115</v>
      </c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T165" s="62">
        <v>25</v>
      </c>
      <c r="AU165" s="62">
        <v>9</v>
      </c>
      <c r="AV165" s="62">
        <v>51</v>
      </c>
      <c r="AW165" s="62">
        <v>18</v>
      </c>
      <c r="AX165" s="62">
        <v>70</v>
      </c>
      <c r="AY165" s="62">
        <v>25</v>
      </c>
      <c r="AZ165" s="62">
        <v>96</v>
      </c>
      <c r="BA165" s="62">
        <v>34</v>
      </c>
      <c r="BB165" s="62">
        <v>94</v>
      </c>
      <c r="BC165" s="62">
        <v>32</v>
      </c>
      <c r="BD165" s="62">
        <v>122</v>
      </c>
      <c r="BE165" s="62">
        <v>40</v>
      </c>
    </row>
    <row r="166" spans="2:59" ht="11.25" customHeight="1" x14ac:dyDescent="0.2">
      <c r="B166" s="74" t="s">
        <v>8</v>
      </c>
      <c r="C166" s="75" t="s">
        <v>116</v>
      </c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62">
        <v>52</v>
      </c>
      <c r="AS166" s="62">
        <v>6</v>
      </c>
      <c r="AT166" s="62">
        <v>90</v>
      </c>
      <c r="AU166" s="62">
        <v>8</v>
      </c>
      <c r="AV166" s="62">
        <v>132</v>
      </c>
      <c r="AW166" s="62">
        <v>10</v>
      </c>
      <c r="AX166" s="62">
        <v>156</v>
      </c>
      <c r="AY166" s="62">
        <v>13</v>
      </c>
      <c r="AZ166" s="62">
        <v>166</v>
      </c>
      <c r="BA166" s="62">
        <v>9</v>
      </c>
      <c r="BB166" s="62">
        <v>180</v>
      </c>
      <c r="BC166" s="62">
        <v>9</v>
      </c>
      <c r="BD166" s="62">
        <v>197</v>
      </c>
      <c r="BE166" s="62">
        <v>10</v>
      </c>
    </row>
    <row r="167" spans="2:59" ht="11.25" customHeight="1" x14ac:dyDescent="0.2">
      <c r="B167" s="74" t="s">
        <v>8</v>
      </c>
      <c r="C167" s="75" t="s">
        <v>117</v>
      </c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>
        <v>166</v>
      </c>
      <c r="AO167" s="41">
        <v>7</v>
      </c>
      <c r="AP167" s="41">
        <v>423</v>
      </c>
      <c r="AQ167" s="41">
        <v>22</v>
      </c>
      <c r="AR167" s="62">
        <v>566</v>
      </c>
      <c r="AS167" s="62">
        <v>30</v>
      </c>
      <c r="AT167" s="62">
        <v>565</v>
      </c>
      <c r="AU167" s="62">
        <v>39</v>
      </c>
      <c r="AV167" s="62">
        <v>528</v>
      </c>
      <c r="AW167" s="62">
        <v>35</v>
      </c>
      <c r="AX167" s="62">
        <v>584</v>
      </c>
      <c r="AY167" s="62">
        <v>39</v>
      </c>
      <c r="AZ167" s="62">
        <v>617</v>
      </c>
      <c r="BA167" s="62">
        <v>45</v>
      </c>
      <c r="BB167" s="62">
        <v>734</v>
      </c>
      <c r="BC167" s="62">
        <v>53</v>
      </c>
      <c r="BD167" s="62">
        <v>822</v>
      </c>
      <c r="BE167" s="62">
        <v>66</v>
      </c>
    </row>
    <row r="168" spans="2:59" ht="11.25" customHeight="1" x14ac:dyDescent="0.2">
      <c r="B168" s="78" t="s">
        <v>8</v>
      </c>
      <c r="C168" s="79" t="s">
        <v>0</v>
      </c>
      <c r="D168" s="80">
        <v>0</v>
      </c>
      <c r="E168" s="80">
        <v>0</v>
      </c>
      <c r="F168" s="80">
        <v>0</v>
      </c>
      <c r="G168" s="80">
        <v>0</v>
      </c>
      <c r="H168" s="80">
        <v>0</v>
      </c>
      <c r="I168" s="80">
        <f t="shared" ref="I168:AE168" si="42">SUM(I160:I167)</f>
        <v>0</v>
      </c>
      <c r="J168" s="80">
        <f t="shared" si="42"/>
        <v>0</v>
      </c>
      <c r="K168" s="80">
        <f t="shared" si="42"/>
        <v>0</v>
      </c>
      <c r="L168" s="80">
        <f t="shared" si="42"/>
        <v>0</v>
      </c>
      <c r="M168" s="80">
        <f t="shared" si="42"/>
        <v>0</v>
      </c>
      <c r="N168" s="80">
        <f t="shared" si="42"/>
        <v>0</v>
      </c>
      <c r="O168" s="80">
        <f t="shared" si="42"/>
        <v>0</v>
      </c>
      <c r="P168" s="80">
        <f t="shared" si="42"/>
        <v>0</v>
      </c>
      <c r="Q168" s="80">
        <f t="shared" si="42"/>
        <v>0</v>
      </c>
      <c r="R168" s="80">
        <f t="shared" si="42"/>
        <v>465</v>
      </c>
      <c r="S168" s="80">
        <f t="shared" si="42"/>
        <v>13</v>
      </c>
      <c r="T168" s="80">
        <f t="shared" si="42"/>
        <v>1292</v>
      </c>
      <c r="U168" s="80">
        <f t="shared" si="42"/>
        <v>53</v>
      </c>
      <c r="V168" s="80">
        <f t="shared" si="42"/>
        <v>2202</v>
      </c>
      <c r="W168" s="80">
        <f t="shared" si="42"/>
        <v>122</v>
      </c>
      <c r="X168" s="80">
        <f t="shared" si="42"/>
        <v>3139</v>
      </c>
      <c r="Y168" s="80">
        <f t="shared" si="42"/>
        <v>197</v>
      </c>
      <c r="Z168" s="80">
        <f t="shared" si="42"/>
        <v>3793</v>
      </c>
      <c r="AA168" s="80">
        <f t="shared" si="42"/>
        <v>319</v>
      </c>
      <c r="AB168" s="80">
        <f t="shared" si="42"/>
        <v>4448</v>
      </c>
      <c r="AC168" s="80">
        <f t="shared" si="42"/>
        <v>401</v>
      </c>
      <c r="AD168" s="80">
        <f t="shared" si="42"/>
        <v>4752</v>
      </c>
      <c r="AE168" s="80">
        <f t="shared" si="42"/>
        <v>429</v>
      </c>
      <c r="AF168" s="80">
        <f t="shared" ref="AF168:AQ168" si="43">SUM(AF160:AF167)</f>
        <v>4649</v>
      </c>
      <c r="AG168" s="80">
        <f t="shared" si="43"/>
        <v>393</v>
      </c>
      <c r="AH168" s="80">
        <f t="shared" si="43"/>
        <v>4524</v>
      </c>
      <c r="AI168" s="80">
        <f t="shared" si="43"/>
        <v>377</v>
      </c>
      <c r="AJ168" s="80">
        <f t="shared" si="43"/>
        <v>4344</v>
      </c>
      <c r="AK168" s="80">
        <f t="shared" si="43"/>
        <v>364</v>
      </c>
      <c r="AL168" s="101">
        <f>SUM(AL160:AL167)</f>
        <v>4128</v>
      </c>
      <c r="AM168" s="80">
        <f t="shared" si="43"/>
        <v>349</v>
      </c>
      <c r="AN168" s="80">
        <f t="shared" si="43"/>
        <v>4018</v>
      </c>
      <c r="AO168" s="80">
        <f t="shared" si="43"/>
        <v>333</v>
      </c>
      <c r="AP168" s="80">
        <f t="shared" si="43"/>
        <v>4327</v>
      </c>
      <c r="AQ168" s="80">
        <f t="shared" si="43"/>
        <v>379</v>
      </c>
      <c r="AR168" s="80">
        <f>SUM(AR160:AR167)</f>
        <v>4563</v>
      </c>
      <c r="AS168" s="80">
        <f t="shared" ref="AS168:BE168" si="44">SUM(AS160:AS167)</f>
        <v>421</v>
      </c>
      <c r="AT168" s="80">
        <f t="shared" si="44"/>
        <v>4817</v>
      </c>
      <c r="AU168" s="80">
        <f t="shared" si="44"/>
        <v>466</v>
      </c>
      <c r="AV168" s="80">
        <f t="shared" si="44"/>
        <v>5140</v>
      </c>
      <c r="AW168" s="80">
        <f t="shared" si="44"/>
        <v>512</v>
      </c>
      <c r="AX168" s="80">
        <f t="shared" si="44"/>
        <v>5501</v>
      </c>
      <c r="AY168" s="80">
        <f t="shared" si="44"/>
        <v>582</v>
      </c>
      <c r="AZ168" s="80">
        <f t="shared" si="44"/>
        <v>5876</v>
      </c>
      <c r="BA168" s="80">
        <f t="shared" si="44"/>
        <v>653</v>
      </c>
      <c r="BB168" s="80">
        <f t="shared" si="44"/>
        <v>6392</v>
      </c>
      <c r="BC168" s="80">
        <f t="shared" si="44"/>
        <v>688</v>
      </c>
      <c r="BD168" s="80">
        <f t="shared" si="44"/>
        <v>6872</v>
      </c>
      <c r="BE168" s="80">
        <f t="shared" si="44"/>
        <v>779</v>
      </c>
    </row>
    <row r="169" spans="2:59" ht="11.25" customHeight="1" x14ac:dyDescent="0.2">
      <c r="B169" s="74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</row>
    <row r="170" spans="2:59" ht="11.25" customHeight="1" x14ac:dyDescent="0.2">
      <c r="B170" s="74" t="s">
        <v>3</v>
      </c>
      <c r="C170" s="75" t="s">
        <v>21</v>
      </c>
      <c r="D170" s="43">
        <v>1754</v>
      </c>
      <c r="E170" s="43">
        <v>144</v>
      </c>
      <c r="F170" s="43">
        <v>1738</v>
      </c>
      <c r="G170" s="43">
        <v>130</v>
      </c>
      <c r="H170" s="43">
        <v>1799</v>
      </c>
      <c r="I170" s="43">
        <v>125</v>
      </c>
      <c r="J170" s="43">
        <v>1791</v>
      </c>
      <c r="K170" s="43">
        <v>131</v>
      </c>
      <c r="L170" s="43">
        <v>1744</v>
      </c>
      <c r="M170" s="43">
        <v>132</v>
      </c>
      <c r="N170" s="43">
        <v>1718</v>
      </c>
      <c r="O170" s="43">
        <v>135</v>
      </c>
      <c r="P170" s="43">
        <v>1679</v>
      </c>
      <c r="Q170" s="43">
        <v>153</v>
      </c>
      <c r="R170" s="43">
        <v>1617</v>
      </c>
      <c r="S170" s="43">
        <v>138</v>
      </c>
      <c r="T170" s="43">
        <v>1748</v>
      </c>
      <c r="U170" s="43">
        <v>150</v>
      </c>
      <c r="V170" s="43">
        <v>1950</v>
      </c>
      <c r="W170" s="43">
        <v>177</v>
      </c>
      <c r="X170" s="43">
        <v>2270</v>
      </c>
      <c r="Y170" s="43">
        <v>235</v>
      </c>
      <c r="Z170" s="43">
        <v>2512</v>
      </c>
      <c r="AA170" s="43">
        <v>309</v>
      </c>
      <c r="AB170" s="43">
        <v>2644</v>
      </c>
      <c r="AC170" s="43">
        <v>308</v>
      </c>
      <c r="AD170" s="43">
        <v>2690</v>
      </c>
      <c r="AE170" s="43">
        <v>316</v>
      </c>
      <c r="AF170" s="43">
        <v>2560</v>
      </c>
      <c r="AG170" s="43">
        <v>303</v>
      </c>
      <c r="AH170" s="43">
        <v>2460</v>
      </c>
      <c r="AI170" s="43">
        <v>292</v>
      </c>
      <c r="AJ170" s="43">
        <v>2368</v>
      </c>
      <c r="AK170" s="43">
        <v>280</v>
      </c>
      <c r="AL170" s="41">
        <v>2317</v>
      </c>
      <c r="AM170" s="41">
        <v>263</v>
      </c>
      <c r="AN170" s="41">
        <v>2430</v>
      </c>
      <c r="AO170" s="41">
        <v>289</v>
      </c>
      <c r="AP170" s="41">
        <v>2619</v>
      </c>
      <c r="AQ170" s="41">
        <v>322</v>
      </c>
      <c r="AR170" s="62">
        <v>2820</v>
      </c>
      <c r="AS170" s="62">
        <v>353</v>
      </c>
      <c r="AT170" s="62">
        <v>3088</v>
      </c>
      <c r="AU170" s="62">
        <v>395</v>
      </c>
      <c r="AV170" s="62">
        <v>3185</v>
      </c>
      <c r="AW170" s="62">
        <v>423</v>
      </c>
      <c r="AX170" s="62">
        <v>3303</v>
      </c>
      <c r="AY170" s="62">
        <v>459</v>
      </c>
      <c r="AZ170" s="62">
        <v>3456</v>
      </c>
      <c r="BA170" s="62">
        <v>484</v>
      </c>
      <c r="BB170" s="62">
        <v>3671</v>
      </c>
      <c r="BC170" s="62">
        <v>516</v>
      </c>
      <c r="BD170" s="62">
        <v>4039</v>
      </c>
      <c r="BE170" s="62">
        <v>581</v>
      </c>
    </row>
    <row r="171" spans="2:59" ht="11.25" customHeight="1" x14ac:dyDescent="0.2">
      <c r="B171" s="74" t="s">
        <v>3</v>
      </c>
      <c r="C171" s="75" t="s">
        <v>30</v>
      </c>
      <c r="D171" s="43">
        <v>539</v>
      </c>
      <c r="E171" s="43">
        <v>65</v>
      </c>
      <c r="F171" s="43">
        <v>567</v>
      </c>
      <c r="G171" s="43">
        <v>69</v>
      </c>
      <c r="H171" s="43">
        <v>555</v>
      </c>
      <c r="I171" s="43">
        <v>72</v>
      </c>
      <c r="J171" s="43">
        <v>453</v>
      </c>
      <c r="K171" s="43">
        <v>58</v>
      </c>
      <c r="L171" s="43">
        <v>387</v>
      </c>
      <c r="M171" s="43">
        <v>49</v>
      </c>
      <c r="N171" s="43">
        <v>404</v>
      </c>
      <c r="O171" s="43">
        <v>48</v>
      </c>
      <c r="P171" s="43">
        <v>635</v>
      </c>
      <c r="Q171" s="43">
        <v>68</v>
      </c>
      <c r="R171" s="43">
        <v>694</v>
      </c>
      <c r="S171" s="43">
        <v>93</v>
      </c>
      <c r="T171" s="43">
        <v>861</v>
      </c>
      <c r="U171" s="43">
        <v>115</v>
      </c>
      <c r="V171" s="43">
        <v>1045</v>
      </c>
      <c r="W171" s="43">
        <v>159</v>
      </c>
      <c r="X171" s="43">
        <v>1310</v>
      </c>
      <c r="Y171" s="43">
        <v>212</v>
      </c>
      <c r="Z171" s="43">
        <v>1379</v>
      </c>
      <c r="AA171" s="43">
        <v>220</v>
      </c>
      <c r="AB171" s="43">
        <v>1315</v>
      </c>
      <c r="AC171" s="43">
        <v>210</v>
      </c>
      <c r="AD171" s="43">
        <v>1144</v>
      </c>
      <c r="AE171" s="43">
        <v>181</v>
      </c>
      <c r="AF171" s="43">
        <v>932</v>
      </c>
      <c r="AG171" s="43">
        <v>148</v>
      </c>
      <c r="AH171" s="43">
        <v>808</v>
      </c>
      <c r="AI171" s="43">
        <v>129</v>
      </c>
      <c r="AJ171" s="43">
        <v>693</v>
      </c>
      <c r="AK171" s="43">
        <v>109</v>
      </c>
      <c r="AL171" s="41">
        <v>611</v>
      </c>
      <c r="AM171" s="41">
        <v>99</v>
      </c>
      <c r="AN171" s="41">
        <v>549</v>
      </c>
      <c r="AO171" s="41">
        <v>91</v>
      </c>
      <c r="AP171" s="41">
        <v>483</v>
      </c>
      <c r="AQ171" s="41">
        <v>71</v>
      </c>
      <c r="AR171" s="62">
        <v>434</v>
      </c>
      <c r="AS171" s="62">
        <v>69</v>
      </c>
      <c r="AT171" s="62">
        <v>431</v>
      </c>
      <c r="AU171" s="62">
        <v>74</v>
      </c>
      <c r="AV171" s="62">
        <v>447</v>
      </c>
      <c r="AW171" s="62">
        <v>76</v>
      </c>
      <c r="AX171" s="62">
        <v>480</v>
      </c>
      <c r="AY171" s="62">
        <v>85</v>
      </c>
      <c r="AZ171" s="62">
        <v>512</v>
      </c>
      <c r="BA171" s="62">
        <v>98</v>
      </c>
      <c r="BB171" s="62">
        <v>552</v>
      </c>
      <c r="BC171" s="62">
        <v>108</v>
      </c>
      <c r="BD171" s="62">
        <v>463</v>
      </c>
      <c r="BE171" s="62">
        <v>94</v>
      </c>
    </row>
    <row r="172" spans="2:59" ht="11.25" customHeight="1" x14ac:dyDescent="0.2">
      <c r="B172" s="74" t="s">
        <v>3</v>
      </c>
      <c r="C172" s="75" t="s">
        <v>31</v>
      </c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>
        <v>551</v>
      </c>
      <c r="W172" s="41">
        <v>49</v>
      </c>
      <c r="X172" s="41">
        <v>623</v>
      </c>
      <c r="Y172" s="41">
        <v>59</v>
      </c>
      <c r="Z172" s="41">
        <v>699</v>
      </c>
      <c r="AA172" s="41">
        <v>73</v>
      </c>
      <c r="AB172" s="41">
        <v>710</v>
      </c>
      <c r="AC172" s="41">
        <v>76</v>
      </c>
      <c r="AD172" s="41">
        <v>663</v>
      </c>
      <c r="AE172" s="41">
        <v>75</v>
      </c>
      <c r="AF172" s="41">
        <v>575</v>
      </c>
      <c r="AG172" s="41">
        <v>78</v>
      </c>
      <c r="AH172" s="41">
        <v>528</v>
      </c>
      <c r="AI172" s="41">
        <v>82</v>
      </c>
      <c r="AJ172" s="41">
        <v>487</v>
      </c>
      <c r="AK172" s="41">
        <v>78</v>
      </c>
      <c r="AL172" s="41">
        <v>417</v>
      </c>
      <c r="AM172" s="41">
        <v>65</v>
      </c>
      <c r="AN172" s="41">
        <v>368</v>
      </c>
      <c r="AO172" s="41">
        <v>54</v>
      </c>
      <c r="AP172" s="41">
        <v>351</v>
      </c>
      <c r="AQ172" s="41">
        <v>56</v>
      </c>
      <c r="AR172" s="62">
        <v>376</v>
      </c>
      <c r="AS172" s="62">
        <v>49</v>
      </c>
      <c r="AT172" s="62">
        <v>391</v>
      </c>
      <c r="AU172" s="62">
        <v>54</v>
      </c>
      <c r="AV172" s="62">
        <v>465</v>
      </c>
      <c r="AW172" s="62">
        <v>71</v>
      </c>
      <c r="AX172" s="62">
        <v>478</v>
      </c>
      <c r="AY172" s="62">
        <v>75</v>
      </c>
      <c r="AZ172" s="62">
        <v>474</v>
      </c>
      <c r="BA172" s="62">
        <v>85</v>
      </c>
      <c r="BB172" s="62">
        <v>469</v>
      </c>
      <c r="BC172" s="62">
        <v>82</v>
      </c>
      <c r="BD172" s="66">
        <v>519</v>
      </c>
      <c r="BE172" s="66">
        <v>87</v>
      </c>
    </row>
    <row r="173" spans="2:59" ht="11.25" customHeight="1" x14ac:dyDescent="0.2">
      <c r="B173" s="78" t="s">
        <v>3</v>
      </c>
      <c r="C173" s="79" t="s">
        <v>0</v>
      </c>
      <c r="D173" s="80">
        <f t="shared" ref="D173:BE173" si="45">SUM(D170:D172)</f>
        <v>2293</v>
      </c>
      <c r="E173" s="80">
        <f t="shared" si="45"/>
        <v>209</v>
      </c>
      <c r="F173" s="80">
        <f t="shared" si="45"/>
        <v>2305</v>
      </c>
      <c r="G173" s="80">
        <f t="shared" si="45"/>
        <v>199</v>
      </c>
      <c r="H173" s="80">
        <f t="shared" si="45"/>
        <v>2354</v>
      </c>
      <c r="I173" s="80">
        <f t="shared" si="45"/>
        <v>197</v>
      </c>
      <c r="J173" s="80">
        <f t="shared" si="45"/>
        <v>2244</v>
      </c>
      <c r="K173" s="80">
        <f t="shared" si="45"/>
        <v>189</v>
      </c>
      <c r="L173" s="80">
        <f t="shared" si="45"/>
        <v>2131</v>
      </c>
      <c r="M173" s="80">
        <f t="shared" si="45"/>
        <v>181</v>
      </c>
      <c r="N173" s="80">
        <f t="shared" si="45"/>
        <v>2122</v>
      </c>
      <c r="O173" s="80">
        <f t="shared" si="45"/>
        <v>183</v>
      </c>
      <c r="P173" s="80">
        <f t="shared" si="45"/>
        <v>2314</v>
      </c>
      <c r="Q173" s="80">
        <f t="shared" si="45"/>
        <v>221</v>
      </c>
      <c r="R173" s="80">
        <f t="shared" si="45"/>
        <v>2311</v>
      </c>
      <c r="S173" s="80">
        <f t="shared" si="45"/>
        <v>231</v>
      </c>
      <c r="T173" s="80">
        <f t="shared" si="45"/>
        <v>2609</v>
      </c>
      <c r="U173" s="80">
        <f t="shared" si="45"/>
        <v>265</v>
      </c>
      <c r="V173" s="80">
        <f t="shared" si="45"/>
        <v>3546</v>
      </c>
      <c r="W173" s="80">
        <f t="shared" si="45"/>
        <v>385</v>
      </c>
      <c r="X173" s="80">
        <f t="shared" si="45"/>
        <v>4203</v>
      </c>
      <c r="Y173" s="80">
        <f t="shared" si="45"/>
        <v>506</v>
      </c>
      <c r="Z173" s="80">
        <f t="shared" si="45"/>
        <v>4590</v>
      </c>
      <c r="AA173" s="80">
        <f t="shared" si="45"/>
        <v>602</v>
      </c>
      <c r="AB173" s="80">
        <f t="shared" si="45"/>
        <v>4669</v>
      </c>
      <c r="AC173" s="80">
        <f t="shared" si="45"/>
        <v>594</v>
      </c>
      <c r="AD173" s="80">
        <f t="shared" si="45"/>
        <v>4497</v>
      </c>
      <c r="AE173" s="80">
        <f t="shared" si="45"/>
        <v>572</v>
      </c>
      <c r="AF173" s="80">
        <f t="shared" si="45"/>
        <v>4067</v>
      </c>
      <c r="AG173" s="80">
        <f t="shared" si="45"/>
        <v>529</v>
      </c>
      <c r="AH173" s="80">
        <f t="shared" si="45"/>
        <v>3796</v>
      </c>
      <c r="AI173" s="80">
        <f t="shared" si="45"/>
        <v>503</v>
      </c>
      <c r="AJ173" s="80">
        <f t="shared" si="45"/>
        <v>3548</v>
      </c>
      <c r="AK173" s="80">
        <f t="shared" si="45"/>
        <v>467</v>
      </c>
      <c r="AL173" s="80">
        <f>SUM(AL170:AL172)</f>
        <v>3345</v>
      </c>
      <c r="AM173" s="80">
        <f t="shared" si="45"/>
        <v>427</v>
      </c>
      <c r="AN173" s="80">
        <f t="shared" si="45"/>
        <v>3347</v>
      </c>
      <c r="AO173" s="80">
        <f t="shared" si="45"/>
        <v>434</v>
      </c>
      <c r="AP173" s="80">
        <f t="shared" si="45"/>
        <v>3453</v>
      </c>
      <c r="AQ173" s="80">
        <f t="shared" si="45"/>
        <v>449</v>
      </c>
      <c r="AR173" s="80">
        <f t="shared" si="45"/>
        <v>3630</v>
      </c>
      <c r="AS173" s="80">
        <f>SUM(AS170:AS172)</f>
        <v>471</v>
      </c>
      <c r="AT173" s="80">
        <f t="shared" si="45"/>
        <v>3910</v>
      </c>
      <c r="AU173" s="80">
        <f t="shared" si="45"/>
        <v>523</v>
      </c>
      <c r="AV173" s="80">
        <f t="shared" si="45"/>
        <v>4097</v>
      </c>
      <c r="AW173" s="80">
        <f t="shared" si="45"/>
        <v>570</v>
      </c>
      <c r="AX173" s="80">
        <f t="shared" si="45"/>
        <v>4261</v>
      </c>
      <c r="AY173" s="80">
        <f t="shared" si="45"/>
        <v>619</v>
      </c>
      <c r="AZ173" s="80">
        <f t="shared" si="45"/>
        <v>4442</v>
      </c>
      <c r="BA173" s="80">
        <f t="shared" si="45"/>
        <v>667</v>
      </c>
      <c r="BB173" s="80">
        <f t="shared" si="45"/>
        <v>4692</v>
      </c>
      <c r="BC173" s="80">
        <f t="shared" si="45"/>
        <v>706</v>
      </c>
      <c r="BD173" s="80">
        <f t="shared" si="45"/>
        <v>5021</v>
      </c>
      <c r="BE173" s="80">
        <f t="shared" si="45"/>
        <v>762</v>
      </c>
    </row>
    <row r="174" spans="2:59" ht="11.25" customHeight="1" thickBot="1" x14ac:dyDescent="0.25">
      <c r="B174" s="72"/>
      <c r="C174" s="105" t="s">
        <v>0</v>
      </c>
      <c r="D174" s="72">
        <f t="shared" ref="D174:AM174" si="46">D173+D168+D158+D154+D141+D138+D131+D123</f>
        <v>5159</v>
      </c>
      <c r="E174" s="72">
        <f t="shared" si="46"/>
        <v>414</v>
      </c>
      <c r="F174" s="72">
        <f t="shared" si="46"/>
        <v>5570</v>
      </c>
      <c r="G174" s="72">
        <f t="shared" si="46"/>
        <v>449</v>
      </c>
      <c r="H174" s="72">
        <f t="shared" si="46"/>
        <v>5654</v>
      </c>
      <c r="I174" s="72">
        <f t="shared" si="46"/>
        <v>441</v>
      </c>
      <c r="J174" s="72">
        <f t="shared" si="46"/>
        <v>5756</v>
      </c>
      <c r="K174" s="72">
        <f t="shared" si="46"/>
        <v>460</v>
      </c>
      <c r="L174" s="72">
        <f t="shared" si="46"/>
        <v>5678</v>
      </c>
      <c r="M174" s="72">
        <f t="shared" si="46"/>
        <v>466</v>
      </c>
      <c r="N174" s="72">
        <f t="shared" si="46"/>
        <v>5428</v>
      </c>
      <c r="O174" s="72">
        <f t="shared" si="46"/>
        <v>378</v>
      </c>
      <c r="P174" s="72">
        <f t="shared" si="46"/>
        <v>6352</v>
      </c>
      <c r="Q174" s="72">
        <f t="shared" si="46"/>
        <v>496</v>
      </c>
      <c r="R174" s="72">
        <f t="shared" si="46"/>
        <v>7239</v>
      </c>
      <c r="S174" s="72">
        <f t="shared" si="46"/>
        <v>525</v>
      </c>
      <c r="T174" s="72">
        <f t="shared" si="46"/>
        <v>8593</v>
      </c>
      <c r="U174" s="72">
        <f t="shared" si="46"/>
        <v>577</v>
      </c>
      <c r="V174" s="72">
        <f t="shared" si="46"/>
        <v>11682</v>
      </c>
      <c r="W174" s="72">
        <f t="shared" si="46"/>
        <v>915</v>
      </c>
      <c r="X174" s="72">
        <f t="shared" si="46"/>
        <v>15378</v>
      </c>
      <c r="Y174" s="72">
        <f t="shared" si="46"/>
        <v>1419</v>
      </c>
      <c r="Z174" s="72">
        <f t="shared" si="46"/>
        <v>18867</v>
      </c>
      <c r="AA174" s="72">
        <f t="shared" si="46"/>
        <v>1977</v>
      </c>
      <c r="AB174" s="72">
        <f t="shared" si="46"/>
        <v>21077</v>
      </c>
      <c r="AC174" s="72">
        <f t="shared" si="46"/>
        <v>2447</v>
      </c>
      <c r="AD174" s="72">
        <f t="shared" si="46"/>
        <v>22118</v>
      </c>
      <c r="AE174" s="72">
        <f t="shared" si="46"/>
        <v>2419</v>
      </c>
      <c r="AF174" s="72">
        <f t="shared" si="46"/>
        <v>19820</v>
      </c>
      <c r="AG174" s="72">
        <f t="shared" si="46"/>
        <v>2047</v>
      </c>
      <c r="AH174" s="106">
        <f>AH173+AH168+AH158+AH154+AH141+AH138+AH131+AH123</f>
        <v>18479</v>
      </c>
      <c r="AI174" s="72">
        <f t="shared" si="46"/>
        <v>1955</v>
      </c>
      <c r="AJ174" s="72">
        <f t="shared" si="46"/>
        <v>17858</v>
      </c>
      <c r="AK174" s="72">
        <f t="shared" si="46"/>
        <v>1859</v>
      </c>
      <c r="AL174" s="72">
        <f t="shared" si="46"/>
        <v>16723</v>
      </c>
      <c r="AM174" s="72">
        <f t="shared" si="46"/>
        <v>1804</v>
      </c>
      <c r="AN174" s="72">
        <f t="shared" ref="AN174:BE174" si="47">SUM(AN123,AN131,AN138,AN141,AN154,AN158,AN168,AN173)</f>
        <v>17157</v>
      </c>
      <c r="AO174" s="72">
        <f t="shared" si="47"/>
        <v>1843</v>
      </c>
      <c r="AP174" s="72">
        <f t="shared" si="47"/>
        <v>18330</v>
      </c>
      <c r="AQ174" s="72">
        <f t="shared" si="47"/>
        <v>2008</v>
      </c>
      <c r="AR174" s="72">
        <f t="shared" si="47"/>
        <v>18737</v>
      </c>
      <c r="AS174" s="72">
        <f t="shared" si="47"/>
        <v>2025</v>
      </c>
      <c r="AT174" s="72">
        <f t="shared" si="47"/>
        <v>19529</v>
      </c>
      <c r="AU174" s="72">
        <f t="shared" si="47"/>
        <v>2128</v>
      </c>
      <c r="AV174" s="106">
        <f t="shared" si="47"/>
        <v>20671</v>
      </c>
      <c r="AW174" s="72">
        <f t="shared" si="47"/>
        <v>2330</v>
      </c>
      <c r="AX174" s="106">
        <f t="shared" si="47"/>
        <v>22077</v>
      </c>
      <c r="AY174" s="106">
        <f t="shared" si="47"/>
        <v>2555</v>
      </c>
      <c r="AZ174" s="106">
        <f t="shared" si="47"/>
        <v>23329</v>
      </c>
      <c r="BA174" s="106">
        <f t="shared" si="47"/>
        <v>2735</v>
      </c>
      <c r="BB174" s="106">
        <f t="shared" si="47"/>
        <v>23961</v>
      </c>
      <c r="BC174" s="106">
        <f t="shared" si="47"/>
        <v>2776</v>
      </c>
      <c r="BD174" s="106">
        <f t="shared" si="47"/>
        <v>24809</v>
      </c>
      <c r="BE174" s="106">
        <f t="shared" si="47"/>
        <v>3007</v>
      </c>
    </row>
    <row r="175" spans="2:59" ht="11.25" customHeight="1" thickTop="1" x14ac:dyDescent="0.2">
      <c r="B175" s="41" t="s">
        <v>9</v>
      </c>
      <c r="C175" s="41"/>
      <c r="D175" s="41"/>
      <c r="E175" s="41"/>
      <c r="F175" s="41"/>
      <c r="G175" s="74"/>
      <c r="H175" s="75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BG175" s="109" t="s">
        <v>135</v>
      </c>
    </row>
    <row r="177" spans="2:8" ht="11.25" customHeight="1" x14ac:dyDescent="0.2">
      <c r="G177" s="74"/>
      <c r="H177" s="75"/>
    </row>
    <row r="178" spans="2:8" ht="11.25" customHeight="1" x14ac:dyDescent="0.2">
      <c r="B178" s="42" t="s">
        <v>10</v>
      </c>
      <c r="G178" s="74"/>
      <c r="H178" s="75"/>
    </row>
    <row r="179" spans="2:8" ht="11.25" customHeight="1" x14ac:dyDescent="0.2">
      <c r="G179" s="74"/>
      <c r="H179" s="75"/>
    </row>
    <row r="180" spans="2:8" ht="11.25" customHeight="1" x14ac:dyDescent="0.2">
      <c r="B180" s="107" t="s">
        <v>39</v>
      </c>
      <c r="C180" s="62" t="s">
        <v>52</v>
      </c>
      <c r="G180" s="78"/>
      <c r="H180" s="79"/>
    </row>
    <row r="181" spans="2:8" ht="11.25" customHeight="1" x14ac:dyDescent="0.2">
      <c r="B181" s="107" t="s">
        <v>1</v>
      </c>
      <c r="C181" s="62" t="s">
        <v>53</v>
      </c>
    </row>
    <row r="182" spans="2:8" ht="11.25" customHeight="1" x14ac:dyDescent="0.2">
      <c r="B182" s="107" t="s">
        <v>6</v>
      </c>
      <c r="C182" s="62" t="s">
        <v>54</v>
      </c>
    </row>
    <row r="183" spans="2:8" ht="11.25" customHeight="1" x14ac:dyDescent="0.2">
      <c r="B183" s="107" t="s">
        <v>47</v>
      </c>
      <c r="C183" s="62" t="s">
        <v>55</v>
      </c>
    </row>
    <row r="184" spans="2:8" ht="11.25" customHeight="1" x14ac:dyDescent="0.2">
      <c r="B184" s="107" t="s">
        <v>122</v>
      </c>
      <c r="C184" s="62" t="s">
        <v>56</v>
      </c>
    </row>
    <row r="185" spans="2:8" ht="11.25" customHeight="1" x14ac:dyDescent="0.2">
      <c r="B185" s="107" t="s">
        <v>7</v>
      </c>
      <c r="C185" s="62" t="s">
        <v>100</v>
      </c>
    </row>
    <row r="186" spans="2:8" ht="11.25" customHeight="1" x14ac:dyDescent="0.2">
      <c r="B186" s="107" t="s">
        <v>8</v>
      </c>
      <c r="C186" s="62" t="s">
        <v>101</v>
      </c>
    </row>
    <row r="187" spans="2:8" ht="11.25" customHeight="1" x14ac:dyDescent="0.2">
      <c r="B187" s="107" t="s">
        <v>3</v>
      </c>
      <c r="C187" s="62" t="s">
        <v>102</v>
      </c>
    </row>
    <row r="189" spans="2:8" ht="11.25" customHeight="1" x14ac:dyDescent="0.2">
      <c r="B189" s="108" t="s">
        <v>146</v>
      </c>
    </row>
  </sheetData>
  <mergeCells count="65">
    <mergeCell ref="BF3:BG3"/>
    <mergeCell ref="BF82:BG82"/>
    <mergeCell ref="BD112:BE112"/>
    <mergeCell ref="AP112:AQ112"/>
    <mergeCell ref="AR112:AS112"/>
    <mergeCell ref="AP3:AQ3"/>
    <mergeCell ref="BD3:BE3"/>
    <mergeCell ref="BD82:BE82"/>
    <mergeCell ref="BB112:BC112"/>
    <mergeCell ref="AZ3:BA3"/>
    <mergeCell ref="AZ82:BA82"/>
    <mergeCell ref="AX112:AY112"/>
    <mergeCell ref="AX3:AY3"/>
    <mergeCell ref="AX82:AY82"/>
    <mergeCell ref="BB3:BC3"/>
    <mergeCell ref="BB82:BC82"/>
    <mergeCell ref="AV112:AW112"/>
    <mergeCell ref="AT3:AU3"/>
    <mergeCell ref="AT82:AU82"/>
    <mergeCell ref="AR3:AS3"/>
    <mergeCell ref="AR82:AS82"/>
    <mergeCell ref="AV3:AW3"/>
    <mergeCell ref="AV82:AW82"/>
    <mergeCell ref="AT112:AU112"/>
    <mergeCell ref="AF112:AG112"/>
    <mergeCell ref="AH3:AI3"/>
    <mergeCell ref="AN112:AO112"/>
    <mergeCell ref="AN3:AO3"/>
    <mergeCell ref="AJ3:AK3"/>
    <mergeCell ref="AL3:AM3"/>
    <mergeCell ref="AL112:AM112"/>
    <mergeCell ref="AH112:AI112"/>
    <mergeCell ref="AF3:AG3"/>
    <mergeCell ref="AJ112:AK112"/>
    <mergeCell ref="H112:I112"/>
    <mergeCell ref="R112:S112"/>
    <mergeCell ref="T112:U112"/>
    <mergeCell ref="V112:W112"/>
    <mergeCell ref="P112:Q112"/>
    <mergeCell ref="J112:K112"/>
    <mergeCell ref="L112:M112"/>
    <mergeCell ref="N112:O112"/>
    <mergeCell ref="Z3:AA3"/>
    <mergeCell ref="AB112:AC112"/>
    <mergeCell ref="Z112:AA112"/>
    <mergeCell ref="P3:Q3"/>
    <mergeCell ref="X112:Y112"/>
    <mergeCell ref="V3:W3"/>
    <mergeCell ref="X3:Y3"/>
    <mergeCell ref="AZ112:BA112"/>
    <mergeCell ref="AD112:AE112"/>
    <mergeCell ref="D3:E3"/>
    <mergeCell ref="F3:G3"/>
    <mergeCell ref="H3:I3"/>
    <mergeCell ref="N3:O3"/>
    <mergeCell ref="AD3:AE3"/>
    <mergeCell ref="B111:J111"/>
    <mergeCell ref="B81:J81"/>
    <mergeCell ref="J3:K3"/>
    <mergeCell ref="L3:M3"/>
    <mergeCell ref="D112:E112"/>
    <mergeCell ref="F112:G112"/>
    <mergeCell ref="R3:S3"/>
    <mergeCell ref="T3:U3"/>
    <mergeCell ref="AB3:AC3"/>
  </mergeCells>
  <phoneticPr fontId="4" type="noConversion"/>
  <hyperlinks>
    <hyperlink ref="B1" location="Titel!A1" display="Titel"/>
  </hyperlinks>
  <pageMargins left="0" right="0" top="0" bottom="0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Titel</vt:lpstr>
      <vt:lpstr>Grafik_8</vt:lpstr>
      <vt:lpstr>Grafik_3506</vt:lpstr>
      <vt:lpstr>Grafik_4</vt:lpstr>
      <vt:lpstr>Tablang</vt:lpstr>
      <vt:lpstr>Tablang!Impression_des_titres</vt:lpstr>
      <vt:lpstr>Titel!Zone_d_impression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2017-10-02T11:40:19Z</cp:lastPrinted>
  <dcterms:created xsi:type="dcterms:W3CDTF">2000-05-18T07:57:21Z</dcterms:created>
  <dcterms:modified xsi:type="dcterms:W3CDTF">2018-11-26T09:01:00Z</dcterms:modified>
</cp:coreProperties>
</file>