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_2018-0281\Tableaux\Indicateurs généraux\"/>
    </mc:Choice>
  </mc:AlternateContent>
  <bookViews>
    <workbookView xWindow="-15" yWindow="6150" windowWidth="25260" windowHeight="6180"/>
  </bookViews>
  <sheets>
    <sheet name="Titel" sheetId="8" r:id="rId1"/>
    <sheet name="graf_203" sheetId="6" r:id="rId2"/>
    <sheet name="tablong_203" sheetId="7" r:id="rId3"/>
    <sheet name="graf_2" sheetId="9" r:id="rId4"/>
    <sheet name="tablong_2" sheetId="10" r:id="rId5"/>
  </sheets>
  <definedNames>
    <definedName name="HTML_CodePage" hidden="1">1252</definedName>
    <definedName name="HTML_Control" localSheetId="4" hidden="1">{"'tablong2'!$A$2:$H$14"}</definedName>
    <definedName name="HTML_Control" localSheetId="2" hidden="1">{"'tablong2'!$A$2:$H$14"}</definedName>
    <definedName name="HTML_Control" hidden="1">{"'tablong2'!$A$2:$H$14"}</definedName>
    <definedName name="HTML_Description" hidden="1">""</definedName>
    <definedName name="HTML_Email" hidden="1">""</definedName>
    <definedName name="HTML_Header" hidden="1">"tablong_1"</definedName>
    <definedName name="HTML_LastUpdate" hidden="1">"04.04.01"</definedName>
    <definedName name="HTML_LineAfter" hidden="1">FALSE</definedName>
    <definedName name="HTML_LineBefore" hidden="1">FALSE</definedName>
    <definedName name="HTML_Name" hidden="1">"Elissabeth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20301\ind20301f_2_tabl.htm"</definedName>
    <definedName name="HTML_Title" hidden="1">"20301 Tableaux"</definedName>
    <definedName name="titre2" hidden="1">"20203 Tableaux"</definedName>
    <definedName name="_xlnm.Print_Area" localSheetId="1">graf_203!$A$1:$G$36</definedName>
    <definedName name="_xlnm.Print_Area" localSheetId="2">tablong_203!$A$1:$E$66</definedName>
    <definedName name="_xlnm.Print_Area" localSheetId="0">Titel!$A$1:$J$25</definedName>
  </definedNames>
  <calcPr calcId="162913"/>
</workbook>
</file>

<file path=xl/calcChain.xml><?xml version="1.0" encoding="utf-8"?>
<calcChain xmlns="http://schemas.openxmlformats.org/spreadsheetml/2006/main">
  <c r="F14" i="10" l="1"/>
  <c r="C14" i="10"/>
  <c r="D13" i="9" l="1"/>
  <c r="C13" i="9"/>
  <c r="F27" i="10" l="1"/>
  <c r="C14" i="7"/>
  <c r="D9" i="7" s="1"/>
  <c r="C27" i="10"/>
  <c r="C27" i="7"/>
  <c r="D21" i="7" s="1"/>
  <c r="D40" i="7"/>
  <c r="C40" i="7"/>
  <c r="C50" i="7"/>
  <c r="C60" i="7"/>
  <c r="D25" i="7" l="1"/>
  <c r="D24" i="7"/>
  <c r="D20" i="7"/>
  <c r="D23" i="7"/>
  <c r="D7" i="7"/>
  <c r="D22" i="7"/>
  <c r="D10" i="7"/>
  <c r="D26" i="7"/>
  <c r="D13" i="7"/>
  <c r="D12" i="7"/>
  <c r="D11" i="7"/>
  <c r="D19" i="7"/>
  <c r="D8" i="7"/>
  <c r="D27" i="7" l="1"/>
  <c r="D14" i="7"/>
</calcChain>
</file>

<file path=xl/sharedStrings.xml><?xml version="1.0" encoding="utf-8"?>
<sst xmlns="http://schemas.openxmlformats.org/spreadsheetml/2006/main" count="179" uniqueCount="79">
  <si>
    <t>Informations- und Kommunikationstechnologien</t>
  </si>
  <si>
    <t>Biowissenschaften</t>
  </si>
  <si>
    <t>Umwelt</t>
  </si>
  <si>
    <t>Total Projekte</t>
  </si>
  <si>
    <t>Lebensqualität und Management lebender Ressourcen (LIFE)</t>
  </si>
  <si>
    <t>Forschungsbereich</t>
  </si>
  <si>
    <t>Wettbewerborientiertes und nachhaltiges Wachstum (GROWTH)</t>
  </si>
  <si>
    <t>Umwelt und nachhaltige Entwicklung (ENVIRONMENT)</t>
  </si>
  <si>
    <t>Wissenschaft und Technologie</t>
  </si>
  <si>
    <t xml:space="preserve">Set 502 : </t>
  </si>
  <si>
    <t>Internationaler Vergleich</t>
  </si>
  <si>
    <t>Beteiligung
der Schweiz</t>
  </si>
  <si>
    <t>Total der Beteiligungen</t>
  </si>
  <si>
    <t>Mobilität</t>
  </si>
  <si>
    <t>Titel</t>
  </si>
  <si>
    <r>
      <t>1</t>
    </r>
    <r>
      <rPr>
        <sz val="8"/>
        <rFont val="Arial"/>
        <family val="2"/>
      </rPr>
      <t xml:space="preserve">   FRP = Rahmenprogramm für Forschung und technologische Entwicklung der Europäischen Union</t>
    </r>
  </si>
  <si>
    <t>%</t>
  </si>
  <si>
    <t xml:space="preserve"> </t>
  </si>
  <si>
    <t>Biowissenschaften, Genomik und Biotechnologie im Dienste des Gesundheit</t>
  </si>
  <si>
    <t>Technologien für die Informationsgesellschaft</t>
  </si>
  <si>
    <t>Nanotechnologien, Werkstoffe und neue Produktionstechnologien</t>
  </si>
  <si>
    <t>Gesundheit</t>
  </si>
  <si>
    <t>In % der Beteiligten</t>
  </si>
  <si>
    <t>Total Projekte und nicht zuteilbar</t>
  </si>
  <si>
    <t>Euratom</t>
  </si>
  <si>
    <t>Forschungsinfrastruktur</t>
  </si>
  <si>
    <t>Indikator 30502 :</t>
  </si>
  <si>
    <t>Wissenschaftsexzellenz</t>
  </si>
  <si>
    <t>Aktualisierten Dimensionen</t>
  </si>
  <si>
    <t>F+E-Rahmenprogramme der EU</t>
  </si>
  <si>
    <t>Definitionen und Kommentare: siehe Indikator im Internet</t>
  </si>
  <si>
    <t>andere Projekte und nicht zuteilbar</t>
  </si>
  <si>
    <t>nachhaltige Entwicklung</t>
  </si>
  <si>
    <t>führende Rolle der Industrie</t>
  </si>
  <si>
    <t>davon Informations- und Kommunikationstechnologien</t>
  </si>
  <si>
    <t>gesellschaftliche Herausforderungen</t>
  </si>
  <si>
    <t>Verbreitung von Exzellenz und Ausweitung der Beteiligung</t>
  </si>
  <si>
    <t>Wissenschaft mit der und für die Gesellschaft</t>
  </si>
  <si>
    <r>
      <t xml:space="preserve">Beteiligung der Schweiz am siebten FRP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(2007-2013) nach Forschungsbereich</t>
    </r>
  </si>
  <si>
    <t>Anzahl Beteiligte</t>
  </si>
  <si>
    <t>Anzahl Beteiligte und Anteil in %</t>
  </si>
  <si>
    <r>
      <t xml:space="preserve">Beteiligung der Schweiz am sechsten FRP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(2003-2006) nach Forschungsbereich</t>
    </r>
  </si>
  <si>
    <t>exploratorische Forschung</t>
  </si>
  <si>
    <r>
      <t xml:space="preserve">Beteiligung der Schweiz am fünften FRP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(1999-2002) nach Forschungsbereich</t>
    </r>
  </si>
  <si>
    <t>benutzerfreundliche Informationsgesellschaft (IST)</t>
  </si>
  <si>
    <t>andere Programme</t>
  </si>
  <si>
    <r>
      <t xml:space="preserve">Beteiligung der Schweiz am vierten FRP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(1995-1998) nach Forschungsbereich </t>
    </r>
  </si>
  <si>
    <t>industrielle Technologien</t>
  </si>
  <si>
    <t>In % des Totals der Projekte</t>
  </si>
  <si>
    <t>Anzahl Beteiligungen und Anteil in %</t>
  </si>
  <si>
    <t>Anzahl Beteiligte und Anteil in % am Total der Projekte</t>
  </si>
  <si>
    <t>In % des Total der Projekte</t>
  </si>
  <si>
    <t>Aspekte:</t>
  </si>
  <si>
    <t>Grafiktitel:</t>
  </si>
  <si>
    <t>Titel der vollständigen Tabellen:</t>
  </si>
  <si>
    <t>© 2018 OFS-BFS-UST / WSA</t>
  </si>
  <si>
    <t xml:space="preserve">Beteiligung der Schweiz am achten FRP (2014-2020) nach Forschungsbereich </t>
  </si>
  <si>
    <t>Beteiligung der Schweiz am achten FRP (2014-2020) nach Forschungsbereich im internationalen Vergleich</t>
  </si>
  <si>
    <t xml:space="preserve">Beteiligung der Schweiz am FRP (1995-2018) nach Forschungsbereich </t>
  </si>
  <si>
    <t>Beteiligung der Schweiz am sechsten FRP (2003-2006), siebten FRP (2007-2013) und achten FRP (2014-2020) nach Forschungsbereich im internationalen Vergleich</t>
  </si>
  <si>
    <t>Achtes FRP</t>
  </si>
  <si>
    <t>Quelle: SBFI, jährlicher Bericht über die schweizerische Beteiligung, Bern 2018</t>
  </si>
  <si>
    <t>Excellence scientifique</t>
  </si>
  <si>
    <t>Primauté industrielle</t>
  </si>
  <si>
    <t>dont technologies de l'information et de la communication</t>
  </si>
  <si>
    <t>Défis sociétaux</t>
  </si>
  <si>
    <t>Diffuser l'excellence et élargir la participation</t>
  </si>
  <si>
    <t>Science avec et pour la société</t>
  </si>
  <si>
    <t>Total des projets</t>
  </si>
  <si>
    <r>
      <t xml:space="preserve">Beteiligung der Schweiz am achten FRP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(2014-2020) nach Forschungsbereich</t>
    </r>
  </si>
  <si>
    <t>Anzahl Beteiligte und Anteil in %  (Stand: März 2018)</t>
  </si>
  <si>
    <t>In % der Teilnehmer (Stand März 2018)</t>
  </si>
  <si>
    <t xml:space="preserve"> Quelle: SBFI, jährlicher Bericht über die schweizerische Beteiligung, Bern 2018</t>
  </si>
  <si>
    <t>In % der Teilnehmer (Stand: März 2018)</t>
  </si>
  <si>
    <t>Andere</t>
  </si>
  <si>
    <t>Anzahl Beteiligungen und Anteil in %, Stand: März 2018</t>
  </si>
  <si>
    <r>
      <t>Beteiligung der Schweiz am achten FRP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(2014-2016) nach Forschungsbereich im internationalen Vergleich</t>
    </r>
  </si>
  <si>
    <r>
      <t>Beteiligung der Schweiz am 7. FRP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(2007-2013) nach Forschungsbereich im internationalen Vergleich</t>
    </r>
  </si>
  <si>
    <r>
      <t>Beteiligung der Schweiz am sechsten FRP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(2003-2006) nach Forschungsbereich im internationalen Vergleich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</si>
</sst>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\ ##0"/>
    <numFmt numFmtId="166" formatCode="##\ ###\ ##0"/>
    <numFmt numFmtId="167" formatCode="#\ ###\ ##0__;[Red]\-#\ ###\ ##0__;..__;@__"/>
  </numFmts>
  <fonts count="2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8"/>
      <color indexed="55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vertAlign val="superscript"/>
      <sz val="8"/>
      <name val="Arial"/>
      <family val="2"/>
    </font>
    <font>
      <b/>
      <sz val="8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/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/>
      <right style="dashed">
        <color indexed="22"/>
      </right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Border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12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3" fillId="2" borderId="0" xfId="1" applyFont="1" applyFill="1" applyAlignment="1" applyProtection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Alignment="1"/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 indent="1"/>
    </xf>
    <xf numFmtId="165" fontId="2" fillId="2" borderId="0" xfId="0" applyNumberFormat="1" applyFont="1" applyFill="1" applyBorder="1" applyAlignment="1">
      <alignment horizontal="right" vertical="center" indent="2"/>
    </xf>
    <xf numFmtId="1" fontId="2" fillId="2" borderId="0" xfId="0" applyNumberFormat="1" applyFont="1" applyFill="1" applyBorder="1" applyAlignment="1">
      <alignment horizontal="right" vertical="center" indent="2"/>
    </xf>
    <xf numFmtId="164" fontId="2" fillId="2" borderId="0" xfId="0" applyNumberFormat="1" applyFont="1" applyFill="1" applyBorder="1" applyAlignment="1">
      <alignment horizontal="right" vertical="center" indent="2"/>
    </xf>
    <xf numFmtId="0" fontId="6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9" fontId="3" fillId="2" borderId="0" xfId="0" applyNumberFormat="1" applyFont="1" applyFill="1" applyBorder="1" applyAlignment="1">
      <alignment horizontal="right"/>
    </xf>
    <xf numFmtId="9" fontId="3" fillId="2" borderId="0" xfId="2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 indent="2"/>
    </xf>
    <xf numFmtId="165" fontId="2" fillId="2" borderId="1" xfId="0" applyNumberFormat="1" applyFont="1" applyFill="1" applyBorder="1" applyAlignment="1">
      <alignment horizontal="right" vertical="center" indent="2"/>
    </xf>
    <xf numFmtId="3" fontId="2" fillId="2" borderId="0" xfId="0" applyNumberFormat="1" applyFont="1" applyFill="1" applyBorder="1" applyAlignment="1">
      <alignment horizontal="right" vertical="center"/>
    </xf>
    <xf numFmtId="1" fontId="2" fillId="2" borderId="0" xfId="2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 applyProtection="1"/>
    <xf numFmtId="0" fontId="2" fillId="2" borderId="0" xfId="1" applyFont="1" applyFill="1" applyAlignment="1" applyProtection="1"/>
    <xf numFmtId="1" fontId="2" fillId="2" borderId="0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right" vertical="center" indent="2"/>
    </xf>
    <xf numFmtId="0" fontId="14" fillId="2" borderId="3" xfId="0" applyNumberFormat="1" applyFont="1" applyFill="1" applyBorder="1" applyAlignment="1">
      <alignment horizontal="right" vertical="center" indent="2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left" vertical="center" wrapText="1" indent="1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1" fontId="2" fillId="2" borderId="1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wrapText="1" indent="1"/>
    </xf>
    <xf numFmtId="1" fontId="14" fillId="2" borderId="3" xfId="0" applyNumberFormat="1" applyFont="1" applyFill="1" applyBorder="1" applyAlignment="1">
      <alignment horizontal="right" vertical="center" indent="2"/>
    </xf>
    <xf numFmtId="0" fontId="14" fillId="2" borderId="0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wrapText="1" indent="1"/>
    </xf>
    <xf numFmtId="3" fontId="3" fillId="2" borderId="2" xfId="0" applyNumberFormat="1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3" fontId="3" fillId="2" borderId="7" xfId="0" applyNumberFormat="1" applyFont="1" applyFill="1" applyBorder="1" applyAlignment="1">
      <alignment horizontal="right" vertical="center" indent="2"/>
    </xf>
    <xf numFmtId="3" fontId="15" fillId="2" borderId="0" xfId="0" applyNumberFormat="1" applyFont="1" applyFill="1" applyBorder="1" applyAlignment="1">
      <alignment horizontal="right" vertical="center" indent="2"/>
    </xf>
    <xf numFmtId="0" fontId="3" fillId="2" borderId="7" xfId="0" applyFont="1" applyFill="1" applyBorder="1" applyAlignment="1">
      <alignment horizontal="left" vertical="center" indent="1"/>
    </xf>
    <xf numFmtId="3" fontId="15" fillId="2" borderId="3" xfId="0" applyNumberFormat="1" applyFont="1" applyFill="1" applyBorder="1" applyAlignment="1">
      <alignment horizontal="right" vertical="center" indent="2"/>
    </xf>
    <xf numFmtId="1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 indent="2"/>
    </xf>
    <xf numFmtId="167" fontId="3" fillId="0" borderId="8" xfId="0" applyNumberFormat="1" applyFont="1" applyBorder="1" applyAlignment="1">
      <alignment horizontal="right" vertical="center" indent="1"/>
    </xf>
    <xf numFmtId="167" fontId="3" fillId="0" borderId="0" xfId="0" applyNumberFormat="1" applyFont="1" applyBorder="1" applyAlignment="1">
      <alignment horizontal="right" vertical="center" indent="1"/>
    </xf>
    <xf numFmtId="1" fontId="3" fillId="2" borderId="0" xfId="0" applyNumberFormat="1" applyFont="1" applyFill="1" applyBorder="1" applyAlignment="1">
      <alignment horizontal="right" vertical="center" indent="1"/>
    </xf>
    <xf numFmtId="1" fontId="3" fillId="2" borderId="8" xfId="0" applyNumberFormat="1" applyFont="1" applyFill="1" applyBorder="1" applyAlignment="1">
      <alignment horizontal="right" vertical="center" indent="1"/>
    </xf>
    <xf numFmtId="167" fontId="3" fillId="0" borderId="0" xfId="0" applyNumberFormat="1" applyFont="1" applyFill="1" applyBorder="1" applyAlignment="1">
      <alignment horizontal="right" vertical="center" indent="1"/>
    </xf>
    <xf numFmtId="0" fontId="2" fillId="3" borderId="0" xfId="0" applyFont="1" applyFill="1"/>
    <xf numFmtId="0" fontId="2" fillId="0" borderId="0" xfId="1" applyFont="1" applyAlignment="1" applyProtection="1"/>
    <xf numFmtId="0" fontId="5" fillId="2" borderId="0" xfId="0" applyFont="1" applyFill="1"/>
    <xf numFmtId="0" fontId="3" fillId="0" borderId="0" xfId="0" applyFont="1" applyAlignment="1"/>
    <xf numFmtId="0" fontId="5" fillId="3" borderId="0" xfId="0" applyFont="1" applyFill="1"/>
    <xf numFmtId="0" fontId="4" fillId="2" borderId="0" xfId="0" applyFont="1" applyFill="1" applyBorder="1" applyAlignment="1">
      <alignment horizontal="left" vertical="center" wrapText="1" indent="2"/>
    </xf>
    <xf numFmtId="0" fontId="16" fillId="2" borderId="0" xfId="0" applyFont="1" applyFill="1" applyBorder="1" applyAlignment="1">
      <alignment horizontal="left" vertical="center" wrapText="1" indent="1"/>
    </xf>
    <xf numFmtId="1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 indent="2"/>
    </xf>
    <xf numFmtId="0" fontId="16" fillId="2" borderId="0" xfId="0" applyFont="1" applyFill="1" applyBorder="1" applyAlignment="1">
      <alignment horizontal="left" vertical="center" indent="1"/>
    </xf>
    <xf numFmtId="0" fontId="16" fillId="2" borderId="0" xfId="0" applyFont="1" applyFill="1" applyBorder="1" applyAlignment="1"/>
    <xf numFmtId="167" fontId="2" fillId="0" borderId="1" xfId="0" applyNumberFormat="1" applyFont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right" vertical="center" indent="1"/>
    </xf>
    <xf numFmtId="166" fontId="3" fillId="2" borderId="0" xfId="0" applyNumberFormat="1" applyFont="1" applyFill="1" applyBorder="1" applyAlignment="1">
      <alignment horizontal="right" vertical="center" indent="1"/>
    </xf>
    <xf numFmtId="166" fontId="2" fillId="2" borderId="1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wrapText="1"/>
    </xf>
    <xf numFmtId="0" fontId="3" fillId="2" borderId="0" xfId="0" applyFont="1" applyFill="1"/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10" fillId="2" borderId="0" xfId="1" applyFill="1" applyAlignment="1" applyProtection="1"/>
    <xf numFmtId="0" fontId="2" fillId="2" borderId="0" xfId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/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Beteiligung der Schweiz am achten FRP (2014-2020) nach Forschungsbereich </a:t>
            </a:r>
          </a:p>
          <a:p>
            <a:pPr>
              <a:defRPr sz="1050"/>
            </a:pPr>
            <a:r>
              <a:rPr lang="en-US" sz="1050"/>
              <a:t>In % der Teilnehmer (Stand März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03258100044383"/>
          <c:y val="0.24660074043015845"/>
          <c:w val="0.47968153250154794"/>
          <c:h val="0.723676901039221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C3-4D79-A845-46E4748CCA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C3-4D79-A845-46E4748CCA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C3-4D79-A845-46E4748CCA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C3-4D79-A845-46E4748CCA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C3-4D79-A845-46E4748CCA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0C3-4D79-A845-46E4748CCA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0C3-4D79-A845-46E4748CCAA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0C3-4D79-A845-46E4748CCA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graf_203!$B$4:$B$11</c:f>
              <c:strCache>
                <c:ptCount val="8"/>
                <c:pt idx="0">
                  <c:v>Achtes FRP</c:v>
                </c:pt>
                <c:pt idx="1">
                  <c:v>Wissenschaftsexzellenz</c:v>
                </c:pt>
                <c:pt idx="2">
                  <c:v>führende Rolle der Industrie</c:v>
                </c:pt>
                <c:pt idx="3">
                  <c:v>davon Informations- und Kommunikationstechnologien</c:v>
                </c:pt>
                <c:pt idx="4">
                  <c:v>gesellschaftliche Herausforderungen</c:v>
                </c:pt>
                <c:pt idx="5">
                  <c:v>Verbreitung von Exzellenz und Ausweitung der Beteiligung</c:v>
                </c:pt>
                <c:pt idx="6">
                  <c:v>Wissenschaft mit der und für die Gesellschaft</c:v>
                </c:pt>
                <c:pt idx="7">
                  <c:v>Euratom</c:v>
                </c:pt>
              </c:strCache>
            </c:strRef>
          </c:cat>
          <c:val>
            <c:numRef>
              <c:f>graf_203!$C$4:$C$11</c:f>
              <c:numCache>
                <c:formatCode>0</c:formatCode>
                <c:ptCount val="8"/>
                <c:pt idx="1">
                  <c:v>41.143151390319261</c:v>
                </c:pt>
                <c:pt idx="2">
                  <c:v>23.274974253347064</c:v>
                </c:pt>
                <c:pt idx="3">
                  <c:v>12.873326467559217</c:v>
                </c:pt>
                <c:pt idx="4">
                  <c:v>33.058702368692067</c:v>
                </c:pt>
                <c:pt idx="5">
                  <c:v>0.41194644696189497</c:v>
                </c:pt>
                <c:pt idx="6">
                  <c:v>0.51493305870236872</c:v>
                </c:pt>
                <c:pt idx="7">
                  <c:v>1.596292481977343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2-4A90-9DF3-EAADEA5FF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17367218450512"/>
          <c:y val="0.25826436716235895"/>
          <c:w val="0.22936016087759384"/>
          <c:h val="0.71653878660982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Beteiligung der Schweiz am achten FRP (2014-2020) nach Forschungsbereich im internationalen Vergleich</a:t>
            </a:r>
          </a:p>
          <a:p>
            <a:pPr>
              <a:defRPr sz="1050"/>
            </a:pPr>
            <a:r>
              <a:rPr lang="en-US" sz="1050"/>
              <a:t>In % der Teilnehmer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47004155134559"/>
          <c:y val="0.24455648926237161"/>
          <c:w val="0.52463436961387999"/>
          <c:h val="0.5676244714596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graf_2!$C$4</c:f>
              <c:strCache>
                <c:ptCount val="1"/>
                <c:pt idx="0">
                  <c:v>Beteiligung
der Schweiz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graf_2!$B$5:$B$12</c:f>
              <c:strCache>
                <c:ptCount val="8"/>
                <c:pt idx="0">
                  <c:v>Wissenschaftsexzellenz</c:v>
                </c:pt>
                <c:pt idx="1">
                  <c:v>führende Rolle der Industrie</c:v>
                </c:pt>
                <c:pt idx="2">
                  <c:v>davon Informations- und Kommunikationstechnologien</c:v>
                </c:pt>
                <c:pt idx="3">
                  <c:v>gesellschaftliche Herausforderungen</c:v>
                </c:pt>
                <c:pt idx="4">
                  <c:v>Verbreitung von Exzellenz und Ausweitung der Beteiligung</c:v>
                </c:pt>
                <c:pt idx="5">
                  <c:v>Wissenschaft mit der und für die Gesellschaft</c:v>
                </c:pt>
                <c:pt idx="6">
                  <c:v>Euratom</c:v>
                </c:pt>
                <c:pt idx="7">
                  <c:v>Andere</c:v>
                </c:pt>
              </c:strCache>
            </c:strRef>
          </c:cat>
          <c:val>
            <c:numRef>
              <c:f>graf_2!$C$5:$C$12</c:f>
              <c:numCache>
                <c:formatCode>##\ ###\ ##0</c:formatCode>
                <c:ptCount val="8"/>
                <c:pt idx="0">
                  <c:v>41.143151390319261</c:v>
                </c:pt>
                <c:pt idx="1">
                  <c:v>23.274974253347064</c:v>
                </c:pt>
                <c:pt idx="2">
                  <c:v>12.873326467559217</c:v>
                </c:pt>
                <c:pt idx="3">
                  <c:v>33.058702368692067</c:v>
                </c:pt>
                <c:pt idx="4">
                  <c:v>0.41194644696189497</c:v>
                </c:pt>
                <c:pt idx="5">
                  <c:v>0.51493305870236872</c:v>
                </c:pt>
                <c:pt idx="6">
                  <c:v>1.596292481977343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4-4E7E-AD9A-B03AFEDDD24A}"/>
            </c:ext>
          </c:extLst>
        </c:ser>
        <c:ser>
          <c:idx val="1"/>
          <c:order val="1"/>
          <c:tx>
            <c:strRef>
              <c:f>graf_2!$D$4</c:f>
              <c:strCache>
                <c:ptCount val="1"/>
                <c:pt idx="0">
                  <c:v>Total der Beteiligungen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graf_2!$B$5:$B$12</c:f>
              <c:strCache>
                <c:ptCount val="8"/>
                <c:pt idx="0">
                  <c:v>Wissenschaftsexzellenz</c:v>
                </c:pt>
                <c:pt idx="1">
                  <c:v>führende Rolle der Industrie</c:v>
                </c:pt>
                <c:pt idx="2">
                  <c:v>davon Informations- und Kommunikationstechnologien</c:v>
                </c:pt>
                <c:pt idx="3">
                  <c:v>gesellschaftliche Herausforderungen</c:v>
                </c:pt>
                <c:pt idx="4">
                  <c:v>Verbreitung von Exzellenz und Ausweitung der Beteiligung</c:v>
                </c:pt>
                <c:pt idx="5">
                  <c:v>Wissenschaft mit der und für die Gesellschaft</c:v>
                </c:pt>
                <c:pt idx="6">
                  <c:v>Euratom</c:v>
                </c:pt>
                <c:pt idx="7">
                  <c:v>Andere</c:v>
                </c:pt>
              </c:strCache>
            </c:strRef>
          </c:cat>
          <c:val>
            <c:numRef>
              <c:f>graf_2!$D$5:$D$12</c:f>
              <c:numCache>
                <c:formatCode>##\ ###\ ##0</c:formatCode>
                <c:ptCount val="8"/>
                <c:pt idx="0">
                  <c:v>32.200000000000003</c:v>
                </c:pt>
                <c:pt idx="1">
                  <c:v>23.2</c:v>
                </c:pt>
                <c:pt idx="2">
                  <c:v>12.2</c:v>
                </c:pt>
                <c:pt idx="3">
                  <c:v>40.799999999999997</c:v>
                </c:pt>
                <c:pt idx="4">
                  <c:v>0.9</c:v>
                </c:pt>
                <c:pt idx="5">
                  <c:v>1</c:v>
                </c:pt>
                <c:pt idx="6">
                  <c:v>1.4</c:v>
                </c:pt>
                <c:pt idx="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A4-4E7E-AD9A-B03AFEDDD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9134912"/>
        <c:axId val="299134520"/>
      </c:barChart>
      <c:catAx>
        <c:axId val="299134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299134520"/>
        <c:crosses val="autoZero"/>
        <c:auto val="1"/>
        <c:lblAlgn val="ctr"/>
        <c:lblOffset val="100"/>
        <c:noMultiLvlLbl val="0"/>
      </c:catAx>
      <c:valAx>
        <c:axId val="299134520"/>
        <c:scaling>
          <c:orientation val="minMax"/>
          <c:max val="45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\ ###\ 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991349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011213294138045"/>
          <c:y val="0.87919727195244557"/>
          <c:w val="0.5340787221967549"/>
          <c:h val="9.619715698207419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109537</xdr:rowOff>
    </xdr:from>
    <xdr:to>
      <xdr:col>3</xdr:col>
      <xdr:colOff>895350</xdr:colOff>
      <xdr:row>35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83821</xdr:colOff>
      <xdr:row>16</xdr:row>
      <xdr:rowOff>45721</xdr:rowOff>
    </xdr:from>
    <xdr:to>
      <xdr:col>7</xdr:col>
      <xdr:colOff>619125</xdr:colOff>
      <xdr:row>35</xdr:row>
      <xdr:rowOff>47625</xdr:rowOff>
    </xdr:to>
    <xdr:graphicFrame macro="">
      <xdr:nvGraphicFramePr>
        <xdr:cNvPr id="1027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wissenschaft-technologie/rahmenprogramme-fe-e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zoomScaleNormal="100" workbookViewId="0">
      <selection activeCell="A3" sqref="A3"/>
    </sheetView>
  </sheetViews>
  <sheetFormatPr baseColWidth="10" defaultColWidth="11.42578125" defaultRowHeight="12.75" x14ac:dyDescent="0.2"/>
  <cols>
    <col min="1" max="1" width="21.5703125" style="2" customWidth="1"/>
    <col min="2" max="2" width="6.28515625" style="2" customWidth="1"/>
    <col min="3" max="16384" width="11.42578125" style="2"/>
  </cols>
  <sheetData>
    <row r="2" spans="1:7" ht="15.75" x14ac:dyDescent="0.25">
      <c r="A2" s="1" t="s">
        <v>9</v>
      </c>
      <c r="B2" s="1"/>
      <c r="C2" s="1" t="s">
        <v>8</v>
      </c>
    </row>
    <row r="3" spans="1:7" ht="15.75" x14ac:dyDescent="0.25">
      <c r="A3" s="1"/>
      <c r="B3" s="1"/>
      <c r="C3" s="1"/>
    </row>
    <row r="4" spans="1:7" ht="15.75" x14ac:dyDescent="0.25">
      <c r="A4" s="1" t="s">
        <v>26</v>
      </c>
      <c r="C4" s="1" t="s">
        <v>29</v>
      </c>
    </row>
    <row r="5" spans="1:7" x14ac:dyDescent="0.2">
      <c r="A5" s="3"/>
    </row>
    <row r="6" spans="1:7" x14ac:dyDescent="0.2">
      <c r="A6" s="3" t="s">
        <v>52</v>
      </c>
      <c r="B6" s="3">
        <v>203</v>
      </c>
      <c r="C6" s="3" t="s">
        <v>5</v>
      </c>
    </row>
    <row r="7" spans="1:7" x14ac:dyDescent="0.2">
      <c r="A7" s="3"/>
      <c r="B7" s="3">
        <v>2</v>
      </c>
      <c r="C7" s="3" t="s">
        <v>10</v>
      </c>
    </row>
    <row r="8" spans="1:7" x14ac:dyDescent="0.2">
      <c r="A8" s="3"/>
    </row>
    <row r="9" spans="1:7" x14ac:dyDescent="0.2">
      <c r="A9" s="3"/>
      <c r="B9" s="82"/>
      <c r="C9" s="84" t="s">
        <v>28</v>
      </c>
    </row>
    <row r="10" spans="1:7" x14ac:dyDescent="0.2">
      <c r="A10" s="3"/>
      <c r="B10" s="84"/>
      <c r="C10" s="84"/>
    </row>
    <row r="11" spans="1:7" x14ac:dyDescent="0.2">
      <c r="A11" s="3" t="s">
        <v>53</v>
      </c>
      <c r="B11" s="84"/>
      <c r="C11" s="84"/>
    </row>
    <row r="12" spans="1:7" x14ac:dyDescent="0.2">
      <c r="B12" s="86">
        <v>203</v>
      </c>
      <c r="C12" s="44" t="s">
        <v>56</v>
      </c>
    </row>
    <row r="13" spans="1:7" x14ac:dyDescent="0.2">
      <c r="A13" s="4"/>
      <c r="B13" s="86">
        <v>2</v>
      </c>
      <c r="C13" s="43" t="s">
        <v>57</v>
      </c>
    </row>
    <row r="14" spans="1:7" x14ac:dyDescent="0.2">
      <c r="A14" s="4"/>
      <c r="B14" s="84"/>
    </row>
    <row r="15" spans="1:7" x14ac:dyDescent="0.2">
      <c r="A15" s="3" t="s">
        <v>54</v>
      </c>
      <c r="B15" s="84"/>
    </row>
    <row r="16" spans="1:7" x14ac:dyDescent="0.2">
      <c r="B16" s="86">
        <v>203</v>
      </c>
      <c r="C16" s="44" t="s">
        <v>58</v>
      </c>
      <c r="D16" s="83"/>
      <c r="E16" s="83"/>
      <c r="F16" s="83"/>
      <c r="G16" s="83"/>
    </row>
    <row r="17" spans="1:9" ht="22.15" customHeight="1" x14ac:dyDescent="0.2">
      <c r="A17" s="3"/>
      <c r="B17" s="86">
        <v>2</v>
      </c>
      <c r="C17" s="107" t="s">
        <v>59</v>
      </c>
      <c r="D17" s="108"/>
      <c r="E17" s="108"/>
      <c r="F17" s="108"/>
      <c r="G17" s="108"/>
      <c r="H17" s="108"/>
      <c r="I17" s="108"/>
    </row>
    <row r="18" spans="1:9" x14ac:dyDescent="0.2">
      <c r="A18" s="4"/>
      <c r="B18" s="84"/>
    </row>
    <row r="19" spans="1:9" x14ac:dyDescent="0.2">
      <c r="A19" s="3"/>
      <c r="B19" s="84"/>
      <c r="C19" s="3"/>
    </row>
    <row r="20" spans="1:9" x14ac:dyDescent="0.2">
      <c r="A20" s="3"/>
      <c r="B20" s="3"/>
      <c r="C20" s="3"/>
    </row>
    <row r="21" spans="1:9" x14ac:dyDescent="0.2">
      <c r="B21" s="3"/>
      <c r="C21" s="3"/>
    </row>
    <row r="22" spans="1:9" x14ac:dyDescent="0.2">
      <c r="A22" s="3" t="s">
        <v>55</v>
      </c>
      <c r="C22" s="3"/>
    </row>
    <row r="24" spans="1:9" x14ac:dyDescent="0.2">
      <c r="A24" s="106" t="s">
        <v>30</v>
      </c>
      <c r="B24" s="106"/>
      <c r="C24" s="106"/>
      <c r="D24" s="106"/>
      <c r="E24" s="106"/>
    </row>
  </sheetData>
  <mergeCells count="2">
    <mergeCell ref="A24:E24"/>
    <mergeCell ref="C17:I17"/>
  </mergeCells>
  <phoneticPr fontId="11" type="noConversion"/>
  <hyperlinks>
    <hyperlink ref="C13" location="graf_2!A1" display="Beteiligung der Schweiz am 6. FRP (2003-2007) nach Forschungsbereich im internationalen Vergleich"/>
    <hyperlink ref="C17" location="tabkurz_2!A1" display="Beteiligung der Schweiz am 6. FRP (2003-2007) nach Forschungsbereich im internationalen Vergleich"/>
    <hyperlink ref="C12" location="graf_203!A1" display="Beteiligung der Schweiz am FRP (1995-2005) nach Forschungsbereich "/>
    <hyperlink ref="C16" location="tabkurz_203!A1" display="Beteiligung der Schweiz am FRP (1995-2005) nach Forschungsbereich "/>
    <hyperlink ref="A24:E24" r:id="rId1" display="Definitionen und Kommentare: Siehe Indikator im Internet"/>
    <hyperlink ref="C16:G16" location="tablong_203!A1" display="Beteiligung der Schweiz am FRP (1995-2016) nach Forschungsbereich "/>
  </hyperlinks>
  <pageMargins left="0.78740157499999996" right="0.78740157499999996" top="0.984251969" bottom="0.984251969" header="0.4921259845" footer="0.492125984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64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12" customWidth="1"/>
    <col min="2" max="2" width="45.140625" style="12" customWidth="1"/>
    <col min="3" max="3" width="9.7109375" style="12" customWidth="1"/>
    <col min="4" max="4" width="33.140625" style="12" customWidth="1"/>
    <col min="5" max="5" width="6.7109375" style="27" customWidth="1"/>
    <col min="6" max="6" width="11.42578125" style="12"/>
    <col min="7" max="7" width="35.42578125" style="12" bestFit="1" customWidth="1"/>
    <col min="8" max="16384" width="11.42578125" style="12"/>
  </cols>
  <sheetData>
    <row r="1" spans="1:256" x14ac:dyDescent="0.2">
      <c r="B1" s="5" t="s">
        <v>14</v>
      </c>
    </row>
    <row r="2" spans="1:256" x14ac:dyDescent="0.2">
      <c r="B2" s="18" t="s">
        <v>56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s="28" customFormat="1" ht="12.75" customHeight="1" x14ac:dyDescent="0.2">
      <c r="B3" s="85" t="s">
        <v>71</v>
      </c>
      <c r="D3" s="29"/>
      <c r="E3" s="12"/>
    </row>
    <row r="4" spans="1:256" ht="12.75" customHeight="1" x14ac:dyDescent="0.2">
      <c r="A4" s="6"/>
      <c r="B4" s="57" t="s">
        <v>60</v>
      </c>
      <c r="C4" s="63"/>
      <c r="D4" s="6"/>
      <c r="E4" s="34"/>
      <c r="F4" s="6"/>
      <c r="G4" s="6"/>
      <c r="H4" s="6"/>
    </row>
    <row r="5" spans="1:256" x14ac:dyDescent="0.2">
      <c r="A5" s="6"/>
      <c r="B5" s="11" t="s">
        <v>27</v>
      </c>
      <c r="C5" s="53">
        <v>41.143151390319261</v>
      </c>
      <c r="D5" s="6"/>
      <c r="E5" s="34"/>
      <c r="F5" s="6"/>
      <c r="G5" s="6"/>
      <c r="H5" s="6"/>
    </row>
    <row r="6" spans="1:256" ht="12.75" customHeight="1" x14ac:dyDescent="0.2">
      <c r="A6" s="6"/>
      <c r="B6" s="11" t="s">
        <v>33</v>
      </c>
      <c r="C6" s="53">
        <v>23.274974253347064</v>
      </c>
      <c r="D6" s="6"/>
      <c r="E6" s="34"/>
      <c r="F6" s="6"/>
      <c r="G6" s="6"/>
      <c r="H6" s="6"/>
    </row>
    <row r="7" spans="1:256" ht="12.75" customHeight="1" x14ac:dyDescent="0.2">
      <c r="A7" s="6"/>
      <c r="B7" s="87" t="s">
        <v>34</v>
      </c>
      <c r="C7" s="53">
        <v>12.873326467559217</v>
      </c>
      <c r="D7" s="6"/>
      <c r="E7" s="34"/>
      <c r="F7" s="6"/>
      <c r="G7" s="6"/>
      <c r="H7" s="6"/>
    </row>
    <row r="8" spans="1:256" x14ac:dyDescent="0.2">
      <c r="A8" s="6"/>
      <c r="B8" s="54" t="s">
        <v>35</v>
      </c>
      <c r="C8" s="53">
        <v>33.058702368692067</v>
      </c>
      <c r="D8" s="6"/>
      <c r="E8" s="34"/>
      <c r="F8" s="6"/>
      <c r="G8" s="6"/>
      <c r="H8" s="6"/>
    </row>
    <row r="9" spans="1:256" ht="12.75" customHeight="1" x14ac:dyDescent="0.2">
      <c r="A9" s="6"/>
      <c r="B9" s="11" t="s">
        <v>36</v>
      </c>
      <c r="C9" s="53">
        <v>0.41194644696189497</v>
      </c>
      <c r="D9" s="6"/>
      <c r="E9" s="34"/>
      <c r="F9" s="6"/>
      <c r="G9" s="6"/>
      <c r="H9" s="6"/>
    </row>
    <row r="10" spans="1:256" ht="12.75" customHeight="1" x14ac:dyDescent="0.2">
      <c r="A10" s="6"/>
      <c r="B10" s="54" t="s">
        <v>37</v>
      </c>
      <c r="C10" s="53">
        <v>0.51493305870236872</v>
      </c>
      <c r="D10" s="6"/>
      <c r="E10" s="34"/>
      <c r="F10" s="6"/>
      <c r="G10" s="6"/>
      <c r="H10" s="6"/>
    </row>
    <row r="11" spans="1:256" ht="12.75" customHeight="1" x14ac:dyDescent="0.2">
      <c r="A11" s="6"/>
      <c r="B11" s="11" t="s">
        <v>24</v>
      </c>
      <c r="C11" s="53">
        <v>1.596292481977343</v>
      </c>
      <c r="D11" s="6"/>
      <c r="E11" s="34"/>
      <c r="F11" s="6"/>
      <c r="G11" s="6"/>
      <c r="H11" s="6"/>
    </row>
    <row r="12" spans="1:256" ht="12.75" customHeight="1" x14ac:dyDescent="0.2">
      <c r="A12" s="6"/>
      <c r="B12" s="64" t="s">
        <v>68</v>
      </c>
      <c r="C12" s="16">
        <v>100</v>
      </c>
      <c r="D12" s="6"/>
      <c r="E12" s="34"/>
      <c r="F12" s="6"/>
      <c r="G12" s="6"/>
      <c r="H12" s="6"/>
    </row>
    <row r="13" spans="1:256" ht="22.5" x14ac:dyDescent="0.2">
      <c r="A13" s="31"/>
      <c r="B13" s="97" t="s">
        <v>15</v>
      </c>
      <c r="C13" s="99"/>
      <c r="D13" s="29"/>
      <c r="E13" s="32"/>
      <c r="F13" s="6"/>
      <c r="G13" s="31"/>
      <c r="H13" s="33"/>
    </row>
    <row r="14" spans="1:256" ht="21" customHeight="1" x14ac:dyDescent="0.2">
      <c r="A14" s="6"/>
      <c r="B14" s="72" t="s">
        <v>61</v>
      </c>
      <c r="C14" s="6"/>
      <c r="D14" s="6"/>
      <c r="E14" s="34"/>
      <c r="F14" s="6"/>
      <c r="G14" s="6"/>
      <c r="H14" s="6"/>
    </row>
    <row r="15" spans="1:256" ht="12.75" customHeight="1" x14ac:dyDescent="0.2">
      <c r="A15" s="6"/>
      <c r="C15" s="98" t="s">
        <v>55</v>
      </c>
      <c r="D15" s="6"/>
      <c r="E15" s="34"/>
      <c r="F15" s="6"/>
      <c r="G15" s="6"/>
      <c r="H15" s="6"/>
    </row>
    <row r="16" spans="1:256" ht="12.75" customHeight="1" x14ac:dyDescent="0.2">
      <c r="A16" s="35"/>
      <c r="B16" s="9"/>
      <c r="C16" s="6"/>
      <c r="D16" s="6"/>
      <c r="E16" s="34"/>
      <c r="F16" s="6"/>
      <c r="G16" s="6"/>
      <c r="H16" s="6"/>
    </row>
    <row r="17" spans="1:8" ht="12.75" customHeight="1" x14ac:dyDescent="0.2">
      <c r="A17" s="6"/>
      <c r="B17" s="6"/>
      <c r="C17" s="6"/>
      <c r="D17" s="6"/>
      <c r="E17" s="34"/>
      <c r="F17" s="6"/>
      <c r="G17" s="6"/>
      <c r="H17" s="6"/>
    </row>
    <row r="18" spans="1:8" x14ac:dyDescent="0.2">
      <c r="A18" s="36"/>
      <c r="C18" s="6"/>
      <c r="D18" s="6"/>
      <c r="E18" s="34"/>
      <c r="F18" s="6"/>
      <c r="G18" s="6"/>
      <c r="H18" s="6"/>
    </row>
    <row r="19" spans="1:8" x14ac:dyDescent="0.2">
      <c r="A19" s="36"/>
      <c r="B19" s="6"/>
      <c r="C19" s="6"/>
      <c r="D19" s="6"/>
      <c r="E19" s="34"/>
      <c r="F19" s="6"/>
      <c r="G19" s="6"/>
      <c r="H19" s="6"/>
    </row>
    <row r="20" spans="1:8" ht="12.75" customHeight="1" x14ac:dyDescent="0.2">
      <c r="A20" s="6"/>
      <c r="B20" s="88" t="s">
        <v>62</v>
      </c>
      <c r="C20" s="89">
        <v>41.143151390319261</v>
      </c>
      <c r="D20" s="6"/>
      <c r="E20" s="34"/>
      <c r="F20" s="6"/>
      <c r="G20" s="6"/>
      <c r="H20" s="6"/>
    </row>
    <row r="21" spans="1:8" x14ac:dyDescent="0.2">
      <c r="A21" s="6"/>
      <c r="B21" s="88" t="s">
        <v>63</v>
      </c>
      <c r="C21" s="89">
        <v>10</v>
      </c>
      <c r="D21" s="6"/>
      <c r="E21" s="34"/>
      <c r="F21" s="6"/>
      <c r="G21" s="6"/>
      <c r="H21" s="6"/>
    </row>
    <row r="22" spans="1:8" ht="22.5" x14ac:dyDescent="0.2">
      <c r="A22" s="6"/>
      <c r="B22" s="90" t="s">
        <v>64</v>
      </c>
      <c r="C22" s="89">
        <v>12.873326467559217</v>
      </c>
      <c r="D22" s="6"/>
      <c r="E22" s="34"/>
      <c r="F22" s="6"/>
      <c r="G22" s="6"/>
      <c r="H22" s="6"/>
    </row>
    <row r="23" spans="1:8" x14ac:dyDescent="0.2">
      <c r="A23" s="6"/>
      <c r="B23" s="91" t="s">
        <v>65</v>
      </c>
      <c r="C23" s="89">
        <v>33.058702368692067</v>
      </c>
      <c r="D23" s="6"/>
      <c r="E23" s="34"/>
      <c r="F23" s="6"/>
      <c r="G23" s="6"/>
      <c r="H23" s="6"/>
    </row>
    <row r="24" spans="1:8" x14ac:dyDescent="0.2">
      <c r="A24" s="6"/>
      <c r="B24" s="88" t="s">
        <v>66</v>
      </c>
      <c r="C24" s="89">
        <v>0.41194644696189497</v>
      </c>
      <c r="D24" s="6"/>
      <c r="E24" s="34"/>
      <c r="F24" s="6"/>
      <c r="G24" s="6"/>
      <c r="H24" s="6"/>
    </row>
    <row r="25" spans="1:8" x14ac:dyDescent="0.2">
      <c r="A25" s="6"/>
      <c r="B25" s="91" t="s">
        <v>67</v>
      </c>
      <c r="C25" s="89">
        <v>0.51493305870236872</v>
      </c>
      <c r="D25" s="6"/>
      <c r="E25" s="34"/>
      <c r="F25" s="6"/>
      <c r="G25" s="6"/>
      <c r="H25" s="6"/>
    </row>
    <row r="26" spans="1:8" x14ac:dyDescent="0.2">
      <c r="A26" s="6"/>
      <c r="B26" s="88" t="s">
        <v>24</v>
      </c>
      <c r="C26" s="89">
        <v>1.596292481977343</v>
      </c>
      <c r="D26" s="6"/>
      <c r="E26" s="34"/>
      <c r="F26" s="6"/>
      <c r="G26" s="6"/>
      <c r="H26" s="6"/>
    </row>
    <row r="27" spans="1:8" x14ac:dyDescent="0.2">
      <c r="A27" s="6"/>
      <c r="B27" s="92"/>
      <c r="C27" s="92"/>
      <c r="D27" s="6"/>
      <c r="E27" s="34"/>
      <c r="F27" s="6"/>
      <c r="G27" s="6"/>
      <c r="H27" s="6"/>
    </row>
    <row r="28" spans="1:8" x14ac:dyDescent="0.2">
      <c r="A28" s="6"/>
      <c r="B28" s="6"/>
      <c r="C28" s="6"/>
      <c r="D28" s="6"/>
      <c r="E28" s="34"/>
      <c r="F28" s="6"/>
      <c r="G28" s="6"/>
      <c r="H28" s="6"/>
    </row>
    <row r="29" spans="1:8" ht="12.75" customHeight="1" x14ac:dyDescent="0.2">
      <c r="A29" s="6"/>
      <c r="B29" s="6"/>
      <c r="C29" s="6"/>
      <c r="D29" s="6"/>
      <c r="E29" s="34"/>
      <c r="F29" s="6"/>
      <c r="G29" s="6"/>
      <c r="H29" s="6"/>
    </row>
    <row r="30" spans="1:8" x14ac:dyDescent="0.2">
      <c r="A30" s="6"/>
      <c r="B30" s="6"/>
      <c r="C30" s="6"/>
      <c r="D30" s="6"/>
      <c r="E30" s="34"/>
      <c r="F30" s="6"/>
      <c r="G30" s="6"/>
      <c r="H30" s="6"/>
    </row>
    <row r="31" spans="1:8" x14ac:dyDescent="0.2">
      <c r="A31" s="6"/>
      <c r="B31" s="6"/>
      <c r="C31" s="6"/>
      <c r="D31" s="6"/>
      <c r="E31" s="34"/>
      <c r="F31" s="6"/>
      <c r="G31" s="6"/>
      <c r="H31" s="6"/>
    </row>
    <row r="32" spans="1:8" x14ac:dyDescent="0.2">
      <c r="A32" s="6"/>
      <c r="B32" s="6"/>
      <c r="C32" s="6"/>
      <c r="D32" s="6"/>
      <c r="E32" s="34"/>
      <c r="F32" s="6"/>
      <c r="G32" s="6"/>
      <c r="H32" s="6"/>
    </row>
    <row r="33" spans="1:8" x14ac:dyDescent="0.2">
      <c r="A33" s="6"/>
      <c r="B33" s="6"/>
      <c r="C33" s="6"/>
      <c r="D33" s="6"/>
      <c r="E33" s="34"/>
      <c r="F33" s="6"/>
      <c r="G33" s="6"/>
      <c r="H33" s="6"/>
    </row>
    <row r="34" spans="1:8" x14ac:dyDescent="0.2">
      <c r="A34" s="6"/>
      <c r="B34" s="6"/>
      <c r="C34" s="6"/>
      <c r="D34" s="6"/>
      <c r="E34" s="34"/>
      <c r="F34" s="6"/>
      <c r="G34" s="6"/>
      <c r="H34" s="6"/>
    </row>
    <row r="35" spans="1:8" x14ac:dyDescent="0.2">
      <c r="A35" s="6"/>
      <c r="B35" s="6"/>
      <c r="C35" s="6"/>
      <c r="D35" s="6"/>
      <c r="E35" s="34"/>
      <c r="F35" s="6"/>
      <c r="G35" s="6"/>
      <c r="H35" s="6"/>
    </row>
    <row r="36" spans="1:8" x14ac:dyDescent="0.2">
      <c r="A36" s="6"/>
      <c r="B36" s="6"/>
      <c r="C36" s="6"/>
      <c r="D36" s="6"/>
      <c r="E36" s="34"/>
      <c r="F36" s="6"/>
      <c r="G36" s="6"/>
      <c r="H36" s="6"/>
    </row>
    <row r="37" spans="1:8" x14ac:dyDescent="0.2">
      <c r="A37" s="6"/>
      <c r="B37" s="6"/>
      <c r="C37" s="6"/>
      <c r="D37" s="6"/>
      <c r="E37" s="34"/>
      <c r="F37" s="6"/>
      <c r="G37" s="6"/>
      <c r="H37" s="6"/>
    </row>
    <row r="38" spans="1:8" x14ac:dyDescent="0.2">
      <c r="A38" s="6"/>
      <c r="B38" s="6"/>
      <c r="C38" s="6"/>
      <c r="D38" s="6"/>
      <c r="E38" s="34"/>
      <c r="F38" s="6"/>
      <c r="G38" s="6"/>
      <c r="H38" s="6"/>
    </row>
    <row r="39" spans="1:8" x14ac:dyDescent="0.2">
      <c r="A39" s="6"/>
      <c r="B39" s="6"/>
      <c r="C39" s="6"/>
      <c r="D39" s="6"/>
      <c r="E39" s="34"/>
      <c r="F39" s="6"/>
      <c r="G39" s="6"/>
      <c r="H39" s="6"/>
    </row>
    <row r="40" spans="1:8" x14ac:dyDescent="0.2">
      <c r="A40" s="6"/>
      <c r="B40" s="6"/>
      <c r="C40" s="6"/>
      <c r="D40" s="6"/>
      <c r="E40" s="34"/>
      <c r="F40" s="6"/>
      <c r="G40" s="6"/>
      <c r="H40" s="6"/>
    </row>
    <row r="41" spans="1:8" x14ac:dyDescent="0.2">
      <c r="A41" s="6"/>
      <c r="B41" s="6"/>
      <c r="C41" s="6"/>
      <c r="D41" s="6"/>
      <c r="E41" s="34"/>
      <c r="F41" s="6"/>
      <c r="G41" s="6"/>
      <c r="H41" s="6"/>
    </row>
    <row r="42" spans="1:8" x14ac:dyDescent="0.2">
      <c r="A42" s="6"/>
      <c r="B42" s="6"/>
      <c r="C42" s="6"/>
      <c r="D42" s="6"/>
      <c r="E42" s="34"/>
      <c r="F42" s="6"/>
      <c r="G42" s="6"/>
      <c r="H42" s="6"/>
    </row>
    <row r="43" spans="1:8" x14ac:dyDescent="0.2">
      <c r="A43" s="6"/>
      <c r="B43" s="6"/>
      <c r="C43" s="6"/>
      <c r="D43" s="6"/>
      <c r="E43" s="34"/>
      <c r="F43" s="6"/>
      <c r="G43" s="6"/>
      <c r="H43" s="6"/>
    </row>
    <row r="44" spans="1:8" x14ac:dyDescent="0.2">
      <c r="A44" s="6"/>
      <c r="B44" s="6"/>
      <c r="C44" s="6"/>
      <c r="D44" s="6"/>
      <c r="E44" s="34"/>
      <c r="F44" s="6"/>
      <c r="G44" s="6"/>
      <c r="H44" s="6"/>
    </row>
    <row r="45" spans="1:8" x14ac:dyDescent="0.2">
      <c r="A45" s="6"/>
      <c r="B45" s="6"/>
      <c r="C45" s="6"/>
      <c r="D45" s="6"/>
      <c r="E45" s="34"/>
      <c r="F45" s="6"/>
      <c r="G45" s="6"/>
      <c r="H45" s="6"/>
    </row>
    <row r="46" spans="1:8" x14ac:dyDescent="0.2">
      <c r="A46" s="6"/>
      <c r="B46" s="6"/>
      <c r="C46" s="6"/>
      <c r="D46" s="6"/>
      <c r="E46" s="34"/>
      <c r="F46" s="6"/>
      <c r="G46" s="6"/>
      <c r="H46" s="6"/>
    </row>
    <row r="47" spans="1:8" x14ac:dyDescent="0.2">
      <c r="A47" s="6"/>
      <c r="B47" s="6"/>
      <c r="C47" s="6"/>
      <c r="D47" s="6"/>
      <c r="E47" s="34"/>
      <c r="F47" s="6"/>
      <c r="G47" s="6"/>
      <c r="H47" s="6"/>
    </row>
    <row r="48" spans="1:8" x14ac:dyDescent="0.2">
      <c r="A48" s="6"/>
      <c r="B48" s="6"/>
      <c r="C48" s="6"/>
      <c r="D48" s="6"/>
      <c r="E48" s="34"/>
      <c r="F48" s="6"/>
      <c r="G48" s="6"/>
      <c r="H48" s="6"/>
    </row>
    <row r="49" spans="1:8" x14ac:dyDescent="0.2">
      <c r="A49" s="6"/>
      <c r="B49" s="6"/>
      <c r="C49" s="6"/>
      <c r="D49" s="6"/>
      <c r="E49" s="34"/>
      <c r="F49" s="6"/>
      <c r="G49" s="6"/>
      <c r="H49" s="6"/>
    </row>
    <row r="50" spans="1:8" x14ac:dyDescent="0.2">
      <c r="A50" s="6"/>
      <c r="B50" s="6"/>
      <c r="C50" s="6"/>
      <c r="D50" s="6"/>
      <c r="E50" s="34"/>
      <c r="F50" s="6"/>
      <c r="G50" s="6"/>
      <c r="H50" s="6"/>
    </row>
    <row r="51" spans="1:8" x14ac:dyDescent="0.2">
      <c r="A51" s="6"/>
      <c r="B51" s="6"/>
      <c r="C51" s="6"/>
      <c r="D51" s="6"/>
      <c r="E51" s="34"/>
      <c r="F51" s="6"/>
      <c r="G51" s="6"/>
      <c r="H51" s="6"/>
    </row>
    <row r="52" spans="1:8" x14ac:dyDescent="0.2">
      <c r="A52" s="6"/>
      <c r="B52" s="6"/>
      <c r="C52" s="6"/>
      <c r="D52" s="6"/>
      <c r="E52" s="34"/>
      <c r="F52" s="6"/>
      <c r="G52" s="6"/>
      <c r="H52" s="6"/>
    </row>
    <row r="53" spans="1:8" x14ac:dyDescent="0.2">
      <c r="A53" s="6"/>
      <c r="B53" s="6"/>
      <c r="C53" s="6"/>
      <c r="D53" s="6"/>
      <c r="E53" s="34"/>
      <c r="F53" s="6"/>
      <c r="G53" s="6"/>
      <c r="H53" s="6"/>
    </row>
    <row r="54" spans="1:8" x14ac:dyDescent="0.2">
      <c r="A54" s="6"/>
      <c r="B54" s="6"/>
      <c r="C54" s="6"/>
      <c r="D54" s="6"/>
      <c r="E54" s="34"/>
      <c r="F54" s="6"/>
      <c r="G54" s="6"/>
      <c r="H54" s="6"/>
    </row>
    <row r="55" spans="1:8" x14ac:dyDescent="0.2">
      <c r="A55" s="6"/>
      <c r="B55" s="6"/>
      <c r="C55" s="6"/>
      <c r="D55" s="6"/>
      <c r="E55" s="34"/>
      <c r="F55" s="6"/>
      <c r="G55" s="6"/>
      <c r="H55" s="6"/>
    </row>
    <row r="56" spans="1:8" x14ac:dyDescent="0.2">
      <c r="A56" s="6"/>
      <c r="B56" s="6"/>
      <c r="C56" s="6"/>
      <c r="D56" s="6"/>
      <c r="E56" s="34"/>
      <c r="F56" s="6"/>
      <c r="G56" s="6"/>
      <c r="H56" s="6"/>
    </row>
    <row r="57" spans="1:8" x14ac:dyDescent="0.2">
      <c r="A57" s="6"/>
      <c r="B57" s="6"/>
      <c r="C57" s="6"/>
      <c r="D57" s="6"/>
      <c r="E57" s="34"/>
      <c r="F57" s="6"/>
      <c r="G57" s="6"/>
      <c r="H57" s="6"/>
    </row>
    <row r="58" spans="1:8" x14ac:dyDescent="0.2">
      <c r="A58" s="6"/>
      <c r="B58" s="6"/>
      <c r="C58" s="6"/>
      <c r="D58" s="6"/>
      <c r="E58" s="34"/>
      <c r="F58" s="6"/>
      <c r="G58" s="6"/>
      <c r="H58" s="6"/>
    </row>
    <row r="59" spans="1:8" x14ac:dyDescent="0.2">
      <c r="A59" s="6"/>
      <c r="B59" s="6"/>
      <c r="C59" s="6"/>
      <c r="D59" s="6"/>
      <c r="E59" s="34"/>
      <c r="F59" s="6"/>
      <c r="G59" s="6"/>
      <c r="H59" s="6"/>
    </row>
    <row r="60" spans="1:8" x14ac:dyDescent="0.2">
      <c r="A60" s="6"/>
      <c r="B60" s="6"/>
      <c r="C60" s="6"/>
      <c r="D60" s="6"/>
      <c r="E60" s="34"/>
      <c r="F60" s="6"/>
      <c r="G60" s="6"/>
      <c r="H60" s="6"/>
    </row>
    <row r="61" spans="1:8" x14ac:dyDescent="0.2">
      <c r="A61" s="6"/>
      <c r="B61" s="6"/>
      <c r="C61" s="6"/>
      <c r="D61" s="6"/>
      <c r="E61" s="34"/>
      <c r="F61" s="6"/>
      <c r="G61" s="6"/>
      <c r="H61" s="6"/>
    </row>
    <row r="62" spans="1:8" x14ac:dyDescent="0.2">
      <c r="A62" s="6"/>
      <c r="B62" s="6"/>
      <c r="C62" s="6"/>
      <c r="D62" s="6"/>
      <c r="E62" s="34"/>
      <c r="F62" s="6"/>
      <c r="G62" s="6"/>
      <c r="H62" s="6"/>
    </row>
    <row r="63" spans="1:8" x14ac:dyDescent="0.2">
      <c r="A63" s="6"/>
      <c r="B63" s="6"/>
      <c r="C63" s="6"/>
      <c r="D63" s="6"/>
      <c r="E63" s="34"/>
      <c r="F63" s="6"/>
      <c r="G63" s="6"/>
      <c r="H63" s="6"/>
    </row>
    <row r="64" spans="1:8" x14ac:dyDescent="0.2">
      <c r="A64" s="6"/>
      <c r="B64" s="6"/>
      <c r="C64" s="6"/>
      <c r="D64" s="6"/>
      <c r="E64" s="34"/>
      <c r="F64" s="6"/>
      <c r="G64" s="6"/>
      <c r="H64" s="6"/>
    </row>
  </sheetData>
  <phoneticPr fontId="11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28515625" style="12" customWidth="1"/>
    <col min="2" max="2" width="50.5703125" style="30" customWidth="1"/>
    <col min="3" max="4" width="14.28515625" style="34" customWidth="1"/>
    <col min="5" max="16384" width="11.42578125" style="6"/>
  </cols>
  <sheetData>
    <row r="1" spans="1:4" ht="12.75" customHeight="1" x14ac:dyDescent="0.2">
      <c r="B1" s="5" t="s">
        <v>14</v>
      </c>
    </row>
    <row r="2" spans="1:4" ht="12.75" customHeight="1" x14ac:dyDescent="0.2">
      <c r="B2" s="10" t="s">
        <v>58</v>
      </c>
      <c r="C2" s="37"/>
      <c r="D2" s="37"/>
    </row>
    <row r="3" spans="1:4" ht="12.75" customHeight="1" x14ac:dyDescent="0.2">
      <c r="A3" s="28"/>
    </row>
    <row r="4" spans="1:4" ht="13.5" x14ac:dyDescent="0.2">
      <c r="A4" s="6"/>
      <c r="B4" s="23" t="s">
        <v>69</v>
      </c>
      <c r="C4" s="24"/>
      <c r="D4" s="25"/>
    </row>
    <row r="5" spans="1:4" ht="11.25" x14ac:dyDescent="0.2">
      <c r="A5" s="6"/>
      <c r="B5" s="38" t="s">
        <v>70</v>
      </c>
      <c r="C5" s="24"/>
      <c r="D5" s="25"/>
    </row>
    <row r="6" spans="1:4" ht="11.25" x14ac:dyDescent="0.2">
      <c r="A6" s="6"/>
      <c r="B6" s="57" t="s">
        <v>5</v>
      </c>
      <c r="C6" s="13" t="s">
        <v>39</v>
      </c>
      <c r="D6" s="14" t="s">
        <v>16</v>
      </c>
    </row>
    <row r="7" spans="1:4" ht="11.25" x14ac:dyDescent="0.2">
      <c r="A7" s="6"/>
      <c r="B7" s="73" t="s">
        <v>27</v>
      </c>
      <c r="C7" s="77">
        <v>799</v>
      </c>
      <c r="D7" s="80">
        <f>C7*100/$C$14</f>
        <v>41.143151390319261</v>
      </c>
    </row>
    <row r="8" spans="1:4" ht="11.25" x14ac:dyDescent="0.2">
      <c r="A8" s="6"/>
      <c r="B8" s="74" t="s">
        <v>33</v>
      </c>
      <c r="C8" s="78">
        <v>452</v>
      </c>
      <c r="D8" s="79">
        <f t="shared" ref="D8:D13" si="0">C8*100/$C$14</f>
        <v>23.274974253347064</v>
      </c>
    </row>
    <row r="9" spans="1:4" ht="11.25" x14ac:dyDescent="0.2">
      <c r="A9" s="6"/>
      <c r="B9" s="76" t="s">
        <v>34</v>
      </c>
      <c r="C9" s="78">
        <v>250</v>
      </c>
      <c r="D9" s="79">
        <f t="shared" si="0"/>
        <v>12.873326467559217</v>
      </c>
    </row>
    <row r="10" spans="1:4" ht="11.25" x14ac:dyDescent="0.2">
      <c r="A10" s="6"/>
      <c r="B10" s="75" t="s">
        <v>35</v>
      </c>
      <c r="C10" s="78">
        <v>642</v>
      </c>
      <c r="D10" s="79">
        <f t="shared" si="0"/>
        <v>33.058702368692067</v>
      </c>
    </row>
    <row r="11" spans="1:4" ht="11.25" x14ac:dyDescent="0.2">
      <c r="A11" s="6"/>
      <c r="B11" s="74" t="s">
        <v>36</v>
      </c>
      <c r="C11" s="78">
        <v>8</v>
      </c>
      <c r="D11" s="79">
        <f t="shared" si="0"/>
        <v>0.41194644696189497</v>
      </c>
    </row>
    <row r="12" spans="1:4" ht="11.25" x14ac:dyDescent="0.2">
      <c r="A12" s="6"/>
      <c r="B12" s="75" t="s">
        <v>37</v>
      </c>
      <c r="C12" s="78">
        <v>10</v>
      </c>
      <c r="D12" s="79">
        <f t="shared" si="0"/>
        <v>0.51493305870236872</v>
      </c>
    </row>
    <row r="13" spans="1:4" ht="11.25" x14ac:dyDescent="0.2">
      <c r="A13" s="31"/>
      <c r="B13" s="74" t="s">
        <v>24</v>
      </c>
      <c r="C13" s="78">
        <v>31</v>
      </c>
      <c r="D13" s="79">
        <f t="shared" si="0"/>
        <v>1.596292481977343</v>
      </c>
    </row>
    <row r="14" spans="1:4" ht="11.25" x14ac:dyDescent="0.2">
      <c r="A14" s="6"/>
      <c r="B14" s="61" t="s">
        <v>3</v>
      </c>
      <c r="C14" s="93">
        <f>SUM(C7:C13)-C9</f>
        <v>1942</v>
      </c>
      <c r="D14" s="94">
        <f>SUM(D7:D13)-D9</f>
        <v>100</v>
      </c>
    </row>
    <row r="15" spans="1:4" ht="11.25" x14ac:dyDescent="0.2">
      <c r="A15" s="6"/>
      <c r="B15" s="38"/>
      <c r="C15" s="24"/>
      <c r="D15" s="25"/>
    </row>
    <row r="16" spans="1:4" ht="13.5" x14ac:dyDescent="0.2">
      <c r="A16" s="35"/>
      <c r="B16" s="23" t="s">
        <v>38</v>
      </c>
      <c r="C16" s="24"/>
      <c r="D16" s="25"/>
    </row>
    <row r="17" spans="1:4" ht="11.25" x14ac:dyDescent="0.2">
      <c r="A17" s="6"/>
      <c r="B17" s="38" t="s">
        <v>40</v>
      </c>
      <c r="C17" s="24"/>
      <c r="D17" s="25"/>
    </row>
    <row r="18" spans="1:4" ht="11.25" x14ac:dyDescent="0.2">
      <c r="A18" s="36"/>
      <c r="B18" s="57" t="s">
        <v>5</v>
      </c>
      <c r="C18" s="13" t="s">
        <v>39</v>
      </c>
      <c r="D18" s="14" t="s">
        <v>16</v>
      </c>
    </row>
    <row r="19" spans="1:4" ht="11.25" x14ac:dyDescent="0.2">
      <c r="A19" s="36"/>
      <c r="B19" s="54" t="s">
        <v>18</v>
      </c>
      <c r="C19" s="39">
        <v>970</v>
      </c>
      <c r="D19" s="39">
        <f t="shared" ref="D19:D26" si="1">C19*100/$C$27</f>
        <v>22.721948934176623</v>
      </c>
    </row>
    <row r="20" spans="1:4" ht="11.25" x14ac:dyDescent="0.2">
      <c r="A20" s="6"/>
      <c r="B20" s="54" t="s">
        <v>21</v>
      </c>
      <c r="C20" s="39">
        <v>429</v>
      </c>
      <c r="D20" s="39">
        <f t="shared" si="1"/>
        <v>10.049191848208011</v>
      </c>
    </row>
    <row r="21" spans="1:4" ht="11.25" x14ac:dyDescent="0.2">
      <c r="A21" s="6"/>
      <c r="B21" s="62" t="s">
        <v>19</v>
      </c>
      <c r="C21" s="51">
        <v>852</v>
      </c>
      <c r="D21" s="51">
        <f t="shared" si="1"/>
        <v>19.957835558678848</v>
      </c>
    </row>
    <row r="22" spans="1:4" ht="11.25" x14ac:dyDescent="0.2">
      <c r="A22" s="6"/>
      <c r="B22" s="11" t="s">
        <v>20</v>
      </c>
      <c r="C22" s="39">
        <v>422</v>
      </c>
      <c r="D22" s="39">
        <f t="shared" si="1"/>
        <v>9.8852190208479733</v>
      </c>
    </row>
    <row r="23" spans="1:4" ht="11.25" x14ac:dyDescent="0.2">
      <c r="A23" s="6"/>
      <c r="B23" s="11" t="s">
        <v>32</v>
      </c>
      <c r="C23" s="39">
        <v>177</v>
      </c>
      <c r="D23" s="39">
        <f t="shared" si="1"/>
        <v>4.1461700632466618</v>
      </c>
    </row>
    <row r="24" spans="1:4" ht="11.25" x14ac:dyDescent="0.2">
      <c r="A24" s="6"/>
      <c r="B24" s="68" t="s">
        <v>25</v>
      </c>
      <c r="C24" s="39">
        <v>126</v>
      </c>
      <c r="D24" s="66">
        <f t="shared" si="1"/>
        <v>2.9515108924806746</v>
      </c>
    </row>
    <row r="25" spans="1:4" ht="11.25" x14ac:dyDescent="0.2">
      <c r="A25" s="6"/>
      <c r="B25" s="60" t="s">
        <v>24</v>
      </c>
      <c r="C25" s="69">
        <v>202</v>
      </c>
      <c r="D25" s="39">
        <f t="shared" si="1"/>
        <v>4.7317873038182245</v>
      </c>
    </row>
    <row r="26" spans="1:4" ht="11.25" x14ac:dyDescent="0.2">
      <c r="A26" s="6"/>
      <c r="B26" s="60" t="s">
        <v>31</v>
      </c>
      <c r="C26" s="67">
        <v>1091</v>
      </c>
      <c r="D26" s="39">
        <f t="shared" si="1"/>
        <v>25.556336378542984</v>
      </c>
    </row>
    <row r="27" spans="1:4" ht="11.25" x14ac:dyDescent="0.2">
      <c r="A27" s="6"/>
      <c r="B27" s="61" t="s">
        <v>3</v>
      </c>
      <c r="C27" s="40">
        <f>SUM(C19:C26)</f>
        <v>4269</v>
      </c>
      <c r="D27" s="40">
        <f>SUM(D19:D26)</f>
        <v>99.999999999999986</v>
      </c>
    </row>
    <row r="28" spans="1:4" ht="11.25" x14ac:dyDescent="0.2">
      <c r="A28" s="6"/>
      <c r="B28" s="19"/>
      <c r="C28" s="20"/>
      <c r="D28" s="45"/>
    </row>
    <row r="29" spans="1:4" ht="13.5" x14ac:dyDescent="0.2">
      <c r="A29" s="6"/>
      <c r="B29" s="23" t="s">
        <v>41</v>
      </c>
      <c r="C29" s="24"/>
      <c r="D29" s="25"/>
    </row>
    <row r="30" spans="1:4" ht="11.25" x14ac:dyDescent="0.2">
      <c r="A30" s="6"/>
      <c r="B30" s="38" t="s">
        <v>40</v>
      </c>
      <c r="C30" s="24"/>
      <c r="D30" s="25"/>
    </row>
    <row r="31" spans="1:4" ht="11.25" x14ac:dyDescent="0.2">
      <c r="A31" s="6"/>
      <c r="B31" s="57" t="s">
        <v>5</v>
      </c>
      <c r="C31" s="13" t="s">
        <v>39</v>
      </c>
      <c r="D31" s="14" t="s">
        <v>16</v>
      </c>
    </row>
    <row r="32" spans="1:4" ht="11.25" x14ac:dyDescent="0.2">
      <c r="A32" s="6"/>
      <c r="B32" s="54" t="s">
        <v>18</v>
      </c>
      <c r="C32" s="39">
        <v>289</v>
      </c>
      <c r="D32" s="39">
        <v>15.083507306889352</v>
      </c>
    </row>
    <row r="33" spans="1:4" ht="11.25" x14ac:dyDescent="0.2">
      <c r="A33" s="6"/>
      <c r="B33" s="62" t="s">
        <v>19</v>
      </c>
      <c r="C33" s="51">
        <v>457</v>
      </c>
      <c r="D33" s="51">
        <v>23.851774530271399</v>
      </c>
    </row>
    <row r="34" spans="1:4" ht="11.25" x14ac:dyDescent="0.2">
      <c r="A34" s="6"/>
      <c r="B34" s="11" t="s">
        <v>20</v>
      </c>
      <c r="C34" s="39">
        <v>196</v>
      </c>
      <c r="D34" s="39">
        <v>10.22964509394572</v>
      </c>
    </row>
    <row r="35" spans="1:4" ht="11.25" x14ac:dyDescent="0.2">
      <c r="A35" s="6"/>
      <c r="B35" s="11" t="s">
        <v>32</v>
      </c>
      <c r="C35" s="39">
        <v>259</v>
      </c>
      <c r="D35" s="39">
        <v>13.517745302713987</v>
      </c>
    </row>
    <row r="36" spans="1:4" ht="11.25" x14ac:dyDescent="0.2">
      <c r="A36" s="6"/>
      <c r="B36" s="54" t="s">
        <v>13</v>
      </c>
      <c r="C36" s="39">
        <v>244</v>
      </c>
      <c r="D36" s="39">
        <v>12.734864300626304</v>
      </c>
    </row>
    <row r="37" spans="1:4" ht="11.25" x14ac:dyDescent="0.2">
      <c r="A37" s="6"/>
      <c r="B37" s="54" t="s">
        <v>42</v>
      </c>
      <c r="C37" s="39">
        <v>114</v>
      </c>
      <c r="D37" s="39">
        <v>5.9498956158663887</v>
      </c>
    </row>
    <row r="38" spans="1:4" ht="11.25" x14ac:dyDescent="0.2">
      <c r="A38" s="6"/>
      <c r="B38" s="58" t="s">
        <v>24</v>
      </c>
      <c r="C38" s="47">
        <v>44</v>
      </c>
      <c r="D38" s="59">
        <v>2.2964509394572024</v>
      </c>
    </row>
    <row r="39" spans="1:4" ht="11.25" x14ac:dyDescent="0.2">
      <c r="A39" s="6"/>
      <c r="B39" s="60" t="s">
        <v>31</v>
      </c>
      <c r="C39" s="46">
        <v>313</v>
      </c>
      <c r="D39" s="46">
        <v>16.336116910229645</v>
      </c>
    </row>
    <row r="40" spans="1:4" ht="11.25" x14ac:dyDescent="0.2">
      <c r="A40" s="6"/>
      <c r="B40" s="61" t="s">
        <v>3</v>
      </c>
      <c r="C40" s="40">
        <f>SUM(C32:C39)</f>
        <v>1916</v>
      </c>
      <c r="D40" s="40">
        <f>SUM(D32:D39)</f>
        <v>99.999999999999986</v>
      </c>
    </row>
    <row r="41" spans="1:4" ht="11.25" x14ac:dyDescent="0.2">
      <c r="A41" s="6"/>
      <c r="B41" s="19"/>
      <c r="C41" s="20"/>
      <c r="D41" s="45"/>
    </row>
    <row r="42" spans="1:4" ht="13.5" x14ac:dyDescent="0.2">
      <c r="A42" s="6"/>
      <c r="B42" s="23" t="s">
        <v>43</v>
      </c>
      <c r="C42" s="24"/>
      <c r="D42" s="25"/>
    </row>
    <row r="43" spans="1:4" ht="11.25" x14ac:dyDescent="0.2">
      <c r="A43" s="6"/>
      <c r="B43" s="38" t="s">
        <v>40</v>
      </c>
      <c r="C43" s="24"/>
      <c r="D43" s="25"/>
    </row>
    <row r="44" spans="1:4" ht="11.25" x14ac:dyDescent="0.2">
      <c r="A44" s="6"/>
      <c r="B44" s="52" t="s">
        <v>5</v>
      </c>
      <c r="C44" s="13" t="s">
        <v>39</v>
      </c>
      <c r="D44" s="14" t="s">
        <v>16</v>
      </c>
    </row>
    <row r="45" spans="1:4" ht="11.25" x14ac:dyDescent="0.2">
      <c r="A45" s="6"/>
      <c r="B45" s="54" t="s">
        <v>44</v>
      </c>
      <c r="C45" s="51">
        <v>467</v>
      </c>
      <c r="D45" s="70">
        <v>28.988206083178152</v>
      </c>
    </row>
    <row r="46" spans="1:4" ht="11.25" x14ac:dyDescent="0.2">
      <c r="A46" s="6"/>
      <c r="B46" s="11" t="s">
        <v>4</v>
      </c>
      <c r="C46" s="39">
        <v>326</v>
      </c>
      <c r="D46" s="53">
        <v>20.235878336436997</v>
      </c>
    </row>
    <row r="47" spans="1:4" ht="11.25" x14ac:dyDescent="0.2">
      <c r="A47" s="6"/>
      <c r="B47" s="11" t="s">
        <v>6</v>
      </c>
      <c r="C47" s="39">
        <v>228</v>
      </c>
      <c r="D47" s="53">
        <v>14.152700186219738</v>
      </c>
    </row>
    <row r="48" spans="1:4" ht="11.25" x14ac:dyDescent="0.2">
      <c r="A48" s="6"/>
      <c r="B48" s="11" t="s">
        <v>7</v>
      </c>
      <c r="C48" s="39">
        <v>150</v>
      </c>
      <c r="D48" s="53">
        <v>10</v>
      </c>
    </row>
    <row r="49" spans="1:4" ht="11.25" x14ac:dyDescent="0.2">
      <c r="A49" s="6"/>
      <c r="B49" s="54" t="s">
        <v>45</v>
      </c>
      <c r="C49" s="39">
        <v>441</v>
      </c>
      <c r="D49" s="53">
        <v>27.312228429546863</v>
      </c>
    </row>
    <row r="50" spans="1:4" ht="11.25" x14ac:dyDescent="0.2">
      <c r="A50" s="6"/>
      <c r="B50" s="55" t="s">
        <v>3</v>
      </c>
      <c r="C50" s="40">
        <f>SUM(C45:C49)</f>
        <v>1612</v>
      </c>
      <c r="D50" s="16">
        <v>100</v>
      </c>
    </row>
    <row r="51" spans="1:4" ht="11.25" x14ac:dyDescent="0.2">
      <c r="A51" s="6"/>
      <c r="B51" s="6"/>
      <c r="C51" s="7"/>
      <c r="D51" s="8"/>
    </row>
    <row r="52" spans="1:4" ht="13.5" x14ac:dyDescent="0.2">
      <c r="A52" s="6"/>
      <c r="B52" s="23" t="s">
        <v>46</v>
      </c>
      <c r="C52" s="24"/>
      <c r="D52" s="25"/>
    </row>
    <row r="53" spans="1:4" ht="11.25" x14ac:dyDescent="0.2">
      <c r="A53" s="6"/>
      <c r="B53" s="38" t="s">
        <v>40</v>
      </c>
      <c r="C53" s="24"/>
      <c r="D53" s="25"/>
    </row>
    <row r="54" spans="1:4" ht="11.25" x14ac:dyDescent="0.2">
      <c r="A54" s="6"/>
      <c r="B54" s="52" t="s">
        <v>5</v>
      </c>
      <c r="C54" s="13" t="s">
        <v>39</v>
      </c>
      <c r="D54" s="14" t="s">
        <v>16</v>
      </c>
    </row>
    <row r="55" spans="1:4" ht="11.25" x14ac:dyDescent="0.2">
      <c r="A55" s="6"/>
      <c r="B55" s="11" t="s">
        <v>0</v>
      </c>
      <c r="C55" s="51">
        <v>383</v>
      </c>
      <c r="D55" s="70">
        <v>29.75912975912976</v>
      </c>
    </row>
    <row r="56" spans="1:4" ht="11.25" x14ac:dyDescent="0.2">
      <c r="A56" s="6"/>
      <c r="B56" s="54" t="s">
        <v>1</v>
      </c>
      <c r="C56" s="39">
        <v>289</v>
      </c>
      <c r="D56" s="53">
        <v>22.455322455322456</v>
      </c>
    </row>
    <row r="57" spans="1:4" ht="11.25" x14ac:dyDescent="0.2">
      <c r="A57" s="6"/>
      <c r="B57" s="54" t="s">
        <v>47</v>
      </c>
      <c r="C57" s="39">
        <v>166</v>
      </c>
      <c r="D57" s="53">
        <v>12.898212898212899</v>
      </c>
    </row>
    <row r="58" spans="1:4" ht="11.25" x14ac:dyDescent="0.2">
      <c r="A58" s="6"/>
      <c r="B58" s="54" t="s">
        <v>2</v>
      </c>
      <c r="C58" s="39">
        <v>153</v>
      </c>
      <c r="D58" s="53">
        <v>11.888111888111888</v>
      </c>
    </row>
    <row r="59" spans="1:4" ht="11.25" x14ac:dyDescent="0.2">
      <c r="A59" s="6"/>
      <c r="B59" s="54" t="s">
        <v>45</v>
      </c>
      <c r="C59" s="39">
        <v>298</v>
      </c>
      <c r="D59" s="53">
        <v>22.999222999222997</v>
      </c>
    </row>
    <row r="60" spans="1:4" ht="11.25" x14ac:dyDescent="0.2">
      <c r="A60" s="6"/>
      <c r="B60" s="55" t="s">
        <v>3</v>
      </c>
      <c r="C60" s="40">
        <f>SUM(C55:C59)</f>
        <v>1289</v>
      </c>
      <c r="D60" s="56">
        <v>100</v>
      </c>
    </row>
    <row r="61" spans="1:4" ht="11.25" x14ac:dyDescent="0.2">
      <c r="A61" s="6"/>
      <c r="B61" s="25" t="s">
        <v>15</v>
      </c>
      <c r="C61" s="41"/>
      <c r="D61" s="42"/>
    </row>
    <row r="62" spans="1:4" ht="12.75" customHeight="1" x14ac:dyDescent="0.2">
      <c r="A62" s="6"/>
      <c r="B62" s="25" t="s">
        <v>61</v>
      </c>
      <c r="C62" s="71"/>
      <c r="D62" s="71"/>
    </row>
    <row r="63" spans="1:4" ht="12.75" customHeight="1" x14ac:dyDescent="0.2">
      <c r="A63" s="6"/>
      <c r="B63" s="25"/>
      <c r="C63" s="71"/>
      <c r="D63" s="98" t="s">
        <v>55</v>
      </c>
    </row>
    <row r="64" spans="1:4" ht="12.75" customHeight="1" x14ac:dyDescent="0.2">
      <c r="A64" s="6"/>
      <c r="B64" s="6"/>
      <c r="C64" s="71"/>
      <c r="D64" s="71"/>
    </row>
    <row r="65" spans="2:4" ht="12.75" customHeight="1" x14ac:dyDescent="0.2">
      <c r="B65" s="6"/>
      <c r="C65" s="71"/>
      <c r="D65" s="71"/>
    </row>
    <row r="66" spans="2:4" ht="12.75" customHeight="1" x14ac:dyDescent="0.2">
      <c r="B66" s="25"/>
      <c r="C66" s="71"/>
      <c r="D66" s="71"/>
    </row>
  </sheetData>
  <phoneticPr fontId="11" type="noConversion"/>
  <hyperlinks>
    <hyperlink ref="B1" location="Titel!A1" display="Titel"/>
  </hyperlinks>
  <pageMargins left="0.19685039370078741" right="0" top="0.98425196850393704" bottom="0.98425196850393704" header="0.51181102362204722" footer="0.51181102362204722"/>
  <pageSetup paperSize="9" orientation="portrait" horizontalDpi="300" verticalDpi="300" r:id="rId1"/>
  <headerFooter alignWithMargins="0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4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.28515625" style="12" customWidth="1"/>
    <col min="2" max="2" width="35.42578125" style="2" bestFit="1" customWidth="1"/>
    <col min="3" max="4" width="13.28515625" style="2" customWidth="1"/>
    <col min="5" max="16384" width="11.42578125" style="2"/>
  </cols>
  <sheetData>
    <row r="1" spans="1:6" x14ac:dyDescent="0.2">
      <c r="B1" s="5" t="s">
        <v>14</v>
      </c>
      <c r="C1" s="100"/>
      <c r="D1" s="100"/>
      <c r="E1" s="100"/>
      <c r="F1" s="100"/>
    </row>
    <row r="2" spans="1:6" x14ac:dyDescent="0.2">
      <c r="B2" s="18" t="s">
        <v>57</v>
      </c>
      <c r="C2" s="100"/>
      <c r="D2" s="100"/>
      <c r="E2" s="100"/>
      <c r="F2" s="100"/>
    </row>
    <row r="3" spans="1:6" x14ac:dyDescent="0.2">
      <c r="A3" s="28"/>
      <c r="B3" s="85" t="s">
        <v>73</v>
      </c>
      <c r="C3" s="100"/>
      <c r="D3" s="100"/>
      <c r="E3" s="100"/>
      <c r="F3" s="100"/>
    </row>
    <row r="4" spans="1:6" ht="22.5" x14ac:dyDescent="0.2">
      <c r="A4" s="6"/>
      <c r="B4" s="52" t="s">
        <v>5</v>
      </c>
      <c r="C4" s="13" t="s">
        <v>11</v>
      </c>
      <c r="D4" s="14" t="s">
        <v>12</v>
      </c>
      <c r="E4" s="100"/>
      <c r="F4" s="100"/>
    </row>
    <row r="5" spans="1:6" x14ac:dyDescent="0.2">
      <c r="A5" s="6"/>
      <c r="B5" s="11" t="s">
        <v>27</v>
      </c>
      <c r="C5" s="15">
        <v>41.143151390319261</v>
      </c>
      <c r="D5" s="15">
        <v>32.200000000000003</v>
      </c>
      <c r="E5" s="100"/>
      <c r="F5" s="100"/>
    </row>
    <row r="6" spans="1:6" x14ac:dyDescent="0.2">
      <c r="A6" s="6"/>
      <c r="B6" s="11" t="s">
        <v>33</v>
      </c>
      <c r="C6" s="15">
        <v>23.274974253347064</v>
      </c>
      <c r="D6" s="15">
        <v>23.2</v>
      </c>
      <c r="E6" s="100"/>
      <c r="F6" s="100"/>
    </row>
    <row r="7" spans="1:6" ht="22.5" x14ac:dyDescent="0.2">
      <c r="A7" s="6"/>
      <c r="B7" s="87" t="s">
        <v>34</v>
      </c>
      <c r="C7" s="15">
        <v>12.873326467559217</v>
      </c>
      <c r="D7" s="15">
        <v>12.2</v>
      </c>
      <c r="E7" s="100"/>
      <c r="F7" s="100"/>
    </row>
    <row r="8" spans="1:6" x14ac:dyDescent="0.2">
      <c r="A8" s="6"/>
      <c r="B8" s="54" t="s">
        <v>35</v>
      </c>
      <c r="C8" s="15">
        <v>33.058702368692067</v>
      </c>
      <c r="D8" s="15">
        <v>40.799999999999997</v>
      </c>
      <c r="E8" s="100"/>
      <c r="F8" s="100"/>
    </row>
    <row r="9" spans="1:6" ht="22.5" x14ac:dyDescent="0.2">
      <c r="A9" s="6"/>
      <c r="B9" s="11" t="s">
        <v>36</v>
      </c>
      <c r="C9" s="15">
        <v>0.41194644696189497</v>
      </c>
      <c r="D9" s="15">
        <v>0.9</v>
      </c>
      <c r="E9" s="100"/>
      <c r="F9" s="100"/>
    </row>
    <row r="10" spans="1:6" x14ac:dyDescent="0.2">
      <c r="A10" s="6"/>
      <c r="B10" s="54" t="s">
        <v>37</v>
      </c>
      <c r="C10" s="15">
        <v>0.51493305870236872</v>
      </c>
      <c r="D10" s="15">
        <v>1</v>
      </c>
      <c r="E10" s="100"/>
      <c r="F10" s="100"/>
    </row>
    <row r="11" spans="1:6" x14ac:dyDescent="0.2">
      <c r="A11" s="6"/>
      <c r="B11" s="11" t="s">
        <v>24</v>
      </c>
      <c r="C11" s="15">
        <v>1.596292481977343</v>
      </c>
      <c r="D11" s="15">
        <v>1.4</v>
      </c>
      <c r="E11" s="100"/>
      <c r="F11" s="100"/>
    </row>
    <row r="12" spans="1:6" x14ac:dyDescent="0.2">
      <c r="A12" s="6"/>
      <c r="B12" s="11" t="s">
        <v>74</v>
      </c>
      <c r="C12" s="15">
        <v>0</v>
      </c>
      <c r="D12" s="15">
        <v>0.6</v>
      </c>
      <c r="E12" s="100"/>
      <c r="F12" s="100"/>
    </row>
    <row r="13" spans="1:6" x14ac:dyDescent="0.2">
      <c r="A13" s="31"/>
      <c r="B13" s="65" t="s">
        <v>23</v>
      </c>
      <c r="C13" s="26">
        <f>SUM(C5:C12)-C7</f>
        <v>100</v>
      </c>
      <c r="D13" s="26">
        <f>SUM(D5:D12)-D7</f>
        <v>100.10000000000001</v>
      </c>
      <c r="E13" s="100"/>
      <c r="F13" s="100"/>
    </row>
    <row r="14" spans="1:6" x14ac:dyDescent="0.2">
      <c r="A14" s="6"/>
      <c r="B14" s="109" t="s">
        <v>72</v>
      </c>
      <c r="C14" s="110"/>
      <c r="D14" s="110"/>
      <c r="E14" s="110"/>
      <c r="F14" s="110"/>
    </row>
    <row r="15" spans="1:6" x14ac:dyDescent="0.2">
      <c r="A15" s="6"/>
      <c r="B15" s="100"/>
      <c r="C15" s="100"/>
      <c r="D15" s="98" t="s">
        <v>55</v>
      </c>
      <c r="E15" s="100"/>
      <c r="F15" s="100"/>
    </row>
    <row r="16" spans="1:6" x14ac:dyDescent="0.2">
      <c r="A16" s="35"/>
    </row>
    <row r="17" spans="1:1" x14ac:dyDescent="0.2">
      <c r="A17" s="6"/>
    </row>
    <row r="18" spans="1:1" x14ac:dyDescent="0.2">
      <c r="A18" s="36"/>
    </row>
    <row r="19" spans="1:1" x14ac:dyDescent="0.2">
      <c r="A19" s="36"/>
    </row>
    <row r="20" spans="1:1" x14ac:dyDescent="0.2">
      <c r="A20" s="6"/>
    </row>
    <row r="21" spans="1:1" x14ac:dyDescent="0.2">
      <c r="A21" s="6"/>
    </row>
    <row r="22" spans="1:1" x14ac:dyDescent="0.2">
      <c r="A22" s="6"/>
    </row>
    <row r="23" spans="1:1" x14ac:dyDescent="0.2">
      <c r="A23" s="6"/>
    </row>
    <row r="24" spans="1:1" x14ac:dyDescent="0.2">
      <c r="A24" s="6"/>
    </row>
    <row r="25" spans="1:1" x14ac:dyDescent="0.2">
      <c r="A25" s="6"/>
    </row>
    <row r="26" spans="1:1" x14ac:dyDescent="0.2">
      <c r="A26" s="6"/>
    </row>
    <row r="27" spans="1:1" x14ac:dyDescent="0.2">
      <c r="A27" s="6"/>
    </row>
    <row r="28" spans="1:1" x14ac:dyDescent="0.2">
      <c r="A28" s="6"/>
    </row>
    <row r="29" spans="1:1" x14ac:dyDescent="0.2">
      <c r="A29" s="6"/>
    </row>
    <row r="30" spans="1:1" x14ac:dyDescent="0.2">
      <c r="A30" s="6"/>
    </row>
    <row r="31" spans="1:1" x14ac:dyDescent="0.2">
      <c r="A31" s="6"/>
    </row>
    <row r="32" spans="1:1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  <row r="43" spans="1:1" x14ac:dyDescent="0.2">
      <c r="A43" s="6"/>
    </row>
    <row r="44" spans="1:1" x14ac:dyDescent="0.2">
      <c r="A44" s="6"/>
    </row>
    <row r="45" spans="1:1" x14ac:dyDescent="0.2">
      <c r="A45" s="6"/>
    </row>
    <row r="46" spans="1:1" x14ac:dyDescent="0.2">
      <c r="A46" s="6"/>
    </row>
    <row r="47" spans="1:1" x14ac:dyDescent="0.2">
      <c r="A47" s="6"/>
    </row>
    <row r="48" spans="1:1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4" spans="1:1" x14ac:dyDescent="0.2">
      <c r="A64" s="6"/>
    </row>
  </sheetData>
  <mergeCells count="1">
    <mergeCell ref="B14:F14"/>
  </mergeCells>
  <phoneticPr fontId="11" type="noConversion"/>
  <hyperlinks>
    <hyperlink ref="B1" location="Titel!A1" display="Titel"/>
  </hyperlinks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4"/>
  <sheetViews>
    <sheetView showGridLines="0" workbookViewId="0">
      <selection activeCell="B3" sqref="B3"/>
    </sheetView>
  </sheetViews>
  <sheetFormatPr baseColWidth="10" defaultColWidth="11.42578125" defaultRowHeight="11.25" x14ac:dyDescent="0.2"/>
  <cols>
    <col min="1" max="1" width="1.28515625" style="12" customWidth="1"/>
    <col min="2" max="2" width="37.5703125" style="100" customWidth="1"/>
    <col min="3" max="3" width="13.42578125" style="100" customWidth="1"/>
    <col min="4" max="5" width="9.7109375" style="100" customWidth="1"/>
    <col min="6" max="6" width="12.42578125" style="100" customWidth="1"/>
    <col min="7" max="16384" width="11.42578125" style="100"/>
  </cols>
  <sheetData>
    <row r="1" spans="1:7" x14ac:dyDescent="0.2">
      <c r="B1" s="5" t="s">
        <v>14</v>
      </c>
    </row>
    <row r="2" spans="1:7" x14ac:dyDescent="0.2">
      <c r="B2" s="6" t="s">
        <v>17</v>
      </c>
      <c r="C2" s="7"/>
      <c r="D2" s="8"/>
      <c r="E2" s="8"/>
      <c r="F2" s="8"/>
      <c r="G2" s="8"/>
    </row>
    <row r="3" spans="1:7" x14ac:dyDescent="0.2">
      <c r="A3" s="28"/>
      <c r="B3" s="18" t="s">
        <v>76</v>
      </c>
      <c r="C3" s="7"/>
      <c r="D3" s="8"/>
      <c r="E3" s="8"/>
      <c r="F3" s="8"/>
      <c r="G3" s="8"/>
    </row>
    <row r="4" spans="1:7" x14ac:dyDescent="0.2">
      <c r="A4" s="6"/>
      <c r="B4" s="85" t="s">
        <v>75</v>
      </c>
      <c r="C4" s="7"/>
      <c r="D4" s="8"/>
      <c r="E4" s="8"/>
      <c r="F4" s="8"/>
      <c r="G4" s="8"/>
    </row>
    <row r="5" spans="1:7" ht="33.75" x14ac:dyDescent="0.2">
      <c r="A5" s="6"/>
      <c r="B5" s="52" t="s">
        <v>5</v>
      </c>
      <c r="C5" s="13" t="s">
        <v>11</v>
      </c>
      <c r="D5" s="101" t="s">
        <v>22</v>
      </c>
      <c r="E5" s="102" t="s">
        <v>48</v>
      </c>
      <c r="F5" s="14" t="s">
        <v>12</v>
      </c>
      <c r="G5" s="101" t="s">
        <v>22</v>
      </c>
    </row>
    <row r="6" spans="1:7" x14ac:dyDescent="0.2">
      <c r="A6" s="6"/>
      <c r="B6" s="73" t="s">
        <v>27</v>
      </c>
      <c r="C6" s="95">
        <v>799</v>
      </c>
      <c r="D6" s="103">
        <v>41.143151390319261</v>
      </c>
      <c r="E6" s="103">
        <v>0.99237399706883278</v>
      </c>
      <c r="F6" s="81">
        <v>25903</v>
      </c>
      <c r="G6" s="103">
        <v>32.172044613359169</v>
      </c>
    </row>
    <row r="7" spans="1:7" x14ac:dyDescent="0.2">
      <c r="A7" s="6"/>
      <c r="B7" s="74" t="s">
        <v>33</v>
      </c>
      <c r="C7" s="95">
        <v>452</v>
      </c>
      <c r="D7" s="103">
        <v>23.274974253347064</v>
      </c>
      <c r="E7" s="103">
        <v>0.56139304965596049</v>
      </c>
      <c r="F7" s="81">
        <v>18657</v>
      </c>
      <c r="G7" s="103">
        <v>23.172367538564721</v>
      </c>
    </row>
    <row r="8" spans="1:7" ht="21" x14ac:dyDescent="0.2">
      <c r="A8" s="6"/>
      <c r="B8" s="76" t="s">
        <v>34</v>
      </c>
      <c r="C8" s="95">
        <v>250</v>
      </c>
      <c r="D8" s="103">
        <v>12.873326467559217</v>
      </c>
      <c r="E8" s="103">
        <v>0.31050500534068609</v>
      </c>
      <c r="F8" s="81">
        <v>9815</v>
      </c>
      <c r="G8" s="103">
        <v>12.190426509675335</v>
      </c>
    </row>
    <row r="9" spans="1:7" x14ac:dyDescent="0.2">
      <c r="A9" s="6"/>
      <c r="B9" s="75" t="s">
        <v>35</v>
      </c>
      <c r="C9" s="95">
        <v>642</v>
      </c>
      <c r="D9" s="103">
        <v>33.058702368692067</v>
      </c>
      <c r="E9" s="103">
        <v>0.79737685371488187</v>
      </c>
      <c r="F9" s="81">
        <v>32874</v>
      </c>
      <c r="G9" s="103">
        <v>40.830166182278859</v>
      </c>
    </row>
    <row r="10" spans="1:7" ht="22.5" x14ac:dyDescent="0.2">
      <c r="A10" s="6"/>
      <c r="B10" s="74" t="s">
        <v>36</v>
      </c>
      <c r="C10" s="95">
        <v>8</v>
      </c>
      <c r="D10" s="103">
        <v>0.41194644696189497</v>
      </c>
      <c r="E10" s="103">
        <v>9.9361601709019552E-3</v>
      </c>
      <c r="F10" s="81">
        <v>697</v>
      </c>
      <c r="G10" s="103">
        <v>0.86568795488983286</v>
      </c>
    </row>
    <row r="11" spans="1:7" x14ac:dyDescent="0.2">
      <c r="A11" s="6"/>
      <c r="B11" s="75" t="s">
        <v>37</v>
      </c>
      <c r="C11" s="95">
        <v>10</v>
      </c>
      <c r="D11" s="103">
        <v>0.51493305870236872</v>
      </c>
      <c r="E11" s="103">
        <v>1.2420200213627443E-2</v>
      </c>
      <c r="F11" s="81">
        <v>769</v>
      </c>
      <c r="G11" s="103">
        <v>0.95511339642795046</v>
      </c>
    </row>
    <row r="12" spans="1:7" x14ac:dyDescent="0.2">
      <c r="A12" s="6"/>
      <c r="B12" s="74" t="s">
        <v>24</v>
      </c>
      <c r="C12" s="95">
        <v>31</v>
      </c>
      <c r="D12" s="103">
        <v>1.596292481977343</v>
      </c>
      <c r="E12" s="103">
        <v>3.8502620662245073E-2</v>
      </c>
      <c r="F12" s="81">
        <v>1105</v>
      </c>
      <c r="G12" s="103">
        <v>1.3724321236058326</v>
      </c>
    </row>
    <row r="13" spans="1:7" x14ac:dyDescent="0.2">
      <c r="A13" s="31"/>
      <c r="B13" s="74" t="s">
        <v>74</v>
      </c>
      <c r="C13" s="95">
        <v>0</v>
      </c>
      <c r="D13" s="103"/>
      <c r="E13" s="103"/>
      <c r="F13" s="81">
        <v>509</v>
      </c>
      <c r="G13" s="103">
        <v>0.63218819087363687</v>
      </c>
    </row>
    <row r="14" spans="1:7" x14ac:dyDescent="0.2">
      <c r="A14" s="6"/>
      <c r="B14" s="64" t="s">
        <v>3</v>
      </c>
      <c r="C14" s="96">
        <f>SUM(C6:C13)-C8</f>
        <v>1942</v>
      </c>
      <c r="D14" s="104">
        <v>100</v>
      </c>
      <c r="E14" s="104">
        <v>2.4120028814864494</v>
      </c>
      <c r="F14" s="96">
        <f>SUM(F6:F13)-F8</f>
        <v>80514</v>
      </c>
      <c r="G14" s="104">
        <v>100</v>
      </c>
    </row>
    <row r="15" spans="1:7" x14ac:dyDescent="0.2">
      <c r="A15" s="6"/>
      <c r="B15" s="85"/>
      <c r="C15" s="7"/>
      <c r="D15" s="8"/>
      <c r="E15" s="8"/>
      <c r="F15" s="8"/>
      <c r="G15" s="8"/>
    </row>
    <row r="16" spans="1:7" x14ac:dyDescent="0.2">
      <c r="A16" s="35"/>
      <c r="B16" s="18" t="s">
        <v>77</v>
      </c>
      <c r="C16" s="7"/>
      <c r="D16" s="8"/>
      <c r="E16" s="8"/>
      <c r="F16" s="8"/>
      <c r="G16" s="8"/>
    </row>
    <row r="17" spans="1:7" x14ac:dyDescent="0.2">
      <c r="A17" s="6"/>
      <c r="B17" s="85" t="s">
        <v>49</v>
      </c>
      <c r="C17" s="7"/>
      <c r="D17" s="8"/>
      <c r="E17" s="8"/>
      <c r="F17" s="8"/>
      <c r="G17" s="8"/>
    </row>
    <row r="18" spans="1:7" ht="33.75" x14ac:dyDescent="0.2">
      <c r="A18" s="36"/>
      <c r="B18" s="52" t="s">
        <v>5</v>
      </c>
      <c r="C18" s="13" t="s">
        <v>11</v>
      </c>
      <c r="D18" s="101" t="s">
        <v>22</v>
      </c>
      <c r="E18" s="102" t="s">
        <v>48</v>
      </c>
      <c r="F18" s="14" t="s">
        <v>12</v>
      </c>
      <c r="G18" s="101" t="s">
        <v>22</v>
      </c>
    </row>
    <row r="19" spans="1:7" ht="22.5" x14ac:dyDescent="0.2">
      <c r="A19" s="36"/>
      <c r="B19" s="11" t="s">
        <v>18</v>
      </c>
      <c r="C19" s="15">
        <v>970</v>
      </c>
      <c r="D19" s="48">
        <v>22.721948934176623</v>
      </c>
      <c r="E19" s="49">
        <v>0.72596639598847434</v>
      </c>
      <c r="F19" s="15">
        <v>27418</v>
      </c>
      <c r="G19" s="48">
        <v>20.520151180630918</v>
      </c>
    </row>
    <row r="20" spans="1:7" x14ac:dyDescent="0.2">
      <c r="A20" s="6"/>
      <c r="B20" s="54" t="s">
        <v>19</v>
      </c>
      <c r="C20" s="15">
        <v>852</v>
      </c>
      <c r="D20" s="48">
        <v>19.957835558678848</v>
      </c>
      <c r="E20" s="49">
        <v>0.6376529581259589</v>
      </c>
      <c r="F20" s="15">
        <v>22502</v>
      </c>
      <c r="G20" s="48">
        <v>16.840923549002731</v>
      </c>
    </row>
    <row r="21" spans="1:7" ht="22.5" x14ac:dyDescent="0.2">
      <c r="A21" s="6"/>
      <c r="B21" s="11" t="s">
        <v>20</v>
      </c>
      <c r="C21" s="15">
        <v>422</v>
      </c>
      <c r="D21" s="48">
        <v>9.8852190208479733</v>
      </c>
      <c r="E21" s="49">
        <v>0.31583280320323315</v>
      </c>
      <c r="F21" s="15">
        <v>10235</v>
      </c>
      <c r="G21" s="48">
        <v>7.6600681061258094</v>
      </c>
    </row>
    <row r="22" spans="1:7" x14ac:dyDescent="0.2">
      <c r="A22" s="6"/>
      <c r="B22" s="11" t="s">
        <v>32</v>
      </c>
      <c r="C22" s="15">
        <v>177</v>
      </c>
      <c r="D22" s="48">
        <v>4.1461700632466618</v>
      </c>
      <c r="E22" s="49">
        <v>0.13247015679377316</v>
      </c>
      <c r="F22" s="15">
        <v>7279</v>
      </c>
      <c r="G22" s="48">
        <v>5.4477416457733039</v>
      </c>
    </row>
    <row r="23" spans="1:7" x14ac:dyDescent="0.2">
      <c r="A23" s="6"/>
      <c r="B23" s="11" t="s">
        <v>25</v>
      </c>
      <c r="C23" s="15">
        <v>126</v>
      </c>
      <c r="D23" s="48">
        <v>2.9515108924806746</v>
      </c>
      <c r="E23" s="49">
        <v>9.4300789582008007E-2</v>
      </c>
      <c r="F23" s="15">
        <v>5574</v>
      </c>
      <c r="G23" s="48">
        <v>4.1716873105564494</v>
      </c>
    </row>
    <row r="24" spans="1:7" x14ac:dyDescent="0.2">
      <c r="A24" s="6"/>
      <c r="B24" s="11" t="s">
        <v>24</v>
      </c>
      <c r="C24" s="15">
        <v>202</v>
      </c>
      <c r="D24" s="48">
        <v>4.7317873038182245</v>
      </c>
      <c r="E24" s="49">
        <v>0.15118063091718745</v>
      </c>
      <c r="F24" s="15">
        <v>6297</v>
      </c>
      <c r="G24" s="48">
        <v>4.7127942222055905</v>
      </c>
    </row>
    <row r="25" spans="1:7" x14ac:dyDescent="0.2">
      <c r="A25" s="6"/>
      <c r="B25" s="54" t="s">
        <v>21</v>
      </c>
      <c r="C25" s="15">
        <v>429</v>
      </c>
      <c r="D25" s="48">
        <v>10.049191848208011</v>
      </c>
      <c r="E25" s="49">
        <v>0.32107173595778915</v>
      </c>
      <c r="F25" s="15">
        <v>11297</v>
      </c>
      <c r="G25" s="48">
        <v>8.4548890468884483</v>
      </c>
    </row>
    <row r="26" spans="1:7" x14ac:dyDescent="0.2">
      <c r="A26" s="6"/>
      <c r="B26" s="54" t="s">
        <v>31</v>
      </c>
      <c r="C26" s="15">
        <v>1091</v>
      </c>
      <c r="D26" s="48">
        <v>25.556336378542984</v>
      </c>
      <c r="E26" s="49">
        <v>0.81652509074579949</v>
      </c>
      <c r="F26" s="15">
        <v>43013</v>
      </c>
      <c r="G26" s="48">
        <v>32.191744938816747</v>
      </c>
    </row>
    <row r="27" spans="1:7" x14ac:dyDescent="0.2">
      <c r="A27" s="6"/>
      <c r="B27" s="64" t="s">
        <v>3</v>
      </c>
      <c r="C27" s="26">
        <f>SUM(C19:C26)</f>
        <v>4269</v>
      </c>
      <c r="D27" s="17">
        <v>100</v>
      </c>
      <c r="E27" s="50">
        <v>3.1950005613142238</v>
      </c>
      <c r="F27" s="26">
        <f>SUM(F19:F26)</f>
        <v>133615</v>
      </c>
      <c r="G27" s="17">
        <v>100</v>
      </c>
    </row>
    <row r="28" spans="1:7" x14ac:dyDescent="0.2">
      <c r="A28" s="6"/>
      <c r="B28" s="19"/>
      <c r="C28" s="20"/>
      <c r="D28" s="21"/>
      <c r="E28" s="21"/>
      <c r="F28" s="20"/>
      <c r="G28" s="22"/>
    </row>
    <row r="29" spans="1:7" x14ac:dyDescent="0.2">
      <c r="A29" s="6"/>
      <c r="B29" s="105" t="s">
        <v>78</v>
      </c>
      <c r="C29" s="24"/>
      <c r="D29" s="25"/>
      <c r="E29" s="25"/>
      <c r="F29" s="8"/>
      <c r="G29" s="8"/>
    </row>
    <row r="30" spans="1:7" x14ac:dyDescent="0.2">
      <c r="A30" s="6"/>
      <c r="B30" s="25" t="s">
        <v>50</v>
      </c>
      <c r="C30" s="24"/>
      <c r="D30" s="25"/>
      <c r="E30" s="25"/>
      <c r="F30" s="8"/>
      <c r="G30" s="8"/>
    </row>
    <row r="31" spans="1:7" ht="33.75" x14ac:dyDescent="0.2">
      <c r="A31" s="6"/>
      <c r="B31" s="52" t="s">
        <v>5</v>
      </c>
      <c r="C31" s="13" t="s">
        <v>11</v>
      </c>
      <c r="D31" s="101" t="s">
        <v>22</v>
      </c>
      <c r="E31" s="102" t="s">
        <v>51</v>
      </c>
      <c r="F31" s="14" t="s">
        <v>12</v>
      </c>
      <c r="G31" s="101" t="s">
        <v>22</v>
      </c>
    </row>
    <row r="32" spans="1:7" ht="22.5" x14ac:dyDescent="0.2">
      <c r="A32" s="6"/>
      <c r="B32" s="11" t="s">
        <v>18</v>
      </c>
      <c r="C32" s="15">
        <v>289</v>
      </c>
      <c r="D32" s="48">
        <v>15.083507306889352</v>
      </c>
      <c r="E32" s="49">
        <v>0.40435415267517349</v>
      </c>
      <c r="F32" s="15">
        <v>6748</v>
      </c>
      <c r="G32" s="48">
        <v>9.148962132407771</v>
      </c>
    </row>
    <row r="33" spans="1:7" x14ac:dyDescent="0.2">
      <c r="A33" s="6"/>
      <c r="B33" s="54" t="s">
        <v>19</v>
      </c>
      <c r="C33" s="15">
        <v>457</v>
      </c>
      <c r="D33" s="48">
        <v>23.851774530271399</v>
      </c>
      <c r="E33" s="49">
        <v>0.63941123796731592</v>
      </c>
      <c r="F33" s="15">
        <v>14285</v>
      </c>
      <c r="G33" s="48">
        <v>19.367653239692505</v>
      </c>
    </row>
    <row r="34" spans="1:7" ht="22.5" x14ac:dyDescent="0.2">
      <c r="A34" s="6"/>
      <c r="B34" s="11" t="s">
        <v>20</v>
      </c>
      <c r="C34" s="15">
        <v>196</v>
      </c>
      <c r="D34" s="48">
        <v>10.22964509394572</v>
      </c>
      <c r="E34" s="49">
        <v>0.2742332661741661</v>
      </c>
      <c r="F34" s="15">
        <v>5871</v>
      </c>
      <c r="G34" s="48">
        <v>7.9599224480388306</v>
      </c>
    </row>
    <row r="35" spans="1:7" x14ac:dyDescent="0.2">
      <c r="A35" s="6"/>
      <c r="B35" s="11" t="s">
        <v>32</v>
      </c>
      <c r="C35" s="15">
        <v>259</v>
      </c>
      <c r="D35" s="48">
        <v>13.517745302713987</v>
      </c>
      <c r="E35" s="49">
        <v>0.3623796731587195</v>
      </c>
      <c r="F35" s="15">
        <v>10371</v>
      </c>
      <c r="G35" s="48">
        <v>14.061038274333283</v>
      </c>
    </row>
    <row r="36" spans="1:7" x14ac:dyDescent="0.2">
      <c r="A36" s="6"/>
      <c r="B36" s="11" t="s">
        <v>13</v>
      </c>
      <c r="C36" s="15">
        <v>244</v>
      </c>
      <c r="D36" s="48">
        <v>12.734864300626304</v>
      </c>
      <c r="E36" s="49">
        <v>0.34139243340049252</v>
      </c>
      <c r="F36" s="15">
        <v>8359</v>
      </c>
      <c r="G36" s="48">
        <v>11.333161598221185</v>
      </c>
    </row>
    <row r="37" spans="1:7" x14ac:dyDescent="0.2">
      <c r="A37" s="6"/>
      <c r="B37" s="11" t="s">
        <v>42</v>
      </c>
      <c r="C37" s="15">
        <v>114</v>
      </c>
      <c r="D37" s="48">
        <v>5.9498956158663887</v>
      </c>
      <c r="E37" s="49">
        <v>0.15950302216252518</v>
      </c>
      <c r="F37" s="15">
        <v>4543</v>
      </c>
      <c r="G37" s="48">
        <v>6.159415377523489</v>
      </c>
    </row>
    <row r="38" spans="1:7" x14ac:dyDescent="0.2">
      <c r="A38" s="6"/>
      <c r="B38" s="11" t="s">
        <v>24</v>
      </c>
      <c r="C38" s="15">
        <v>44</v>
      </c>
      <c r="D38" s="48">
        <v>2.2964509394572024</v>
      </c>
      <c r="E38" s="49">
        <v>6.1562569957465861E-2</v>
      </c>
      <c r="F38" s="15">
        <v>1180</v>
      </c>
      <c r="G38" s="48">
        <v>1.599848150006101</v>
      </c>
    </row>
    <row r="39" spans="1:7" x14ac:dyDescent="0.2">
      <c r="A39" s="6"/>
      <c r="B39" s="54" t="s">
        <v>31</v>
      </c>
      <c r="C39" s="15">
        <v>313</v>
      </c>
      <c r="D39" s="48">
        <v>16.336116910229645</v>
      </c>
      <c r="E39" s="49">
        <v>0.43793373628833671</v>
      </c>
      <c r="F39" s="15">
        <v>22400</v>
      </c>
      <c r="G39" s="48">
        <v>30.369998779776836</v>
      </c>
    </row>
    <row r="40" spans="1:7" x14ac:dyDescent="0.2">
      <c r="A40" s="6"/>
      <c r="B40" s="64" t="s">
        <v>3</v>
      </c>
      <c r="C40" s="26">
        <v>1916</v>
      </c>
      <c r="D40" s="17">
        <v>100</v>
      </c>
      <c r="E40" s="50">
        <v>2.6807700917841952</v>
      </c>
      <c r="F40" s="26">
        <v>73757</v>
      </c>
      <c r="G40" s="17">
        <v>100</v>
      </c>
    </row>
    <row r="41" spans="1:7" x14ac:dyDescent="0.2">
      <c r="A41" s="6"/>
      <c r="B41" s="25" t="s">
        <v>15</v>
      </c>
      <c r="C41" s="24"/>
      <c r="D41" s="25"/>
      <c r="E41" s="25"/>
      <c r="F41" s="8"/>
      <c r="G41" s="8"/>
    </row>
    <row r="42" spans="1:7" x14ac:dyDescent="0.2">
      <c r="A42" s="6"/>
      <c r="B42" s="25" t="s">
        <v>61</v>
      </c>
      <c r="C42" s="24"/>
      <c r="D42" s="25"/>
      <c r="E42" s="25"/>
      <c r="F42" s="8"/>
      <c r="G42" s="98" t="s">
        <v>55</v>
      </c>
    </row>
    <row r="43" spans="1:7" x14ac:dyDescent="0.2">
      <c r="A43" s="6"/>
      <c r="C43" s="24"/>
      <c r="D43" s="25"/>
      <c r="E43" s="25"/>
      <c r="F43" s="8"/>
      <c r="G43" s="8"/>
    </row>
    <row r="44" spans="1:7" x14ac:dyDescent="0.2">
      <c r="A44" s="6"/>
      <c r="B44" s="25"/>
      <c r="C44" s="24"/>
      <c r="D44" s="25"/>
      <c r="E44" s="25"/>
      <c r="F44" s="8"/>
      <c r="G44" s="8"/>
    </row>
    <row r="45" spans="1:7" x14ac:dyDescent="0.2">
      <c r="A45" s="6"/>
      <c r="B45" s="25"/>
      <c r="C45" s="24"/>
      <c r="D45" s="25"/>
      <c r="E45" s="25"/>
      <c r="F45" s="8"/>
      <c r="G45" s="8"/>
    </row>
    <row r="46" spans="1:7" x14ac:dyDescent="0.2">
      <c r="A46" s="6"/>
      <c r="B46" s="25"/>
      <c r="C46" s="24"/>
      <c r="D46" s="25"/>
      <c r="E46" s="25"/>
      <c r="F46" s="8"/>
      <c r="G46" s="8"/>
    </row>
    <row r="47" spans="1:7" x14ac:dyDescent="0.2">
      <c r="A47" s="6"/>
      <c r="B47" s="25"/>
      <c r="C47" s="24"/>
      <c r="D47" s="25"/>
      <c r="E47" s="25"/>
      <c r="F47" s="8"/>
      <c r="G47" s="8"/>
    </row>
    <row r="48" spans="1:7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4" spans="1:1" x14ac:dyDescent="0.2">
      <c r="A64" s="6"/>
    </row>
  </sheetData>
  <phoneticPr fontId="11" type="noConversion"/>
  <hyperlinks>
    <hyperlink ref="B1" location="Titel!A1" display="Titel"/>
  </hyperlinks>
  <pageMargins left="0" right="0" top="0" bottom="0.1968503937007874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Titel</vt:lpstr>
      <vt:lpstr>graf_203</vt:lpstr>
      <vt:lpstr>tablong_203</vt:lpstr>
      <vt:lpstr>graf_2</vt:lpstr>
      <vt:lpstr>tablong_2</vt:lpstr>
      <vt:lpstr>graf_203!Zone_d_impression</vt:lpstr>
      <vt:lpstr>tablong_203!Zone_d_impression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BFS001SMSS/OST/UST</dc:creator>
  <cp:lastModifiedBy>Steiner Pittet Mary Josée BFS</cp:lastModifiedBy>
  <cp:lastPrinted>2018-09-04T08:13:07Z</cp:lastPrinted>
  <dcterms:created xsi:type="dcterms:W3CDTF">2003-03-05T08:12:19Z</dcterms:created>
  <dcterms:modified xsi:type="dcterms:W3CDTF">2018-12-03T11:11:20Z</dcterms:modified>
</cp:coreProperties>
</file>